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10" yWindow="60" windowWidth="16170" windowHeight="5865"/>
  </bookViews>
  <sheets>
    <sheet name="Guidance on Completion" sheetId="11" r:id="rId1"/>
    <sheet name="Personal Information" sheetId="12" r:id="rId2"/>
    <sheet name="Main Details" sheetId="1" r:id="rId3"/>
    <sheet name="Prevention Activities" sheetId="4" r:id="rId4"/>
    <sheet name="Relief Activities" sheetId="5" r:id="rId5"/>
    <sheet name="Temporary Accommodation" sheetId="3" r:id="rId6"/>
    <sheet name="Reviews" sheetId="9" r:id="rId7"/>
    <sheet name="DropDowns" sheetId="10" state="hidden" r:id="rId8"/>
    <sheet name="Routing" sheetId="13" state="hidden" r:id="rId9"/>
  </sheets>
  <calcPr calcId="145621"/>
</workbook>
</file>

<file path=xl/calcChain.xml><?xml version="1.0" encoding="utf-8"?>
<calcChain xmlns="http://schemas.openxmlformats.org/spreadsheetml/2006/main">
  <c r="AC3" i="10" l="1"/>
  <c r="AN6" i="10"/>
  <c r="J3" i="10"/>
  <c r="AC7" i="10"/>
  <c r="AC5" i="10"/>
  <c r="AC8" i="10"/>
  <c r="AB7" i="10"/>
  <c r="AC4" i="10"/>
  <c r="J4" i="10"/>
  <c r="AE3" i="10"/>
  <c r="AB6" i="10"/>
  <c r="AB11" i="10"/>
  <c r="AB12" i="10"/>
  <c r="AB13" i="10"/>
  <c r="AB5" i="10"/>
  <c r="AB4" i="10"/>
  <c r="AO5" i="10"/>
  <c r="AD9" i="10"/>
  <c r="AB3" i="10"/>
  <c r="Z7" i="10"/>
  <c r="Z6" i="10"/>
  <c r="Z5" i="10"/>
  <c r="Z4" i="10"/>
  <c r="I10" i="10"/>
  <c r="I11" i="10"/>
  <c r="I12" i="10"/>
  <c r="J5" i="10"/>
  <c r="I5" i="10"/>
  <c r="I4" i="10"/>
  <c r="I3" i="10"/>
  <c r="H5" i="10" l="1"/>
  <c r="H4" i="10"/>
  <c r="H3" i="10"/>
  <c r="A3" i="1" l="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A669" i="1" s="1"/>
  <c r="A670" i="1" s="1"/>
  <c r="A671" i="1" s="1"/>
  <c r="A672" i="1" s="1"/>
  <c r="A673" i="1" s="1"/>
  <c r="A674" i="1" s="1"/>
  <c r="A675" i="1" s="1"/>
  <c r="A676" i="1" s="1"/>
  <c r="A677" i="1" s="1"/>
  <c r="A678" i="1" s="1"/>
  <c r="A679" i="1" s="1"/>
  <c r="A680" i="1" s="1"/>
  <c r="A681" i="1" s="1"/>
  <c r="A682" i="1" s="1"/>
  <c r="A683" i="1" s="1"/>
  <c r="A684" i="1" s="1"/>
  <c r="A685" i="1" s="1"/>
  <c r="A686" i="1" s="1"/>
  <c r="A687" i="1" s="1"/>
  <c r="A688" i="1" s="1"/>
  <c r="A689" i="1" s="1"/>
  <c r="A690" i="1" s="1"/>
  <c r="A691" i="1" s="1"/>
  <c r="A692" i="1" s="1"/>
  <c r="A693" i="1" s="1"/>
  <c r="A694" i="1" s="1"/>
  <c r="A695" i="1" s="1"/>
  <c r="A696" i="1" s="1"/>
  <c r="A697" i="1" s="1"/>
  <c r="A698" i="1" s="1"/>
  <c r="A699" i="1" s="1"/>
  <c r="A700" i="1" s="1"/>
  <c r="A701" i="1" s="1"/>
  <c r="A702" i="1" s="1"/>
  <c r="A703" i="1" s="1"/>
  <c r="A704" i="1" s="1"/>
  <c r="A705" i="1" s="1"/>
  <c r="A706" i="1" s="1"/>
  <c r="A707" i="1" s="1"/>
  <c r="A708" i="1" s="1"/>
  <c r="A709" i="1" s="1"/>
  <c r="A710" i="1" s="1"/>
  <c r="A711" i="1" s="1"/>
  <c r="A712" i="1" s="1"/>
  <c r="A713" i="1" s="1"/>
  <c r="A714" i="1" s="1"/>
  <c r="A715" i="1" s="1"/>
  <c r="A716" i="1" s="1"/>
  <c r="A717" i="1" s="1"/>
  <c r="A718" i="1" s="1"/>
  <c r="A719" i="1" s="1"/>
  <c r="A720" i="1" s="1"/>
  <c r="A721" i="1" s="1"/>
  <c r="A722" i="1" s="1"/>
  <c r="A723" i="1" s="1"/>
  <c r="A724" i="1" s="1"/>
  <c r="A725" i="1" s="1"/>
  <c r="A726" i="1" s="1"/>
  <c r="A727" i="1" s="1"/>
  <c r="A728" i="1" s="1"/>
  <c r="A729" i="1" s="1"/>
  <c r="A730" i="1" s="1"/>
  <c r="A731" i="1" s="1"/>
  <c r="A732" i="1" s="1"/>
  <c r="A733" i="1" s="1"/>
  <c r="A734" i="1" s="1"/>
  <c r="A735" i="1" s="1"/>
  <c r="A736" i="1" s="1"/>
  <c r="A737" i="1" s="1"/>
  <c r="A738" i="1" s="1"/>
  <c r="A739" i="1" s="1"/>
  <c r="A740" i="1" s="1"/>
  <c r="A741" i="1" s="1"/>
  <c r="A742" i="1" s="1"/>
  <c r="A743" i="1" s="1"/>
  <c r="A744" i="1" s="1"/>
  <c r="A745" i="1" s="1"/>
  <c r="A746" i="1" s="1"/>
  <c r="A747" i="1" s="1"/>
  <c r="A748" i="1" s="1"/>
  <c r="A749" i="1" s="1"/>
  <c r="A750" i="1" s="1"/>
  <c r="A751" i="1" s="1"/>
  <c r="A752" i="1" s="1"/>
  <c r="A753" i="1" s="1"/>
  <c r="A754" i="1" s="1"/>
  <c r="A755" i="1" s="1"/>
  <c r="A756" i="1" s="1"/>
  <c r="A757" i="1" s="1"/>
  <c r="A758" i="1" s="1"/>
  <c r="A759" i="1" s="1"/>
  <c r="A760" i="1" s="1"/>
  <c r="A761" i="1" s="1"/>
  <c r="A762" i="1" s="1"/>
  <c r="A763" i="1" s="1"/>
  <c r="A764" i="1" s="1"/>
  <c r="A765" i="1" s="1"/>
  <c r="A766" i="1" s="1"/>
  <c r="A767" i="1" s="1"/>
  <c r="A768" i="1" s="1"/>
  <c r="A769" i="1" s="1"/>
  <c r="A770" i="1" s="1"/>
  <c r="A771" i="1" s="1"/>
  <c r="A772" i="1" s="1"/>
  <c r="A773" i="1" s="1"/>
  <c r="A774" i="1" s="1"/>
  <c r="A775" i="1" s="1"/>
  <c r="A776" i="1" s="1"/>
  <c r="A777" i="1" s="1"/>
  <c r="A778" i="1" s="1"/>
  <c r="A779" i="1" s="1"/>
  <c r="A780" i="1" s="1"/>
  <c r="A781" i="1" s="1"/>
  <c r="A782" i="1" s="1"/>
  <c r="A783" i="1" s="1"/>
  <c r="A784" i="1" s="1"/>
  <c r="A785" i="1" s="1"/>
  <c r="A786" i="1" s="1"/>
  <c r="A787" i="1" s="1"/>
  <c r="A788" i="1" s="1"/>
  <c r="A789" i="1" s="1"/>
  <c r="A790" i="1" s="1"/>
  <c r="A791" i="1" s="1"/>
  <c r="A792" i="1" s="1"/>
  <c r="A793" i="1" s="1"/>
  <c r="A794" i="1" s="1"/>
  <c r="A795" i="1" s="1"/>
  <c r="A796" i="1" s="1"/>
  <c r="A797" i="1" s="1"/>
  <c r="A798" i="1" s="1"/>
  <c r="A799" i="1" s="1"/>
  <c r="A800" i="1" s="1"/>
  <c r="A801" i="1" s="1"/>
  <c r="A802" i="1" s="1"/>
  <c r="A803" i="1" s="1"/>
  <c r="A804" i="1" s="1"/>
  <c r="A805" i="1" s="1"/>
  <c r="A806" i="1" s="1"/>
  <c r="A807" i="1" s="1"/>
  <c r="A808" i="1" s="1"/>
  <c r="A809" i="1" s="1"/>
  <c r="A810" i="1" s="1"/>
  <c r="A811" i="1" s="1"/>
  <c r="A812" i="1" s="1"/>
  <c r="A813" i="1" s="1"/>
  <c r="A814" i="1" s="1"/>
  <c r="A815" i="1" s="1"/>
  <c r="A816" i="1" s="1"/>
  <c r="A817" i="1" s="1"/>
  <c r="A818" i="1" s="1"/>
  <c r="A819" i="1" s="1"/>
  <c r="A820" i="1" s="1"/>
  <c r="A821" i="1" s="1"/>
  <c r="A822" i="1" s="1"/>
  <c r="A823" i="1" s="1"/>
  <c r="A824" i="1" s="1"/>
  <c r="A825" i="1" s="1"/>
  <c r="A826" i="1" s="1"/>
  <c r="A827" i="1" s="1"/>
  <c r="A828" i="1" s="1"/>
  <c r="A829" i="1" s="1"/>
  <c r="A830" i="1" s="1"/>
  <c r="A831" i="1" s="1"/>
  <c r="A832" i="1" s="1"/>
  <c r="A833" i="1" s="1"/>
  <c r="A834" i="1" s="1"/>
  <c r="A835" i="1" s="1"/>
  <c r="A836" i="1" s="1"/>
  <c r="A837" i="1" s="1"/>
  <c r="A838" i="1" s="1"/>
  <c r="A839" i="1" s="1"/>
  <c r="A840" i="1" s="1"/>
  <c r="A841" i="1" s="1"/>
  <c r="A842" i="1" s="1"/>
  <c r="A843" i="1" s="1"/>
  <c r="A844" i="1" s="1"/>
  <c r="A845" i="1" s="1"/>
  <c r="A846" i="1" s="1"/>
  <c r="A847" i="1" s="1"/>
  <c r="A848" i="1" s="1"/>
  <c r="A849" i="1" s="1"/>
  <c r="A850" i="1" s="1"/>
  <c r="A851" i="1" s="1"/>
  <c r="A852" i="1" s="1"/>
  <c r="A853" i="1" s="1"/>
  <c r="A854" i="1" s="1"/>
  <c r="A855" i="1" s="1"/>
  <c r="A856" i="1" s="1"/>
  <c r="A857" i="1" s="1"/>
  <c r="A858" i="1" s="1"/>
  <c r="A859" i="1" s="1"/>
  <c r="A860" i="1" s="1"/>
  <c r="A861" i="1" s="1"/>
  <c r="A862" i="1" s="1"/>
  <c r="A863" i="1" s="1"/>
  <c r="A864" i="1" s="1"/>
  <c r="A865" i="1" s="1"/>
  <c r="A866" i="1" s="1"/>
  <c r="A867" i="1" s="1"/>
  <c r="A868" i="1" s="1"/>
  <c r="A869" i="1" s="1"/>
  <c r="A870" i="1" s="1"/>
  <c r="A871" i="1" s="1"/>
  <c r="A872" i="1" s="1"/>
  <c r="A873" i="1" s="1"/>
  <c r="A874" i="1" s="1"/>
  <c r="A875" i="1" s="1"/>
  <c r="A876" i="1" s="1"/>
  <c r="A877" i="1" s="1"/>
  <c r="A878" i="1" s="1"/>
  <c r="A879" i="1" s="1"/>
  <c r="A880" i="1" s="1"/>
  <c r="A881" i="1" s="1"/>
  <c r="A882" i="1" s="1"/>
  <c r="A883" i="1" s="1"/>
  <c r="A884" i="1" s="1"/>
  <c r="A885" i="1" s="1"/>
  <c r="A886" i="1" s="1"/>
  <c r="A887" i="1" s="1"/>
  <c r="A888" i="1" s="1"/>
  <c r="A889" i="1" s="1"/>
  <c r="A890" i="1" s="1"/>
  <c r="A891" i="1" s="1"/>
  <c r="A892" i="1" s="1"/>
  <c r="A893" i="1" s="1"/>
  <c r="A894" i="1" s="1"/>
  <c r="A895" i="1" s="1"/>
  <c r="A896" i="1" s="1"/>
  <c r="A897" i="1" s="1"/>
  <c r="A898" i="1" s="1"/>
  <c r="A899" i="1" s="1"/>
  <c r="A900" i="1" s="1"/>
  <c r="A901" i="1" s="1"/>
  <c r="A902" i="1" s="1"/>
  <c r="A903" i="1" s="1"/>
  <c r="A904" i="1" s="1"/>
  <c r="A905" i="1" s="1"/>
  <c r="A906" i="1" s="1"/>
  <c r="A907" i="1" s="1"/>
  <c r="A908" i="1" s="1"/>
  <c r="A909" i="1" s="1"/>
  <c r="A910" i="1" s="1"/>
  <c r="A911" i="1" s="1"/>
  <c r="A912" i="1" s="1"/>
  <c r="A913" i="1" s="1"/>
  <c r="A914" i="1" s="1"/>
  <c r="A915" i="1" s="1"/>
  <c r="A916" i="1" s="1"/>
  <c r="A917" i="1" s="1"/>
  <c r="A918" i="1" s="1"/>
  <c r="A919" i="1" s="1"/>
  <c r="A920" i="1" s="1"/>
  <c r="A921" i="1" s="1"/>
  <c r="A922" i="1" s="1"/>
  <c r="A923" i="1" s="1"/>
  <c r="A924" i="1" s="1"/>
  <c r="A925" i="1" s="1"/>
  <c r="A926" i="1" s="1"/>
  <c r="A927" i="1" s="1"/>
  <c r="A928" i="1" s="1"/>
  <c r="A929" i="1" s="1"/>
  <c r="A930" i="1" s="1"/>
  <c r="A931" i="1" s="1"/>
  <c r="A932" i="1" s="1"/>
  <c r="A933" i="1" s="1"/>
  <c r="A934" i="1" s="1"/>
  <c r="A935" i="1" s="1"/>
  <c r="A936" i="1" s="1"/>
  <c r="A937" i="1" s="1"/>
  <c r="A938" i="1" s="1"/>
  <c r="A939" i="1" s="1"/>
  <c r="A940" i="1" s="1"/>
  <c r="A941" i="1" s="1"/>
  <c r="A942" i="1" s="1"/>
  <c r="A943" i="1" s="1"/>
  <c r="A944" i="1" s="1"/>
  <c r="A945" i="1" s="1"/>
  <c r="A946" i="1" s="1"/>
  <c r="A947" i="1" s="1"/>
  <c r="A948" i="1" s="1"/>
  <c r="A949" i="1" s="1"/>
  <c r="A950" i="1" s="1"/>
  <c r="A951" i="1" s="1"/>
  <c r="A952" i="1" s="1"/>
  <c r="A953" i="1" s="1"/>
  <c r="A954" i="1" s="1"/>
  <c r="A955" i="1" s="1"/>
  <c r="A956" i="1" s="1"/>
  <c r="A957" i="1" s="1"/>
  <c r="A958" i="1" s="1"/>
  <c r="A959" i="1" s="1"/>
  <c r="A960" i="1" s="1"/>
  <c r="A961" i="1" s="1"/>
  <c r="A962" i="1" s="1"/>
  <c r="A963" i="1" s="1"/>
  <c r="A964" i="1" s="1"/>
  <c r="A965" i="1" s="1"/>
  <c r="A966" i="1" s="1"/>
  <c r="A967" i="1" s="1"/>
  <c r="A968" i="1" s="1"/>
  <c r="A969" i="1" s="1"/>
  <c r="A970" i="1" s="1"/>
  <c r="A971" i="1" s="1"/>
  <c r="A972" i="1" s="1"/>
  <c r="A973" i="1" s="1"/>
  <c r="A974" i="1" s="1"/>
  <c r="A975" i="1" s="1"/>
  <c r="A976" i="1" s="1"/>
  <c r="A977" i="1" s="1"/>
  <c r="A978" i="1" s="1"/>
  <c r="A979" i="1" s="1"/>
  <c r="A980" i="1" s="1"/>
  <c r="A981" i="1" s="1"/>
  <c r="A982" i="1" s="1"/>
  <c r="A983" i="1" s="1"/>
  <c r="A984" i="1" s="1"/>
  <c r="A985" i="1" s="1"/>
  <c r="A986" i="1" s="1"/>
  <c r="A987" i="1" s="1"/>
  <c r="A988" i="1" s="1"/>
  <c r="A989" i="1" s="1"/>
  <c r="A990" i="1" s="1"/>
  <c r="A991" i="1" s="1"/>
  <c r="A992" i="1" s="1"/>
  <c r="A993" i="1" s="1"/>
  <c r="A994" i="1" s="1"/>
  <c r="A995" i="1" s="1"/>
  <c r="A996" i="1" s="1"/>
  <c r="A997" i="1" s="1"/>
  <c r="A998" i="1" s="1"/>
  <c r="A999" i="1" s="1"/>
  <c r="A1000" i="1" s="1"/>
</calcChain>
</file>

<file path=xl/sharedStrings.xml><?xml version="1.0" encoding="utf-8"?>
<sst xmlns="http://schemas.openxmlformats.org/spreadsheetml/2006/main" count="2206" uniqueCount="1157">
  <si>
    <t>Approach Reference</t>
  </si>
  <si>
    <t>Date of Approach</t>
  </si>
  <si>
    <t>Number of Adults</t>
  </si>
  <si>
    <t>Number of Dependent Children</t>
  </si>
  <si>
    <t>Ethnicity</t>
  </si>
  <si>
    <t xml:space="preserve">Date in </t>
  </si>
  <si>
    <t>Date Out</t>
  </si>
  <si>
    <t>Type of temporary accommodation</t>
  </si>
  <si>
    <t>Is accommodation in other LA district (named)</t>
  </si>
  <si>
    <t>Prevention Plan Drawn Up</t>
  </si>
  <si>
    <t>Date Review Requested</t>
  </si>
  <si>
    <t>Review Decision Date</t>
  </si>
  <si>
    <t>Date of Initial Assessment</t>
  </si>
  <si>
    <t>Prevention Outcome</t>
  </si>
  <si>
    <t>Relief End Date</t>
  </si>
  <si>
    <t>Relief Start Date</t>
  </si>
  <si>
    <t>Final Homelessness Assessment Date</t>
  </si>
  <si>
    <t>Final Outcome Date</t>
  </si>
  <si>
    <t>Duty Discharge Action of Local Authority</t>
  </si>
  <si>
    <t>Detail Information on Prevention Activity Sheet</t>
  </si>
  <si>
    <t>Goto Prevention Activity</t>
  </si>
  <si>
    <t>When all prevention activities have finished for a case, click here</t>
  </si>
  <si>
    <t>If relevant now go to Relief Activity</t>
  </si>
  <si>
    <t>When all relief activities have finished for a case, click here</t>
  </si>
  <si>
    <t>Go to Relief Activities</t>
  </si>
  <si>
    <t>Prevention Start Date</t>
  </si>
  <si>
    <t>Prevention End Date</t>
  </si>
  <si>
    <t>Nationality</t>
  </si>
  <si>
    <t>Residential status</t>
  </si>
  <si>
    <t>Employment status</t>
  </si>
  <si>
    <t>Benefits status</t>
  </si>
  <si>
    <t xml:space="preserve">Current property type/rough sleeping </t>
  </si>
  <si>
    <t>Relationship to applicant</t>
  </si>
  <si>
    <t>Reason left temporary accommodation</t>
  </si>
  <si>
    <t>Accommodation outcome</t>
  </si>
  <si>
    <t>White</t>
  </si>
  <si>
    <t>UK resident</t>
  </si>
  <si>
    <t>Employed full-time</t>
  </si>
  <si>
    <t>Spouse / partner</t>
  </si>
  <si>
    <t>Yes</t>
  </si>
  <si>
    <t>Female</t>
  </si>
  <si>
    <t>Mixed/multiple ethnic groups</t>
  </si>
  <si>
    <t>Employed part-time</t>
  </si>
  <si>
    <t>Private rented sector</t>
  </si>
  <si>
    <t>Parent</t>
  </si>
  <si>
    <t>PRS with landlord incentive scheme</t>
  </si>
  <si>
    <t>No</t>
  </si>
  <si>
    <t>Male</t>
  </si>
  <si>
    <t>Asian/Asian British</t>
  </si>
  <si>
    <t>Self-employed</t>
  </si>
  <si>
    <t>LA tenant</t>
  </si>
  <si>
    <t>Child</t>
  </si>
  <si>
    <t>PRS without landlord incentive scheme</t>
  </si>
  <si>
    <t>Don't know</t>
  </si>
  <si>
    <t>Other</t>
  </si>
  <si>
    <t>Black/African/Caribbean/Black British</t>
  </si>
  <si>
    <t>Looks after home or family</t>
  </si>
  <si>
    <t>Other relative</t>
  </si>
  <si>
    <t>Prefer not to say</t>
  </si>
  <si>
    <t>Retired</t>
  </si>
  <si>
    <t>Not known</t>
  </si>
  <si>
    <t>Friend</t>
  </si>
  <si>
    <t>Not stated</t>
  </si>
  <si>
    <t>Government sponsored training scheme</t>
  </si>
  <si>
    <t>Rough sleeping</t>
  </si>
  <si>
    <t>Lodger / tenant</t>
  </si>
  <si>
    <t>Student</t>
  </si>
  <si>
    <t>B&amp;B</t>
  </si>
  <si>
    <t xml:space="preserve">Other </t>
  </si>
  <si>
    <t>Unemployed (economically active)</t>
  </si>
  <si>
    <t>Hostel</t>
  </si>
  <si>
    <t>Long-term sick or disabled</t>
  </si>
  <si>
    <t>Emergency</t>
  </si>
  <si>
    <t>Relationship to applicant (child)</t>
  </si>
  <si>
    <t>Other temporary accommodation</t>
  </si>
  <si>
    <t>Niece / nephew / grandchild</t>
  </si>
  <si>
    <t>Friend's child</t>
  </si>
  <si>
    <t>Main reason for loss of last settled home</t>
  </si>
  <si>
    <t>Referral from other agency (named)</t>
  </si>
  <si>
    <t>Outcome of review</t>
  </si>
  <si>
    <t>If applicant is non-UK - reason for eligibility</t>
  </si>
  <si>
    <t>Assessment decision</t>
  </si>
  <si>
    <t>Referral from other Local Authority (named)</t>
  </si>
  <si>
    <t>Bed and breakfast hotels</t>
  </si>
  <si>
    <t>EEA worker</t>
  </si>
  <si>
    <t>Threatened with homelessness within 56 days - prevention duty</t>
  </si>
  <si>
    <t>Other nightly paid, privately managed accommodation: shared facilities</t>
  </si>
  <si>
    <t>List of 326 authorities</t>
  </si>
  <si>
    <t>Homeless - relief duty</t>
  </si>
  <si>
    <t>Other nightly paid, privately managed accommodation: self contained</t>
  </si>
  <si>
    <t>Unintentionally homeless and in priority need - main duty</t>
  </si>
  <si>
    <t>Hostel accommodation: hostels (including reception centres, emergency units)</t>
  </si>
  <si>
    <t>Intentionally homeless</t>
  </si>
  <si>
    <t>Hostel accommodation: women's refuges</t>
  </si>
  <si>
    <t>Withdrew application</t>
  </si>
  <si>
    <t>Private sector accommodation leased by your authority or leased or managed by an RP</t>
  </si>
  <si>
    <t>Refused suitable accommodation</t>
  </si>
  <si>
    <t>Directly with a private sector landlord</t>
  </si>
  <si>
    <t>Accommodation secured for 6 months</t>
  </si>
  <si>
    <t>Accommodation within your own stock</t>
  </si>
  <si>
    <t>No longer threatened with homelessness</t>
  </si>
  <si>
    <t>Accommodation within RP stock</t>
  </si>
  <si>
    <t>Wilfully refused to cooperate</t>
  </si>
  <si>
    <t>Other types of accommodation</t>
  </si>
  <si>
    <t>No longer eligible</t>
  </si>
  <si>
    <t>Lost contact</t>
  </si>
  <si>
    <t>Tenancy</t>
  </si>
  <si>
    <t>Agencies</t>
  </si>
  <si>
    <t>Vulnerabilities</t>
  </si>
  <si>
    <t>Stat decision</t>
  </si>
  <si>
    <t>Unsuccessful outcome</t>
  </si>
  <si>
    <t>Adur</t>
  </si>
  <si>
    <t>6 months</t>
  </si>
  <si>
    <t>Carer's allowance</t>
  </si>
  <si>
    <t>Afghanistan</t>
  </si>
  <si>
    <t>Able to remain in existing accommodation</t>
  </si>
  <si>
    <t>Allerdale</t>
  </si>
  <si>
    <t>7-12 months</t>
  </si>
  <si>
    <t>Åland Islands</t>
  </si>
  <si>
    <t>Private rented - assured tenancy</t>
  </si>
  <si>
    <t>Accepted PRS accommodation</t>
  </si>
  <si>
    <t>Amber Valley</t>
  </si>
  <si>
    <t>DLA</t>
  </si>
  <si>
    <t>Albania</t>
  </si>
  <si>
    <t>Arun</t>
  </si>
  <si>
    <t>ESA</t>
  </si>
  <si>
    <t>Algeria</t>
  </si>
  <si>
    <t>Moved to supported housing</t>
  </si>
  <si>
    <t>Ashfield</t>
  </si>
  <si>
    <t>Housing Benefit</t>
  </si>
  <si>
    <t>American Samoa</t>
  </si>
  <si>
    <t>LA tenancy</t>
  </si>
  <si>
    <t>Stayed in sanctuary / refuge</t>
  </si>
  <si>
    <t>Ashford</t>
  </si>
  <si>
    <t>Incapacity Benefit</t>
  </si>
  <si>
    <t>Andorra</t>
  </si>
  <si>
    <t>Tenancy with voluntary organisation other than above</t>
  </si>
  <si>
    <t>Made own arrangements</t>
  </si>
  <si>
    <t>Aylesbury Vale</t>
  </si>
  <si>
    <t>Income Support</t>
  </si>
  <si>
    <t>Angola</t>
  </si>
  <si>
    <t>Shared Property – PRS</t>
  </si>
  <si>
    <t>Other (detail)</t>
  </si>
  <si>
    <t>Babergh</t>
  </si>
  <si>
    <t>JSA</t>
  </si>
  <si>
    <t>Anguilla</t>
  </si>
  <si>
    <t>Barking and Dagenham</t>
  </si>
  <si>
    <t xml:space="preserve">Antarctica </t>
  </si>
  <si>
    <t>Barnet</t>
  </si>
  <si>
    <t>PIP</t>
  </si>
  <si>
    <t>Antigua and Barbuda</t>
  </si>
  <si>
    <t>Barnsley</t>
  </si>
  <si>
    <t>Universal Credit</t>
  </si>
  <si>
    <t>Argentina</t>
  </si>
  <si>
    <t>Barrow-in-Furness</t>
  </si>
  <si>
    <t>Working Tax Credit</t>
  </si>
  <si>
    <t>Armenia</t>
  </si>
  <si>
    <t>Basildon</t>
  </si>
  <si>
    <t>Aruba</t>
  </si>
  <si>
    <t>Basingstoke and Deane</t>
  </si>
  <si>
    <t>Australia</t>
  </si>
  <si>
    <t>Hostel - LA</t>
  </si>
  <si>
    <t>Bassetlaw</t>
  </si>
  <si>
    <t>Austria</t>
  </si>
  <si>
    <t>Bath and North East Somerset</t>
  </si>
  <si>
    <t>Azerbaijan</t>
  </si>
  <si>
    <t>Hostel - other</t>
  </si>
  <si>
    <t>Bedford</t>
  </si>
  <si>
    <t>Bahamas, The</t>
  </si>
  <si>
    <t>Bexley</t>
  </si>
  <si>
    <t>Bahrain</t>
  </si>
  <si>
    <t>Moved-in with friends/ relatives</t>
  </si>
  <si>
    <t>Birmingham</t>
  </si>
  <si>
    <t>Bangladesh</t>
  </si>
  <si>
    <t xml:space="preserve">Residential care / nursing home </t>
  </si>
  <si>
    <t>Blaby</t>
  </si>
  <si>
    <t>Barbados</t>
  </si>
  <si>
    <t>Home Ownership - Low Cost Home Ownership</t>
  </si>
  <si>
    <t>Blackburn with Darwen</t>
  </si>
  <si>
    <t>Belarus</t>
  </si>
  <si>
    <t>Home Ownership - Shared Ownership</t>
  </si>
  <si>
    <t>Blackpool</t>
  </si>
  <si>
    <t>Belgium</t>
  </si>
  <si>
    <t>Home Ownership - Bought own home via other means</t>
  </si>
  <si>
    <t>Bolsover</t>
  </si>
  <si>
    <t>Belize</t>
  </si>
  <si>
    <t>Lodger</t>
  </si>
  <si>
    <t>Bolton</t>
  </si>
  <si>
    <t>Benin</t>
  </si>
  <si>
    <t>Prison</t>
  </si>
  <si>
    <t>Boston</t>
  </si>
  <si>
    <t>Bermuda</t>
  </si>
  <si>
    <t>Hospital</t>
  </si>
  <si>
    <t>Bournemouth</t>
  </si>
  <si>
    <t>Bhutan</t>
  </si>
  <si>
    <t>Bracknell Forest</t>
  </si>
  <si>
    <t>Bolivia</t>
  </si>
  <si>
    <t>Lost contact with applicant</t>
  </si>
  <si>
    <t>Bradford</t>
  </si>
  <si>
    <t>Bonaire,Sint Eustatius and Saba</t>
  </si>
  <si>
    <t>Braintree</t>
  </si>
  <si>
    <t>Bosnia and Herzegovina</t>
  </si>
  <si>
    <t>Breckland</t>
  </si>
  <si>
    <t>Botswana</t>
  </si>
  <si>
    <t>Brent</t>
  </si>
  <si>
    <t xml:space="preserve">Bouvet Island </t>
  </si>
  <si>
    <t>Brentwood</t>
  </si>
  <si>
    <t>Brazil</t>
  </si>
  <si>
    <t>Brighton and Hove</t>
  </si>
  <si>
    <t xml:space="preserve">British Indian Ocean Territory </t>
  </si>
  <si>
    <t>Bristol, City of</t>
  </si>
  <si>
    <t>British Virgin Islands</t>
  </si>
  <si>
    <t>Broadland</t>
  </si>
  <si>
    <t>Brunei</t>
  </si>
  <si>
    <t>Bromley</t>
  </si>
  <si>
    <t>Bulgaria</t>
  </si>
  <si>
    <t>Bromsgrove</t>
  </si>
  <si>
    <t>Burkina</t>
  </si>
  <si>
    <t>Broxbourne</t>
  </si>
  <si>
    <t>Burma</t>
  </si>
  <si>
    <t>Broxtowe</t>
  </si>
  <si>
    <t>Burundi</t>
  </si>
  <si>
    <t>Burnley</t>
  </si>
  <si>
    <t>Cambodia</t>
  </si>
  <si>
    <t>Bury</t>
  </si>
  <si>
    <t>Cameroon</t>
  </si>
  <si>
    <t>Calderdale</t>
  </si>
  <si>
    <t>Canada</t>
  </si>
  <si>
    <t>Cambridge</t>
  </si>
  <si>
    <t>Canary Islands</t>
  </si>
  <si>
    <t>Camden</t>
  </si>
  <si>
    <t>Cape Verde</t>
  </si>
  <si>
    <t>Cannock Chase</t>
  </si>
  <si>
    <t>Cayman Islands</t>
  </si>
  <si>
    <t>Canterbury</t>
  </si>
  <si>
    <t>Central African Republic</t>
  </si>
  <si>
    <t>Carlisle</t>
  </si>
  <si>
    <t>Chad</t>
  </si>
  <si>
    <t>Castle Point</t>
  </si>
  <si>
    <t xml:space="preserve">Channel Islands </t>
  </si>
  <si>
    <t>Central Bedfordshire</t>
  </si>
  <si>
    <t>Chile</t>
  </si>
  <si>
    <t>Charnwood</t>
  </si>
  <si>
    <t>China</t>
  </si>
  <si>
    <t>Chelmsford</t>
  </si>
  <si>
    <t xml:space="preserve">Christmas Island </t>
  </si>
  <si>
    <t>Cheltenham</t>
  </si>
  <si>
    <t xml:space="preserve">Cocos (Keeling) Islands </t>
  </si>
  <si>
    <t>Cherwell</t>
  </si>
  <si>
    <t>Colombia</t>
  </si>
  <si>
    <t>Cheshire East</t>
  </si>
  <si>
    <t>Comoros</t>
  </si>
  <si>
    <t>Cheshire West and Chester</t>
  </si>
  <si>
    <t>Congo</t>
  </si>
  <si>
    <t>Chesterfield</t>
  </si>
  <si>
    <t>Congo (Democratic Republic)</t>
  </si>
  <si>
    <t>Chichester</t>
  </si>
  <si>
    <t>Cook Islands</t>
  </si>
  <si>
    <t>Chiltern</t>
  </si>
  <si>
    <t>Costa Rica</t>
  </si>
  <si>
    <t>Chorley</t>
  </si>
  <si>
    <t>Croatia</t>
  </si>
  <si>
    <t>Christchurch</t>
  </si>
  <si>
    <t>Cuba</t>
  </si>
  <si>
    <t>City of London</t>
  </si>
  <si>
    <t>Curaçao</t>
  </si>
  <si>
    <t>Colchester</t>
  </si>
  <si>
    <t xml:space="preserve">Cyprus </t>
  </si>
  <si>
    <t>Copeland</t>
  </si>
  <si>
    <t>Czech Republic</t>
  </si>
  <si>
    <t>Corby</t>
  </si>
  <si>
    <t>Denmark</t>
  </si>
  <si>
    <t>Cornwall</t>
  </si>
  <si>
    <t>Djibouti</t>
  </si>
  <si>
    <t>Cotswold</t>
  </si>
  <si>
    <t>Dominica</t>
  </si>
  <si>
    <t>County Durham</t>
  </si>
  <si>
    <t>Dominican Republic</t>
  </si>
  <si>
    <t>Coventry</t>
  </si>
  <si>
    <t>East Timor</t>
  </si>
  <si>
    <t>Craven</t>
  </si>
  <si>
    <t>Ecuador</t>
  </si>
  <si>
    <t>Crawley</t>
  </si>
  <si>
    <t>Egypt</t>
  </si>
  <si>
    <t>Croydon</t>
  </si>
  <si>
    <t>El Salvador</t>
  </si>
  <si>
    <t>Dacorum</t>
  </si>
  <si>
    <t>Equatorial Guinea</t>
  </si>
  <si>
    <t>Darlington</t>
  </si>
  <si>
    <t>Eritrea</t>
  </si>
  <si>
    <t>Dartford</t>
  </si>
  <si>
    <t>Estonia</t>
  </si>
  <si>
    <t>Daventry</t>
  </si>
  <si>
    <t>Ethiopia</t>
  </si>
  <si>
    <t>Derby</t>
  </si>
  <si>
    <t>Falkland Islands</t>
  </si>
  <si>
    <t>Derbyshire Dales</t>
  </si>
  <si>
    <t>Faroe Islands</t>
  </si>
  <si>
    <t>Doncaster</t>
  </si>
  <si>
    <t>Fiji</t>
  </si>
  <si>
    <t>Dover</t>
  </si>
  <si>
    <t>Finland</t>
  </si>
  <si>
    <t>Dudley</t>
  </si>
  <si>
    <t>France</t>
  </si>
  <si>
    <t>Ealing</t>
  </si>
  <si>
    <t>French Guiana</t>
  </si>
  <si>
    <t>East Cambridgeshire</t>
  </si>
  <si>
    <t>French Polynesia</t>
  </si>
  <si>
    <t>East Devon</t>
  </si>
  <si>
    <t xml:space="preserve">French Southern Territories </t>
  </si>
  <si>
    <t>East Dorset</t>
  </si>
  <si>
    <t>Gabon</t>
  </si>
  <si>
    <t>East Hampshire</t>
  </si>
  <si>
    <t>Gambia, The</t>
  </si>
  <si>
    <t>East Hertfordshire</t>
  </si>
  <si>
    <t>Georgia</t>
  </si>
  <si>
    <t>East Lindsey</t>
  </si>
  <si>
    <t>Germany</t>
  </si>
  <si>
    <t>East Northamptonshire</t>
  </si>
  <si>
    <t>Ghana</t>
  </si>
  <si>
    <t>East Riding of Yorkshire</t>
  </si>
  <si>
    <t>Gibraltar</t>
  </si>
  <si>
    <t>East Staffordshire</t>
  </si>
  <si>
    <t>Greece</t>
  </si>
  <si>
    <t>Eastbourne</t>
  </si>
  <si>
    <t>Greenland</t>
  </si>
  <si>
    <t>Eastleigh</t>
  </si>
  <si>
    <t>Grenada</t>
  </si>
  <si>
    <t>Eden</t>
  </si>
  <si>
    <t>Guadeloupe</t>
  </si>
  <si>
    <t>Elmbridge</t>
  </si>
  <si>
    <t>Guam</t>
  </si>
  <si>
    <t>Enfield</t>
  </si>
  <si>
    <t>Guatemala</t>
  </si>
  <si>
    <t>Epping Forest</t>
  </si>
  <si>
    <t>Guinea</t>
  </si>
  <si>
    <t>Epsom and Ewell</t>
  </si>
  <si>
    <t>Guinea-Bissau</t>
  </si>
  <si>
    <t>Erewash</t>
  </si>
  <si>
    <t>Guyana</t>
  </si>
  <si>
    <t>Exeter</t>
  </si>
  <si>
    <t>Haiti</t>
  </si>
  <si>
    <t>Fareham</t>
  </si>
  <si>
    <t xml:space="preserve">Heard Island and McDonald Islands </t>
  </si>
  <si>
    <t>Fenland</t>
  </si>
  <si>
    <t>Honduras</t>
  </si>
  <si>
    <t>Forest Heath</t>
  </si>
  <si>
    <t>Hong Kong (Special Administrative Region of China)</t>
  </si>
  <si>
    <t>Forest of Dean</t>
  </si>
  <si>
    <t>Hungary</t>
  </si>
  <si>
    <t>Fylde</t>
  </si>
  <si>
    <t>Iceland</t>
  </si>
  <si>
    <t>Gateshead</t>
  </si>
  <si>
    <t>India</t>
  </si>
  <si>
    <t>Gedling</t>
  </si>
  <si>
    <t>Indonesia</t>
  </si>
  <si>
    <t>Gloucester</t>
  </si>
  <si>
    <t>Iran</t>
  </si>
  <si>
    <t>Gosport</t>
  </si>
  <si>
    <t>Iraq</t>
  </si>
  <si>
    <t>Gravesham</t>
  </si>
  <si>
    <t>Ireland</t>
  </si>
  <si>
    <t>Great Yarmouth</t>
  </si>
  <si>
    <t>Isle of Man</t>
  </si>
  <si>
    <t>Greenwich</t>
  </si>
  <si>
    <t>Israel</t>
  </si>
  <si>
    <t>Guildford</t>
  </si>
  <si>
    <t>Italy</t>
  </si>
  <si>
    <t>Hackney</t>
  </si>
  <si>
    <t>Ivory Coast</t>
  </si>
  <si>
    <t>Halton</t>
  </si>
  <si>
    <t>Jamaica</t>
  </si>
  <si>
    <t>Hambleton</t>
  </si>
  <si>
    <t>Japan</t>
  </si>
  <si>
    <t>Hammersmith and Fulham</t>
  </si>
  <si>
    <t>Jordan</t>
  </si>
  <si>
    <t>Harborough</t>
  </si>
  <si>
    <t>Kazakhstan</t>
  </si>
  <si>
    <t>Haringey</t>
  </si>
  <si>
    <t>Kenya</t>
  </si>
  <si>
    <t>Harlow</t>
  </si>
  <si>
    <t>Kiribati</t>
  </si>
  <si>
    <t>Harrogate</t>
  </si>
  <si>
    <t>Korea (North)</t>
  </si>
  <si>
    <t>Harrow</t>
  </si>
  <si>
    <t>Korea (South)</t>
  </si>
  <si>
    <t>Hart</t>
  </si>
  <si>
    <t>Kosovo</t>
  </si>
  <si>
    <t>Hartlepool</t>
  </si>
  <si>
    <t>Kuwait</t>
  </si>
  <si>
    <t>Hastings</t>
  </si>
  <si>
    <t>Kyrgyzstan</t>
  </si>
  <si>
    <t>Havant</t>
  </si>
  <si>
    <t>Laos</t>
  </si>
  <si>
    <t>Havering</t>
  </si>
  <si>
    <t>Latvia</t>
  </si>
  <si>
    <t>Herefordshire, County of</t>
  </si>
  <si>
    <t>Lebanon</t>
  </si>
  <si>
    <t>Hertsmere</t>
  </si>
  <si>
    <t>Lesotho</t>
  </si>
  <si>
    <t>High Peak</t>
  </si>
  <si>
    <t>Liberia</t>
  </si>
  <si>
    <t>Hillingdon</t>
  </si>
  <si>
    <t>Libya</t>
  </si>
  <si>
    <t>Hinckley and Bosworth</t>
  </si>
  <si>
    <t>Liechtenstein</t>
  </si>
  <si>
    <t>Horsham</t>
  </si>
  <si>
    <t>Lithuania</t>
  </si>
  <si>
    <t>Hounslow</t>
  </si>
  <si>
    <t>Luxembourg</t>
  </si>
  <si>
    <t>Huntingdonshire</t>
  </si>
  <si>
    <t>Macao (Special Administrative Region of China)</t>
  </si>
  <si>
    <t>Hyndburn</t>
  </si>
  <si>
    <t>Macedonia</t>
  </si>
  <si>
    <t>Ipswich</t>
  </si>
  <si>
    <t>Madagascar</t>
  </si>
  <si>
    <t>Isle of Wight</t>
  </si>
  <si>
    <t>Malawi</t>
  </si>
  <si>
    <t>Isles of Scilly</t>
  </si>
  <si>
    <t>Malaysia</t>
  </si>
  <si>
    <t>Islington</t>
  </si>
  <si>
    <t>Maldives</t>
  </si>
  <si>
    <t>Kensington and Chelsea</t>
  </si>
  <si>
    <t>Mali</t>
  </si>
  <si>
    <t>Kettering</t>
  </si>
  <si>
    <t>Malta</t>
  </si>
  <si>
    <t>King's Lynn and West Norfolk</t>
  </si>
  <si>
    <t>Marshall Islands</t>
  </si>
  <si>
    <t>Kingston upon Hull, City of</t>
  </si>
  <si>
    <t>Martinique</t>
  </si>
  <si>
    <t>Kingston upon Thames</t>
  </si>
  <si>
    <t>Mauritania</t>
  </si>
  <si>
    <t>Kirklees</t>
  </si>
  <si>
    <t>Mauritius</t>
  </si>
  <si>
    <t>Knowsley</t>
  </si>
  <si>
    <t>Mayotte</t>
  </si>
  <si>
    <t>Lambeth</t>
  </si>
  <si>
    <t>Mexico</t>
  </si>
  <si>
    <t>Lancaster</t>
  </si>
  <si>
    <t>Micronesia</t>
  </si>
  <si>
    <t>Leeds</t>
  </si>
  <si>
    <t>Moldova</t>
  </si>
  <si>
    <t>Leicester</t>
  </si>
  <si>
    <t>Monaco</t>
  </si>
  <si>
    <t>Lewes</t>
  </si>
  <si>
    <t>Mongolia</t>
  </si>
  <si>
    <t>Lewisham</t>
  </si>
  <si>
    <t>Montenegro</t>
  </si>
  <si>
    <t>Lichfield</t>
  </si>
  <si>
    <t>Montserrat</t>
  </si>
  <si>
    <t>Lincoln</t>
  </si>
  <si>
    <t>Morocco</t>
  </si>
  <si>
    <t>Liverpool</t>
  </si>
  <si>
    <t>Mozambique</t>
  </si>
  <si>
    <t>Luton</t>
  </si>
  <si>
    <t>Namibia</t>
  </si>
  <si>
    <t>Maidstone</t>
  </si>
  <si>
    <t>Nauru</t>
  </si>
  <si>
    <t>Maldon</t>
  </si>
  <si>
    <t>Nepal</t>
  </si>
  <si>
    <t>Malvern Hills</t>
  </si>
  <si>
    <t>Netherlands</t>
  </si>
  <si>
    <t>Manchester</t>
  </si>
  <si>
    <t>New Caledonia</t>
  </si>
  <si>
    <t>Mansfield</t>
  </si>
  <si>
    <t>New Zealand</t>
  </si>
  <si>
    <t>Medway</t>
  </si>
  <si>
    <t>Nicaragua</t>
  </si>
  <si>
    <t>Melton</t>
  </si>
  <si>
    <t>Niger</t>
  </si>
  <si>
    <t>Mendip</t>
  </si>
  <si>
    <t>Nigeria</t>
  </si>
  <si>
    <t>Merton</t>
  </si>
  <si>
    <t>Niue</t>
  </si>
  <si>
    <t>Mid Devon</t>
  </si>
  <si>
    <t>Norfolk Island</t>
  </si>
  <si>
    <t>Mid Suffolk</t>
  </si>
  <si>
    <t>Northern Mariana Islands</t>
  </si>
  <si>
    <t>Mid Sussex</t>
  </si>
  <si>
    <t>Norway</t>
  </si>
  <si>
    <t>Middlesbrough</t>
  </si>
  <si>
    <t>Occupied Palestinian Territories</t>
  </si>
  <si>
    <t>Milton Keynes</t>
  </si>
  <si>
    <t>Oman</t>
  </si>
  <si>
    <t>Mole Valley</t>
  </si>
  <si>
    <t>Pakistan</t>
  </si>
  <si>
    <t>New Forest</t>
  </si>
  <si>
    <t>Palau</t>
  </si>
  <si>
    <t>Newark and Sherwood</t>
  </si>
  <si>
    <t>Panama</t>
  </si>
  <si>
    <t>Newcastle upon Tyne</t>
  </si>
  <si>
    <t>Papua New Guinea</t>
  </si>
  <si>
    <t>Newcastle-under-Lyme</t>
  </si>
  <si>
    <t>Paraguay</t>
  </si>
  <si>
    <t>Newham</t>
  </si>
  <si>
    <t>Peru</t>
  </si>
  <si>
    <t>North Devon</t>
  </si>
  <si>
    <t>Philippines</t>
  </si>
  <si>
    <t>North Dorset</t>
  </si>
  <si>
    <t>Pitcairn, Henderson, Ducie and Oeno Islands</t>
  </si>
  <si>
    <t>North East Derbyshire</t>
  </si>
  <si>
    <t>Poland</t>
  </si>
  <si>
    <t>North East Lincolnshire</t>
  </si>
  <si>
    <t>Portugal</t>
  </si>
  <si>
    <t>North Hertfordshire</t>
  </si>
  <si>
    <t>Puerto Rico</t>
  </si>
  <si>
    <t>North Kesteven</t>
  </si>
  <si>
    <t>Qatar</t>
  </si>
  <si>
    <t>North Lincolnshire</t>
  </si>
  <si>
    <t>Réunion</t>
  </si>
  <si>
    <t>North Norfolk</t>
  </si>
  <si>
    <t>Romania</t>
  </si>
  <si>
    <t>North Somerset</t>
  </si>
  <si>
    <t>Russia</t>
  </si>
  <si>
    <t>North Tyneside</t>
  </si>
  <si>
    <t>Rwanda</t>
  </si>
  <si>
    <t>North Warwickshire</t>
  </si>
  <si>
    <t>Saint Martin (French Part)</t>
  </si>
  <si>
    <t>North West Leicestershire</t>
  </si>
  <si>
    <t>Saint Pierre and Miquelon</t>
  </si>
  <si>
    <t>Northampton</t>
  </si>
  <si>
    <t>Samoa</t>
  </si>
  <si>
    <t>Northumberland</t>
  </si>
  <si>
    <t>San Marino</t>
  </si>
  <si>
    <t>Norwich</t>
  </si>
  <si>
    <t>Sao Tome and Principe</t>
  </si>
  <si>
    <t>Nottingham</t>
  </si>
  <si>
    <t>Saudi Arabia</t>
  </si>
  <si>
    <t>Nuneaton and Bedworth</t>
  </si>
  <si>
    <t>Senegal</t>
  </si>
  <si>
    <t>Oadby and Wigston</t>
  </si>
  <si>
    <t xml:space="preserve">Serbia </t>
  </si>
  <si>
    <t>Oldham</t>
  </si>
  <si>
    <t>Seychelles</t>
  </si>
  <si>
    <t>Oxford</t>
  </si>
  <si>
    <t>Sierra Leone</t>
  </si>
  <si>
    <t>Pendle</t>
  </si>
  <si>
    <t>Singapore</t>
  </si>
  <si>
    <t>Peterborough</t>
  </si>
  <si>
    <t>Sint Maarten (Dutch Part)</t>
  </si>
  <si>
    <t>Plymouth</t>
  </si>
  <si>
    <t>Slovakia</t>
  </si>
  <si>
    <t>Poole</t>
  </si>
  <si>
    <t>Slovenia</t>
  </si>
  <si>
    <t>Portsmouth</t>
  </si>
  <si>
    <t>Solomon Islands</t>
  </si>
  <si>
    <t>Preston</t>
  </si>
  <si>
    <t>Somalia</t>
  </si>
  <si>
    <t>Purbeck</t>
  </si>
  <si>
    <t>South Africa</t>
  </si>
  <si>
    <t>Reading</t>
  </si>
  <si>
    <t xml:space="preserve">South Georgia and the South Sandwich Islands </t>
  </si>
  <si>
    <t>Redbridge</t>
  </si>
  <si>
    <t>South Sudan</t>
  </si>
  <si>
    <t>Redcar and Cleveland</t>
  </si>
  <si>
    <t xml:space="preserve">Spain </t>
  </si>
  <si>
    <t>Redditch</t>
  </si>
  <si>
    <t>Sri Lanka</t>
  </si>
  <si>
    <t>Reigate and Banstead</t>
  </si>
  <si>
    <t>St Barthélemy</t>
  </si>
  <si>
    <t>Ribble Valley</t>
  </si>
  <si>
    <t>St Helena, Ascension and Tristan da Cunha</t>
  </si>
  <si>
    <t>Richmond upon Thames</t>
  </si>
  <si>
    <t>St Kitts and Nevis</t>
  </si>
  <si>
    <t>Richmondshire</t>
  </si>
  <si>
    <t>St Lucia</t>
  </si>
  <si>
    <t>Rochdale</t>
  </si>
  <si>
    <t>St Vincent and the Grenadines</t>
  </si>
  <si>
    <t>Rochford</t>
  </si>
  <si>
    <t>Sudan</t>
  </si>
  <si>
    <t>Rossendale</t>
  </si>
  <si>
    <t>Surinam</t>
  </si>
  <si>
    <t>Rother</t>
  </si>
  <si>
    <t>Svalbard and Jan Mayen</t>
  </si>
  <si>
    <t>Rotherham</t>
  </si>
  <si>
    <t>Swaziland</t>
  </si>
  <si>
    <t>Rugby</t>
  </si>
  <si>
    <t>Sweden</t>
  </si>
  <si>
    <t>Runnymede</t>
  </si>
  <si>
    <t>Switzerland</t>
  </si>
  <si>
    <t>Rushcliffe</t>
  </si>
  <si>
    <t>Syria</t>
  </si>
  <si>
    <t>Rushmoor</t>
  </si>
  <si>
    <t>Taiwan</t>
  </si>
  <si>
    <t>Rutland</t>
  </si>
  <si>
    <t>Tajikistan</t>
  </si>
  <si>
    <t>Ryedale</t>
  </si>
  <si>
    <t>Tanzania</t>
  </si>
  <si>
    <t>Salford</t>
  </si>
  <si>
    <t>Thailand</t>
  </si>
  <si>
    <t>Sandwell</t>
  </si>
  <si>
    <t>Togo</t>
  </si>
  <si>
    <t>Scarborough</t>
  </si>
  <si>
    <t>Tokelau</t>
  </si>
  <si>
    <t>Sedgemoor</t>
  </si>
  <si>
    <t>Tonga</t>
  </si>
  <si>
    <t>Sefton</t>
  </si>
  <si>
    <t>Trinidad and Tobago</t>
  </si>
  <si>
    <t>Selby</t>
  </si>
  <si>
    <t>Tunisia</t>
  </si>
  <si>
    <t>Sevenoaks</t>
  </si>
  <si>
    <t>Turkey</t>
  </si>
  <si>
    <t>Sheffield</t>
  </si>
  <si>
    <t>Turkmenistan</t>
  </si>
  <si>
    <t>Shepway</t>
  </si>
  <si>
    <t>Turks and Caicos Islands</t>
  </si>
  <si>
    <t>Shropshire</t>
  </si>
  <si>
    <t>Tuvalu</t>
  </si>
  <si>
    <t>Slough</t>
  </si>
  <si>
    <t>Uganda</t>
  </si>
  <si>
    <t>Solihull</t>
  </si>
  <si>
    <t>Ukraine</t>
  </si>
  <si>
    <t>South Bucks</t>
  </si>
  <si>
    <t>United Arab Emirates</t>
  </si>
  <si>
    <t>South Cambridgeshire</t>
  </si>
  <si>
    <t>United Kingdom</t>
  </si>
  <si>
    <t>South Derbyshire</t>
  </si>
  <si>
    <t>United States</t>
  </si>
  <si>
    <t>South Gloucestershire</t>
  </si>
  <si>
    <t xml:space="preserve">United States Minor Outlying Islands </t>
  </si>
  <si>
    <t>South Hams</t>
  </si>
  <si>
    <t>United States Virgin Islands</t>
  </si>
  <si>
    <t>South Holland</t>
  </si>
  <si>
    <t>Uruguay</t>
  </si>
  <si>
    <t>South Kesteven</t>
  </si>
  <si>
    <t>Uzbekistan</t>
  </si>
  <si>
    <t>South Lakeland</t>
  </si>
  <si>
    <t>Vanuatu</t>
  </si>
  <si>
    <t>South Norfolk</t>
  </si>
  <si>
    <t>Vatican City</t>
  </si>
  <si>
    <t>South Northamptonshire</t>
  </si>
  <si>
    <t>Venezuela</t>
  </si>
  <si>
    <t>South Oxfordshire</t>
  </si>
  <si>
    <t>Vietnam</t>
  </si>
  <si>
    <t>South Ribble</t>
  </si>
  <si>
    <t>Wallis and Futuna</t>
  </si>
  <si>
    <t>South Somerset</t>
  </si>
  <si>
    <t>Western Sahara</t>
  </si>
  <si>
    <t>South Staffordshire</t>
  </si>
  <si>
    <t>Yemen</t>
  </si>
  <si>
    <t>South Tyneside</t>
  </si>
  <si>
    <t>Zambia</t>
  </si>
  <si>
    <t>Southampton</t>
  </si>
  <si>
    <t>Zimbabwe</t>
  </si>
  <si>
    <t>Southend-on-Sea</t>
  </si>
  <si>
    <t>Southwark</t>
  </si>
  <si>
    <t>Spelthorne</t>
  </si>
  <si>
    <t>St Albans</t>
  </si>
  <si>
    <t>St Edmundsbury</t>
  </si>
  <si>
    <t>St. Helens</t>
  </si>
  <si>
    <t>Stafford</t>
  </si>
  <si>
    <t>Staffordshire Moorlands</t>
  </si>
  <si>
    <t>Stevenage</t>
  </si>
  <si>
    <t>Stockport</t>
  </si>
  <si>
    <t>Stockton-on-Tees</t>
  </si>
  <si>
    <t>Stoke-on-Trent</t>
  </si>
  <si>
    <t>Stratford-on-Avon</t>
  </si>
  <si>
    <t>Stroud</t>
  </si>
  <si>
    <t>Suffolk Coastal</t>
  </si>
  <si>
    <t>Sunderland</t>
  </si>
  <si>
    <t>Surrey Heath</t>
  </si>
  <si>
    <t>Sutton</t>
  </si>
  <si>
    <t>Swale</t>
  </si>
  <si>
    <t>Swindon</t>
  </si>
  <si>
    <t>Tameside</t>
  </si>
  <si>
    <t>Tamworth</t>
  </si>
  <si>
    <t>Tandridge</t>
  </si>
  <si>
    <t>Taunton Deane</t>
  </si>
  <si>
    <t>Teignbridge</t>
  </si>
  <si>
    <t>Telford and Wrekin</t>
  </si>
  <si>
    <t>Tendring</t>
  </si>
  <si>
    <t>Test Valley</t>
  </si>
  <si>
    <t>Tewkesbury</t>
  </si>
  <si>
    <t>Thanet</t>
  </si>
  <si>
    <t>Three Rivers</t>
  </si>
  <si>
    <t>Thurrock</t>
  </si>
  <si>
    <t>Tonbridge and Malling</t>
  </si>
  <si>
    <t>Torbay</t>
  </si>
  <si>
    <t>Torridge</t>
  </si>
  <si>
    <t>Tower Hamlets</t>
  </si>
  <si>
    <t>Trafford</t>
  </si>
  <si>
    <t>Tunbridge Wells</t>
  </si>
  <si>
    <t>Uttlesford</t>
  </si>
  <si>
    <t>Vale of White Horse</t>
  </si>
  <si>
    <t>Wakefield</t>
  </si>
  <si>
    <t>Walsall</t>
  </si>
  <si>
    <t>Waltham Forest</t>
  </si>
  <si>
    <t>Wandsworth</t>
  </si>
  <si>
    <t>Warrington</t>
  </si>
  <si>
    <t>Warwick</t>
  </si>
  <si>
    <t>Watford</t>
  </si>
  <si>
    <t>Waveney</t>
  </si>
  <si>
    <t>Waverley</t>
  </si>
  <si>
    <t>Wealden</t>
  </si>
  <si>
    <t>Wellingborough</t>
  </si>
  <si>
    <t>Welwyn Hatfield</t>
  </si>
  <si>
    <t>West Berkshire</t>
  </si>
  <si>
    <t>West Devon</t>
  </si>
  <si>
    <t>West Dorset</t>
  </si>
  <si>
    <t>West Lancashire</t>
  </si>
  <si>
    <t>West Lindsey</t>
  </si>
  <si>
    <t>West Oxfordshire</t>
  </si>
  <si>
    <t>West Somerset</t>
  </si>
  <si>
    <t>Westminster</t>
  </si>
  <si>
    <t>Weymouth and Portland</t>
  </si>
  <si>
    <t>Wigan</t>
  </si>
  <si>
    <t>Wiltshire</t>
  </si>
  <si>
    <t>Winchester</t>
  </si>
  <si>
    <t>Windsor and Maidenhead</t>
  </si>
  <si>
    <t>Wirral</t>
  </si>
  <si>
    <t>Woking</t>
  </si>
  <si>
    <t>Wokingham</t>
  </si>
  <si>
    <t>Wolverhampton</t>
  </si>
  <si>
    <t>Worcester</t>
  </si>
  <si>
    <t>Worthing</t>
  </si>
  <si>
    <t>Wychavon</t>
  </si>
  <si>
    <t>Wycombe</t>
  </si>
  <si>
    <t>Wyre</t>
  </si>
  <si>
    <t>Wyre Forest</t>
  </si>
  <si>
    <t>York</t>
  </si>
  <si>
    <t>Age of Main Applicant</t>
  </si>
  <si>
    <t>Yes/No</t>
  </si>
  <si>
    <t>Homeless + PN + Intentional</t>
  </si>
  <si>
    <t>Homeless + Non-Priority</t>
  </si>
  <si>
    <t>Withdrew prior to assessment</t>
  </si>
  <si>
    <t>Lost contact prior to assessment</t>
  </si>
  <si>
    <t>Not eligible for assistance</t>
  </si>
  <si>
    <t>Relief Outcomes</t>
  </si>
  <si>
    <t>Withdrew Application - duty ends</t>
  </si>
  <si>
    <t>Re-assess Homelessness Assessment</t>
  </si>
  <si>
    <t>No longer eligible - duty ends</t>
  </si>
  <si>
    <t>Homeless + PN + Unintentional + Local Connection with this authority</t>
  </si>
  <si>
    <t>Local Authority Duties</t>
  </si>
  <si>
    <t>Final Accommodation Outcome</t>
  </si>
  <si>
    <t>Intentionally Homeless or Equivalent - Offered  accommodation for a reasonable period of time - ACCEPTED</t>
  </si>
  <si>
    <t>Intentionally Homeless or Equivalent - Offered  accommodation for a reasonable period of time - REFUSED</t>
  </si>
  <si>
    <t>Applicant deceased</t>
  </si>
  <si>
    <t>Local Authority</t>
  </si>
  <si>
    <t>Reasons for Review</t>
  </si>
  <si>
    <t>Review Outcome</t>
  </si>
  <si>
    <t>Revised</t>
  </si>
  <si>
    <t>Review Reason1</t>
  </si>
  <si>
    <t>Review Reason2</t>
  </si>
  <si>
    <t>Review Reason3</t>
  </si>
  <si>
    <t>Review Reason4</t>
  </si>
  <si>
    <t>Review Reason5</t>
  </si>
  <si>
    <t>Review Reason6</t>
  </si>
  <si>
    <t>Review Reason7</t>
  </si>
  <si>
    <t>Review Reason8</t>
  </si>
  <si>
    <t>Review Reason9</t>
  </si>
  <si>
    <t>Review Reason10</t>
  </si>
  <si>
    <t>Review Reason11</t>
  </si>
  <si>
    <t>Review Reason12</t>
  </si>
  <si>
    <t>Review Reason13</t>
  </si>
  <si>
    <t>Review Reason14</t>
  </si>
  <si>
    <t>Review Reason15</t>
  </si>
  <si>
    <t>Review Reason16</t>
  </si>
  <si>
    <t>Review Reason17</t>
  </si>
  <si>
    <t>Review Reason18</t>
  </si>
  <si>
    <t>Review Reason19</t>
  </si>
  <si>
    <t>Review Reason20</t>
  </si>
  <si>
    <t>Review Reason21</t>
  </si>
  <si>
    <t>Review Reason22</t>
  </si>
  <si>
    <t>Review Reason23</t>
  </si>
  <si>
    <t>Review Reason24</t>
  </si>
  <si>
    <t>Review Reason25</t>
  </si>
  <si>
    <t>Review Reason26</t>
  </si>
  <si>
    <t>Review Reason27</t>
  </si>
  <si>
    <t>TA Placement</t>
  </si>
  <si>
    <t>Within this LA</t>
  </si>
  <si>
    <t>Go to Prevention Activity</t>
  </si>
  <si>
    <t>Go back to Main Information</t>
  </si>
  <si>
    <t>Ethnicity of Main Applicant</t>
  </si>
  <si>
    <t>Nationality of Main Applicant</t>
  </si>
  <si>
    <t>Residential Status of Main Applicant</t>
  </si>
  <si>
    <t>Employment Status of Main Applicant</t>
  </si>
  <si>
    <t>Benefits Status of Main Applicant</t>
  </si>
  <si>
    <t>Gender of Main Applicant</t>
  </si>
  <si>
    <t>Current property type / rough sleeping</t>
  </si>
  <si>
    <t>Has main applicant ever slept rough?</t>
  </si>
  <si>
    <t>Ever slept rough</t>
  </si>
  <si>
    <t>How many nights slept rough in past year?</t>
  </si>
  <si>
    <t>What age when first slept rough?</t>
  </si>
  <si>
    <t>Has main applicant ever been homeless before?</t>
  </si>
  <si>
    <t>Y/N</t>
  </si>
  <si>
    <t>When was applicant first homeless?</t>
  </si>
  <si>
    <t>What age when first homeless?</t>
  </si>
  <si>
    <t>Timescale</t>
  </si>
  <si>
    <t>Gender</t>
  </si>
  <si>
    <t>Secondary reason for loss of last settled home</t>
  </si>
  <si>
    <t>Has main applicant previously been temporarily accommodated by the LA?</t>
  </si>
  <si>
    <t>Main Applicant / Household Vulnerability (validated, main priority need category)</t>
  </si>
  <si>
    <t>Has Main Applicant been in prison in last year?</t>
  </si>
  <si>
    <t>Date Main Applicant left prison</t>
  </si>
  <si>
    <t>Was Main Applicant Homeless prior to Prison?</t>
  </si>
  <si>
    <t>Maintained</t>
  </si>
  <si>
    <t>Direct financial payment/s to PRS landlord - resolve rent / service charge arrears</t>
  </si>
  <si>
    <t>Financial payments: mortgage arrears intervention</t>
  </si>
  <si>
    <t>Financial payments: other (please detail)</t>
  </si>
  <si>
    <t xml:space="preserve">Training: personal resilience </t>
  </si>
  <si>
    <t xml:space="preserve">Training: debt management </t>
  </si>
  <si>
    <t xml:space="preserve">Training: health/wellbeing </t>
  </si>
  <si>
    <t xml:space="preserve">Training: tenancy sustainment / life skills for tenancy </t>
  </si>
  <si>
    <t xml:space="preserve">Training: employment </t>
  </si>
  <si>
    <t>Staff: resilience officer/s (e.g. identify at risk; resilience plans)</t>
  </si>
  <si>
    <t>Staff: housing / homelessness officer embedded in other services</t>
  </si>
  <si>
    <t>Staff: mentors /  coaches / trainers</t>
  </si>
  <si>
    <t>Housing solutions: setting up U-35s shared tenancies</t>
  </si>
  <si>
    <t>Identify at-risk groups: referrals from other services</t>
  </si>
  <si>
    <t>Identify at-risk groups: vulnerable adults with NFA alerts</t>
  </si>
  <si>
    <t>Identify at-risk groups: early identification of risk factors, e.g. predictive tool used</t>
  </si>
  <si>
    <t>Hubs: employability</t>
  </si>
  <si>
    <t>Hubs: resilience</t>
  </si>
  <si>
    <t>Partner working: voluntary sector</t>
  </si>
  <si>
    <t>Partner working: credit union</t>
  </si>
  <si>
    <t>Partner working: Clinical Commissioning Group</t>
  </si>
  <si>
    <t>Partner working: GP</t>
  </si>
  <si>
    <t>Partner working: hospital</t>
  </si>
  <si>
    <t>Partner working: prison</t>
  </si>
  <si>
    <t>Partner working: school/college</t>
  </si>
  <si>
    <t>Partner working: YMCA</t>
  </si>
  <si>
    <t>Partner working: domestic violence team</t>
  </si>
  <si>
    <t>Partner working: Troubled Families team</t>
  </si>
  <si>
    <t>Partner working: Citizens Advice</t>
  </si>
  <si>
    <t>Prevention categories</t>
  </si>
  <si>
    <t>Prevention Activity - existing P1E categories</t>
  </si>
  <si>
    <t>Prevention Activity - additional categories</t>
  </si>
  <si>
    <t>Self-reported Vulnerabilities within Household (a)</t>
  </si>
  <si>
    <t>Self-reported Vulnerabilities within Household (b)</t>
  </si>
  <si>
    <t>Self-reported Vulnerabilities within Household (c)</t>
  </si>
  <si>
    <t>Self-reported Vulnerabilities within Household (d)</t>
  </si>
  <si>
    <t>Self-reported Vulnerabilities within Household (e)</t>
  </si>
  <si>
    <t xml:space="preserve">Relief Outcome </t>
  </si>
  <si>
    <t>Decision</t>
  </si>
  <si>
    <t>Local Connection Destination Authority</t>
  </si>
  <si>
    <t>Decision under Review</t>
  </si>
  <si>
    <t>Decision under review</t>
  </si>
  <si>
    <t>Eligibility</t>
  </si>
  <si>
    <t>Referral to another authority</t>
  </si>
  <si>
    <t>Priority need status</t>
  </si>
  <si>
    <t>Intentionality status</t>
  </si>
  <si>
    <t>Suitability of accommodation</t>
  </si>
  <si>
    <t>Wilful refusal to cooperate</t>
  </si>
  <si>
    <t>Duty has come to an end</t>
  </si>
  <si>
    <t>Prevention assistance to be given</t>
  </si>
  <si>
    <t>If reason is end of AST - please detail further</t>
  </si>
  <si>
    <t>Initial Assessment of Eligibility</t>
  </si>
  <si>
    <t>Initial Assessment of Homelessness Risk</t>
  </si>
  <si>
    <t>Failure to cooperate - alternative accommodation offered</t>
  </si>
  <si>
    <t>Relief Activity</t>
  </si>
  <si>
    <t>Stage at which review requested</t>
  </si>
  <si>
    <t>Stage</t>
  </si>
  <si>
    <t xml:space="preserve">Prevention </t>
  </si>
  <si>
    <t>Relief</t>
  </si>
  <si>
    <t>Temporary Accommodation</t>
  </si>
  <si>
    <t>Statutory Decision</t>
  </si>
  <si>
    <t>Final Outcome</t>
  </si>
  <si>
    <t>Offered relief assistance</t>
  </si>
  <si>
    <t>Offered information and advice</t>
  </si>
  <si>
    <t>Final Homelessness Assessment Decision</t>
  </si>
  <si>
    <t>Reassessment</t>
  </si>
  <si>
    <t>Final assessment</t>
  </si>
  <si>
    <t>Homeless + PN + Unintentional + Local Connection with this authority - main duty</t>
  </si>
  <si>
    <t>General guidance</t>
  </si>
  <si>
    <t>This spreadsheet is designed to collect data on each household from which your local authority receives an approach for homelessness assistance.</t>
  </si>
  <si>
    <t>Prevention activities</t>
  </si>
  <si>
    <t>Relief activities</t>
  </si>
  <si>
    <t>Temporary accommodation</t>
  </si>
  <si>
    <t>The general format of the form is as follows:</t>
  </si>
  <si>
    <t>Contains data on the types of temporary accommodation the household is accommodated in and the associated dates. Also contains details of accommodation in other local authority areas. This data may be downloaded from existing systems if easier.</t>
  </si>
  <si>
    <t>Reviews</t>
  </si>
  <si>
    <r>
      <rPr>
        <b/>
        <sz val="12"/>
        <color theme="1"/>
        <rFont val="Arial"/>
        <family val="2"/>
      </rPr>
      <t>Only one row of information to be entered for each approach</t>
    </r>
    <r>
      <rPr>
        <sz val="12"/>
        <color theme="1"/>
        <rFont val="Arial"/>
        <family val="2"/>
      </rPr>
      <t>. Contains basic information about the household, reasons for approach, the decisions taken on this approach during the process of attempting to assist the household, and the outcomes achieved.</t>
    </r>
  </si>
  <si>
    <t>Contains details of reviews requested by the applicant and the outcomes of those.</t>
  </si>
  <si>
    <t>This page captures the activities undertaken to attempt to relieve homelessness and the dates of those. Please add as many rows as required for each applicant.</t>
  </si>
  <si>
    <t>This page captures the activities undertaken to attempt to prevent homelessness and the dates of those. Please add as many rows as required for each applicant.</t>
  </si>
  <si>
    <t>This spreadsheet has been specifically designed to capture the information needed to conduct an evaluation of the homelessness prevention trailblazer program, from trailblazer and comparator areas.</t>
  </si>
  <si>
    <t>It is also being used to pilot the introduction of a redesigned P1E system which will collect data at the household level.</t>
  </si>
  <si>
    <t>Guidance on specific fields</t>
  </si>
  <si>
    <t>Select the name of your authority from the drop down list</t>
  </si>
  <si>
    <t>Select from drop down list</t>
  </si>
  <si>
    <t>Rough sleeping as self-reported by the applicant</t>
  </si>
  <si>
    <t>As self-reported by the applicant</t>
  </si>
  <si>
    <t>Categories are the same as those currently on the P1E form</t>
  </si>
  <si>
    <t>Please record here if in your opinion a secondary reason for loss of last home applies, without which the applicant would not have lost their home</t>
  </si>
  <si>
    <t>Enter here the main reason why the household would be assessed to be in priority need - categories are the same as those currently on the P1E form</t>
  </si>
  <si>
    <t>Enter here any self-reported vulnerabilities which are applicable to this household - up to 5 vulnerabilities may be selected</t>
  </si>
  <si>
    <t>Outcome of the relief activities undertaken. Select from drop down list</t>
  </si>
  <si>
    <t>Click to go to the prevention activities sheet</t>
  </si>
  <si>
    <t>Click to go to the relief activities sheet</t>
  </si>
  <si>
    <t>Where applicant has been referred to another local authority, record here the name of the authority</t>
  </si>
  <si>
    <t>For those households for whom accommodation has been secured, record here the type of accommodation</t>
  </si>
  <si>
    <t>Main details</t>
  </si>
  <si>
    <t>Select from drop down list (this list contains the current P1E prevention categories)</t>
  </si>
  <si>
    <t>Date this prevention activity started</t>
  </si>
  <si>
    <t>Date this prevention activity ended</t>
  </si>
  <si>
    <t>Add as many additional rows per approach as required</t>
  </si>
  <si>
    <t>Date this relief activity started</t>
  </si>
  <si>
    <t>Date this relief activity ended</t>
  </si>
  <si>
    <t>Select from drop down list (this list contains the current P1E categories)</t>
  </si>
  <si>
    <t>Record here the name of the other local authority district where household is accommodated (if applicable)</t>
  </si>
  <si>
    <t>Date entered this accommodation</t>
  </si>
  <si>
    <t>Date left this accommodation</t>
  </si>
  <si>
    <t>Select the stage of the process at which review was requested from the drop down list</t>
  </si>
  <si>
    <t>Select the nature of the decision for which a review has been requested from the drop down list</t>
  </si>
  <si>
    <t>Whether decision maintained or revised</t>
  </si>
  <si>
    <t>DD/MM/YYYY</t>
  </si>
  <si>
    <t>Record here the date on which the authority assessed the actions to be taken in respect of this approach. DD/MM/YYYY</t>
  </si>
  <si>
    <t>In receipt of Housing Benefit</t>
  </si>
  <si>
    <t>In receipt of Universal Credit</t>
  </si>
  <si>
    <t>Sheet - Reviews</t>
  </si>
  <si>
    <t>Sheet - Temporary Accommodation</t>
  </si>
  <si>
    <t>Sheet - Relief activities</t>
  </si>
  <si>
    <t>Sheet - Prevention activities</t>
  </si>
  <si>
    <t xml:space="preserve">For some fields the current P1E categories are applicable. P1E guidance notes can be found at: </t>
  </si>
  <si>
    <t>https://www.gov.uk/guidance/homelessness-data-notes-and-definitions</t>
  </si>
  <si>
    <t>Total number of adults in the household (including the applicant)</t>
  </si>
  <si>
    <t>Total number of dependent children in the household</t>
  </si>
  <si>
    <t>Age of applicant at time of approach</t>
  </si>
  <si>
    <t>Whether previous instance of applicant being temporarily accommodated by your authority</t>
  </si>
  <si>
    <t>Select yes if the applicant was homeless immediately prior to going to prison</t>
  </si>
  <si>
    <t>Whether assessed to be eligible for homeless assistance (section 185)</t>
  </si>
  <si>
    <t>Whether assessed to be threatened with homelessness / already homeless</t>
  </si>
  <si>
    <t>If prevention was unsuccessful, record here the further decision taken by the authority as to the applicant's status / actions to be taken on their behalf. Select from drop down list</t>
  </si>
  <si>
    <t>If prevention/relief was unsuccessful, record here the further decision taken by the authority as to the applicant's status / actions to be taken on their behalf. Select from drop down list</t>
  </si>
  <si>
    <t>Final action taken by the authority to discharge their duty to the applicant. Select from drop down list</t>
  </si>
  <si>
    <t>Enter value between 1 and 365</t>
  </si>
  <si>
    <t>Enter age in years as self-reported by the applicant</t>
  </si>
  <si>
    <t>Queries on how to fill in this spreadsheet should be addressed to:</t>
  </si>
  <si>
    <t>eva.maguire@communities.gsi.gov.uk</t>
  </si>
  <si>
    <t>Household unique ID</t>
  </si>
  <si>
    <t>Individual unique ID</t>
  </si>
  <si>
    <t>Forename</t>
  </si>
  <si>
    <t>Surname</t>
  </si>
  <si>
    <t>Date of birth</t>
  </si>
  <si>
    <t>NI number</t>
  </si>
  <si>
    <t>UPRN</t>
  </si>
  <si>
    <t>Relationship to main applicant</t>
  </si>
  <si>
    <t>Approach reference 1</t>
  </si>
  <si>
    <t>Approach reference 2</t>
  </si>
  <si>
    <t xml:space="preserve">Approach reference 3 </t>
  </si>
  <si>
    <t>In receipt of any other low income benefits</t>
  </si>
  <si>
    <t>Not in receipt of the above</t>
  </si>
  <si>
    <r>
      <t xml:space="preserve">Personal information about household members should be recorded here but </t>
    </r>
    <r>
      <rPr>
        <b/>
        <sz val="12"/>
        <color theme="1"/>
        <rFont val="Arial"/>
        <family val="2"/>
      </rPr>
      <t xml:space="preserve">not returned to DCLG. </t>
    </r>
    <r>
      <rPr>
        <sz val="12"/>
        <color theme="1"/>
        <rFont val="Arial"/>
        <family val="2"/>
      </rPr>
      <t>Add a row for each household member.</t>
    </r>
  </si>
  <si>
    <t>Personal information</t>
  </si>
  <si>
    <t>Approach reference numbers</t>
  </si>
  <si>
    <t>Assign a unique reference number to each individual household member</t>
  </si>
  <si>
    <t>National Insurance number, where known</t>
  </si>
  <si>
    <t>Select from drop down</t>
  </si>
  <si>
    <t>Unique Property Reference Number (UPRN) of the current address of the applicant</t>
  </si>
  <si>
    <t>Add further reference numbers for subsequent separate approaches</t>
  </si>
  <si>
    <t>Approach reference 4</t>
  </si>
  <si>
    <t>Approach reference 5</t>
  </si>
  <si>
    <t>Approach reference 6</t>
  </si>
  <si>
    <t>It is not necessary to fill in all fields when the applicant first approaches. Please fill in fields as and when the information requested becomes known.</t>
  </si>
  <si>
    <t>Assign a unique reference number to each household and re-use this number when recording subsequent approaches by the same household</t>
  </si>
  <si>
    <t>Assign a unique reference number to each approach for assistance. Use this reference number throughout the process of dealing with this approach, and on the other sheets to be filled in.</t>
  </si>
  <si>
    <t>Date the applicant initially approached Housing Options. DD/MM/YYYY</t>
  </si>
  <si>
    <t>Record whether this was in the past 3 months, 12 months, or over 12 months ago, as self-reported by the applicant</t>
  </si>
  <si>
    <t>Homeless in emergency</t>
  </si>
  <si>
    <t>Household includes dependent children</t>
  </si>
  <si>
    <t>Household includes pregnant woman but no dependent child</t>
  </si>
  <si>
    <t>Applicant is 16 or 17</t>
  </si>
  <si>
    <t>Applicant formerly in care and aged 18 to 20</t>
  </si>
  <si>
    <t>Vulnerable as a result of old age</t>
  </si>
  <si>
    <t>Vulnerable as a result of physical disability</t>
  </si>
  <si>
    <t>Vulnerable as a result of mental illness or disability</t>
  </si>
  <si>
    <t>Vulnerable as a result of drug dependency</t>
  </si>
  <si>
    <t>Vulnerable as a result of alcohol dependency</t>
  </si>
  <si>
    <t>Former asylum seeker</t>
  </si>
  <si>
    <t>Vulnerable as a result of having been in care</t>
  </si>
  <si>
    <t>Vulnerable as a result of having served in HM forces</t>
  </si>
  <si>
    <t>Vulnerable as a result of having been in custody/on remand</t>
  </si>
  <si>
    <t>Having fled their home because of violence/threat of violence</t>
  </si>
  <si>
    <t>The template has been designed with the Homelessness Reduction Bill in mind and, should the Bill become law, the future P1E will be tailored to enable the new legal framework to be monitored.</t>
  </si>
  <si>
    <t>Sheet - Personal Information</t>
  </si>
  <si>
    <t>Sheet - Main Details</t>
  </si>
  <si>
    <t>Select from drop down list. The main low income benefits are Job Seeker's Allowance, Income Support, Pension Credit, and Employment and Support Allowance</t>
  </si>
  <si>
    <t>Whether the applicant has a previous instance of homelessness, as self-reported by the applicant</t>
  </si>
  <si>
    <t>If selected end of AST - please detail further</t>
  </si>
  <si>
    <t>End of AST</t>
  </si>
  <si>
    <t>Non-payment of rent</t>
  </si>
  <si>
    <t>Difficulties with payment of Housing Benefit / Local Housing Allowance</t>
  </si>
  <si>
    <t>landlord was dissatisfied with how accommodation was being looked after</t>
  </si>
  <si>
    <t>Landlord had received complaints from neighbours</t>
  </si>
  <si>
    <t>Landlord wanted to sell property or use it themselves</t>
  </si>
  <si>
    <t>Because I complained to the council/agent/landlord about problems</t>
  </si>
  <si>
    <t>Other reason</t>
  </si>
  <si>
    <t>Enter here the reference number of this approach from Main Details page</t>
  </si>
  <si>
    <t xml:space="preserve">Outcome of the prevention activities undertaken. Select from drop down list. </t>
  </si>
  <si>
    <t>Select from drop down list (this list contains additional prevention categories based on the actions proposed by successful Trailblazer authorities)</t>
  </si>
  <si>
    <t>Barry</t>
  </si>
  <si>
    <t>If not main applicant: Relationship to main applicant</t>
  </si>
  <si>
    <t>NA - I am the main applicant</t>
  </si>
  <si>
    <t>Sharp</t>
  </si>
  <si>
    <t>Unemployed (economically in-active)</t>
  </si>
  <si>
    <t>Parents no longer willing/able to accommodate</t>
  </si>
  <si>
    <t>Relatives/friends no longer willing/able to accommodate</t>
  </si>
  <si>
    <t>Non-violent breakdown of relationship with partner</t>
  </si>
  <si>
    <t>Violent breakdown of relationship involving partner</t>
  </si>
  <si>
    <t>Violent breakdown of relationship involving associated persons</t>
  </si>
  <si>
    <t>Racially motivated violence</t>
  </si>
  <si>
    <t>Other forms of violence</t>
  </si>
  <si>
    <t>Racially motivated harrasment/threats/intimidation</t>
  </si>
  <si>
    <t>Other harrasment/threats/intimidation</t>
  </si>
  <si>
    <t>Mortgage arrears</t>
  </si>
  <si>
    <t>Rent arrears: registered provider dwellings</t>
  </si>
  <si>
    <t>Rent arrears: PRS</t>
  </si>
  <si>
    <t>Loss of rented or tied accommodation: reasons other than termination of assured shorthold tenancy</t>
  </si>
  <si>
    <t xml:space="preserve">Required to leave accommodation provided by Home Office as asylum support </t>
  </si>
  <si>
    <t>Left prison/on remand</t>
  </si>
  <si>
    <t>Left hospital</t>
  </si>
  <si>
    <t>Left other institution or LA care</t>
  </si>
  <si>
    <t>Left HM forces</t>
  </si>
  <si>
    <t>Other reason (homeless in emergency, sleeping rough or in hostel, returned from abroad)</t>
  </si>
  <si>
    <t>Eligibile</t>
  </si>
  <si>
    <t>Not eligible</t>
  </si>
  <si>
    <t>Non-UK resident</t>
  </si>
  <si>
    <t>Owner occupier</t>
  </si>
  <si>
    <t>Housing solutions: providing Housing First accommodation</t>
  </si>
  <si>
    <t>Item</t>
  </si>
  <si>
    <t>Rough Sleeping detail</t>
  </si>
  <si>
    <t>End of AST more info</t>
  </si>
  <si>
    <t>V</t>
  </si>
  <si>
    <t>O</t>
  </si>
  <si>
    <t>T</t>
  </si>
  <si>
    <t>S</t>
  </si>
  <si>
    <t>AE</t>
  </si>
  <si>
    <t>AG</t>
  </si>
  <si>
    <t>AP</t>
  </si>
  <si>
    <t>AU</t>
  </si>
  <si>
    <t>AN</t>
  </si>
  <si>
    <t>AT</t>
  </si>
  <si>
    <t>AV</t>
  </si>
  <si>
    <t>Referred to another authority</t>
  </si>
  <si>
    <t>P</t>
  </si>
  <si>
    <t>U</t>
  </si>
  <si>
    <t>Skip rough sleeping section</t>
  </si>
  <si>
    <t>W</t>
  </si>
  <si>
    <t>Old location</t>
  </si>
  <si>
    <t>Age when first homeless</t>
  </si>
  <si>
    <t>AH</t>
  </si>
  <si>
    <t>Skip prison section</t>
  </si>
  <si>
    <t>More prison detail</t>
  </si>
  <si>
    <t>AF</t>
  </si>
  <si>
    <t>Final assessment section</t>
  </si>
  <si>
    <t>AQ</t>
  </si>
  <si>
    <t>AO</t>
  </si>
  <si>
    <t>Type of accomm found</t>
  </si>
  <si>
    <t>AS</t>
  </si>
  <si>
    <t>Final outcome, route from refusal of accomm</t>
  </si>
  <si>
    <t>No (go to column U)</t>
  </si>
  <si>
    <t xml:space="preserve">Homeless before </t>
  </si>
  <si>
    <t>R</t>
  </si>
  <si>
    <t>No (go to column R)</t>
  </si>
  <si>
    <t>Loss of home</t>
  </si>
  <si>
    <t>Termination of assured short hold tenancy (Go to Column W)</t>
  </si>
  <si>
    <t>If applicable:Self-reported Vulnerabilities within Household (a)</t>
  </si>
  <si>
    <t>If applicable:Self-reported Vulnerabilities within Household (b)</t>
  </si>
  <si>
    <t>If applicable:Self-reported Vulnerabilities within Household (c)</t>
  </si>
  <si>
    <t>If applicable:Secondary reason for loss of last settled home</t>
  </si>
  <si>
    <t>If applicable:Self-reported Vulnerabilities within Household (d)</t>
  </si>
  <si>
    <t>If applicable:Self-reported Vulnerabilities within Household (e)</t>
  </si>
  <si>
    <t>Yes (go to column AF)</t>
  </si>
  <si>
    <t>No (go to column AH)</t>
  </si>
  <si>
    <t>Was Main Applicant homeless prior to Prison?</t>
  </si>
  <si>
    <t>AK</t>
  </si>
  <si>
    <t>Prevention plan</t>
  </si>
  <si>
    <t>Location (main tab)</t>
  </si>
  <si>
    <t>Not threatened with homelessness within 56 days (go to column AQ)</t>
  </si>
  <si>
    <t>Date of birth (DD/MM/YYYY)</t>
  </si>
  <si>
    <t>Date of Approach (DD/MM/YYYY)</t>
  </si>
  <si>
    <t>Advice or information</t>
  </si>
  <si>
    <t>Debt advice</t>
  </si>
  <si>
    <t>Mediation with family/friends</t>
  </si>
  <si>
    <t>Mediation with landlord</t>
  </si>
  <si>
    <t>Concilliation</t>
  </si>
  <si>
    <t>Resolving housing benefit problems</t>
  </si>
  <si>
    <t>Resolving UC problems</t>
  </si>
  <si>
    <t>Negotiation of legal advocacy to remain in PRS</t>
  </si>
  <si>
    <t>Offered PRS accommodation (6-12 months)</t>
  </si>
  <si>
    <t>Offered PRS accommodation (12 months+)</t>
  </si>
  <si>
    <t>Offered supported housing</t>
  </si>
  <si>
    <t>Offered sanctuary scheme for domestic abuse</t>
  </si>
  <si>
    <t>Offered domestic abuse refuge</t>
  </si>
  <si>
    <t>Domestic abuse crisis intervention - emergency support</t>
  </si>
  <si>
    <t>Eligible no local connection - referred to other LA</t>
  </si>
  <si>
    <t>No local connection - care leaver</t>
  </si>
  <si>
    <t>Homeless threatened with homelessness</t>
  </si>
  <si>
    <t>Priority need</t>
  </si>
  <si>
    <t>Intentionality</t>
  </si>
  <si>
    <t>Applicant withdrew</t>
  </si>
  <si>
    <t>Adult social services</t>
  </si>
  <si>
    <t>Children social services</t>
  </si>
  <si>
    <t>Schools/colleges</t>
  </si>
  <si>
    <t>Police</t>
  </si>
  <si>
    <t>Probation</t>
  </si>
  <si>
    <t>Employment</t>
  </si>
  <si>
    <t>Health</t>
  </si>
  <si>
    <t>Benefits service</t>
  </si>
  <si>
    <t>Other (please detail)</t>
  </si>
  <si>
    <t>Any hostel/HMO with or without support</t>
  </si>
  <si>
    <t>Accommodation arranged with friends/relatives</t>
  </si>
  <si>
    <t>Supported accommodation</t>
  </si>
  <si>
    <t>Social housing (management move of existing LA tenant)</t>
  </si>
  <si>
    <t>Social housing (part 6 offer of LA own accommodation/nomination to an RP)</t>
  </si>
  <si>
    <t>Social housing (negotiation with an RP outside part 6 nomination agreement)</t>
  </si>
  <si>
    <t>Low cost home ownership scheme/low cost marketing solution</t>
  </si>
  <si>
    <t>Refused part 6 offer of accommodation</t>
  </si>
  <si>
    <t>Accepted part 6 of accommodation</t>
  </si>
  <si>
    <t>Became homeless intentionally from TA secured</t>
  </si>
  <si>
    <t>Ceased to be eligible for assistance under homelessness provisions</t>
  </si>
  <si>
    <t>Accession national</t>
  </si>
  <si>
    <t>Self employed</t>
  </si>
  <si>
    <t>Persons granted refugee status</t>
  </si>
  <si>
    <t>Persons granted other protection leave</t>
  </si>
  <si>
    <t>Indefinite leave to remain/enter UK</t>
  </si>
  <si>
    <t>Accepted offer of assured tenancy directly from an RP other than part 6 offer</t>
  </si>
  <si>
    <t>Accepted qualifying offer of an assured shorthold tenancy</t>
  </si>
  <si>
    <t>Accepted private rented sector offer</t>
  </si>
  <si>
    <t>Refused private rented sector offer</t>
  </si>
  <si>
    <t xml:space="preserve">Otherwise voluntarily ceased to occupy accommodation. </t>
  </si>
  <si>
    <t>Initial assessment</t>
  </si>
  <si>
    <t>Failure to cooperate - warning issued</t>
  </si>
  <si>
    <t>Failure to cooperate - notice to end duties issued</t>
  </si>
  <si>
    <t xml:space="preserve">Revisit decision </t>
  </si>
  <si>
    <t>More than 12 months</t>
  </si>
  <si>
    <t>Mental health</t>
  </si>
  <si>
    <r>
      <t>Details in this sheet should be created but</t>
    </r>
    <r>
      <rPr>
        <b/>
        <sz val="12"/>
        <color theme="1"/>
        <rFont val="Arial"/>
        <family val="2"/>
      </rPr>
      <t xml:space="preserve"> </t>
    </r>
    <r>
      <rPr>
        <b/>
        <sz val="12"/>
        <color rgb="FFFF0000"/>
        <rFont val="Arial"/>
        <family val="2"/>
      </rPr>
      <t>not returned to DCLG</t>
    </r>
    <r>
      <rPr>
        <sz val="12"/>
        <color theme="1"/>
        <rFont val="Arial"/>
        <family val="2"/>
      </rPr>
      <t>. Only anonymised case level data should be returned. Add a row for each household member.</t>
    </r>
  </si>
  <si>
    <t>Threatened - within 28 days (go to column AK)</t>
  </si>
  <si>
    <t>Settled Accommodation secured and ACCEPTED</t>
  </si>
  <si>
    <t>Settled Accommodation secured and REFUSED</t>
  </si>
  <si>
    <t>Offered Enhanced Information and Advice only - REFUSED by applicant (end of form)</t>
  </si>
  <si>
    <t>Offered Enhanced Information and Advice only - ACCEPTED by applicant (end of form)</t>
  </si>
  <si>
    <t>RP tenant</t>
  </si>
  <si>
    <t>Shared Property – RP</t>
  </si>
  <si>
    <t>Direct financial payment/s to social sector landlord - resolve rent / service charge arrears</t>
  </si>
  <si>
    <t>Social housing tenancy</t>
  </si>
  <si>
    <t>Rent arrears: LA or other social housing</t>
  </si>
  <si>
    <t>Accepted social housing accommodation</t>
  </si>
  <si>
    <t>Shared Property - LA/RP</t>
  </si>
  <si>
    <t>Supported housing</t>
  </si>
  <si>
    <t xml:space="preserve">Sheltered accommodation </t>
  </si>
  <si>
    <t>Sanctuary / refuge</t>
  </si>
  <si>
    <t>Hostel - RP</t>
  </si>
  <si>
    <t>Yes (go to column P)</t>
  </si>
  <si>
    <t>Date of Initial Assessment (DD/MM/YYYY)</t>
  </si>
  <si>
    <t>Withdrew Application - duty ends (go to column AS)</t>
  </si>
  <si>
    <t xml:space="preserve">Applicant withdrew application </t>
  </si>
  <si>
    <t>DRAFT</t>
  </si>
  <si>
    <t xml:space="preserve">mike.young@communities.gsi.gov.uk </t>
  </si>
  <si>
    <t xml:space="preserve">Date In </t>
  </si>
  <si>
    <t>Go to Main Details</t>
  </si>
  <si>
    <t>Notes / Comments</t>
  </si>
  <si>
    <t>Please leave any additional comments about this approach / household</t>
  </si>
  <si>
    <t>Sally</t>
  </si>
  <si>
    <t>AA 123456 ZZ</t>
  </si>
  <si>
    <t>AA 12345678 ZZ</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</si>
</sst>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800]dddd\,\ mmmm\ dd\,\ yyyy"/>
  </numFmts>
  <fonts count="16" x14ac:knownFonts="1">
    <font>
      <sz val="12"/>
      <color theme="1"/>
      <name val="Arial"/>
      <family val="2"/>
    </font>
    <font>
      <b/>
      <sz val="12"/>
      <color theme="1"/>
      <name val="Arial"/>
      <family val="2"/>
    </font>
    <font>
      <sz val="10"/>
      <color theme="1"/>
      <name val="Arial"/>
      <family val="2"/>
    </font>
    <font>
      <u/>
      <sz val="12"/>
      <color theme="10"/>
      <name val="Arial"/>
      <family val="2"/>
    </font>
    <font>
      <b/>
      <sz val="10"/>
      <color theme="1"/>
      <name val="Arial"/>
      <family val="2"/>
    </font>
    <font>
      <b/>
      <sz val="10"/>
      <color theme="0"/>
      <name val="Arial"/>
      <family val="2"/>
    </font>
    <font>
      <sz val="10"/>
      <name val="Arial"/>
      <family val="2"/>
    </font>
    <font>
      <sz val="10"/>
      <color rgb="FFFF0000"/>
      <name val="Arial"/>
      <family val="2"/>
    </font>
    <font>
      <sz val="11"/>
      <color theme="1"/>
      <name val="Arial"/>
      <family val="2"/>
    </font>
    <font>
      <b/>
      <sz val="11"/>
      <color theme="1"/>
      <name val="Arial"/>
      <family val="2"/>
    </font>
    <font>
      <b/>
      <sz val="14"/>
      <color theme="1"/>
      <name val="Arial"/>
      <family val="2"/>
    </font>
    <font>
      <b/>
      <sz val="10"/>
      <color rgb="FFFF0000"/>
      <name val="Arial"/>
      <family val="2"/>
    </font>
    <font>
      <sz val="10"/>
      <color theme="0"/>
      <name val="Arial"/>
      <family val="2"/>
    </font>
    <font>
      <b/>
      <sz val="12"/>
      <color rgb="FFFF0000"/>
      <name val="Arial"/>
      <family val="2"/>
    </font>
    <font>
      <b/>
      <sz val="10"/>
      <name val="Arial"/>
      <family val="2"/>
    </font>
    <font>
      <sz val="28"/>
      <color rgb="FFFF0000"/>
      <name val="Arial"/>
      <family val="2"/>
    </font>
  </fonts>
  <fills count="10">
    <fill>
      <patternFill patternType="none"/>
    </fill>
    <fill>
      <patternFill patternType="gray125"/>
    </fill>
    <fill>
      <patternFill patternType="solid">
        <fgColor theme="4" tint="0.79998168889431442"/>
        <bgColor indexed="64"/>
      </patternFill>
    </fill>
    <fill>
      <patternFill patternType="solid">
        <fgColor theme="6" tint="0.59999389629810485"/>
        <bgColor indexed="64"/>
      </patternFill>
    </fill>
    <fill>
      <patternFill patternType="solid">
        <fgColor theme="8" tint="0.39997558519241921"/>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theme="7" tint="0.5999938962981048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s>
  <cellStyleXfs count="2">
    <xf numFmtId="0" fontId="0" fillId="0" borderId="0"/>
    <xf numFmtId="0" fontId="3" fillId="0" borderId="0" applyNumberFormat="0" applyFill="0" applyBorder="0" applyAlignment="0" applyProtection="0"/>
  </cellStyleXfs>
  <cellXfs count="90">
    <xf numFmtId="0" fontId="0" fillId="0" borderId="0" xfId="0"/>
    <xf numFmtId="0" fontId="1" fillId="0" borderId="0" xfId="0" applyFont="1"/>
    <xf numFmtId="0" fontId="9" fillId="0" borderId="0" xfId="0" applyFont="1"/>
    <xf numFmtId="0" fontId="3" fillId="0" borderId="0" xfId="1" applyFill="1"/>
    <xf numFmtId="0" fontId="3" fillId="0" borderId="0" xfId="1"/>
    <xf numFmtId="0" fontId="1" fillId="2" borderId="0" xfId="0" applyFont="1" applyFill="1" applyBorder="1"/>
    <xf numFmtId="0" fontId="1" fillId="7" borderId="0" xfId="0" applyFont="1" applyFill="1" applyBorder="1"/>
    <xf numFmtId="0" fontId="1" fillId="3" borderId="0" xfId="0" applyFont="1" applyFill="1" applyBorder="1"/>
    <xf numFmtId="0" fontId="1" fillId="4" borderId="0" xfId="0" applyFont="1" applyFill="1" applyBorder="1"/>
    <xf numFmtId="0" fontId="1" fillId="5" borderId="0" xfId="0" applyFont="1" applyFill="1" applyBorder="1"/>
    <xf numFmtId="0" fontId="1" fillId="6" borderId="0" xfId="0" applyFont="1" applyFill="1" applyBorder="1"/>
    <xf numFmtId="0" fontId="0" fillId="0" borderId="0" xfId="0" applyAlignment="1">
      <alignment wrapText="1"/>
    </xf>
    <xf numFmtId="0" fontId="0" fillId="0" borderId="0" xfId="0" applyFont="1"/>
    <xf numFmtId="0" fontId="9" fillId="3" borderId="0" xfId="0" applyFont="1" applyFill="1" applyBorder="1"/>
    <xf numFmtId="0" fontId="9" fillId="4" borderId="0" xfId="0" applyFont="1" applyFill="1" applyBorder="1"/>
    <xf numFmtId="0" fontId="10" fillId="0" borderId="0" xfId="0" applyFont="1"/>
    <xf numFmtId="0" fontId="4" fillId="0" borderId="0" xfId="0" applyFont="1" applyBorder="1" applyAlignment="1">
      <alignment horizontal="left" vertical="top" wrapText="1"/>
    </xf>
    <xf numFmtId="0" fontId="2" fillId="0" borderId="0" xfId="0" applyFont="1" applyBorder="1" applyAlignment="1">
      <alignment horizontal="left" vertical="top" wrapText="1"/>
    </xf>
    <xf numFmtId="0" fontId="0" fillId="2" borderId="1" xfId="0" applyFont="1" applyFill="1" applyBorder="1"/>
    <xf numFmtId="20" fontId="0" fillId="2" borderId="1" xfId="0" applyNumberFormat="1" applyFont="1" applyFill="1" applyBorder="1"/>
    <xf numFmtId="14" fontId="0" fillId="7" borderId="1" xfId="0" applyNumberFormat="1" applyFont="1" applyFill="1" applyBorder="1"/>
    <xf numFmtId="0" fontId="0" fillId="7" borderId="1" xfId="0" applyFont="1" applyFill="1" applyBorder="1"/>
    <xf numFmtId="0" fontId="0" fillId="3" borderId="1" xfId="0" applyFont="1" applyFill="1" applyBorder="1"/>
    <xf numFmtId="0" fontId="3" fillId="4" borderId="1" xfId="1" applyFont="1" applyFill="1" applyBorder="1"/>
    <xf numFmtId="0" fontId="0" fillId="4" borderId="1" xfId="0" applyFont="1" applyFill="1" applyBorder="1"/>
    <xf numFmtId="0" fontId="0" fillId="5" borderId="1" xfId="0" applyFont="1" applyFill="1" applyBorder="1"/>
    <xf numFmtId="0" fontId="0" fillId="6" borderId="1" xfId="0" applyFont="1" applyFill="1" applyBorder="1"/>
    <xf numFmtId="0" fontId="0" fillId="0" borderId="0" xfId="0" applyFont="1" applyFill="1"/>
    <xf numFmtId="164" fontId="0" fillId="4" borderId="1" xfId="0" applyNumberFormat="1" applyFont="1" applyFill="1" applyBorder="1"/>
    <xf numFmtId="0" fontId="0" fillId="8" borderId="0" xfId="0" applyFont="1" applyFill="1" applyAlignment="1"/>
    <xf numFmtId="0" fontId="0" fillId="8" borderId="0" xfId="0" applyFont="1" applyFill="1"/>
    <xf numFmtId="0" fontId="0" fillId="8" borderId="1" xfId="0" applyFont="1" applyFill="1" applyBorder="1"/>
    <xf numFmtId="20" fontId="0" fillId="8" borderId="1" xfId="0" applyNumberFormat="1" applyFont="1" applyFill="1" applyBorder="1"/>
    <xf numFmtId="0" fontId="8" fillId="8" borderId="1" xfId="0" applyFont="1" applyFill="1" applyBorder="1"/>
    <xf numFmtId="0" fontId="8" fillId="8" borderId="0" xfId="0" applyFont="1" applyFill="1"/>
    <xf numFmtId="0" fontId="0" fillId="8" borderId="0" xfId="0" applyFont="1" applyFill="1" applyAlignment="1">
      <alignment horizontal="left" wrapText="1"/>
    </xf>
    <xf numFmtId="0" fontId="1" fillId="2" borderId="1" xfId="0" applyFont="1" applyFill="1" applyBorder="1" applyAlignment="1">
      <alignment horizontal="left" wrapText="1"/>
    </xf>
    <xf numFmtId="0" fontId="1" fillId="7" borderId="1" xfId="0" applyFont="1" applyFill="1" applyBorder="1" applyAlignment="1">
      <alignment horizontal="left" wrapText="1"/>
    </xf>
    <xf numFmtId="0" fontId="1" fillId="3" borderId="1" xfId="0" applyFont="1" applyFill="1" applyBorder="1" applyAlignment="1">
      <alignment horizontal="left" wrapText="1"/>
    </xf>
    <xf numFmtId="0" fontId="1" fillId="4" borderId="1" xfId="0" applyFont="1" applyFill="1" applyBorder="1" applyAlignment="1">
      <alignment horizontal="left" wrapText="1"/>
    </xf>
    <xf numFmtId="0" fontId="1" fillId="5" borderId="1" xfId="0" applyFont="1" applyFill="1" applyBorder="1" applyAlignment="1">
      <alignment horizontal="left" wrapText="1"/>
    </xf>
    <xf numFmtId="0" fontId="1" fillId="6" borderId="1" xfId="0" applyFont="1" applyFill="1" applyBorder="1" applyAlignment="1">
      <alignment horizontal="left" wrapText="1"/>
    </xf>
    <xf numFmtId="0" fontId="1" fillId="0" borderId="0" xfId="0" applyFont="1" applyAlignment="1">
      <alignment horizontal="left" wrapText="1"/>
    </xf>
    <xf numFmtId="0" fontId="1" fillId="0" borderId="0" xfId="0" applyFont="1" applyFill="1" applyAlignment="1">
      <alignment horizontal="left" wrapText="1"/>
    </xf>
    <xf numFmtId="0" fontId="1" fillId="6" borderId="0" xfId="0" applyFont="1" applyFill="1" applyBorder="1" applyAlignment="1">
      <alignment horizontal="left" wrapText="1"/>
    </xf>
    <xf numFmtId="0" fontId="1" fillId="8" borderId="3" xfId="0" applyFont="1" applyFill="1" applyBorder="1" applyAlignment="1">
      <alignment horizontal="left" wrapText="1"/>
    </xf>
    <xf numFmtId="0" fontId="1" fillId="8" borderId="0" xfId="0" applyFont="1" applyFill="1" applyAlignment="1">
      <alignment horizontal="left" wrapText="1"/>
    </xf>
    <xf numFmtId="0" fontId="0" fillId="8" borderId="4" xfId="0" applyFont="1" applyFill="1" applyBorder="1"/>
    <xf numFmtId="20" fontId="0" fillId="8" borderId="4" xfId="0" applyNumberFormat="1" applyFont="1" applyFill="1" applyBorder="1"/>
    <xf numFmtId="0" fontId="1" fillId="8" borderId="2" xfId="0" applyFont="1" applyFill="1" applyBorder="1" applyAlignment="1">
      <alignment horizontal="left" wrapText="1"/>
    </xf>
    <xf numFmtId="14" fontId="0" fillId="2" borderId="1" xfId="0" applyNumberFormat="1" applyFont="1" applyFill="1" applyBorder="1"/>
    <xf numFmtId="0" fontId="6" fillId="0" borderId="0" xfId="0" applyFont="1" applyFill="1" applyBorder="1" applyAlignment="1">
      <alignment vertical="top" wrapText="1"/>
    </xf>
    <xf numFmtId="0" fontId="4" fillId="0" borderId="0" xfId="0" applyFont="1" applyFill="1" applyBorder="1" applyAlignment="1">
      <alignment wrapText="1"/>
    </xf>
    <xf numFmtId="0" fontId="2" fillId="0" borderId="0" xfId="0" applyFont="1" applyFill="1" applyBorder="1" applyAlignment="1">
      <alignment wrapText="1"/>
    </xf>
    <xf numFmtId="0" fontId="2" fillId="0" borderId="0" xfId="0" applyFont="1" applyFill="1" applyBorder="1" applyAlignment="1">
      <alignment horizontal="right" vertical="center" wrapText="1"/>
    </xf>
    <xf numFmtId="0" fontId="6" fillId="0" borderId="0" xfId="0" applyFont="1" applyFill="1" applyBorder="1" applyAlignment="1">
      <alignment horizontal="right" wrapText="1"/>
    </xf>
    <xf numFmtId="0" fontId="2" fillId="0" borderId="0" xfId="0" applyFont="1" applyFill="1" applyBorder="1" applyAlignment="1">
      <alignment horizontal="left" wrapText="1"/>
    </xf>
    <xf numFmtId="0" fontId="6" fillId="0" borderId="0" xfId="0" applyFont="1" applyFill="1" applyBorder="1" applyAlignment="1">
      <alignment horizontal="right" vertical="center" wrapText="1"/>
    </xf>
    <xf numFmtId="0" fontId="7" fillId="0" borderId="0" xfId="0" applyFont="1" applyFill="1" applyBorder="1" applyAlignment="1">
      <alignment wrapText="1"/>
    </xf>
    <xf numFmtId="0" fontId="6" fillId="0" borderId="0" xfId="0" applyFont="1" applyFill="1" applyAlignment="1">
      <alignment horizontal="right" wrapText="1"/>
    </xf>
    <xf numFmtId="0" fontId="5" fillId="0" borderId="0" xfId="0" applyFont="1" applyFill="1" applyBorder="1" applyAlignment="1">
      <alignment wrapText="1"/>
    </xf>
    <xf numFmtId="0" fontId="4" fillId="0" borderId="0" xfId="0" applyFont="1" applyFill="1" applyAlignment="1">
      <alignment wrapText="1"/>
    </xf>
    <xf numFmtId="0" fontId="4" fillId="0" borderId="0" xfId="0" applyFont="1" applyFill="1" applyAlignment="1">
      <alignment horizontal="left" wrapText="1"/>
    </xf>
    <xf numFmtId="0" fontId="2" fillId="0" borderId="0" xfId="0" applyFont="1" applyFill="1" applyAlignment="1">
      <alignment wrapText="1"/>
    </xf>
    <xf numFmtId="0" fontId="2" fillId="0" borderId="0" xfId="0" applyFont="1" applyFill="1" applyAlignment="1">
      <alignment horizontal="right" wrapText="1"/>
    </xf>
    <xf numFmtId="0" fontId="2" fillId="0" borderId="0" xfId="0" applyFont="1" applyFill="1" applyAlignment="1">
      <alignment vertical="top" wrapText="1"/>
    </xf>
    <xf numFmtId="0" fontId="11" fillId="0" borderId="0" xfId="0" applyFont="1" applyFill="1" applyBorder="1" applyAlignment="1">
      <alignment wrapText="1"/>
    </xf>
    <xf numFmtId="0" fontId="12" fillId="0" borderId="0" xfId="0" applyFont="1" applyFill="1" applyBorder="1" applyAlignment="1">
      <alignment wrapText="1"/>
    </xf>
    <xf numFmtId="0" fontId="2" fillId="0" borderId="0" xfId="0" applyFont="1" applyFill="1" applyBorder="1" applyAlignment="1">
      <alignment horizontal="left" vertical="top" wrapText="1"/>
    </xf>
    <xf numFmtId="0" fontId="4" fillId="0" borderId="0" xfId="0" applyFont="1" applyFill="1" applyBorder="1" applyAlignment="1">
      <alignment horizontal="left" vertical="top" wrapText="1"/>
    </xf>
    <xf numFmtId="14" fontId="0" fillId="8" borderId="4" xfId="0" applyNumberFormat="1" applyFont="1" applyFill="1" applyBorder="1"/>
    <xf numFmtId="14" fontId="0" fillId="3" borderId="1" xfId="0" applyNumberFormat="1" applyFont="1" applyFill="1" applyBorder="1"/>
    <xf numFmtId="14" fontId="0" fillId="6" borderId="1" xfId="0" applyNumberFormat="1" applyFont="1" applyFill="1" applyBorder="1"/>
    <xf numFmtId="14" fontId="0" fillId="5" borderId="1" xfId="0" applyNumberFormat="1" applyFont="1" applyFill="1" applyBorder="1"/>
    <xf numFmtId="0" fontId="14" fillId="0" borderId="0" xfId="0" applyFont="1" applyFill="1" applyBorder="1" applyAlignment="1">
      <alignment wrapText="1"/>
    </xf>
    <xf numFmtId="0" fontId="15" fillId="0" borderId="0" xfId="0" applyFont="1" applyFill="1" applyBorder="1" applyAlignment="1">
      <alignment wrapText="1"/>
    </xf>
    <xf numFmtId="0" fontId="3" fillId="3" borderId="1" xfId="1" applyFill="1" applyBorder="1"/>
    <xf numFmtId="0" fontId="1" fillId="9" borderId="1" xfId="0" applyFont="1" applyFill="1" applyBorder="1" applyAlignment="1">
      <alignment horizontal="left" wrapText="1"/>
    </xf>
    <xf numFmtId="0" fontId="0" fillId="9" borderId="1" xfId="0" applyFont="1" applyFill="1" applyBorder="1"/>
    <xf numFmtId="0" fontId="1" fillId="6" borderId="3" xfId="0" applyFont="1" applyFill="1" applyBorder="1" applyAlignment="1">
      <alignment horizontal="left" wrapText="1"/>
    </xf>
    <xf numFmtId="0" fontId="0" fillId="6" borderId="4" xfId="0" applyFont="1" applyFill="1" applyBorder="1"/>
    <xf numFmtId="0" fontId="8" fillId="8" borderId="5" xfId="0" applyFont="1" applyFill="1" applyBorder="1"/>
    <xf numFmtId="0" fontId="8" fillId="8" borderId="4" xfId="0" applyFont="1" applyFill="1" applyBorder="1"/>
    <xf numFmtId="0" fontId="0" fillId="8" borderId="0" xfId="0" applyFont="1" applyFill="1" applyBorder="1"/>
    <xf numFmtId="0" fontId="0" fillId="8" borderId="6" xfId="0" applyFont="1" applyFill="1" applyBorder="1"/>
    <xf numFmtId="0" fontId="0" fillId="8" borderId="5" xfId="0" applyFont="1" applyFill="1" applyBorder="1"/>
    <xf numFmtId="0" fontId="0" fillId="0" borderId="0" xfId="0" applyFont="1" applyBorder="1"/>
    <xf numFmtId="0" fontId="1" fillId="6" borderId="0" xfId="0" applyFont="1" applyFill="1"/>
    <xf numFmtId="0" fontId="1" fillId="3" borderId="0" xfId="0" applyFont="1" applyFill="1"/>
    <xf numFmtId="0" fontId="1" fillId="4" borderId="0" xfId="0" applyFont="1" applyFill="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ov.uk/guidance/homelessness-data-notes-and-definition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126"/>
  <sheetViews>
    <sheetView tabSelected="1" zoomScale="80" zoomScaleNormal="80" workbookViewId="0">
      <selection activeCell="B114" sqref="B114"/>
    </sheetView>
  </sheetViews>
  <sheetFormatPr defaultRowHeight="15" x14ac:dyDescent="0.2"/>
  <cols>
    <col min="1" max="1" width="72.88671875" customWidth="1"/>
    <col min="2" max="2" width="160.33203125" bestFit="1" customWidth="1"/>
  </cols>
  <sheetData>
    <row r="1" spans="1:2" ht="15.75" x14ac:dyDescent="0.25">
      <c r="A1" s="1" t="s">
        <v>863</v>
      </c>
    </row>
    <row r="3" spans="1:2" x14ac:dyDescent="0.2">
      <c r="A3" t="s">
        <v>864</v>
      </c>
    </row>
    <row r="4" spans="1:2" x14ac:dyDescent="0.2">
      <c r="A4" t="s">
        <v>868</v>
      </c>
    </row>
    <row r="6" spans="1:2" ht="32.1" customHeight="1" x14ac:dyDescent="0.25">
      <c r="A6" s="1" t="s">
        <v>943</v>
      </c>
      <c r="B6" t="s">
        <v>942</v>
      </c>
    </row>
    <row r="7" spans="1:2" ht="32.1" customHeight="1" x14ac:dyDescent="0.25">
      <c r="A7" s="1" t="s">
        <v>891</v>
      </c>
      <c r="B7" s="11" t="s">
        <v>871</v>
      </c>
    </row>
    <row r="8" spans="1:2" ht="32.1" customHeight="1" x14ac:dyDescent="0.25">
      <c r="A8" s="1" t="s">
        <v>865</v>
      </c>
      <c r="B8" s="11" t="s">
        <v>874</v>
      </c>
    </row>
    <row r="9" spans="1:2" ht="32.1" customHeight="1" x14ac:dyDescent="0.25">
      <c r="A9" s="1" t="s">
        <v>866</v>
      </c>
      <c r="B9" s="11" t="s">
        <v>873</v>
      </c>
    </row>
    <row r="10" spans="1:2" ht="32.1" customHeight="1" x14ac:dyDescent="0.25">
      <c r="A10" s="1" t="s">
        <v>867</v>
      </c>
      <c r="B10" s="11" t="s">
        <v>869</v>
      </c>
    </row>
    <row r="11" spans="1:2" ht="32.1" customHeight="1" x14ac:dyDescent="0.25">
      <c r="A11" s="1" t="s">
        <v>870</v>
      </c>
      <c r="B11" s="11" t="s">
        <v>872</v>
      </c>
    </row>
    <row r="12" spans="1:2" ht="15.75" x14ac:dyDescent="0.25">
      <c r="A12" s="1"/>
      <c r="B12" s="11"/>
    </row>
    <row r="13" spans="1:2" x14ac:dyDescent="0.2">
      <c r="A13" s="12" t="s">
        <v>953</v>
      </c>
      <c r="B13" s="11"/>
    </row>
    <row r="14" spans="1:2" ht="15.75" x14ac:dyDescent="0.25">
      <c r="A14" s="1"/>
      <c r="B14" s="11"/>
    </row>
    <row r="15" spans="1:2" x14ac:dyDescent="0.2">
      <c r="A15" s="12" t="s">
        <v>875</v>
      </c>
      <c r="B15" s="11"/>
    </row>
    <row r="16" spans="1:2" x14ac:dyDescent="0.2">
      <c r="A16" s="12" t="s">
        <v>876</v>
      </c>
    </row>
    <row r="17" spans="1:2" x14ac:dyDescent="0.2">
      <c r="A17" s="12" t="s">
        <v>973</v>
      </c>
    </row>
    <row r="18" spans="1:2" x14ac:dyDescent="0.2">
      <c r="A18" s="12"/>
    </row>
    <row r="19" spans="1:2" x14ac:dyDescent="0.2">
      <c r="A19" s="12" t="s">
        <v>913</v>
      </c>
    </row>
    <row r="20" spans="1:2" x14ac:dyDescent="0.2">
      <c r="A20" s="4" t="s">
        <v>914</v>
      </c>
    </row>
    <row r="21" spans="1:2" x14ac:dyDescent="0.2">
      <c r="A21" s="12"/>
    </row>
    <row r="22" spans="1:2" x14ac:dyDescent="0.2">
      <c r="A22" s="12" t="s">
        <v>927</v>
      </c>
    </row>
    <row r="23" spans="1:2" x14ac:dyDescent="0.2">
      <c r="A23" s="12" t="s">
        <v>1149</v>
      </c>
    </row>
    <row r="24" spans="1:2" x14ac:dyDescent="0.2">
      <c r="A24" s="12" t="s">
        <v>928</v>
      </c>
    </row>
    <row r="25" spans="1:2" x14ac:dyDescent="0.2">
      <c r="A25" s="12"/>
    </row>
    <row r="26" spans="1:2" ht="18" x14ac:dyDescent="0.25">
      <c r="A26" s="15" t="s">
        <v>877</v>
      </c>
    </row>
    <row r="27" spans="1:2" ht="15.75" x14ac:dyDescent="0.25">
      <c r="A27" s="1"/>
    </row>
    <row r="28" spans="1:2" ht="15.75" x14ac:dyDescent="0.25">
      <c r="A28" s="1" t="s">
        <v>974</v>
      </c>
    </row>
    <row r="29" spans="1:2" ht="15.75" x14ac:dyDescent="0.25">
      <c r="A29" s="1"/>
    </row>
    <row r="30" spans="1:2" ht="15.75" x14ac:dyDescent="0.25">
      <c r="A30" s="1" t="s">
        <v>929</v>
      </c>
      <c r="B30" t="s">
        <v>954</v>
      </c>
    </row>
    <row r="31" spans="1:2" ht="15.75" x14ac:dyDescent="0.25">
      <c r="A31" s="1" t="s">
        <v>930</v>
      </c>
      <c r="B31" t="s">
        <v>945</v>
      </c>
    </row>
    <row r="32" spans="1:2" ht="15.75" x14ac:dyDescent="0.25">
      <c r="A32" s="1" t="s">
        <v>931</v>
      </c>
    </row>
    <row r="33" spans="1:2" ht="15.75" x14ac:dyDescent="0.25">
      <c r="A33" s="1" t="s">
        <v>932</v>
      </c>
    </row>
    <row r="34" spans="1:2" ht="15.75" x14ac:dyDescent="0.25">
      <c r="A34" s="1" t="s">
        <v>933</v>
      </c>
      <c r="B34" t="s">
        <v>905</v>
      </c>
    </row>
    <row r="35" spans="1:2" ht="15.75" x14ac:dyDescent="0.25">
      <c r="A35" s="1" t="s">
        <v>934</v>
      </c>
      <c r="B35" t="s">
        <v>946</v>
      </c>
    </row>
    <row r="36" spans="1:2" ht="15.75" x14ac:dyDescent="0.25">
      <c r="A36" s="1" t="s">
        <v>936</v>
      </c>
      <c r="B36" t="s">
        <v>947</v>
      </c>
    </row>
    <row r="37" spans="1:2" ht="15.75" x14ac:dyDescent="0.25">
      <c r="A37" s="1" t="s">
        <v>935</v>
      </c>
      <c r="B37" t="s">
        <v>948</v>
      </c>
    </row>
    <row r="38" spans="1:2" ht="16.5" customHeight="1" x14ac:dyDescent="0.25">
      <c r="A38" s="1" t="s">
        <v>944</v>
      </c>
      <c r="B38" t="s">
        <v>949</v>
      </c>
    </row>
    <row r="39" spans="1:2" ht="16.5" customHeight="1" x14ac:dyDescent="0.25">
      <c r="A39" s="1" t="s">
        <v>1152</v>
      </c>
      <c r="B39" t="s">
        <v>1153</v>
      </c>
    </row>
    <row r="40" spans="1:2" ht="15.75" x14ac:dyDescent="0.25">
      <c r="A40" s="1"/>
    </row>
    <row r="41" spans="1:2" ht="15.75" x14ac:dyDescent="0.25">
      <c r="A41" s="1" t="s">
        <v>975</v>
      </c>
    </row>
    <row r="43" spans="1:2" ht="15.75" x14ac:dyDescent="0.25">
      <c r="A43" s="5" t="s">
        <v>737</v>
      </c>
      <c r="B43" t="s">
        <v>878</v>
      </c>
    </row>
    <row r="44" spans="1:2" ht="15.75" x14ac:dyDescent="0.25">
      <c r="A44" s="5" t="s">
        <v>0</v>
      </c>
      <c r="B44" t="s">
        <v>955</v>
      </c>
    </row>
    <row r="45" spans="1:2" ht="15.75" x14ac:dyDescent="0.25">
      <c r="A45" s="5" t="s">
        <v>1</v>
      </c>
      <c r="B45" t="s">
        <v>956</v>
      </c>
    </row>
    <row r="46" spans="1:2" ht="15.75" x14ac:dyDescent="0.25">
      <c r="A46" s="5" t="s">
        <v>2</v>
      </c>
      <c r="B46" t="s">
        <v>915</v>
      </c>
    </row>
    <row r="47" spans="1:2" ht="15.75" x14ac:dyDescent="0.25">
      <c r="A47" s="5" t="s">
        <v>3</v>
      </c>
      <c r="B47" t="s">
        <v>916</v>
      </c>
    </row>
    <row r="48" spans="1:2" ht="15.75" x14ac:dyDescent="0.25">
      <c r="A48" s="5" t="s">
        <v>720</v>
      </c>
      <c r="B48" t="s">
        <v>917</v>
      </c>
    </row>
    <row r="49" spans="1:2" ht="15.75" x14ac:dyDescent="0.25">
      <c r="A49" s="5" t="s">
        <v>777</v>
      </c>
      <c r="B49" t="s">
        <v>879</v>
      </c>
    </row>
    <row r="50" spans="1:2" ht="15.75" x14ac:dyDescent="0.25">
      <c r="A50" s="5" t="s">
        <v>772</v>
      </c>
      <c r="B50" t="s">
        <v>879</v>
      </c>
    </row>
    <row r="51" spans="1:2" ht="15.75" x14ac:dyDescent="0.25">
      <c r="A51" s="5" t="s">
        <v>773</v>
      </c>
      <c r="B51" t="s">
        <v>879</v>
      </c>
    </row>
    <row r="52" spans="1:2" ht="15.75" x14ac:dyDescent="0.25">
      <c r="A52" s="5" t="s">
        <v>774</v>
      </c>
      <c r="B52" t="s">
        <v>879</v>
      </c>
    </row>
    <row r="53" spans="1:2" ht="15.75" x14ac:dyDescent="0.25">
      <c r="A53" s="5" t="s">
        <v>775</v>
      </c>
      <c r="B53" t="s">
        <v>879</v>
      </c>
    </row>
    <row r="54" spans="1:2" ht="15.75" x14ac:dyDescent="0.25">
      <c r="A54" s="5" t="s">
        <v>776</v>
      </c>
      <c r="B54" t="s">
        <v>976</v>
      </c>
    </row>
    <row r="55" spans="1:2" ht="15.75" x14ac:dyDescent="0.25">
      <c r="A55" s="5" t="s">
        <v>778</v>
      </c>
      <c r="B55" t="s">
        <v>879</v>
      </c>
    </row>
    <row r="56" spans="1:2" ht="15.75" x14ac:dyDescent="0.25">
      <c r="A56" s="5" t="s">
        <v>779</v>
      </c>
      <c r="B56" t="s">
        <v>880</v>
      </c>
    </row>
    <row r="57" spans="1:2" ht="15.75" x14ac:dyDescent="0.25">
      <c r="A57" s="5" t="s">
        <v>781</v>
      </c>
      <c r="B57" t="s">
        <v>925</v>
      </c>
    </row>
    <row r="58" spans="1:2" ht="15.75" x14ac:dyDescent="0.25">
      <c r="A58" s="5" t="s">
        <v>782</v>
      </c>
      <c r="B58" t="s">
        <v>926</v>
      </c>
    </row>
    <row r="59" spans="1:2" ht="15.75" x14ac:dyDescent="0.25">
      <c r="A59" s="5" t="s">
        <v>783</v>
      </c>
      <c r="B59" t="s">
        <v>977</v>
      </c>
    </row>
    <row r="60" spans="1:2" ht="15.75" x14ac:dyDescent="0.25">
      <c r="A60" s="5" t="s">
        <v>785</v>
      </c>
      <c r="B60" t="s">
        <v>957</v>
      </c>
    </row>
    <row r="61" spans="1:2" ht="15.75" x14ac:dyDescent="0.25">
      <c r="A61" s="5" t="s">
        <v>786</v>
      </c>
      <c r="B61" t="s">
        <v>926</v>
      </c>
    </row>
    <row r="62" spans="1:2" ht="15.75" x14ac:dyDescent="0.25">
      <c r="A62" s="5" t="s">
        <v>77</v>
      </c>
      <c r="B62" t="s">
        <v>882</v>
      </c>
    </row>
    <row r="63" spans="1:2" ht="15.75" x14ac:dyDescent="0.25">
      <c r="A63" s="5" t="s">
        <v>789</v>
      </c>
      <c r="B63" t="s">
        <v>883</v>
      </c>
    </row>
    <row r="64" spans="1:2" ht="15.75" x14ac:dyDescent="0.25">
      <c r="A64" s="5" t="s">
        <v>845</v>
      </c>
      <c r="B64" t="s">
        <v>879</v>
      </c>
    </row>
    <row r="65" spans="1:2" ht="15.75" x14ac:dyDescent="0.25">
      <c r="A65" s="5" t="s">
        <v>790</v>
      </c>
      <c r="B65" t="s">
        <v>918</v>
      </c>
    </row>
    <row r="66" spans="1:2" ht="15.75" x14ac:dyDescent="0.25">
      <c r="A66" s="5" t="s">
        <v>791</v>
      </c>
      <c r="B66" t="s">
        <v>884</v>
      </c>
    </row>
    <row r="67" spans="1:2" ht="15.75" x14ac:dyDescent="0.25">
      <c r="A67" s="5" t="s">
        <v>827</v>
      </c>
      <c r="B67" t="s">
        <v>885</v>
      </c>
    </row>
    <row r="68" spans="1:2" ht="15.75" x14ac:dyDescent="0.25">
      <c r="A68" s="5" t="s">
        <v>828</v>
      </c>
    </row>
    <row r="69" spans="1:2" ht="15.75" x14ac:dyDescent="0.25">
      <c r="A69" s="5" t="s">
        <v>829</v>
      </c>
    </row>
    <row r="70" spans="1:2" ht="15.75" x14ac:dyDescent="0.25">
      <c r="A70" s="5" t="s">
        <v>830</v>
      </c>
    </row>
    <row r="71" spans="1:2" ht="15.75" x14ac:dyDescent="0.25">
      <c r="A71" s="5" t="s">
        <v>831</v>
      </c>
    </row>
    <row r="72" spans="1:2" ht="15.75" x14ac:dyDescent="0.25">
      <c r="A72" s="5" t="s">
        <v>792</v>
      </c>
      <c r="B72" t="s">
        <v>881</v>
      </c>
    </row>
    <row r="73" spans="1:2" ht="15.75" x14ac:dyDescent="0.25">
      <c r="A73" s="5" t="s">
        <v>793</v>
      </c>
      <c r="B73" t="s">
        <v>905</v>
      </c>
    </row>
    <row r="74" spans="1:2" ht="15.75" x14ac:dyDescent="0.25">
      <c r="A74" s="5" t="s">
        <v>794</v>
      </c>
      <c r="B74" t="s">
        <v>919</v>
      </c>
    </row>
    <row r="75" spans="1:2" ht="15.75" x14ac:dyDescent="0.25">
      <c r="A75" s="6" t="s">
        <v>12</v>
      </c>
      <c r="B75" t="s">
        <v>906</v>
      </c>
    </row>
    <row r="76" spans="1:2" ht="15.75" x14ac:dyDescent="0.25">
      <c r="A76" s="6" t="s">
        <v>846</v>
      </c>
      <c r="B76" t="s">
        <v>920</v>
      </c>
    </row>
    <row r="77" spans="1:2" ht="15.75" x14ac:dyDescent="0.25">
      <c r="A77" s="6" t="s">
        <v>847</v>
      </c>
      <c r="B77" t="s">
        <v>921</v>
      </c>
    </row>
    <row r="78" spans="1:2" ht="15.75" x14ac:dyDescent="0.25">
      <c r="A78" s="7" t="s">
        <v>9</v>
      </c>
      <c r="B78" t="s">
        <v>784</v>
      </c>
    </row>
    <row r="79" spans="1:2" ht="15.75" x14ac:dyDescent="0.25">
      <c r="A79" s="7" t="s">
        <v>19</v>
      </c>
      <c r="B79" t="s">
        <v>887</v>
      </c>
    </row>
    <row r="80" spans="1:2" ht="15.75" x14ac:dyDescent="0.25">
      <c r="A80" s="7" t="s">
        <v>13</v>
      </c>
      <c r="B80" t="s">
        <v>988</v>
      </c>
    </row>
    <row r="81" spans="1:2" ht="15.75" x14ac:dyDescent="0.25">
      <c r="A81" s="7" t="s">
        <v>729</v>
      </c>
      <c r="B81" t="s">
        <v>922</v>
      </c>
    </row>
    <row r="82" spans="1:2" ht="15.75" x14ac:dyDescent="0.25">
      <c r="A82" s="8" t="s">
        <v>22</v>
      </c>
      <c r="B82" t="s">
        <v>888</v>
      </c>
    </row>
    <row r="83" spans="1:2" ht="15.75" x14ac:dyDescent="0.25">
      <c r="A83" s="8" t="s">
        <v>832</v>
      </c>
      <c r="B83" t="s">
        <v>886</v>
      </c>
    </row>
    <row r="84" spans="1:2" ht="15.75" x14ac:dyDescent="0.25">
      <c r="A84" s="9" t="s">
        <v>16</v>
      </c>
      <c r="B84" t="s">
        <v>905</v>
      </c>
    </row>
    <row r="85" spans="1:2" ht="15.75" x14ac:dyDescent="0.25">
      <c r="A85" s="9" t="s">
        <v>859</v>
      </c>
      <c r="B85" t="s">
        <v>923</v>
      </c>
    </row>
    <row r="86" spans="1:2" ht="15.75" x14ac:dyDescent="0.25">
      <c r="A86" s="10" t="s">
        <v>17</v>
      </c>
      <c r="B86" t="s">
        <v>905</v>
      </c>
    </row>
    <row r="87" spans="1:2" ht="15.75" x14ac:dyDescent="0.25">
      <c r="A87" s="10" t="s">
        <v>18</v>
      </c>
      <c r="B87" t="s">
        <v>924</v>
      </c>
    </row>
    <row r="88" spans="1:2" ht="15.75" x14ac:dyDescent="0.25">
      <c r="A88" s="10" t="s">
        <v>733</v>
      </c>
      <c r="B88" t="s">
        <v>890</v>
      </c>
    </row>
    <row r="89" spans="1:2" ht="15.75" x14ac:dyDescent="0.25">
      <c r="A89" s="10" t="s">
        <v>834</v>
      </c>
      <c r="B89" t="s">
        <v>889</v>
      </c>
    </row>
    <row r="90" spans="1:2" ht="15.75" x14ac:dyDescent="0.25">
      <c r="A90" s="87" t="s">
        <v>1152</v>
      </c>
      <c r="B90" t="s">
        <v>1153</v>
      </c>
    </row>
    <row r="92" spans="1:2" ht="15.75" x14ac:dyDescent="0.25">
      <c r="A92" s="1" t="s">
        <v>912</v>
      </c>
      <c r="B92" s="1" t="s">
        <v>895</v>
      </c>
    </row>
    <row r="94" spans="1:2" ht="15.75" x14ac:dyDescent="0.25">
      <c r="A94" s="13" t="s">
        <v>0</v>
      </c>
      <c r="B94" t="s">
        <v>987</v>
      </c>
    </row>
    <row r="95" spans="1:2" ht="15.75" x14ac:dyDescent="0.25">
      <c r="A95" s="13" t="s">
        <v>825</v>
      </c>
      <c r="B95" t="s">
        <v>892</v>
      </c>
    </row>
    <row r="96" spans="1:2" ht="15.75" x14ac:dyDescent="0.25">
      <c r="A96" s="13" t="s">
        <v>826</v>
      </c>
      <c r="B96" t="s">
        <v>989</v>
      </c>
    </row>
    <row r="97" spans="1:2" ht="15.75" x14ac:dyDescent="0.25">
      <c r="A97" s="13" t="s">
        <v>25</v>
      </c>
      <c r="B97" t="s">
        <v>893</v>
      </c>
    </row>
    <row r="98" spans="1:2" ht="15.75" x14ac:dyDescent="0.25">
      <c r="A98" s="13" t="s">
        <v>26</v>
      </c>
      <c r="B98" t="s">
        <v>894</v>
      </c>
    </row>
    <row r="99" spans="1:2" ht="15.75" x14ac:dyDescent="0.25">
      <c r="A99" s="88" t="s">
        <v>1152</v>
      </c>
      <c r="B99" t="s">
        <v>1153</v>
      </c>
    </row>
    <row r="101" spans="1:2" ht="15.75" x14ac:dyDescent="0.25">
      <c r="A101" s="1" t="s">
        <v>911</v>
      </c>
      <c r="B101" s="1" t="s">
        <v>895</v>
      </c>
    </row>
    <row r="102" spans="1:2" ht="15.75" x14ac:dyDescent="0.25">
      <c r="A102" s="1"/>
      <c r="B102" s="1"/>
    </row>
    <row r="103" spans="1:2" ht="15.75" x14ac:dyDescent="0.25">
      <c r="A103" s="14" t="s">
        <v>0</v>
      </c>
      <c r="B103" t="s">
        <v>987</v>
      </c>
    </row>
    <row r="104" spans="1:2" ht="15.75" x14ac:dyDescent="0.25">
      <c r="A104" s="14" t="s">
        <v>849</v>
      </c>
      <c r="B104" t="s">
        <v>879</v>
      </c>
    </row>
    <row r="105" spans="1:2" ht="15.75" x14ac:dyDescent="0.25">
      <c r="A105" s="14" t="s">
        <v>15</v>
      </c>
      <c r="B105" t="s">
        <v>896</v>
      </c>
    </row>
    <row r="106" spans="1:2" ht="15.75" x14ac:dyDescent="0.25">
      <c r="A106" s="14" t="s">
        <v>14</v>
      </c>
      <c r="B106" t="s">
        <v>897</v>
      </c>
    </row>
    <row r="107" spans="1:2" ht="15.75" x14ac:dyDescent="0.25">
      <c r="A107" s="89" t="s">
        <v>1152</v>
      </c>
      <c r="B107" t="s">
        <v>1153</v>
      </c>
    </row>
    <row r="109" spans="1:2" ht="15.75" x14ac:dyDescent="0.25">
      <c r="A109" s="1" t="s">
        <v>910</v>
      </c>
      <c r="B109" s="1" t="s">
        <v>895</v>
      </c>
    </row>
    <row r="111" spans="1:2" ht="15.75" x14ac:dyDescent="0.25">
      <c r="A111" s="2" t="s">
        <v>0</v>
      </c>
      <c r="B111" t="s">
        <v>987</v>
      </c>
    </row>
    <row r="112" spans="1:2" ht="15.75" x14ac:dyDescent="0.25">
      <c r="A112" s="2" t="s">
        <v>7</v>
      </c>
      <c r="B112" t="s">
        <v>898</v>
      </c>
    </row>
    <row r="113" spans="1:2" ht="15.75" x14ac:dyDescent="0.25">
      <c r="A113" s="2" t="s">
        <v>8</v>
      </c>
      <c r="B113" t="s">
        <v>899</v>
      </c>
    </row>
    <row r="114" spans="1:2" ht="15.75" x14ac:dyDescent="0.25">
      <c r="A114" s="2" t="s">
        <v>1150</v>
      </c>
      <c r="B114" t="s">
        <v>900</v>
      </c>
    </row>
    <row r="115" spans="1:2" ht="15.75" x14ac:dyDescent="0.25">
      <c r="A115" s="2" t="s">
        <v>6</v>
      </c>
      <c r="B115" t="s">
        <v>901</v>
      </c>
    </row>
    <row r="116" spans="1:2" ht="15.75" x14ac:dyDescent="0.25">
      <c r="A116" s="1" t="s">
        <v>1152</v>
      </c>
      <c r="B116" t="s">
        <v>1153</v>
      </c>
    </row>
    <row r="118" spans="1:2" ht="15.75" x14ac:dyDescent="0.25">
      <c r="A118" s="1" t="s">
        <v>909</v>
      </c>
      <c r="B118" s="1" t="s">
        <v>895</v>
      </c>
    </row>
    <row r="120" spans="1:2" ht="15.75" x14ac:dyDescent="0.25">
      <c r="A120" s="2" t="s">
        <v>0</v>
      </c>
      <c r="B120" t="s">
        <v>987</v>
      </c>
    </row>
    <row r="121" spans="1:2" ht="15.75" x14ac:dyDescent="0.25">
      <c r="A121" s="2" t="s">
        <v>10</v>
      </c>
      <c r="B121" t="s">
        <v>905</v>
      </c>
    </row>
    <row r="122" spans="1:2" ht="15.75" x14ac:dyDescent="0.25">
      <c r="A122" s="2" t="s">
        <v>850</v>
      </c>
      <c r="B122" t="s">
        <v>902</v>
      </c>
    </row>
    <row r="123" spans="1:2" ht="15.75" x14ac:dyDescent="0.25">
      <c r="A123" s="2" t="s">
        <v>835</v>
      </c>
      <c r="B123" t="s">
        <v>903</v>
      </c>
    </row>
    <row r="124" spans="1:2" ht="15.75" x14ac:dyDescent="0.25">
      <c r="A124" s="2" t="s">
        <v>833</v>
      </c>
      <c r="B124" t="s">
        <v>904</v>
      </c>
    </row>
    <row r="125" spans="1:2" ht="15.75" x14ac:dyDescent="0.25">
      <c r="A125" s="2" t="s">
        <v>11</v>
      </c>
      <c r="B125" t="s">
        <v>905</v>
      </c>
    </row>
    <row r="126" spans="1:2" ht="15.75" x14ac:dyDescent="0.25">
      <c r="A126" s="1" t="s">
        <v>1152</v>
      </c>
      <c r="B126" t="s">
        <v>1153</v>
      </c>
    </row>
  </sheetData>
  <dataValidations count="6">
    <dataValidation operator="greaterThan" allowBlank="1" showInputMessage="1" showErrorMessage="1" sqref="A84 A125 A121"/>
    <dataValidation operator="greaterThanOrEqual" allowBlank="1" showInputMessage="1" showErrorMessage="1" sqref="A61 A58 A50 A75 A105:A106 A114:A115"/>
    <dataValidation type="whole" operator="greaterThanOrEqual" allowBlank="1" showInputMessage="1" showErrorMessage="1" sqref="A48">
      <formula1>10</formula1>
    </dataValidation>
    <dataValidation type="whole" operator="greaterThanOrEqual" allowBlank="1" showInputMessage="1" showErrorMessage="1" sqref="A47">
      <formula1>0</formula1>
    </dataValidation>
    <dataValidation type="whole" operator="greaterThanOrEqual" allowBlank="1" showInputMessage="1" showErrorMessage="1" sqref="A46">
      <formula1>1</formula1>
    </dataValidation>
    <dataValidation type="date" operator="greaterThan" allowBlank="1" showInputMessage="1" showErrorMessage="1" sqref="A45 A86 A97:A98">
      <formula1>42761</formula1>
    </dataValidation>
  </dataValidations>
  <hyperlinks>
    <hyperlink ref="A20"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O6"/>
  <sheetViews>
    <sheetView zoomScale="70" zoomScaleNormal="70" workbookViewId="0">
      <selection activeCell="E15" sqref="E15"/>
    </sheetView>
  </sheetViews>
  <sheetFormatPr defaultColWidth="15.6640625" defaultRowHeight="15" x14ac:dyDescent="0.2"/>
  <cols>
    <col min="1" max="6" width="15.6640625" style="31"/>
    <col min="7" max="7" width="22.77734375" style="31" customWidth="1"/>
    <col min="8" max="13" width="15.6640625" style="31"/>
    <col min="14" max="14" width="15.6640625" style="85"/>
    <col min="15" max="15" width="18" style="31" customWidth="1"/>
    <col min="16" max="16384" width="15.6640625" style="30"/>
  </cols>
  <sheetData>
    <row r="1" spans="1:15" ht="15.6" x14ac:dyDescent="0.3">
      <c r="A1" s="29" t="s">
        <v>1127</v>
      </c>
      <c r="B1" s="30"/>
      <c r="C1" s="30"/>
      <c r="D1" s="30"/>
      <c r="E1" s="30"/>
      <c r="F1" s="30"/>
      <c r="G1" s="30"/>
      <c r="H1" s="30"/>
      <c r="I1" s="30"/>
      <c r="J1" s="30"/>
      <c r="K1" s="30"/>
      <c r="L1" s="30"/>
      <c r="M1" s="30"/>
      <c r="N1" s="30"/>
      <c r="O1" s="83"/>
    </row>
    <row r="2" spans="1:15" x14ac:dyDescent="0.2">
      <c r="A2" s="30"/>
      <c r="B2" s="30"/>
      <c r="C2" s="30"/>
      <c r="D2" s="30"/>
      <c r="E2" s="30"/>
      <c r="F2" s="30"/>
      <c r="G2" s="30"/>
      <c r="H2" s="30"/>
      <c r="I2" s="30"/>
      <c r="J2" s="30"/>
      <c r="K2" s="30"/>
      <c r="L2" s="30"/>
      <c r="M2" s="30"/>
      <c r="N2" s="30"/>
      <c r="O2" s="83"/>
    </row>
    <row r="3" spans="1:15" s="35" customFormat="1" ht="63.75" thickBot="1" x14ac:dyDescent="0.3">
      <c r="A3" s="49" t="s">
        <v>929</v>
      </c>
      <c r="B3" s="49" t="s">
        <v>930</v>
      </c>
      <c r="C3" s="49" t="s">
        <v>931</v>
      </c>
      <c r="D3" s="49" t="s">
        <v>932</v>
      </c>
      <c r="E3" s="49" t="s">
        <v>1069</v>
      </c>
      <c r="F3" s="49" t="s">
        <v>934</v>
      </c>
      <c r="G3" s="49" t="s">
        <v>991</v>
      </c>
      <c r="H3" s="49" t="s">
        <v>935</v>
      </c>
      <c r="I3" s="49" t="s">
        <v>937</v>
      </c>
      <c r="J3" s="49" t="s">
        <v>938</v>
      </c>
      <c r="K3" s="49" t="s">
        <v>939</v>
      </c>
      <c r="L3" s="49" t="s">
        <v>950</v>
      </c>
      <c r="M3" s="49" t="s">
        <v>951</v>
      </c>
      <c r="N3" s="49" t="s">
        <v>952</v>
      </c>
      <c r="O3" s="49" t="s">
        <v>1152</v>
      </c>
    </row>
    <row r="4" spans="1:15" x14ac:dyDescent="0.2">
      <c r="A4" s="47">
        <v>1</v>
      </c>
      <c r="B4" s="48">
        <v>4.2361111111111106E-2</v>
      </c>
      <c r="C4" s="47" t="s">
        <v>990</v>
      </c>
      <c r="D4" s="47" t="s">
        <v>993</v>
      </c>
      <c r="E4" s="70">
        <v>18325</v>
      </c>
      <c r="F4" s="47" t="s">
        <v>1155</v>
      </c>
      <c r="G4" s="47" t="s">
        <v>992</v>
      </c>
      <c r="H4" s="47">
        <v>1234</v>
      </c>
      <c r="I4" s="48">
        <v>4.2361111111111106E-2</v>
      </c>
      <c r="J4" s="48">
        <v>4.3055555555555562E-2</v>
      </c>
      <c r="K4" s="47"/>
      <c r="L4" s="47"/>
      <c r="M4" s="47"/>
      <c r="N4" s="84"/>
      <c r="O4" s="47"/>
    </row>
    <row r="5" spans="1:15" x14ac:dyDescent="0.25">
      <c r="A5" s="31">
        <v>1</v>
      </c>
      <c r="B5" s="32">
        <v>4.3055555555555562E-2</v>
      </c>
      <c r="C5" s="31" t="s">
        <v>1154</v>
      </c>
      <c r="D5" s="31" t="s">
        <v>993</v>
      </c>
      <c r="E5" s="70">
        <v>22009</v>
      </c>
      <c r="F5" s="47" t="s">
        <v>1156</v>
      </c>
      <c r="G5" s="31" t="s">
        <v>38</v>
      </c>
      <c r="H5" s="31">
        <v>1234</v>
      </c>
      <c r="I5" s="32">
        <v>4.2361111111111106E-2</v>
      </c>
      <c r="J5" s="32">
        <v>4.3055555555555562E-2</v>
      </c>
    </row>
    <row r="6" spans="1:15" x14ac:dyDescent="0.25">
      <c r="B6" s="32"/>
      <c r="F6" s="47"/>
      <c r="I6" s="32"/>
    </row>
  </sheetData>
  <dataValidations count="1">
    <dataValidation type="date" operator="greaterThan" allowBlank="1" showInputMessage="1" showErrorMessage="1" sqref="E4:E1048576">
      <formula1>1</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DropDowns!$K$3:$K$10</xm:f>
          </x14:formula1>
          <xm:sqref>G4:G1048576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W1048515"/>
  <sheetViews>
    <sheetView zoomScale="55" zoomScaleNormal="55" workbookViewId="0">
      <pane xSplit="2" ySplit="1" topLeftCell="C2" activePane="bottomRight" state="frozen"/>
      <selection pane="topRight" activeCell="C1" sqref="C1"/>
      <selection pane="bottomLeft" activeCell="A2" sqref="A2"/>
      <selection pane="bottomRight" activeCell="AP18" sqref="AP18"/>
    </sheetView>
  </sheetViews>
  <sheetFormatPr defaultColWidth="30.6640625" defaultRowHeight="15" x14ac:dyDescent="0.2"/>
  <cols>
    <col min="1" max="1" width="30.6640625" style="18"/>
    <col min="2" max="2" width="19.33203125" style="18" bestFit="1" customWidth="1"/>
    <col min="3" max="20" width="30.6640625" style="18"/>
    <col min="21" max="21" width="60.33203125" style="18" customWidth="1"/>
    <col min="22" max="22" width="58.44140625" style="18" customWidth="1"/>
    <col min="23" max="23" width="44.6640625" style="18" customWidth="1"/>
    <col min="24" max="24" width="30.6640625" style="18"/>
    <col min="25" max="25" width="40.77734375" style="18" customWidth="1"/>
    <col min="26" max="30" width="40.6640625" style="18" customWidth="1"/>
    <col min="31" max="33" width="30.6640625" style="18"/>
    <col min="34" max="35" width="30.6640625" style="21"/>
    <col min="36" max="36" width="55.6640625" style="21" bestFit="1" customWidth="1"/>
    <col min="37" max="38" width="30.6640625" style="22"/>
    <col min="39" max="39" width="42.44140625" style="22" customWidth="1"/>
    <col min="40" max="40" width="50.21875" style="22" customWidth="1"/>
    <col min="41" max="41" width="30.6640625" style="24"/>
    <col min="42" max="42" width="33.6640625" style="24" customWidth="1"/>
    <col min="43" max="43" width="30.6640625" style="25"/>
    <col min="44" max="44" width="51.21875" style="25" customWidth="1"/>
    <col min="45" max="45" width="30.6640625" style="26"/>
    <col min="46" max="46" width="73.21875" style="26" customWidth="1"/>
    <col min="47" max="47" width="35.21875" style="26" customWidth="1"/>
    <col min="48" max="48" width="30.6640625" style="26"/>
    <col min="49" max="49" width="30.6640625" style="78"/>
    <col min="50" max="16384" width="30.6640625" style="12"/>
  </cols>
  <sheetData>
    <row r="1" spans="1:49" s="42" customFormat="1" ht="47.25" x14ac:dyDescent="0.25">
      <c r="A1" s="36" t="s">
        <v>737</v>
      </c>
      <c r="B1" s="36" t="s">
        <v>929</v>
      </c>
      <c r="C1" s="36" t="s">
        <v>0</v>
      </c>
      <c r="D1" s="36" t="s">
        <v>1070</v>
      </c>
      <c r="E1" s="36" t="s">
        <v>2</v>
      </c>
      <c r="F1" s="36" t="s">
        <v>3</v>
      </c>
      <c r="G1" s="36" t="s">
        <v>720</v>
      </c>
      <c r="H1" s="36" t="s">
        <v>777</v>
      </c>
      <c r="I1" s="36" t="s">
        <v>772</v>
      </c>
      <c r="J1" s="36" t="s">
        <v>773</v>
      </c>
      <c r="K1" s="36" t="s">
        <v>774</v>
      </c>
      <c r="L1" s="36" t="s">
        <v>775</v>
      </c>
      <c r="M1" s="36" t="s">
        <v>776</v>
      </c>
      <c r="N1" s="36" t="s">
        <v>778</v>
      </c>
      <c r="O1" s="36" t="s">
        <v>779</v>
      </c>
      <c r="P1" s="36" t="s">
        <v>781</v>
      </c>
      <c r="Q1" s="36" t="s">
        <v>782</v>
      </c>
      <c r="R1" s="36" t="s">
        <v>783</v>
      </c>
      <c r="S1" s="36" t="s">
        <v>785</v>
      </c>
      <c r="T1" s="36" t="s">
        <v>786</v>
      </c>
      <c r="U1" s="36" t="s">
        <v>77</v>
      </c>
      <c r="V1" s="36" t="s">
        <v>1059</v>
      </c>
      <c r="W1" s="36" t="s">
        <v>978</v>
      </c>
      <c r="X1" s="36" t="s">
        <v>790</v>
      </c>
      <c r="Y1" s="36" t="s">
        <v>791</v>
      </c>
      <c r="Z1" s="36" t="s">
        <v>1056</v>
      </c>
      <c r="AA1" s="36" t="s">
        <v>1057</v>
      </c>
      <c r="AB1" s="36" t="s">
        <v>1058</v>
      </c>
      <c r="AC1" s="36" t="s">
        <v>1060</v>
      </c>
      <c r="AD1" s="36" t="s">
        <v>1061</v>
      </c>
      <c r="AE1" s="36" t="s">
        <v>792</v>
      </c>
      <c r="AF1" s="36" t="s">
        <v>793</v>
      </c>
      <c r="AG1" s="36" t="s">
        <v>1064</v>
      </c>
      <c r="AH1" s="37" t="s">
        <v>1145</v>
      </c>
      <c r="AI1" s="37" t="s">
        <v>846</v>
      </c>
      <c r="AJ1" s="37" t="s">
        <v>847</v>
      </c>
      <c r="AK1" s="38" t="s">
        <v>9</v>
      </c>
      <c r="AL1" s="38" t="s">
        <v>19</v>
      </c>
      <c r="AM1" s="38" t="s">
        <v>13</v>
      </c>
      <c r="AN1" s="38" t="s">
        <v>729</v>
      </c>
      <c r="AO1" s="39" t="s">
        <v>22</v>
      </c>
      <c r="AP1" s="39" t="s">
        <v>832</v>
      </c>
      <c r="AQ1" s="40" t="s">
        <v>16</v>
      </c>
      <c r="AR1" s="40" t="s">
        <v>859</v>
      </c>
      <c r="AS1" s="41" t="s">
        <v>17</v>
      </c>
      <c r="AT1" s="41" t="s">
        <v>18</v>
      </c>
      <c r="AU1" s="41" t="s">
        <v>733</v>
      </c>
      <c r="AV1" s="41" t="s">
        <v>834</v>
      </c>
      <c r="AW1" s="77" t="s">
        <v>1152</v>
      </c>
    </row>
    <row r="2" spans="1:49" x14ac:dyDescent="0.2">
      <c r="A2" s="18" t="s">
        <v>111</v>
      </c>
      <c r="B2" s="18">
        <v>1</v>
      </c>
      <c r="C2" s="19">
        <v>4.2361111111111106E-2</v>
      </c>
      <c r="D2" s="50">
        <v>42875</v>
      </c>
      <c r="E2" s="18">
        <v>2</v>
      </c>
      <c r="F2" s="18">
        <v>2</v>
      </c>
      <c r="G2" s="18">
        <v>30</v>
      </c>
      <c r="H2" s="18" t="s">
        <v>47</v>
      </c>
      <c r="I2" s="18" t="s">
        <v>35</v>
      </c>
      <c r="J2" s="18" t="s">
        <v>615</v>
      </c>
      <c r="K2" s="18" t="s">
        <v>36</v>
      </c>
      <c r="L2" s="18" t="s">
        <v>69</v>
      </c>
      <c r="M2" s="18" t="s">
        <v>908</v>
      </c>
      <c r="N2" s="18" t="s">
        <v>43</v>
      </c>
      <c r="O2" s="18" t="s">
        <v>1053</v>
      </c>
      <c r="R2" s="18" t="s">
        <v>1050</v>
      </c>
      <c r="U2" s="18" t="s">
        <v>1055</v>
      </c>
      <c r="W2" s="18" t="s">
        <v>985</v>
      </c>
      <c r="X2" s="18" t="s">
        <v>46</v>
      </c>
      <c r="Y2" s="18" t="s">
        <v>959</v>
      </c>
      <c r="Z2" s="18" t="s">
        <v>970</v>
      </c>
      <c r="AE2" s="18" t="s">
        <v>1063</v>
      </c>
      <c r="AH2" s="20">
        <v>42736</v>
      </c>
      <c r="AI2" s="21" t="s">
        <v>1015</v>
      </c>
      <c r="AJ2" s="21" t="s">
        <v>1068</v>
      </c>
      <c r="AL2" s="76" t="s">
        <v>770</v>
      </c>
      <c r="AO2" s="23" t="s">
        <v>24</v>
      </c>
      <c r="AR2" s="25" t="s">
        <v>858</v>
      </c>
      <c r="AS2" s="72">
        <v>43059</v>
      </c>
      <c r="AT2" s="26" t="s">
        <v>1132</v>
      </c>
    </row>
    <row r="3" spans="1:49" x14ac:dyDescent="0.2">
      <c r="A3" s="18" t="str">
        <f>A2</f>
        <v>Adur</v>
      </c>
      <c r="B3" s="18">
        <v>1</v>
      </c>
      <c r="C3" s="19">
        <v>4.3055555555555562E-2</v>
      </c>
      <c r="D3" s="50">
        <v>42906</v>
      </c>
      <c r="E3" s="18">
        <v>2</v>
      </c>
      <c r="F3" s="18">
        <v>2</v>
      </c>
      <c r="G3" s="18">
        <v>31</v>
      </c>
      <c r="H3" s="18" t="s">
        <v>47</v>
      </c>
      <c r="I3" s="18" t="s">
        <v>35</v>
      </c>
      <c r="J3" s="18" t="s">
        <v>615</v>
      </c>
      <c r="K3" s="18" t="s">
        <v>36</v>
      </c>
      <c r="L3" s="18" t="s">
        <v>69</v>
      </c>
      <c r="M3" s="18" t="s">
        <v>908</v>
      </c>
      <c r="N3" s="18" t="s">
        <v>43</v>
      </c>
      <c r="O3" s="18" t="s">
        <v>1053</v>
      </c>
      <c r="R3" s="18" t="s">
        <v>1050</v>
      </c>
      <c r="U3" s="18" t="s">
        <v>1055</v>
      </c>
      <c r="W3" s="18" t="s">
        <v>985</v>
      </c>
      <c r="X3" s="18" t="s">
        <v>46</v>
      </c>
      <c r="Y3" s="18" t="s">
        <v>959</v>
      </c>
      <c r="Z3" s="18" t="s">
        <v>970</v>
      </c>
      <c r="AE3" s="18" t="s">
        <v>1063</v>
      </c>
      <c r="AH3" s="20">
        <v>42936</v>
      </c>
      <c r="AI3" s="21" t="s">
        <v>1014</v>
      </c>
      <c r="AJ3" s="21" t="s">
        <v>1128</v>
      </c>
      <c r="AK3" s="22" t="s">
        <v>39</v>
      </c>
      <c r="AL3" s="76" t="s">
        <v>20</v>
      </c>
      <c r="AO3" s="23" t="s">
        <v>24</v>
      </c>
      <c r="AS3" s="72">
        <v>43059</v>
      </c>
      <c r="AT3" s="26" t="s">
        <v>1129</v>
      </c>
      <c r="AU3" s="26" t="s">
        <v>115</v>
      </c>
      <c r="AV3" s="26" t="s">
        <v>769</v>
      </c>
    </row>
    <row r="4" spans="1:49" x14ac:dyDescent="0.2">
      <c r="A4" s="18" t="str">
        <f t="shared" ref="A4:A67" si="0">A3</f>
        <v>Adur</v>
      </c>
      <c r="B4" s="18">
        <v>2</v>
      </c>
      <c r="C4" s="19">
        <v>8.4027777777777771E-2</v>
      </c>
      <c r="D4" s="50">
        <v>42906</v>
      </c>
      <c r="E4" s="18">
        <v>1</v>
      </c>
      <c r="F4" s="18">
        <v>0</v>
      </c>
      <c r="G4" s="18">
        <v>70</v>
      </c>
      <c r="H4" s="18" t="s">
        <v>47</v>
      </c>
      <c r="I4" s="18" t="s">
        <v>48</v>
      </c>
      <c r="J4" s="18" t="s">
        <v>114</v>
      </c>
      <c r="K4" s="18" t="s">
        <v>36</v>
      </c>
      <c r="L4" s="18" t="s">
        <v>59</v>
      </c>
      <c r="M4" s="18" t="s">
        <v>940</v>
      </c>
      <c r="N4" s="18" t="s">
        <v>67</v>
      </c>
      <c r="O4" s="18" t="s">
        <v>1144</v>
      </c>
      <c r="P4" s="18">
        <v>1</v>
      </c>
      <c r="Q4" s="18">
        <v>70</v>
      </c>
      <c r="R4" s="18" t="s">
        <v>1050</v>
      </c>
      <c r="U4" s="18" t="s">
        <v>1010</v>
      </c>
      <c r="X4" s="18" t="s">
        <v>46</v>
      </c>
      <c r="Y4" s="18" t="s">
        <v>963</v>
      </c>
      <c r="AE4" s="18" t="s">
        <v>1062</v>
      </c>
      <c r="AF4" s="50">
        <v>43041</v>
      </c>
      <c r="AG4" s="18" t="s">
        <v>46</v>
      </c>
      <c r="AH4" s="20">
        <v>42736</v>
      </c>
      <c r="AI4" s="21" t="s">
        <v>1014</v>
      </c>
      <c r="AJ4" s="21" t="s">
        <v>1128</v>
      </c>
      <c r="AK4" s="22" t="s">
        <v>39</v>
      </c>
      <c r="AL4" s="76" t="s">
        <v>20</v>
      </c>
      <c r="AM4" s="22" t="s">
        <v>1146</v>
      </c>
      <c r="AN4" s="22" t="s">
        <v>724</v>
      </c>
      <c r="AO4" s="23" t="s">
        <v>24</v>
      </c>
      <c r="AQ4" s="73">
        <v>42829</v>
      </c>
      <c r="AR4" s="25" t="s">
        <v>724</v>
      </c>
      <c r="AS4" s="72">
        <v>43060</v>
      </c>
      <c r="AU4" s="26" t="s">
        <v>189</v>
      </c>
    </row>
    <row r="5" spans="1:49" x14ac:dyDescent="0.2">
      <c r="A5" s="18" t="str">
        <f t="shared" si="0"/>
        <v>Adur</v>
      </c>
      <c r="AL5" s="76" t="s">
        <v>20</v>
      </c>
      <c r="AO5" s="23" t="s">
        <v>24</v>
      </c>
    </row>
    <row r="6" spans="1:49" x14ac:dyDescent="0.2">
      <c r="A6" s="18" t="str">
        <f t="shared" si="0"/>
        <v>Adur</v>
      </c>
      <c r="AL6" s="76" t="s">
        <v>20</v>
      </c>
      <c r="AO6" s="23" t="s">
        <v>24</v>
      </c>
    </row>
    <row r="7" spans="1:49" x14ac:dyDescent="0.2">
      <c r="A7" s="18" t="str">
        <f t="shared" si="0"/>
        <v>Adur</v>
      </c>
      <c r="AL7" s="76" t="s">
        <v>20</v>
      </c>
      <c r="AO7" s="23" t="s">
        <v>24</v>
      </c>
    </row>
    <row r="8" spans="1:49" x14ac:dyDescent="0.2">
      <c r="A8" s="18" t="str">
        <f t="shared" si="0"/>
        <v>Adur</v>
      </c>
      <c r="AL8" s="76" t="s">
        <v>20</v>
      </c>
      <c r="AO8" s="23" t="s">
        <v>24</v>
      </c>
    </row>
    <row r="9" spans="1:49" x14ac:dyDescent="0.2">
      <c r="A9" s="18" t="str">
        <f t="shared" si="0"/>
        <v>Adur</v>
      </c>
      <c r="AL9" s="76" t="s">
        <v>20</v>
      </c>
      <c r="AO9" s="23" t="s">
        <v>24</v>
      </c>
    </row>
    <row r="10" spans="1:49" x14ac:dyDescent="0.2">
      <c r="A10" s="18" t="str">
        <f t="shared" si="0"/>
        <v>Adur</v>
      </c>
      <c r="AL10" s="76" t="s">
        <v>20</v>
      </c>
      <c r="AO10" s="23" t="s">
        <v>24</v>
      </c>
    </row>
    <row r="11" spans="1:49" x14ac:dyDescent="0.2">
      <c r="A11" s="18" t="str">
        <f t="shared" si="0"/>
        <v>Adur</v>
      </c>
      <c r="AL11" s="76" t="s">
        <v>20</v>
      </c>
      <c r="AO11" s="23" t="s">
        <v>24</v>
      </c>
    </row>
    <row r="12" spans="1:49" x14ac:dyDescent="0.2">
      <c r="A12" s="18" t="str">
        <f t="shared" si="0"/>
        <v>Adur</v>
      </c>
      <c r="AL12" s="76" t="s">
        <v>20</v>
      </c>
      <c r="AO12" s="23" t="s">
        <v>24</v>
      </c>
    </row>
    <row r="13" spans="1:49" x14ac:dyDescent="0.2">
      <c r="A13" s="18" t="str">
        <f t="shared" si="0"/>
        <v>Adur</v>
      </c>
      <c r="AL13" s="76" t="s">
        <v>20</v>
      </c>
      <c r="AO13" s="23" t="s">
        <v>24</v>
      </c>
    </row>
    <row r="14" spans="1:49" x14ac:dyDescent="0.2">
      <c r="A14" s="18" t="str">
        <f t="shared" si="0"/>
        <v>Adur</v>
      </c>
      <c r="AL14" s="76" t="s">
        <v>20</v>
      </c>
      <c r="AO14" s="23" t="s">
        <v>24</v>
      </c>
    </row>
    <row r="15" spans="1:49" x14ac:dyDescent="0.2">
      <c r="A15" s="18" t="str">
        <f t="shared" si="0"/>
        <v>Adur</v>
      </c>
      <c r="AL15" s="76" t="s">
        <v>20</v>
      </c>
      <c r="AO15" s="23" t="s">
        <v>24</v>
      </c>
    </row>
    <row r="16" spans="1:49" x14ac:dyDescent="0.2">
      <c r="A16" s="18" t="str">
        <f t="shared" si="0"/>
        <v>Adur</v>
      </c>
      <c r="AL16" s="76" t="s">
        <v>20</v>
      </c>
      <c r="AO16" s="23" t="s">
        <v>24</v>
      </c>
    </row>
    <row r="17" spans="1:41" x14ac:dyDescent="0.2">
      <c r="A17" s="18" t="str">
        <f t="shared" si="0"/>
        <v>Adur</v>
      </c>
      <c r="AL17" s="76" t="s">
        <v>20</v>
      </c>
      <c r="AO17" s="23" t="s">
        <v>24</v>
      </c>
    </row>
    <row r="18" spans="1:41" x14ac:dyDescent="0.2">
      <c r="A18" s="18" t="str">
        <f t="shared" si="0"/>
        <v>Adur</v>
      </c>
      <c r="AL18" s="76" t="s">
        <v>20</v>
      </c>
      <c r="AO18" s="23" t="s">
        <v>24</v>
      </c>
    </row>
    <row r="19" spans="1:41" x14ac:dyDescent="0.2">
      <c r="A19" s="18" t="str">
        <f t="shared" si="0"/>
        <v>Adur</v>
      </c>
      <c r="AL19" s="76" t="s">
        <v>20</v>
      </c>
      <c r="AO19" s="23" t="s">
        <v>24</v>
      </c>
    </row>
    <row r="20" spans="1:41" x14ac:dyDescent="0.2">
      <c r="A20" s="18" t="str">
        <f t="shared" si="0"/>
        <v>Adur</v>
      </c>
      <c r="AL20" s="76" t="s">
        <v>20</v>
      </c>
      <c r="AO20" s="23" t="s">
        <v>24</v>
      </c>
    </row>
    <row r="21" spans="1:41" x14ac:dyDescent="0.2">
      <c r="A21" s="18" t="str">
        <f t="shared" si="0"/>
        <v>Adur</v>
      </c>
      <c r="AL21" s="76" t="s">
        <v>20</v>
      </c>
      <c r="AO21" s="23" t="s">
        <v>24</v>
      </c>
    </row>
    <row r="22" spans="1:41" x14ac:dyDescent="0.2">
      <c r="A22" s="18" t="str">
        <f t="shared" si="0"/>
        <v>Adur</v>
      </c>
      <c r="AL22" s="76" t="s">
        <v>20</v>
      </c>
      <c r="AO22" s="23" t="s">
        <v>24</v>
      </c>
    </row>
    <row r="23" spans="1:41" x14ac:dyDescent="0.2">
      <c r="A23" s="18" t="str">
        <f t="shared" si="0"/>
        <v>Adur</v>
      </c>
      <c r="AL23" s="76" t="s">
        <v>20</v>
      </c>
      <c r="AO23" s="23" t="s">
        <v>24</v>
      </c>
    </row>
    <row r="24" spans="1:41" x14ac:dyDescent="0.2">
      <c r="A24" s="18" t="str">
        <f t="shared" si="0"/>
        <v>Adur</v>
      </c>
      <c r="AL24" s="76" t="s">
        <v>20</v>
      </c>
      <c r="AO24" s="23" t="s">
        <v>24</v>
      </c>
    </row>
    <row r="25" spans="1:41" x14ac:dyDescent="0.2">
      <c r="A25" s="18" t="str">
        <f t="shared" si="0"/>
        <v>Adur</v>
      </c>
      <c r="AL25" s="76" t="s">
        <v>20</v>
      </c>
      <c r="AO25" s="23" t="s">
        <v>24</v>
      </c>
    </row>
    <row r="26" spans="1:41" x14ac:dyDescent="0.2">
      <c r="A26" s="18" t="str">
        <f t="shared" si="0"/>
        <v>Adur</v>
      </c>
      <c r="AL26" s="76" t="s">
        <v>20</v>
      </c>
      <c r="AO26" s="23" t="s">
        <v>24</v>
      </c>
    </row>
    <row r="27" spans="1:41" x14ac:dyDescent="0.2">
      <c r="A27" s="18" t="str">
        <f t="shared" si="0"/>
        <v>Adur</v>
      </c>
      <c r="AL27" s="76" t="s">
        <v>20</v>
      </c>
      <c r="AO27" s="23" t="s">
        <v>24</v>
      </c>
    </row>
    <row r="28" spans="1:41" x14ac:dyDescent="0.2">
      <c r="A28" s="18" t="str">
        <f t="shared" si="0"/>
        <v>Adur</v>
      </c>
      <c r="AL28" s="76" t="s">
        <v>20</v>
      </c>
      <c r="AO28" s="23" t="s">
        <v>24</v>
      </c>
    </row>
    <row r="29" spans="1:41" x14ac:dyDescent="0.2">
      <c r="A29" s="18" t="str">
        <f t="shared" si="0"/>
        <v>Adur</v>
      </c>
      <c r="AL29" s="76" t="s">
        <v>20</v>
      </c>
      <c r="AO29" s="23" t="s">
        <v>24</v>
      </c>
    </row>
    <row r="30" spans="1:41" x14ac:dyDescent="0.2">
      <c r="A30" s="18" t="str">
        <f t="shared" si="0"/>
        <v>Adur</v>
      </c>
      <c r="AL30" s="76" t="s">
        <v>20</v>
      </c>
      <c r="AO30" s="23" t="s">
        <v>24</v>
      </c>
    </row>
    <row r="31" spans="1:41" x14ac:dyDescent="0.2">
      <c r="A31" s="18" t="str">
        <f t="shared" si="0"/>
        <v>Adur</v>
      </c>
      <c r="AL31" s="76" t="s">
        <v>20</v>
      </c>
      <c r="AO31" s="23" t="s">
        <v>24</v>
      </c>
    </row>
    <row r="32" spans="1:41" x14ac:dyDescent="0.2">
      <c r="A32" s="18" t="str">
        <f t="shared" si="0"/>
        <v>Adur</v>
      </c>
      <c r="AL32" s="76" t="s">
        <v>20</v>
      </c>
      <c r="AO32" s="23" t="s">
        <v>24</v>
      </c>
    </row>
    <row r="33" spans="1:41" x14ac:dyDescent="0.2">
      <c r="A33" s="18" t="str">
        <f t="shared" si="0"/>
        <v>Adur</v>
      </c>
      <c r="AL33" s="76" t="s">
        <v>20</v>
      </c>
      <c r="AO33" s="23" t="s">
        <v>24</v>
      </c>
    </row>
    <row r="34" spans="1:41" x14ac:dyDescent="0.2">
      <c r="A34" s="18" t="str">
        <f t="shared" si="0"/>
        <v>Adur</v>
      </c>
      <c r="AL34" s="76" t="s">
        <v>20</v>
      </c>
      <c r="AO34" s="23" t="s">
        <v>24</v>
      </c>
    </row>
    <row r="35" spans="1:41" x14ac:dyDescent="0.2">
      <c r="A35" s="18" t="str">
        <f t="shared" si="0"/>
        <v>Adur</v>
      </c>
      <c r="AL35" s="76" t="s">
        <v>20</v>
      </c>
      <c r="AO35" s="23" t="s">
        <v>24</v>
      </c>
    </row>
    <row r="36" spans="1:41" x14ac:dyDescent="0.2">
      <c r="A36" s="18" t="str">
        <f t="shared" si="0"/>
        <v>Adur</v>
      </c>
      <c r="AL36" s="76" t="s">
        <v>20</v>
      </c>
      <c r="AO36" s="23" t="s">
        <v>24</v>
      </c>
    </row>
    <row r="37" spans="1:41" x14ac:dyDescent="0.2">
      <c r="A37" s="18" t="str">
        <f t="shared" si="0"/>
        <v>Adur</v>
      </c>
      <c r="AL37" s="76" t="s">
        <v>20</v>
      </c>
      <c r="AO37" s="23" t="s">
        <v>24</v>
      </c>
    </row>
    <row r="38" spans="1:41" x14ac:dyDescent="0.2">
      <c r="A38" s="18" t="str">
        <f t="shared" si="0"/>
        <v>Adur</v>
      </c>
      <c r="AL38" s="76" t="s">
        <v>20</v>
      </c>
      <c r="AO38" s="23" t="s">
        <v>24</v>
      </c>
    </row>
    <row r="39" spans="1:41" x14ac:dyDescent="0.2">
      <c r="A39" s="18" t="str">
        <f t="shared" si="0"/>
        <v>Adur</v>
      </c>
      <c r="AL39" s="76" t="s">
        <v>20</v>
      </c>
      <c r="AO39" s="23" t="s">
        <v>24</v>
      </c>
    </row>
    <row r="40" spans="1:41" x14ac:dyDescent="0.2">
      <c r="A40" s="18" t="str">
        <f t="shared" si="0"/>
        <v>Adur</v>
      </c>
      <c r="AL40" s="76" t="s">
        <v>20</v>
      </c>
      <c r="AO40" s="23" t="s">
        <v>24</v>
      </c>
    </row>
    <row r="41" spans="1:41" x14ac:dyDescent="0.2">
      <c r="A41" s="18" t="str">
        <f t="shared" si="0"/>
        <v>Adur</v>
      </c>
      <c r="AL41" s="76" t="s">
        <v>20</v>
      </c>
      <c r="AO41" s="23" t="s">
        <v>24</v>
      </c>
    </row>
    <row r="42" spans="1:41" x14ac:dyDescent="0.2">
      <c r="A42" s="18" t="str">
        <f t="shared" si="0"/>
        <v>Adur</v>
      </c>
      <c r="AL42" s="76" t="s">
        <v>20</v>
      </c>
      <c r="AO42" s="23" t="s">
        <v>24</v>
      </c>
    </row>
    <row r="43" spans="1:41" x14ac:dyDescent="0.2">
      <c r="A43" s="18" t="str">
        <f t="shared" si="0"/>
        <v>Adur</v>
      </c>
      <c r="AL43" s="76" t="s">
        <v>20</v>
      </c>
      <c r="AO43" s="23" t="s">
        <v>24</v>
      </c>
    </row>
    <row r="44" spans="1:41" x14ac:dyDescent="0.2">
      <c r="A44" s="18" t="str">
        <f t="shared" si="0"/>
        <v>Adur</v>
      </c>
      <c r="AL44" s="76" t="s">
        <v>20</v>
      </c>
      <c r="AO44" s="23" t="s">
        <v>24</v>
      </c>
    </row>
    <row r="45" spans="1:41" x14ac:dyDescent="0.2">
      <c r="A45" s="18" t="str">
        <f t="shared" si="0"/>
        <v>Adur</v>
      </c>
      <c r="AL45" s="76" t="s">
        <v>20</v>
      </c>
      <c r="AO45" s="23" t="s">
        <v>24</v>
      </c>
    </row>
    <row r="46" spans="1:41" x14ac:dyDescent="0.2">
      <c r="A46" s="18" t="str">
        <f t="shared" si="0"/>
        <v>Adur</v>
      </c>
      <c r="AL46" s="76" t="s">
        <v>20</v>
      </c>
      <c r="AO46" s="23" t="s">
        <v>24</v>
      </c>
    </row>
    <row r="47" spans="1:41" x14ac:dyDescent="0.2">
      <c r="A47" s="18" t="str">
        <f t="shared" si="0"/>
        <v>Adur</v>
      </c>
      <c r="AL47" s="76" t="s">
        <v>20</v>
      </c>
      <c r="AO47" s="23" t="s">
        <v>24</v>
      </c>
    </row>
    <row r="48" spans="1:41" x14ac:dyDescent="0.2">
      <c r="A48" s="18" t="str">
        <f t="shared" si="0"/>
        <v>Adur</v>
      </c>
      <c r="AL48" s="76" t="s">
        <v>20</v>
      </c>
      <c r="AO48" s="23" t="s">
        <v>24</v>
      </c>
    </row>
    <row r="49" spans="1:41" x14ac:dyDescent="0.2">
      <c r="A49" s="18" t="str">
        <f t="shared" si="0"/>
        <v>Adur</v>
      </c>
      <c r="AL49" s="76" t="s">
        <v>20</v>
      </c>
      <c r="AO49" s="23" t="s">
        <v>24</v>
      </c>
    </row>
    <row r="50" spans="1:41" x14ac:dyDescent="0.2">
      <c r="A50" s="18" t="str">
        <f t="shared" si="0"/>
        <v>Adur</v>
      </c>
      <c r="AL50" s="76" t="s">
        <v>20</v>
      </c>
      <c r="AO50" s="23" t="s">
        <v>24</v>
      </c>
    </row>
    <row r="51" spans="1:41" x14ac:dyDescent="0.2">
      <c r="A51" s="18" t="str">
        <f t="shared" si="0"/>
        <v>Adur</v>
      </c>
      <c r="AL51" s="76" t="s">
        <v>20</v>
      </c>
      <c r="AO51" s="23" t="s">
        <v>24</v>
      </c>
    </row>
    <row r="52" spans="1:41" x14ac:dyDescent="0.2">
      <c r="A52" s="18" t="str">
        <f t="shared" si="0"/>
        <v>Adur</v>
      </c>
      <c r="AL52" s="76" t="s">
        <v>20</v>
      </c>
      <c r="AO52" s="23" t="s">
        <v>24</v>
      </c>
    </row>
    <row r="53" spans="1:41" x14ac:dyDescent="0.2">
      <c r="A53" s="18" t="str">
        <f t="shared" si="0"/>
        <v>Adur</v>
      </c>
      <c r="AL53" s="76" t="s">
        <v>20</v>
      </c>
      <c r="AO53" s="23" t="s">
        <v>24</v>
      </c>
    </row>
    <row r="54" spans="1:41" x14ac:dyDescent="0.2">
      <c r="A54" s="18" t="str">
        <f t="shared" si="0"/>
        <v>Adur</v>
      </c>
      <c r="AL54" s="76" t="s">
        <v>20</v>
      </c>
      <c r="AO54" s="23" t="s">
        <v>24</v>
      </c>
    </row>
    <row r="55" spans="1:41" x14ac:dyDescent="0.2">
      <c r="A55" s="18" t="str">
        <f t="shared" si="0"/>
        <v>Adur</v>
      </c>
      <c r="AL55" s="76" t="s">
        <v>20</v>
      </c>
      <c r="AO55" s="23" t="s">
        <v>24</v>
      </c>
    </row>
    <row r="56" spans="1:41" x14ac:dyDescent="0.2">
      <c r="A56" s="18" t="str">
        <f t="shared" si="0"/>
        <v>Adur</v>
      </c>
      <c r="AL56" s="76" t="s">
        <v>20</v>
      </c>
      <c r="AO56" s="23" t="s">
        <v>24</v>
      </c>
    </row>
    <row r="57" spans="1:41" x14ac:dyDescent="0.2">
      <c r="A57" s="18" t="str">
        <f t="shared" si="0"/>
        <v>Adur</v>
      </c>
      <c r="AL57" s="76" t="s">
        <v>20</v>
      </c>
      <c r="AO57" s="23" t="s">
        <v>24</v>
      </c>
    </row>
    <row r="58" spans="1:41" x14ac:dyDescent="0.2">
      <c r="A58" s="18" t="str">
        <f t="shared" si="0"/>
        <v>Adur</v>
      </c>
      <c r="AL58" s="76" t="s">
        <v>20</v>
      </c>
      <c r="AO58" s="23" t="s">
        <v>24</v>
      </c>
    </row>
    <row r="59" spans="1:41" x14ac:dyDescent="0.2">
      <c r="A59" s="18" t="str">
        <f t="shared" si="0"/>
        <v>Adur</v>
      </c>
      <c r="AL59" s="76" t="s">
        <v>20</v>
      </c>
      <c r="AO59" s="23" t="s">
        <v>24</v>
      </c>
    </row>
    <row r="60" spans="1:41" x14ac:dyDescent="0.2">
      <c r="A60" s="18" t="str">
        <f t="shared" si="0"/>
        <v>Adur</v>
      </c>
      <c r="AL60" s="76" t="s">
        <v>20</v>
      </c>
      <c r="AO60" s="23" t="s">
        <v>24</v>
      </c>
    </row>
    <row r="61" spans="1:41" x14ac:dyDescent="0.2">
      <c r="A61" s="18" t="str">
        <f t="shared" si="0"/>
        <v>Adur</v>
      </c>
      <c r="AL61" s="76" t="s">
        <v>20</v>
      </c>
      <c r="AO61" s="23" t="s">
        <v>24</v>
      </c>
    </row>
    <row r="62" spans="1:41" x14ac:dyDescent="0.2">
      <c r="A62" s="18" t="str">
        <f t="shared" si="0"/>
        <v>Adur</v>
      </c>
      <c r="AL62" s="76" t="s">
        <v>20</v>
      </c>
      <c r="AO62" s="23" t="s">
        <v>24</v>
      </c>
    </row>
    <row r="63" spans="1:41" x14ac:dyDescent="0.2">
      <c r="A63" s="18" t="str">
        <f t="shared" si="0"/>
        <v>Adur</v>
      </c>
      <c r="AL63" s="76" t="s">
        <v>20</v>
      </c>
      <c r="AO63" s="23" t="s">
        <v>24</v>
      </c>
    </row>
    <row r="64" spans="1:41" x14ac:dyDescent="0.2">
      <c r="A64" s="18" t="str">
        <f t="shared" si="0"/>
        <v>Adur</v>
      </c>
      <c r="AL64" s="76" t="s">
        <v>20</v>
      </c>
      <c r="AO64" s="23" t="s">
        <v>24</v>
      </c>
    </row>
    <row r="65" spans="1:41" x14ac:dyDescent="0.2">
      <c r="A65" s="18" t="str">
        <f t="shared" si="0"/>
        <v>Adur</v>
      </c>
      <c r="AL65" s="76" t="s">
        <v>20</v>
      </c>
      <c r="AO65" s="23" t="s">
        <v>24</v>
      </c>
    </row>
    <row r="66" spans="1:41" x14ac:dyDescent="0.2">
      <c r="A66" s="18" t="str">
        <f t="shared" si="0"/>
        <v>Adur</v>
      </c>
      <c r="AL66" s="76" t="s">
        <v>20</v>
      </c>
      <c r="AO66" s="23" t="s">
        <v>24</v>
      </c>
    </row>
    <row r="67" spans="1:41" x14ac:dyDescent="0.2">
      <c r="A67" s="18" t="str">
        <f t="shared" si="0"/>
        <v>Adur</v>
      </c>
      <c r="AL67" s="76" t="s">
        <v>20</v>
      </c>
      <c r="AO67" s="23" t="s">
        <v>24</v>
      </c>
    </row>
    <row r="68" spans="1:41" x14ac:dyDescent="0.2">
      <c r="A68" s="18" t="str">
        <f t="shared" ref="A68:A131" si="1">A67</f>
        <v>Adur</v>
      </c>
      <c r="AL68" s="76" t="s">
        <v>20</v>
      </c>
      <c r="AO68" s="23" t="s">
        <v>24</v>
      </c>
    </row>
    <row r="69" spans="1:41" x14ac:dyDescent="0.2">
      <c r="A69" s="18" t="str">
        <f t="shared" si="1"/>
        <v>Adur</v>
      </c>
      <c r="AL69" s="76" t="s">
        <v>20</v>
      </c>
      <c r="AO69" s="23" t="s">
        <v>24</v>
      </c>
    </row>
    <row r="70" spans="1:41" x14ac:dyDescent="0.2">
      <c r="A70" s="18" t="str">
        <f t="shared" si="1"/>
        <v>Adur</v>
      </c>
      <c r="AL70" s="76" t="s">
        <v>20</v>
      </c>
      <c r="AO70" s="23" t="s">
        <v>24</v>
      </c>
    </row>
    <row r="71" spans="1:41" x14ac:dyDescent="0.2">
      <c r="A71" s="18" t="str">
        <f t="shared" si="1"/>
        <v>Adur</v>
      </c>
      <c r="AL71" s="76" t="s">
        <v>20</v>
      </c>
      <c r="AO71" s="23" t="s">
        <v>24</v>
      </c>
    </row>
    <row r="72" spans="1:41" x14ac:dyDescent="0.2">
      <c r="A72" s="18" t="str">
        <f t="shared" si="1"/>
        <v>Adur</v>
      </c>
      <c r="AL72" s="76" t="s">
        <v>20</v>
      </c>
      <c r="AO72" s="23" t="s">
        <v>24</v>
      </c>
    </row>
    <row r="73" spans="1:41" x14ac:dyDescent="0.2">
      <c r="A73" s="18" t="str">
        <f t="shared" si="1"/>
        <v>Adur</v>
      </c>
      <c r="AL73" s="76" t="s">
        <v>20</v>
      </c>
      <c r="AO73" s="23" t="s">
        <v>24</v>
      </c>
    </row>
    <row r="74" spans="1:41" x14ac:dyDescent="0.2">
      <c r="A74" s="18" t="str">
        <f t="shared" si="1"/>
        <v>Adur</v>
      </c>
      <c r="AL74" s="76" t="s">
        <v>20</v>
      </c>
      <c r="AO74" s="23" t="s">
        <v>24</v>
      </c>
    </row>
    <row r="75" spans="1:41" x14ac:dyDescent="0.2">
      <c r="A75" s="18" t="str">
        <f t="shared" si="1"/>
        <v>Adur</v>
      </c>
      <c r="AL75" s="76" t="s">
        <v>20</v>
      </c>
      <c r="AO75" s="23" t="s">
        <v>24</v>
      </c>
    </row>
    <row r="76" spans="1:41" x14ac:dyDescent="0.2">
      <c r="A76" s="18" t="str">
        <f t="shared" si="1"/>
        <v>Adur</v>
      </c>
      <c r="AL76" s="76" t="s">
        <v>20</v>
      </c>
      <c r="AO76" s="23" t="s">
        <v>24</v>
      </c>
    </row>
    <row r="77" spans="1:41" x14ac:dyDescent="0.2">
      <c r="A77" s="18" t="str">
        <f t="shared" si="1"/>
        <v>Adur</v>
      </c>
      <c r="AL77" s="76" t="s">
        <v>20</v>
      </c>
      <c r="AO77" s="23" t="s">
        <v>24</v>
      </c>
    </row>
    <row r="78" spans="1:41" x14ac:dyDescent="0.2">
      <c r="A78" s="18" t="str">
        <f t="shared" si="1"/>
        <v>Adur</v>
      </c>
      <c r="AL78" s="76" t="s">
        <v>20</v>
      </c>
      <c r="AO78" s="23" t="s">
        <v>24</v>
      </c>
    </row>
    <row r="79" spans="1:41" x14ac:dyDescent="0.2">
      <c r="A79" s="18" t="str">
        <f t="shared" si="1"/>
        <v>Adur</v>
      </c>
      <c r="AL79" s="76" t="s">
        <v>20</v>
      </c>
      <c r="AO79" s="23" t="s">
        <v>24</v>
      </c>
    </row>
    <row r="80" spans="1:41" x14ac:dyDescent="0.2">
      <c r="A80" s="18" t="str">
        <f t="shared" si="1"/>
        <v>Adur</v>
      </c>
      <c r="AL80" s="76" t="s">
        <v>20</v>
      </c>
      <c r="AO80" s="23" t="s">
        <v>24</v>
      </c>
    </row>
    <row r="81" spans="1:41" x14ac:dyDescent="0.2">
      <c r="A81" s="18" t="str">
        <f t="shared" si="1"/>
        <v>Adur</v>
      </c>
      <c r="AL81" s="76" t="s">
        <v>20</v>
      </c>
      <c r="AO81" s="23" t="s">
        <v>24</v>
      </c>
    </row>
    <row r="82" spans="1:41" x14ac:dyDescent="0.2">
      <c r="A82" s="18" t="str">
        <f t="shared" si="1"/>
        <v>Adur</v>
      </c>
      <c r="AL82" s="76" t="s">
        <v>20</v>
      </c>
      <c r="AO82" s="23" t="s">
        <v>24</v>
      </c>
    </row>
    <row r="83" spans="1:41" x14ac:dyDescent="0.2">
      <c r="A83" s="18" t="str">
        <f t="shared" si="1"/>
        <v>Adur</v>
      </c>
      <c r="AL83" s="76" t="s">
        <v>20</v>
      </c>
      <c r="AO83" s="23" t="s">
        <v>24</v>
      </c>
    </row>
    <row r="84" spans="1:41" x14ac:dyDescent="0.2">
      <c r="A84" s="18" t="str">
        <f t="shared" si="1"/>
        <v>Adur</v>
      </c>
      <c r="AL84" s="76" t="s">
        <v>20</v>
      </c>
      <c r="AO84" s="23" t="s">
        <v>24</v>
      </c>
    </row>
    <row r="85" spans="1:41" x14ac:dyDescent="0.2">
      <c r="A85" s="18" t="str">
        <f t="shared" si="1"/>
        <v>Adur</v>
      </c>
      <c r="AL85" s="76" t="s">
        <v>20</v>
      </c>
      <c r="AO85" s="23" t="s">
        <v>24</v>
      </c>
    </row>
    <row r="86" spans="1:41" x14ac:dyDescent="0.2">
      <c r="A86" s="18" t="str">
        <f t="shared" si="1"/>
        <v>Adur</v>
      </c>
      <c r="AL86" s="76" t="s">
        <v>20</v>
      </c>
      <c r="AO86" s="23" t="s">
        <v>24</v>
      </c>
    </row>
    <row r="87" spans="1:41" x14ac:dyDescent="0.2">
      <c r="A87" s="18" t="str">
        <f t="shared" si="1"/>
        <v>Adur</v>
      </c>
      <c r="AL87" s="76" t="s">
        <v>20</v>
      </c>
      <c r="AO87" s="23" t="s">
        <v>24</v>
      </c>
    </row>
    <row r="88" spans="1:41" x14ac:dyDescent="0.2">
      <c r="A88" s="18" t="str">
        <f t="shared" si="1"/>
        <v>Adur</v>
      </c>
      <c r="AL88" s="76" t="s">
        <v>20</v>
      </c>
      <c r="AO88" s="23" t="s">
        <v>24</v>
      </c>
    </row>
    <row r="89" spans="1:41" x14ac:dyDescent="0.2">
      <c r="A89" s="18" t="str">
        <f t="shared" si="1"/>
        <v>Adur</v>
      </c>
      <c r="AL89" s="76" t="s">
        <v>20</v>
      </c>
      <c r="AO89" s="23" t="s">
        <v>24</v>
      </c>
    </row>
    <row r="90" spans="1:41" x14ac:dyDescent="0.2">
      <c r="A90" s="18" t="str">
        <f t="shared" si="1"/>
        <v>Adur</v>
      </c>
      <c r="AL90" s="76" t="s">
        <v>20</v>
      </c>
      <c r="AO90" s="23" t="s">
        <v>24</v>
      </c>
    </row>
    <row r="91" spans="1:41" x14ac:dyDescent="0.2">
      <c r="A91" s="18" t="str">
        <f t="shared" si="1"/>
        <v>Adur</v>
      </c>
      <c r="AL91" s="76" t="s">
        <v>20</v>
      </c>
      <c r="AO91" s="23" t="s">
        <v>24</v>
      </c>
    </row>
    <row r="92" spans="1:41" x14ac:dyDescent="0.2">
      <c r="A92" s="18" t="str">
        <f t="shared" si="1"/>
        <v>Adur</v>
      </c>
      <c r="AL92" s="76" t="s">
        <v>20</v>
      </c>
      <c r="AO92" s="23" t="s">
        <v>24</v>
      </c>
    </row>
    <row r="93" spans="1:41" x14ac:dyDescent="0.2">
      <c r="A93" s="18" t="str">
        <f t="shared" si="1"/>
        <v>Adur</v>
      </c>
      <c r="AL93" s="76" t="s">
        <v>20</v>
      </c>
      <c r="AO93" s="23" t="s">
        <v>24</v>
      </c>
    </row>
    <row r="94" spans="1:41" x14ac:dyDescent="0.2">
      <c r="A94" s="18" t="str">
        <f t="shared" si="1"/>
        <v>Adur</v>
      </c>
      <c r="AL94" s="76" t="s">
        <v>20</v>
      </c>
      <c r="AO94" s="23" t="s">
        <v>24</v>
      </c>
    </row>
    <row r="95" spans="1:41" x14ac:dyDescent="0.2">
      <c r="A95" s="18" t="str">
        <f t="shared" si="1"/>
        <v>Adur</v>
      </c>
      <c r="AL95" s="76" t="s">
        <v>20</v>
      </c>
      <c r="AO95" s="23" t="s">
        <v>24</v>
      </c>
    </row>
    <row r="96" spans="1:41" x14ac:dyDescent="0.2">
      <c r="A96" s="18" t="str">
        <f t="shared" si="1"/>
        <v>Adur</v>
      </c>
      <c r="AL96" s="76" t="s">
        <v>20</v>
      </c>
      <c r="AO96" s="23" t="s">
        <v>24</v>
      </c>
    </row>
    <row r="97" spans="1:41" x14ac:dyDescent="0.2">
      <c r="A97" s="18" t="str">
        <f t="shared" si="1"/>
        <v>Adur</v>
      </c>
      <c r="AL97" s="76" t="s">
        <v>20</v>
      </c>
      <c r="AO97" s="23" t="s">
        <v>24</v>
      </c>
    </row>
    <row r="98" spans="1:41" x14ac:dyDescent="0.2">
      <c r="A98" s="18" t="str">
        <f t="shared" si="1"/>
        <v>Adur</v>
      </c>
      <c r="AL98" s="76" t="s">
        <v>20</v>
      </c>
      <c r="AO98" s="23" t="s">
        <v>24</v>
      </c>
    </row>
    <row r="99" spans="1:41" x14ac:dyDescent="0.2">
      <c r="A99" s="18" t="str">
        <f t="shared" si="1"/>
        <v>Adur</v>
      </c>
      <c r="AL99" s="76" t="s">
        <v>20</v>
      </c>
      <c r="AO99" s="23" t="s">
        <v>24</v>
      </c>
    </row>
    <row r="100" spans="1:41" x14ac:dyDescent="0.2">
      <c r="A100" s="18" t="str">
        <f t="shared" si="1"/>
        <v>Adur</v>
      </c>
      <c r="AL100" s="76" t="s">
        <v>20</v>
      </c>
      <c r="AO100" s="23" t="s">
        <v>24</v>
      </c>
    </row>
    <row r="101" spans="1:41" x14ac:dyDescent="0.2">
      <c r="A101" s="18" t="str">
        <f t="shared" si="1"/>
        <v>Adur</v>
      </c>
      <c r="AL101" s="76" t="s">
        <v>20</v>
      </c>
      <c r="AO101" s="23" t="s">
        <v>24</v>
      </c>
    </row>
    <row r="102" spans="1:41" x14ac:dyDescent="0.2">
      <c r="A102" s="18" t="str">
        <f t="shared" si="1"/>
        <v>Adur</v>
      </c>
      <c r="AL102" s="76" t="s">
        <v>20</v>
      </c>
      <c r="AO102" s="23" t="s">
        <v>24</v>
      </c>
    </row>
    <row r="103" spans="1:41" x14ac:dyDescent="0.2">
      <c r="A103" s="18" t="str">
        <f t="shared" si="1"/>
        <v>Adur</v>
      </c>
      <c r="AL103" s="76" t="s">
        <v>20</v>
      </c>
      <c r="AO103" s="23" t="s">
        <v>24</v>
      </c>
    </row>
    <row r="104" spans="1:41" x14ac:dyDescent="0.2">
      <c r="A104" s="18" t="str">
        <f t="shared" si="1"/>
        <v>Adur</v>
      </c>
      <c r="AL104" s="76" t="s">
        <v>20</v>
      </c>
      <c r="AO104" s="23" t="s">
        <v>24</v>
      </c>
    </row>
    <row r="105" spans="1:41" x14ac:dyDescent="0.2">
      <c r="A105" s="18" t="str">
        <f t="shared" si="1"/>
        <v>Adur</v>
      </c>
      <c r="AL105" s="76" t="s">
        <v>20</v>
      </c>
      <c r="AO105" s="23" t="s">
        <v>24</v>
      </c>
    </row>
    <row r="106" spans="1:41" x14ac:dyDescent="0.2">
      <c r="A106" s="18" t="str">
        <f t="shared" si="1"/>
        <v>Adur</v>
      </c>
      <c r="AL106" s="76" t="s">
        <v>20</v>
      </c>
      <c r="AO106" s="23" t="s">
        <v>24</v>
      </c>
    </row>
    <row r="107" spans="1:41" x14ac:dyDescent="0.2">
      <c r="A107" s="18" t="str">
        <f t="shared" si="1"/>
        <v>Adur</v>
      </c>
      <c r="AL107" s="76" t="s">
        <v>20</v>
      </c>
      <c r="AO107" s="23" t="s">
        <v>24</v>
      </c>
    </row>
    <row r="108" spans="1:41" x14ac:dyDescent="0.2">
      <c r="A108" s="18" t="str">
        <f t="shared" si="1"/>
        <v>Adur</v>
      </c>
      <c r="AL108" s="76" t="s">
        <v>20</v>
      </c>
      <c r="AO108" s="23" t="s">
        <v>24</v>
      </c>
    </row>
    <row r="109" spans="1:41" x14ac:dyDescent="0.2">
      <c r="A109" s="18" t="str">
        <f t="shared" si="1"/>
        <v>Adur</v>
      </c>
      <c r="AL109" s="76" t="s">
        <v>20</v>
      </c>
      <c r="AO109" s="23" t="s">
        <v>24</v>
      </c>
    </row>
    <row r="110" spans="1:41" x14ac:dyDescent="0.2">
      <c r="A110" s="18" t="str">
        <f t="shared" si="1"/>
        <v>Adur</v>
      </c>
      <c r="AL110" s="76" t="s">
        <v>20</v>
      </c>
      <c r="AO110" s="23" t="s">
        <v>24</v>
      </c>
    </row>
    <row r="111" spans="1:41" x14ac:dyDescent="0.2">
      <c r="A111" s="18" t="str">
        <f t="shared" si="1"/>
        <v>Adur</v>
      </c>
      <c r="AL111" s="76" t="s">
        <v>20</v>
      </c>
      <c r="AO111" s="23" t="s">
        <v>24</v>
      </c>
    </row>
    <row r="112" spans="1:41" x14ac:dyDescent="0.2">
      <c r="A112" s="18" t="str">
        <f t="shared" si="1"/>
        <v>Adur</v>
      </c>
      <c r="AL112" s="76" t="s">
        <v>20</v>
      </c>
      <c r="AO112" s="23" t="s">
        <v>24</v>
      </c>
    </row>
    <row r="113" spans="1:41" x14ac:dyDescent="0.2">
      <c r="A113" s="18" t="str">
        <f t="shared" si="1"/>
        <v>Adur</v>
      </c>
      <c r="AL113" s="76" t="s">
        <v>20</v>
      </c>
      <c r="AO113" s="23" t="s">
        <v>24</v>
      </c>
    </row>
    <row r="114" spans="1:41" x14ac:dyDescent="0.2">
      <c r="A114" s="18" t="str">
        <f t="shared" si="1"/>
        <v>Adur</v>
      </c>
      <c r="AL114" s="76" t="s">
        <v>20</v>
      </c>
      <c r="AO114" s="23" t="s">
        <v>24</v>
      </c>
    </row>
    <row r="115" spans="1:41" x14ac:dyDescent="0.2">
      <c r="A115" s="18" t="str">
        <f t="shared" si="1"/>
        <v>Adur</v>
      </c>
      <c r="AL115" s="76" t="s">
        <v>770</v>
      </c>
    </row>
    <row r="116" spans="1:41" x14ac:dyDescent="0.2">
      <c r="A116" s="18" t="str">
        <f t="shared" si="1"/>
        <v>Adur</v>
      </c>
      <c r="AL116" s="76"/>
    </row>
    <row r="117" spans="1:41" x14ac:dyDescent="0.2">
      <c r="A117" s="18" t="str">
        <f t="shared" si="1"/>
        <v>Adur</v>
      </c>
      <c r="AL117" s="76"/>
    </row>
    <row r="118" spans="1:41" x14ac:dyDescent="0.2">
      <c r="A118" s="18" t="str">
        <f t="shared" si="1"/>
        <v>Adur</v>
      </c>
      <c r="AL118" s="76"/>
    </row>
    <row r="119" spans="1:41" x14ac:dyDescent="0.2">
      <c r="A119" s="18" t="str">
        <f t="shared" si="1"/>
        <v>Adur</v>
      </c>
      <c r="AL119" s="76"/>
    </row>
    <row r="120" spans="1:41" x14ac:dyDescent="0.2">
      <c r="A120" s="18" t="str">
        <f t="shared" si="1"/>
        <v>Adur</v>
      </c>
      <c r="AL120" s="76"/>
    </row>
    <row r="121" spans="1:41" x14ac:dyDescent="0.2">
      <c r="A121" s="18" t="str">
        <f t="shared" si="1"/>
        <v>Adur</v>
      </c>
      <c r="AL121" s="76"/>
    </row>
    <row r="122" spans="1:41" x14ac:dyDescent="0.2">
      <c r="A122" s="18" t="str">
        <f t="shared" si="1"/>
        <v>Adur</v>
      </c>
      <c r="AL122" s="76"/>
    </row>
    <row r="123" spans="1:41" x14ac:dyDescent="0.2">
      <c r="A123" s="18" t="str">
        <f t="shared" si="1"/>
        <v>Adur</v>
      </c>
      <c r="AL123" s="76"/>
    </row>
    <row r="124" spans="1:41" x14ac:dyDescent="0.2">
      <c r="A124" s="18" t="str">
        <f t="shared" si="1"/>
        <v>Adur</v>
      </c>
      <c r="AL124" s="76"/>
    </row>
    <row r="125" spans="1:41" x14ac:dyDescent="0.2">
      <c r="A125" s="18" t="str">
        <f t="shared" si="1"/>
        <v>Adur</v>
      </c>
      <c r="AL125" s="76"/>
    </row>
    <row r="126" spans="1:41" x14ac:dyDescent="0.2">
      <c r="A126" s="18" t="str">
        <f t="shared" si="1"/>
        <v>Adur</v>
      </c>
      <c r="AL126" s="76"/>
    </row>
    <row r="127" spans="1:41" x14ac:dyDescent="0.2">
      <c r="A127" s="18" t="str">
        <f t="shared" si="1"/>
        <v>Adur</v>
      </c>
      <c r="AL127" s="76"/>
    </row>
    <row r="128" spans="1:41" x14ac:dyDescent="0.2">
      <c r="A128" s="18" t="str">
        <f t="shared" si="1"/>
        <v>Adur</v>
      </c>
      <c r="AL128" s="76"/>
    </row>
    <row r="129" spans="1:38" x14ac:dyDescent="0.2">
      <c r="A129" s="18" t="str">
        <f t="shared" si="1"/>
        <v>Adur</v>
      </c>
      <c r="AL129" s="76"/>
    </row>
    <row r="130" spans="1:38" x14ac:dyDescent="0.2">
      <c r="A130" s="18" t="str">
        <f t="shared" si="1"/>
        <v>Adur</v>
      </c>
      <c r="AL130" s="76"/>
    </row>
    <row r="131" spans="1:38" x14ac:dyDescent="0.2">
      <c r="A131" s="18" t="str">
        <f t="shared" si="1"/>
        <v>Adur</v>
      </c>
      <c r="AL131" s="76"/>
    </row>
    <row r="132" spans="1:38" x14ac:dyDescent="0.2">
      <c r="A132" s="18" t="str">
        <f t="shared" ref="A132:A195" si="2">A131</f>
        <v>Adur</v>
      </c>
      <c r="AL132" s="76"/>
    </row>
    <row r="133" spans="1:38" x14ac:dyDescent="0.2">
      <c r="A133" s="18" t="str">
        <f t="shared" si="2"/>
        <v>Adur</v>
      </c>
      <c r="AL133" s="76"/>
    </row>
    <row r="134" spans="1:38" x14ac:dyDescent="0.2">
      <c r="A134" s="18" t="str">
        <f t="shared" si="2"/>
        <v>Adur</v>
      </c>
      <c r="AL134" s="76"/>
    </row>
    <row r="135" spans="1:38" x14ac:dyDescent="0.2">
      <c r="A135" s="18" t="str">
        <f t="shared" si="2"/>
        <v>Adur</v>
      </c>
      <c r="AL135" s="76"/>
    </row>
    <row r="136" spans="1:38" x14ac:dyDescent="0.2">
      <c r="A136" s="18" t="str">
        <f t="shared" si="2"/>
        <v>Adur</v>
      </c>
      <c r="AL136" s="76"/>
    </row>
    <row r="137" spans="1:38" x14ac:dyDescent="0.2">
      <c r="A137" s="18" t="str">
        <f t="shared" si="2"/>
        <v>Adur</v>
      </c>
      <c r="AL137" s="76"/>
    </row>
    <row r="138" spans="1:38" x14ac:dyDescent="0.2">
      <c r="A138" s="18" t="str">
        <f t="shared" si="2"/>
        <v>Adur</v>
      </c>
      <c r="AL138" s="76"/>
    </row>
    <row r="139" spans="1:38" x14ac:dyDescent="0.2">
      <c r="A139" s="18" t="str">
        <f t="shared" si="2"/>
        <v>Adur</v>
      </c>
      <c r="AL139" s="76"/>
    </row>
    <row r="140" spans="1:38" x14ac:dyDescent="0.2">
      <c r="A140" s="18" t="str">
        <f t="shared" si="2"/>
        <v>Adur</v>
      </c>
      <c r="AL140" s="76"/>
    </row>
    <row r="141" spans="1:38" x14ac:dyDescent="0.2">
      <c r="A141" s="18" t="str">
        <f t="shared" si="2"/>
        <v>Adur</v>
      </c>
      <c r="AL141" s="76"/>
    </row>
    <row r="142" spans="1:38" x14ac:dyDescent="0.2">
      <c r="A142" s="18" t="str">
        <f t="shared" si="2"/>
        <v>Adur</v>
      </c>
      <c r="AL142" s="76"/>
    </row>
    <row r="143" spans="1:38" x14ac:dyDescent="0.2">
      <c r="A143" s="18" t="str">
        <f t="shared" si="2"/>
        <v>Adur</v>
      </c>
      <c r="AL143" s="76"/>
    </row>
    <row r="144" spans="1:38" x14ac:dyDescent="0.2">
      <c r="A144" s="18" t="str">
        <f t="shared" si="2"/>
        <v>Adur</v>
      </c>
      <c r="AL144" s="76"/>
    </row>
    <row r="145" spans="1:38" x14ac:dyDescent="0.2">
      <c r="A145" s="18" t="str">
        <f t="shared" si="2"/>
        <v>Adur</v>
      </c>
      <c r="AL145" s="76"/>
    </row>
    <row r="146" spans="1:38" x14ac:dyDescent="0.2">
      <c r="A146" s="18" t="str">
        <f t="shared" si="2"/>
        <v>Adur</v>
      </c>
      <c r="AL146" s="76"/>
    </row>
    <row r="147" spans="1:38" x14ac:dyDescent="0.2">
      <c r="A147" s="18" t="str">
        <f t="shared" si="2"/>
        <v>Adur</v>
      </c>
      <c r="AL147" s="76"/>
    </row>
    <row r="148" spans="1:38" x14ac:dyDescent="0.2">
      <c r="A148" s="18" t="str">
        <f t="shared" si="2"/>
        <v>Adur</v>
      </c>
      <c r="AL148" s="76"/>
    </row>
    <row r="149" spans="1:38" x14ac:dyDescent="0.2">
      <c r="A149" s="18" t="str">
        <f t="shared" si="2"/>
        <v>Adur</v>
      </c>
      <c r="AL149" s="76"/>
    </row>
    <row r="150" spans="1:38" x14ac:dyDescent="0.2">
      <c r="A150" s="18" t="str">
        <f t="shared" si="2"/>
        <v>Adur</v>
      </c>
      <c r="AL150" s="76"/>
    </row>
    <row r="151" spans="1:38" x14ac:dyDescent="0.2">
      <c r="A151" s="18" t="str">
        <f t="shared" si="2"/>
        <v>Adur</v>
      </c>
      <c r="AL151" s="76"/>
    </row>
    <row r="152" spans="1:38" x14ac:dyDescent="0.2">
      <c r="A152" s="18" t="str">
        <f t="shared" si="2"/>
        <v>Adur</v>
      </c>
      <c r="AL152" s="76"/>
    </row>
    <row r="153" spans="1:38" x14ac:dyDescent="0.2">
      <c r="A153" s="18" t="str">
        <f t="shared" si="2"/>
        <v>Adur</v>
      </c>
      <c r="AL153" s="76"/>
    </row>
    <row r="154" spans="1:38" x14ac:dyDescent="0.2">
      <c r="A154" s="18" t="str">
        <f t="shared" si="2"/>
        <v>Adur</v>
      </c>
      <c r="AL154" s="76"/>
    </row>
    <row r="155" spans="1:38" x14ac:dyDescent="0.2">
      <c r="A155" s="18" t="str">
        <f t="shared" si="2"/>
        <v>Adur</v>
      </c>
      <c r="AL155" s="76"/>
    </row>
    <row r="156" spans="1:38" x14ac:dyDescent="0.2">
      <c r="A156" s="18" t="str">
        <f t="shared" si="2"/>
        <v>Adur</v>
      </c>
      <c r="AL156" s="76"/>
    </row>
    <row r="157" spans="1:38" x14ac:dyDescent="0.2">
      <c r="A157" s="18" t="str">
        <f t="shared" si="2"/>
        <v>Adur</v>
      </c>
      <c r="AL157" s="76"/>
    </row>
    <row r="158" spans="1:38" x14ac:dyDescent="0.2">
      <c r="A158" s="18" t="str">
        <f t="shared" si="2"/>
        <v>Adur</v>
      </c>
      <c r="AL158" s="76"/>
    </row>
    <row r="159" spans="1:38" x14ac:dyDescent="0.2">
      <c r="A159" s="18" t="str">
        <f t="shared" si="2"/>
        <v>Adur</v>
      </c>
      <c r="AL159" s="76"/>
    </row>
    <row r="160" spans="1:38" x14ac:dyDescent="0.2">
      <c r="A160" s="18" t="str">
        <f t="shared" si="2"/>
        <v>Adur</v>
      </c>
      <c r="AL160" s="76"/>
    </row>
    <row r="161" spans="1:38" x14ac:dyDescent="0.2">
      <c r="A161" s="18" t="str">
        <f t="shared" si="2"/>
        <v>Adur</v>
      </c>
      <c r="AL161" s="76"/>
    </row>
    <row r="162" spans="1:38" x14ac:dyDescent="0.2">
      <c r="A162" s="18" t="str">
        <f t="shared" si="2"/>
        <v>Adur</v>
      </c>
      <c r="AL162" s="76"/>
    </row>
    <row r="163" spans="1:38" x14ac:dyDescent="0.2">
      <c r="A163" s="18" t="str">
        <f t="shared" si="2"/>
        <v>Adur</v>
      </c>
      <c r="AL163" s="76"/>
    </row>
    <row r="164" spans="1:38" x14ac:dyDescent="0.2">
      <c r="A164" s="18" t="str">
        <f t="shared" si="2"/>
        <v>Adur</v>
      </c>
      <c r="AL164" s="76"/>
    </row>
    <row r="165" spans="1:38" x14ac:dyDescent="0.2">
      <c r="A165" s="18" t="str">
        <f t="shared" si="2"/>
        <v>Adur</v>
      </c>
      <c r="AL165" s="76"/>
    </row>
    <row r="166" spans="1:38" x14ac:dyDescent="0.2">
      <c r="A166" s="18" t="str">
        <f t="shared" si="2"/>
        <v>Adur</v>
      </c>
      <c r="AL166" s="76"/>
    </row>
    <row r="167" spans="1:38" x14ac:dyDescent="0.2">
      <c r="A167" s="18" t="str">
        <f t="shared" si="2"/>
        <v>Adur</v>
      </c>
      <c r="AL167" s="76"/>
    </row>
    <row r="168" spans="1:38" x14ac:dyDescent="0.2">
      <c r="A168" s="18" t="str">
        <f t="shared" si="2"/>
        <v>Adur</v>
      </c>
      <c r="AL168" s="76"/>
    </row>
    <row r="169" spans="1:38" x14ac:dyDescent="0.2">
      <c r="A169" s="18" t="str">
        <f t="shared" si="2"/>
        <v>Adur</v>
      </c>
      <c r="AL169" s="76"/>
    </row>
    <row r="170" spans="1:38" x14ac:dyDescent="0.2">
      <c r="A170" s="18" t="str">
        <f t="shared" si="2"/>
        <v>Adur</v>
      </c>
      <c r="AL170" s="76"/>
    </row>
    <row r="171" spans="1:38" x14ac:dyDescent="0.2">
      <c r="A171" s="18" t="str">
        <f t="shared" si="2"/>
        <v>Adur</v>
      </c>
      <c r="AL171" s="76"/>
    </row>
    <row r="172" spans="1:38" x14ac:dyDescent="0.2">
      <c r="A172" s="18" t="str">
        <f t="shared" si="2"/>
        <v>Adur</v>
      </c>
      <c r="AL172" s="76"/>
    </row>
    <row r="173" spans="1:38" x14ac:dyDescent="0.2">
      <c r="A173" s="18" t="str">
        <f t="shared" si="2"/>
        <v>Adur</v>
      </c>
      <c r="AL173" s="76"/>
    </row>
    <row r="174" spans="1:38" x14ac:dyDescent="0.2">
      <c r="A174" s="18" t="str">
        <f t="shared" si="2"/>
        <v>Adur</v>
      </c>
      <c r="AL174" s="76"/>
    </row>
    <row r="175" spans="1:38" x14ac:dyDescent="0.2">
      <c r="A175" s="18" t="str">
        <f t="shared" si="2"/>
        <v>Adur</v>
      </c>
      <c r="AL175" s="76"/>
    </row>
    <row r="176" spans="1:38" x14ac:dyDescent="0.2">
      <c r="A176" s="18" t="str">
        <f t="shared" si="2"/>
        <v>Adur</v>
      </c>
      <c r="AL176" s="76"/>
    </row>
    <row r="177" spans="1:38" x14ac:dyDescent="0.2">
      <c r="A177" s="18" t="str">
        <f t="shared" si="2"/>
        <v>Adur</v>
      </c>
      <c r="AL177" s="76"/>
    </row>
    <row r="178" spans="1:38" x14ac:dyDescent="0.2">
      <c r="A178" s="18" t="str">
        <f t="shared" si="2"/>
        <v>Adur</v>
      </c>
      <c r="AL178" s="76"/>
    </row>
    <row r="179" spans="1:38" x14ac:dyDescent="0.2">
      <c r="A179" s="18" t="str">
        <f t="shared" si="2"/>
        <v>Adur</v>
      </c>
      <c r="AL179" s="76"/>
    </row>
    <row r="180" spans="1:38" x14ac:dyDescent="0.2">
      <c r="A180" s="18" t="str">
        <f t="shared" si="2"/>
        <v>Adur</v>
      </c>
      <c r="AL180" s="76"/>
    </row>
    <row r="181" spans="1:38" x14ac:dyDescent="0.2">
      <c r="A181" s="18" t="str">
        <f t="shared" si="2"/>
        <v>Adur</v>
      </c>
      <c r="AL181" s="76"/>
    </row>
    <row r="182" spans="1:38" x14ac:dyDescent="0.2">
      <c r="A182" s="18" t="str">
        <f t="shared" si="2"/>
        <v>Adur</v>
      </c>
      <c r="AL182" s="76"/>
    </row>
    <row r="183" spans="1:38" x14ac:dyDescent="0.2">
      <c r="A183" s="18" t="str">
        <f t="shared" si="2"/>
        <v>Adur</v>
      </c>
      <c r="AL183" s="76"/>
    </row>
    <row r="184" spans="1:38" x14ac:dyDescent="0.2">
      <c r="A184" s="18" t="str">
        <f t="shared" si="2"/>
        <v>Adur</v>
      </c>
      <c r="AL184" s="76"/>
    </row>
    <row r="185" spans="1:38" x14ac:dyDescent="0.2">
      <c r="A185" s="18" t="str">
        <f t="shared" si="2"/>
        <v>Adur</v>
      </c>
      <c r="AL185" s="76"/>
    </row>
    <row r="186" spans="1:38" x14ac:dyDescent="0.2">
      <c r="A186" s="18" t="str">
        <f t="shared" si="2"/>
        <v>Adur</v>
      </c>
      <c r="AL186" s="76"/>
    </row>
    <row r="187" spans="1:38" x14ac:dyDescent="0.2">
      <c r="A187" s="18" t="str">
        <f t="shared" si="2"/>
        <v>Adur</v>
      </c>
      <c r="AL187" s="76"/>
    </row>
    <row r="188" spans="1:38" x14ac:dyDescent="0.2">
      <c r="A188" s="18" t="str">
        <f t="shared" si="2"/>
        <v>Adur</v>
      </c>
      <c r="AL188" s="76"/>
    </row>
    <row r="189" spans="1:38" x14ac:dyDescent="0.2">
      <c r="A189" s="18" t="str">
        <f t="shared" si="2"/>
        <v>Adur</v>
      </c>
      <c r="AL189" s="76"/>
    </row>
    <row r="190" spans="1:38" x14ac:dyDescent="0.2">
      <c r="A190" s="18" t="str">
        <f t="shared" si="2"/>
        <v>Adur</v>
      </c>
      <c r="AL190" s="76"/>
    </row>
    <row r="191" spans="1:38" x14ac:dyDescent="0.2">
      <c r="A191" s="18" t="str">
        <f t="shared" si="2"/>
        <v>Adur</v>
      </c>
      <c r="AL191" s="76"/>
    </row>
    <row r="192" spans="1:38" x14ac:dyDescent="0.2">
      <c r="A192" s="18" t="str">
        <f t="shared" si="2"/>
        <v>Adur</v>
      </c>
      <c r="AL192" s="76"/>
    </row>
    <row r="193" spans="1:38" x14ac:dyDescent="0.2">
      <c r="A193" s="18" t="str">
        <f t="shared" si="2"/>
        <v>Adur</v>
      </c>
      <c r="AL193" s="76"/>
    </row>
    <row r="194" spans="1:38" x14ac:dyDescent="0.2">
      <c r="A194" s="18" t="str">
        <f t="shared" si="2"/>
        <v>Adur</v>
      </c>
      <c r="AL194" s="76"/>
    </row>
    <row r="195" spans="1:38" x14ac:dyDescent="0.2">
      <c r="A195" s="18" t="str">
        <f t="shared" si="2"/>
        <v>Adur</v>
      </c>
      <c r="AL195" s="76"/>
    </row>
    <row r="196" spans="1:38" x14ac:dyDescent="0.2">
      <c r="A196" s="18" t="str">
        <f t="shared" ref="A196:A259" si="3">A195</f>
        <v>Adur</v>
      </c>
      <c r="AL196" s="76"/>
    </row>
    <row r="197" spans="1:38" x14ac:dyDescent="0.2">
      <c r="A197" s="18" t="str">
        <f t="shared" si="3"/>
        <v>Adur</v>
      </c>
      <c r="AL197" s="76"/>
    </row>
    <row r="198" spans="1:38" x14ac:dyDescent="0.2">
      <c r="A198" s="18" t="str">
        <f t="shared" si="3"/>
        <v>Adur</v>
      </c>
      <c r="AL198" s="76"/>
    </row>
    <row r="199" spans="1:38" x14ac:dyDescent="0.2">
      <c r="A199" s="18" t="str">
        <f t="shared" si="3"/>
        <v>Adur</v>
      </c>
      <c r="AL199" s="76"/>
    </row>
    <row r="200" spans="1:38" x14ac:dyDescent="0.2">
      <c r="A200" s="18" t="str">
        <f t="shared" si="3"/>
        <v>Adur</v>
      </c>
      <c r="AL200" s="76"/>
    </row>
    <row r="201" spans="1:38" x14ac:dyDescent="0.2">
      <c r="A201" s="18" t="str">
        <f t="shared" si="3"/>
        <v>Adur</v>
      </c>
      <c r="AL201" s="76"/>
    </row>
    <row r="202" spans="1:38" x14ac:dyDescent="0.2">
      <c r="A202" s="18" t="str">
        <f t="shared" si="3"/>
        <v>Adur</v>
      </c>
      <c r="AL202" s="76"/>
    </row>
    <row r="203" spans="1:38" x14ac:dyDescent="0.2">
      <c r="A203" s="18" t="str">
        <f t="shared" si="3"/>
        <v>Adur</v>
      </c>
      <c r="AL203" s="76"/>
    </row>
    <row r="204" spans="1:38" x14ac:dyDescent="0.2">
      <c r="A204" s="18" t="str">
        <f t="shared" si="3"/>
        <v>Adur</v>
      </c>
      <c r="AL204" s="76"/>
    </row>
    <row r="205" spans="1:38" x14ac:dyDescent="0.2">
      <c r="A205" s="18" t="str">
        <f t="shared" si="3"/>
        <v>Adur</v>
      </c>
      <c r="AL205" s="76"/>
    </row>
    <row r="206" spans="1:38" x14ac:dyDescent="0.2">
      <c r="A206" s="18" t="str">
        <f t="shared" si="3"/>
        <v>Adur</v>
      </c>
      <c r="AL206" s="76"/>
    </row>
    <row r="207" spans="1:38" x14ac:dyDescent="0.2">
      <c r="A207" s="18" t="str">
        <f t="shared" si="3"/>
        <v>Adur</v>
      </c>
      <c r="AL207" s="76"/>
    </row>
    <row r="208" spans="1:38" x14ac:dyDescent="0.2">
      <c r="A208" s="18" t="str">
        <f t="shared" si="3"/>
        <v>Adur</v>
      </c>
      <c r="AL208" s="76"/>
    </row>
    <row r="209" spans="1:38" x14ac:dyDescent="0.2">
      <c r="A209" s="18" t="str">
        <f t="shared" si="3"/>
        <v>Adur</v>
      </c>
      <c r="AL209" s="76"/>
    </row>
    <row r="210" spans="1:38" x14ac:dyDescent="0.2">
      <c r="A210" s="18" t="str">
        <f t="shared" si="3"/>
        <v>Adur</v>
      </c>
      <c r="AL210" s="76"/>
    </row>
    <row r="211" spans="1:38" x14ac:dyDescent="0.2">
      <c r="A211" s="18" t="str">
        <f t="shared" si="3"/>
        <v>Adur</v>
      </c>
      <c r="AL211" s="76"/>
    </row>
    <row r="212" spans="1:38" x14ac:dyDescent="0.2">
      <c r="A212" s="18" t="str">
        <f t="shared" si="3"/>
        <v>Adur</v>
      </c>
      <c r="AL212" s="76"/>
    </row>
    <row r="213" spans="1:38" x14ac:dyDescent="0.2">
      <c r="A213" s="18" t="str">
        <f t="shared" si="3"/>
        <v>Adur</v>
      </c>
      <c r="AL213" s="76"/>
    </row>
    <row r="214" spans="1:38" x14ac:dyDescent="0.2">
      <c r="A214" s="18" t="str">
        <f t="shared" si="3"/>
        <v>Adur</v>
      </c>
      <c r="AL214" s="76"/>
    </row>
    <row r="215" spans="1:38" x14ac:dyDescent="0.2">
      <c r="A215" s="18" t="str">
        <f t="shared" si="3"/>
        <v>Adur</v>
      </c>
      <c r="AL215" s="76"/>
    </row>
    <row r="216" spans="1:38" x14ac:dyDescent="0.2">
      <c r="A216" s="18" t="str">
        <f t="shared" si="3"/>
        <v>Adur</v>
      </c>
      <c r="AL216" s="76"/>
    </row>
    <row r="217" spans="1:38" x14ac:dyDescent="0.2">
      <c r="A217" s="18" t="str">
        <f t="shared" si="3"/>
        <v>Adur</v>
      </c>
      <c r="AL217" s="76"/>
    </row>
    <row r="218" spans="1:38" x14ac:dyDescent="0.2">
      <c r="A218" s="18" t="str">
        <f t="shared" si="3"/>
        <v>Adur</v>
      </c>
      <c r="AL218" s="76"/>
    </row>
    <row r="219" spans="1:38" x14ac:dyDescent="0.2">
      <c r="A219" s="18" t="str">
        <f t="shared" si="3"/>
        <v>Adur</v>
      </c>
      <c r="AL219" s="76"/>
    </row>
    <row r="220" spans="1:38" x14ac:dyDescent="0.2">
      <c r="A220" s="18" t="str">
        <f t="shared" si="3"/>
        <v>Adur</v>
      </c>
      <c r="AL220" s="76"/>
    </row>
    <row r="221" spans="1:38" x14ac:dyDescent="0.2">
      <c r="A221" s="18" t="str">
        <f t="shared" si="3"/>
        <v>Adur</v>
      </c>
      <c r="AL221" s="76"/>
    </row>
    <row r="222" spans="1:38" x14ac:dyDescent="0.2">
      <c r="A222" s="18" t="str">
        <f t="shared" si="3"/>
        <v>Adur</v>
      </c>
      <c r="AL222" s="76"/>
    </row>
    <row r="223" spans="1:38" x14ac:dyDescent="0.2">
      <c r="A223" s="18" t="str">
        <f t="shared" si="3"/>
        <v>Adur</v>
      </c>
      <c r="AL223" s="76"/>
    </row>
    <row r="224" spans="1:38" x14ac:dyDescent="0.2">
      <c r="A224" s="18" t="str">
        <f t="shared" si="3"/>
        <v>Adur</v>
      </c>
      <c r="AL224" s="76"/>
    </row>
    <row r="225" spans="1:38" x14ac:dyDescent="0.2">
      <c r="A225" s="18" t="str">
        <f t="shared" si="3"/>
        <v>Adur</v>
      </c>
      <c r="AL225" s="76"/>
    </row>
    <row r="226" spans="1:38" x14ac:dyDescent="0.2">
      <c r="A226" s="18" t="str">
        <f t="shared" si="3"/>
        <v>Adur</v>
      </c>
      <c r="AL226" s="76"/>
    </row>
    <row r="227" spans="1:38" x14ac:dyDescent="0.2">
      <c r="A227" s="18" t="str">
        <f t="shared" si="3"/>
        <v>Adur</v>
      </c>
      <c r="AL227" s="76"/>
    </row>
    <row r="228" spans="1:38" x14ac:dyDescent="0.2">
      <c r="A228" s="18" t="str">
        <f t="shared" si="3"/>
        <v>Adur</v>
      </c>
      <c r="AL228" s="76"/>
    </row>
    <row r="229" spans="1:38" x14ac:dyDescent="0.2">
      <c r="A229" s="18" t="str">
        <f t="shared" si="3"/>
        <v>Adur</v>
      </c>
      <c r="AL229" s="76"/>
    </row>
    <row r="230" spans="1:38" x14ac:dyDescent="0.2">
      <c r="A230" s="18" t="str">
        <f t="shared" si="3"/>
        <v>Adur</v>
      </c>
      <c r="AL230" s="76"/>
    </row>
    <row r="231" spans="1:38" x14ac:dyDescent="0.2">
      <c r="A231" s="18" t="str">
        <f t="shared" si="3"/>
        <v>Adur</v>
      </c>
      <c r="AL231" s="76"/>
    </row>
    <row r="232" spans="1:38" x14ac:dyDescent="0.2">
      <c r="A232" s="18" t="str">
        <f t="shared" si="3"/>
        <v>Adur</v>
      </c>
      <c r="AL232" s="76"/>
    </row>
    <row r="233" spans="1:38" x14ac:dyDescent="0.2">
      <c r="A233" s="18" t="str">
        <f t="shared" si="3"/>
        <v>Adur</v>
      </c>
      <c r="AL233" s="76"/>
    </row>
    <row r="234" spans="1:38" x14ac:dyDescent="0.2">
      <c r="A234" s="18" t="str">
        <f t="shared" si="3"/>
        <v>Adur</v>
      </c>
      <c r="AL234" s="76"/>
    </row>
    <row r="235" spans="1:38" x14ac:dyDescent="0.2">
      <c r="A235" s="18" t="str">
        <f t="shared" si="3"/>
        <v>Adur</v>
      </c>
      <c r="AL235" s="76"/>
    </row>
    <row r="236" spans="1:38" x14ac:dyDescent="0.2">
      <c r="A236" s="18" t="str">
        <f t="shared" si="3"/>
        <v>Adur</v>
      </c>
      <c r="AL236" s="76"/>
    </row>
    <row r="237" spans="1:38" x14ac:dyDescent="0.2">
      <c r="A237" s="18" t="str">
        <f t="shared" si="3"/>
        <v>Adur</v>
      </c>
      <c r="AL237" s="76"/>
    </row>
    <row r="238" spans="1:38" x14ac:dyDescent="0.2">
      <c r="A238" s="18" t="str">
        <f t="shared" si="3"/>
        <v>Adur</v>
      </c>
      <c r="AL238" s="76"/>
    </row>
    <row r="239" spans="1:38" x14ac:dyDescent="0.2">
      <c r="A239" s="18" t="str">
        <f t="shared" si="3"/>
        <v>Adur</v>
      </c>
      <c r="AL239" s="76"/>
    </row>
    <row r="240" spans="1:38" x14ac:dyDescent="0.2">
      <c r="A240" s="18" t="str">
        <f t="shared" si="3"/>
        <v>Adur</v>
      </c>
      <c r="AL240" s="76"/>
    </row>
    <row r="241" spans="1:38" x14ac:dyDescent="0.2">
      <c r="A241" s="18" t="str">
        <f t="shared" si="3"/>
        <v>Adur</v>
      </c>
      <c r="AL241" s="76"/>
    </row>
    <row r="242" spans="1:38" x14ac:dyDescent="0.2">
      <c r="A242" s="18" t="str">
        <f t="shared" si="3"/>
        <v>Adur</v>
      </c>
      <c r="AL242" s="76"/>
    </row>
    <row r="243" spans="1:38" x14ac:dyDescent="0.2">
      <c r="A243" s="18" t="str">
        <f t="shared" si="3"/>
        <v>Adur</v>
      </c>
      <c r="AL243" s="76"/>
    </row>
    <row r="244" spans="1:38" x14ac:dyDescent="0.2">
      <c r="A244" s="18" t="str">
        <f t="shared" si="3"/>
        <v>Adur</v>
      </c>
      <c r="AL244" s="76"/>
    </row>
    <row r="245" spans="1:38" x14ac:dyDescent="0.2">
      <c r="A245" s="18" t="str">
        <f t="shared" si="3"/>
        <v>Adur</v>
      </c>
      <c r="AL245" s="76"/>
    </row>
    <row r="246" spans="1:38" x14ac:dyDescent="0.2">
      <c r="A246" s="18" t="str">
        <f t="shared" si="3"/>
        <v>Adur</v>
      </c>
      <c r="AL246" s="76"/>
    </row>
    <row r="247" spans="1:38" x14ac:dyDescent="0.2">
      <c r="A247" s="18" t="str">
        <f t="shared" si="3"/>
        <v>Adur</v>
      </c>
      <c r="AL247" s="76"/>
    </row>
    <row r="248" spans="1:38" x14ac:dyDescent="0.2">
      <c r="A248" s="18" t="str">
        <f t="shared" si="3"/>
        <v>Adur</v>
      </c>
      <c r="AL248" s="76"/>
    </row>
    <row r="249" spans="1:38" x14ac:dyDescent="0.2">
      <c r="A249" s="18" t="str">
        <f t="shared" si="3"/>
        <v>Adur</v>
      </c>
      <c r="AL249" s="76"/>
    </row>
    <row r="250" spans="1:38" x14ac:dyDescent="0.2">
      <c r="A250" s="18" t="str">
        <f t="shared" si="3"/>
        <v>Adur</v>
      </c>
      <c r="AL250" s="76"/>
    </row>
    <row r="251" spans="1:38" x14ac:dyDescent="0.2">
      <c r="A251" s="18" t="str">
        <f t="shared" si="3"/>
        <v>Adur</v>
      </c>
      <c r="AL251" s="76"/>
    </row>
    <row r="252" spans="1:38" x14ac:dyDescent="0.2">
      <c r="A252" s="18" t="str">
        <f t="shared" si="3"/>
        <v>Adur</v>
      </c>
      <c r="AL252" s="76"/>
    </row>
    <row r="253" spans="1:38" x14ac:dyDescent="0.2">
      <c r="A253" s="18" t="str">
        <f t="shared" si="3"/>
        <v>Adur</v>
      </c>
      <c r="AL253" s="76"/>
    </row>
    <row r="254" spans="1:38" x14ac:dyDescent="0.2">
      <c r="A254" s="18" t="str">
        <f t="shared" si="3"/>
        <v>Adur</v>
      </c>
      <c r="AL254" s="76"/>
    </row>
    <row r="255" spans="1:38" x14ac:dyDescent="0.2">
      <c r="A255" s="18" t="str">
        <f t="shared" si="3"/>
        <v>Adur</v>
      </c>
      <c r="AL255" s="76"/>
    </row>
    <row r="256" spans="1:38" x14ac:dyDescent="0.2">
      <c r="A256" s="18" t="str">
        <f t="shared" si="3"/>
        <v>Adur</v>
      </c>
      <c r="AL256" s="76"/>
    </row>
    <row r="257" spans="1:38" x14ac:dyDescent="0.2">
      <c r="A257" s="18" t="str">
        <f t="shared" si="3"/>
        <v>Adur</v>
      </c>
      <c r="AL257" s="76"/>
    </row>
    <row r="258" spans="1:38" x14ac:dyDescent="0.2">
      <c r="A258" s="18" t="str">
        <f t="shared" si="3"/>
        <v>Adur</v>
      </c>
      <c r="AL258" s="76"/>
    </row>
    <row r="259" spans="1:38" x14ac:dyDescent="0.2">
      <c r="A259" s="18" t="str">
        <f t="shared" si="3"/>
        <v>Adur</v>
      </c>
      <c r="AL259" s="76"/>
    </row>
    <row r="260" spans="1:38" x14ac:dyDescent="0.2">
      <c r="A260" s="18" t="str">
        <f t="shared" ref="A260:A323" si="4">A259</f>
        <v>Adur</v>
      </c>
      <c r="AL260" s="76"/>
    </row>
    <row r="261" spans="1:38" x14ac:dyDescent="0.2">
      <c r="A261" s="18" t="str">
        <f t="shared" si="4"/>
        <v>Adur</v>
      </c>
      <c r="AL261" s="76"/>
    </row>
    <row r="262" spans="1:38" x14ac:dyDescent="0.2">
      <c r="A262" s="18" t="str">
        <f t="shared" si="4"/>
        <v>Adur</v>
      </c>
      <c r="AL262" s="76"/>
    </row>
    <row r="263" spans="1:38" x14ac:dyDescent="0.2">
      <c r="A263" s="18" t="str">
        <f t="shared" si="4"/>
        <v>Adur</v>
      </c>
      <c r="AL263" s="76"/>
    </row>
    <row r="264" spans="1:38" x14ac:dyDescent="0.2">
      <c r="A264" s="18" t="str">
        <f t="shared" si="4"/>
        <v>Adur</v>
      </c>
      <c r="AL264" s="76"/>
    </row>
    <row r="265" spans="1:38" x14ac:dyDescent="0.2">
      <c r="A265" s="18" t="str">
        <f t="shared" si="4"/>
        <v>Adur</v>
      </c>
      <c r="AL265" s="76"/>
    </row>
    <row r="266" spans="1:38" x14ac:dyDescent="0.2">
      <c r="A266" s="18" t="str">
        <f t="shared" si="4"/>
        <v>Adur</v>
      </c>
      <c r="AL266" s="76"/>
    </row>
    <row r="267" spans="1:38" x14ac:dyDescent="0.2">
      <c r="A267" s="18" t="str">
        <f t="shared" si="4"/>
        <v>Adur</v>
      </c>
      <c r="AL267" s="76"/>
    </row>
    <row r="268" spans="1:38" x14ac:dyDescent="0.2">
      <c r="A268" s="18" t="str">
        <f t="shared" si="4"/>
        <v>Adur</v>
      </c>
      <c r="AL268" s="76"/>
    </row>
    <row r="269" spans="1:38" x14ac:dyDescent="0.2">
      <c r="A269" s="18" t="str">
        <f t="shared" si="4"/>
        <v>Adur</v>
      </c>
      <c r="AL269" s="76"/>
    </row>
    <row r="270" spans="1:38" x14ac:dyDescent="0.2">
      <c r="A270" s="18" t="str">
        <f t="shared" si="4"/>
        <v>Adur</v>
      </c>
      <c r="AL270" s="76"/>
    </row>
    <row r="271" spans="1:38" x14ac:dyDescent="0.2">
      <c r="A271" s="18" t="str">
        <f t="shared" si="4"/>
        <v>Adur</v>
      </c>
      <c r="AL271" s="76"/>
    </row>
    <row r="272" spans="1:38" x14ac:dyDescent="0.2">
      <c r="A272" s="18" t="str">
        <f t="shared" si="4"/>
        <v>Adur</v>
      </c>
      <c r="AL272" s="76"/>
    </row>
    <row r="273" spans="1:38" x14ac:dyDescent="0.2">
      <c r="A273" s="18" t="str">
        <f t="shared" si="4"/>
        <v>Adur</v>
      </c>
      <c r="AL273" s="76"/>
    </row>
    <row r="274" spans="1:38" x14ac:dyDescent="0.2">
      <c r="A274" s="18" t="str">
        <f t="shared" si="4"/>
        <v>Adur</v>
      </c>
      <c r="AL274" s="76"/>
    </row>
    <row r="275" spans="1:38" x14ac:dyDescent="0.2">
      <c r="A275" s="18" t="str">
        <f t="shared" si="4"/>
        <v>Adur</v>
      </c>
      <c r="AL275" s="76"/>
    </row>
    <row r="276" spans="1:38" x14ac:dyDescent="0.2">
      <c r="A276" s="18" t="str">
        <f t="shared" si="4"/>
        <v>Adur</v>
      </c>
      <c r="AL276" s="76"/>
    </row>
    <row r="277" spans="1:38" x14ac:dyDescent="0.2">
      <c r="A277" s="18" t="str">
        <f t="shared" si="4"/>
        <v>Adur</v>
      </c>
      <c r="AL277" s="76"/>
    </row>
    <row r="278" spans="1:38" x14ac:dyDescent="0.2">
      <c r="A278" s="18" t="str">
        <f t="shared" si="4"/>
        <v>Adur</v>
      </c>
      <c r="AL278" s="76"/>
    </row>
    <row r="279" spans="1:38" x14ac:dyDescent="0.2">
      <c r="A279" s="18" t="str">
        <f t="shared" si="4"/>
        <v>Adur</v>
      </c>
      <c r="AL279" s="76"/>
    </row>
    <row r="280" spans="1:38" x14ac:dyDescent="0.2">
      <c r="A280" s="18" t="str">
        <f t="shared" si="4"/>
        <v>Adur</v>
      </c>
      <c r="AL280" s="76"/>
    </row>
    <row r="281" spans="1:38" x14ac:dyDescent="0.2">
      <c r="A281" s="18" t="str">
        <f t="shared" si="4"/>
        <v>Adur</v>
      </c>
      <c r="AL281" s="76"/>
    </row>
    <row r="282" spans="1:38" x14ac:dyDescent="0.2">
      <c r="A282" s="18" t="str">
        <f t="shared" si="4"/>
        <v>Adur</v>
      </c>
      <c r="AL282" s="76"/>
    </row>
    <row r="283" spans="1:38" x14ac:dyDescent="0.2">
      <c r="A283" s="18" t="str">
        <f t="shared" si="4"/>
        <v>Adur</v>
      </c>
      <c r="AL283" s="76"/>
    </row>
    <row r="284" spans="1:38" x14ac:dyDescent="0.2">
      <c r="A284" s="18" t="str">
        <f t="shared" si="4"/>
        <v>Adur</v>
      </c>
      <c r="AL284" s="76"/>
    </row>
    <row r="285" spans="1:38" x14ac:dyDescent="0.2">
      <c r="A285" s="18" t="str">
        <f t="shared" si="4"/>
        <v>Adur</v>
      </c>
      <c r="AL285" s="76"/>
    </row>
    <row r="286" spans="1:38" x14ac:dyDescent="0.2">
      <c r="A286" s="18" t="str">
        <f t="shared" si="4"/>
        <v>Adur</v>
      </c>
      <c r="AL286" s="76"/>
    </row>
    <row r="287" spans="1:38" x14ac:dyDescent="0.2">
      <c r="A287" s="18" t="str">
        <f t="shared" si="4"/>
        <v>Adur</v>
      </c>
      <c r="AL287" s="76"/>
    </row>
    <row r="288" spans="1:38" x14ac:dyDescent="0.2">
      <c r="A288" s="18" t="str">
        <f t="shared" si="4"/>
        <v>Adur</v>
      </c>
      <c r="AL288" s="76"/>
    </row>
    <row r="289" spans="1:38" x14ac:dyDescent="0.2">
      <c r="A289" s="18" t="str">
        <f t="shared" si="4"/>
        <v>Adur</v>
      </c>
      <c r="AL289" s="76"/>
    </row>
    <row r="290" spans="1:38" x14ac:dyDescent="0.2">
      <c r="A290" s="18" t="str">
        <f t="shared" si="4"/>
        <v>Adur</v>
      </c>
      <c r="AL290" s="76"/>
    </row>
    <row r="291" spans="1:38" x14ac:dyDescent="0.2">
      <c r="A291" s="18" t="str">
        <f t="shared" si="4"/>
        <v>Adur</v>
      </c>
      <c r="AL291" s="76"/>
    </row>
    <row r="292" spans="1:38" x14ac:dyDescent="0.2">
      <c r="A292" s="18" t="str">
        <f t="shared" si="4"/>
        <v>Adur</v>
      </c>
      <c r="AL292" s="76"/>
    </row>
    <row r="293" spans="1:38" x14ac:dyDescent="0.2">
      <c r="A293" s="18" t="str">
        <f t="shared" si="4"/>
        <v>Adur</v>
      </c>
      <c r="AL293" s="76"/>
    </row>
    <row r="294" spans="1:38" x14ac:dyDescent="0.2">
      <c r="A294" s="18" t="str">
        <f t="shared" si="4"/>
        <v>Adur</v>
      </c>
      <c r="AL294" s="76"/>
    </row>
    <row r="295" spans="1:38" x14ac:dyDescent="0.2">
      <c r="A295" s="18" t="str">
        <f t="shared" si="4"/>
        <v>Adur</v>
      </c>
      <c r="AL295" s="76"/>
    </row>
    <row r="296" spans="1:38" x14ac:dyDescent="0.2">
      <c r="A296" s="18" t="str">
        <f t="shared" si="4"/>
        <v>Adur</v>
      </c>
      <c r="AL296" s="76"/>
    </row>
    <row r="297" spans="1:38" x14ac:dyDescent="0.2">
      <c r="A297" s="18" t="str">
        <f t="shared" si="4"/>
        <v>Adur</v>
      </c>
      <c r="AL297" s="76"/>
    </row>
    <row r="298" spans="1:38" x14ac:dyDescent="0.2">
      <c r="A298" s="18" t="str">
        <f t="shared" si="4"/>
        <v>Adur</v>
      </c>
      <c r="AL298" s="76"/>
    </row>
    <row r="299" spans="1:38" x14ac:dyDescent="0.2">
      <c r="A299" s="18" t="str">
        <f t="shared" si="4"/>
        <v>Adur</v>
      </c>
      <c r="AL299" s="76"/>
    </row>
    <row r="300" spans="1:38" x14ac:dyDescent="0.2">
      <c r="A300" s="18" t="str">
        <f t="shared" si="4"/>
        <v>Adur</v>
      </c>
      <c r="AL300" s="76"/>
    </row>
    <row r="301" spans="1:38" x14ac:dyDescent="0.2">
      <c r="A301" s="18" t="str">
        <f t="shared" si="4"/>
        <v>Adur</v>
      </c>
      <c r="AL301" s="76"/>
    </row>
    <row r="302" spans="1:38" x14ac:dyDescent="0.2">
      <c r="A302" s="18" t="str">
        <f t="shared" si="4"/>
        <v>Adur</v>
      </c>
      <c r="AL302" s="76"/>
    </row>
    <row r="303" spans="1:38" x14ac:dyDescent="0.2">
      <c r="A303" s="18" t="str">
        <f t="shared" si="4"/>
        <v>Adur</v>
      </c>
      <c r="AL303" s="76"/>
    </row>
    <row r="304" spans="1:38" x14ac:dyDescent="0.2">
      <c r="A304" s="18" t="str">
        <f t="shared" si="4"/>
        <v>Adur</v>
      </c>
      <c r="AL304" s="76"/>
    </row>
    <row r="305" spans="1:38" x14ac:dyDescent="0.2">
      <c r="A305" s="18" t="str">
        <f t="shared" si="4"/>
        <v>Adur</v>
      </c>
      <c r="AL305" s="76"/>
    </row>
    <row r="306" spans="1:38" x14ac:dyDescent="0.2">
      <c r="A306" s="18" t="str">
        <f t="shared" si="4"/>
        <v>Adur</v>
      </c>
      <c r="AL306" s="76"/>
    </row>
    <row r="307" spans="1:38" x14ac:dyDescent="0.2">
      <c r="A307" s="18" t="str">
        <f t="shared" si="4"/>
        <v>Adur</v>
      </c>
      <c r="AL307" s="76"/>
    </row>
    <row r="308" spans="1:38" x14ac:dyDescent="0.2">
      <c r="A308" s="18" t="str">
        <f t="shared" si="4"/>
        <v>Adur</v>
      </c>
      <c r="AL308" s="76"/>
    </row>
    <row r="309" spans="1:38" x14ac:dyDescent="0.2">
      <c r="A309" s="18" t="str">
        <f t="shared" si="4"/>
        <v>Adur</v>
      </c>
      <c r="AL309" s="76"/>
    </row>
    <row r="310" spans="1:38" x14ac:dyDescent="0.2">
      <c r="A310" s="18" t="str">
        <f t="shared" si="4"/>
        <v>Adur</v>
      </c>
      <c r="AL310" s="76"/>
    </row>
    <row r="311" spans="1:38" x14ac:dyDescent="0.2">
      <c r="A311" s="18" t="str">
        <f t="shared" si="4"/>
        <v>Adur</v>
      </c>
      <c r="AL311" s="76"/>
    </row>
    <row r="312" spans="1:38" x14ac:dyDescent="0.2">
      <c r="A312" s="18" t="str">
        <f t="shared" si="4"/>
        <v>Adur</v>
      </c>
      <c r="AL312" s="76"/>
    </row>
    <row r="313" spans="1:38" x14ac:dyDescent="0.2">
      <c r="A313" s="18" t="str">
        <f t="shared" si="4"/>
        <v>Adur</v>
      </c>
      <c r="AL313" s="76"/>
    </row>
    <row r="314" spans="1:38" x14ac:dyDescent="0.2">
      <c r="A314" s="18" t="str">
        <f t="shared" si="4"/>
        <v>Adur</v>
      </c>
      <c r="AL314" s="76"/>
    </row>
    <row r="315" spans="1:38" x14ac:dyDescent="0.2">
      <c r="A315" s="18" t="str">
        <f t="shared" si="4"/>
        <v>Adur</v>
      </c>
      <c r="AL315" s="76"/>
    </row>
    <row r="316" spans="1:38" x14ac:dyDescent="0.2">
      <c r="A316" s="18" t="str">
        <f t="shared" si="4"/>
        <v>Adur</v>
      </c>
      <c r="AL316" s="76"/>
    </row>
    <row r="317" spans="1:38" x14ac:dyDescent="0.2">
      <c r="A317" s="18" t="str">
        <f t="shared" si="4"/>
        <v>Adur</v>
      </c>
      <c r="AL317" s="76"/>
    </row>
    <row r="318" spans="1:38" x14ac:dyDescent="0.2">
      <c r="A318" s="18" t="str">
        <f t="shared" si="4"/>
        <v>Adur</v>
      </c>
      <c r="AL318" s="76"/>
    </row>
    <row r="319" spans="1:38" x14ac:dyDescent="0.2">
      <c r="A319" s="18" t="str">
        <f t="shared" si="4"/>
        <v>Adur</v>
      </c>
      <c r="AL319" s="76"/>
    </row>
    <row r="320" spans="1:38" x14ac:dyDescent="0.2">
      <c r="A320" s="18" t="str">
        <f t="shared" si="4"/>
        <v>Adur</v>
      </c>
      <c r="AL320" s="76"/>
    </row>
    <row r="321" spans="1:38" x14ac:dyDescent="0.2">
      <c r="A321" s="18" t="str">
        <f t="shared" si="4"/>
        <v>Adur</v>
      </c>
      <c r="AL321" s="76"/>
    </row>
    <row r="322" spans="1:38" x14ac:dyDescent="0.2">
      <c r="A322" s="18" t="str">
        <f t="shared" si="4"/>
        <v>Adur</v>
      </c>
      <c r="AL322" s="76"/>
    </row>
    <row r="323" spans="1:38" x14ac:dyDescent="0.2">
      <c r="A323" s="18" t="str">
        <f t="shared" si="4"/>
        <v>Adur</v>
      </c>
      <c r="AL323" s="76"/>
    </row>
    <row r="324" spans="1:38" x14ac:dyDescent="0.2">
      <c r="A324" s="18" t="str">
        <f t="shared" ref="A324:A387" si="5">A323</f>
        <v>Adur</v>
      </c>
      <c r="AL324" s="76"/>
    </row>
    <row r="325" spans="1:38" x14ac:dyDescent="0.2">
      <c r="A325" s="18" t="str">
        <f t="shared" si="5"/>
        <v>Adur</v>
      </c>
      <c r="AL325" s="76"/>
    </row>
    <row r="326" spans="1:38" x14ac:dyDescent="0.2">
      <c r="A326" s="18" t="str">
        <f t="shared" si="5"/>
        <v>Adur</v>
      </c>
      <c r="AL326" s="76"/>
    </row>
    <row r="327" spans="1:38" x14ac:dyDescent="0.2">
      <c r="A327" s="18" t="str">
        <f t="shared" si="5"/>
        <v>Adur</v>
      </c>
      <c r="AL327" s="76"/>
    </row>
    <row r="328" spans="1:38" x14ac:dyDescent="0.2">
      <c r="A328" s="18" t="str">
        <f t="shared" si="5"/>
        <v>Adur</v>
      </c>
      <c r="AL328" s="76"/>
    </row>
    <row r="329" spans="1:38" x14ac:dyDescent="0.2">
      <c r="A329" s="18" t="str">
        <f t="shared" si="5"/>
        <v>Adur</v>
      </c>
      <c r="AL329" s="76"/>
    </row>
    <row r="330" spans="1:38" x14ac:dyDescent="0.2">
      <c r="A330" s="18" t="str">
        <f t="shared" si="5"/>
        <v>Adur</v>
      </c>
      <c r="AL330" s="76"/>
    </row>
    <row r="331" spans="1:38" x14ac:dyDescent="0.2">
      <c r="A331" s="18" t="str">
        <f t="shared" si="5"/>
        <v>Adur</v>
      </c>
      <c r="AL331" s="76"/>
    </row>
    <row r="332" spans="1:38" x14ac:dyDescent="0.2">
      <c r="A332" s="18" t="str">
        <f t="shared" si="5"/>
        <v>Adur</v>
      </c>
      <c r="AL332" s="76"/>
    </row>
    <row r="333" spans="1:38" x14ac:dyDescent="0.2">
      <c r="A333" s="18" t="str">
        <f t="shared" si="5"/>
        <v>Adur</v>
      </c>
      <c r="AL333" s="76"/>
    </row>
    <row r="334" spans="1:38" x14ac:dyDescent="0.2">
      <c r="A334" s="18" t="str">
        <f t="shared" si="5"/>
        <v>Adur</v>
      </c>
      <c r="AL334" s="76"/>
    </row>
    <row r="335" spans="1:38" x14ac:dyDescent="0.2">
      <c r="A335" s="18" t="str">
        <f t="shared" si="5"/>
        <v>Adur</v>
      </c>
      <c r="AL335" s="76"/>
    </row>
    <row r="336" spans="1:38" x14ac:dyDescent="0.2">
      <c r="A336" s="18" t="str">
        <f t="shared" si="5"/>
        <v>Adur</v>
      </c>
      <c r="AL336" s="76"/>
    </row>
    <row r="337" spans="1:38" x14ac:dyDescent="0.2">
      <c r="A337" s="18" t="str">
        <f t="shared" si="5"/>
        <v>Adur</v>
      </c>
      <c r="AL337" s="76"/>
    </row>
    <row r="338" spans="1:38" x14ac:dyDescent="0.2">
      <c r="A338" s="18" t="str">
        <f t="shared" si="5"/>
        <v>Adur</v>
      </c>
      <c r="AL338" s="76"/>
    </row>
    <row r="339" spans="1:38" x14ac:dyDescent="0.2">
      <c r="A339" s="18" t="str">
        <f t="shared" si="5"/>
        <v>Adur</v>
      </c>
      <c r="AL339" s="76"/>
    </row>
    <row r="340" spans="1:38" x14ac:dyDescent="0.2">
      <c r="A340" s="18" t="str">
        <f t="shared" si="5"/>
        <v>Adur</v>
      </c>
      <c r="AL340" s="76"/>
    </row>
    <row r="341" spans="1:38" x14ac:dyDescent="0.2">
      <c r="A341" s="18" t="str">
        <f t="shared" si="5"/>
        <v>Adur</v>
      </c>
      <c r="AL341" s="76"/>
    </row>
    <row r="342" spans="1:38" x14ac:dyDescent="0.2">
      <c r="A342" s="18" t="str">
        <f t="shared" si="5"/>
        <v>Adur</v>
      </c>
      <c r="AL342" s="76"/>
    </row>
    <row r="343" spans="1:38" x14ac:dyDescent="0.2">
      <c r="A343" s="18" t="str">
        <f t="shared" si="5"/>
        <v>Adur</v>
      </c>
      <c r="AL343" s="76"/>
    </row>
    <row r="344" spans="1:38" x14ac:dyDescent="0.2">
      <c r="A344" s="18" t="str">
        <f t="shared" si="5"/>
        <v>Adur</v>
      </c>
      <c r="AL344" s="76"/>
    </row>
    <row r="345" spans="1:38" x14ac:dyDescent="0.2">
      <c r="A345" s="18" t="str">
        <f t="shared" si="5"/>
        <v>Adur</v>
      </c>
      <c r="AL345" s="76"/>
    </row>
    <row r="346" spans="1:38" x14ac:dyDescent="0.2">
      <c r="A346" s="18" t="str">
        <f t="shared" si="5"/>
        <v>Adur</v>
      </c>
      <c r="AL346" s="76"/>
    </row>
    <row r="347" spans="1:38" x14ac:dyDescent="0.2">
      <c r="A347" s="18" t="str">
        <f t="shared" si="5"/>
        <v>Adur</v>
      </c>
      <c r="AL347" s="76"/>
    </row>
    <row r="348" spans="1:38" x14ac:dyDescent="0.2">
      <c r="A348" s="18" t="str">
        <f t="shared" si="5"/>
        <v>Adur</v>
      </c>
      <c r="AL348" s="76"/>
    </row>
    <row r="349" spans="1:38" x14ac:dyDescent="0.2">
      <c r="A349" s="18" t="str">
        <f t="shared" si="5"/>
        <v>Adur</v>
      </c>
      <c r="AL349" s="76"/>
    </row>
    <row r="350" spans="1:38" x14ac:dyDescent="0.2">
      <c r="A350" s="18" t="str">
        <f t="shared" si="5"/>
        <v>Adur</v>
      </c>
      <c r="AL350" s="76"/>
    </row>
    <row r="351" spans="1:38" x14ac:dyDescent="0.2">
      <c r="A351" s="18" t="str">
        <f t="shared" si="5"/>
        <v>Adur</v>
      </c>
      <c r="AL351" s="76"/>
    </row>
    <row r="352" spans="1:38" x14ac:dyDescent="0.2">
      <c r="A352" s="18" t="str">
        <f t="shared" si="5"/>
        <v>Adur</v>
      </c>
      <c r="AL352" s="76"/>
    </row>
    <row r="353" spans="1:38" x14ac:dyDescent="0.2">
      <c r="A353" s="18" t="str">
        <f t="shared" si="5"/>
        <v>Adur</v>
      </c>
      <c r="AL353" s="76"/>
    </row>
    <row r="354" spans="1:38" x14ac:dyDescent="0.2">
      <c r="A354" s="18" t="str">
        <f t="shared" si="5"/>
        <v>Adur</v>
      </c>
      <c r="AL354" s="76"/>
    </row>
    <row r="355" spans="1:38" x14ac:dyDescent="0.2">
      <c r="A355" s="18" t="str">
        <f t="shared" si="5"/>
        <v>Adur</v>
      </c>
      <c r="AL355" s="76"/>
    </row>
    <row r="356" spans="1:38" x14ac:dyDescent="0.2">
      <c r="A356" s="18" t="str">
        <f t="shared" si="5"/>
        <v>Adur</v>
      </c>
      <c r="AL356" s="76"/>
    </row>
    <row r="357" spans="1:38" x14ac:dyDescent="0.2">
      <c r="A357" s="18" t="str">
        <f t="shared" si="5"/>
        <v>Adur</v>
      </c>
      <c r="AL357" s="76"/>
    </row>
    <row r="358" spans="1:38" x14ac:dyDescent="0.2">
      <c r="A358" s="18" t="str">
        <f t="shared" si="5"/>
        <v>Adur</v>
      </c>
      <c r="AL358" s="76"/>
    </row>
    <row r="359" spans="1:38" x14ac:dyDescent="0.2">
      <c r="A359" s="18" t="str">
        <f t="shared" si="5"/>
        <v>Adur</v>
      </c>
      <c r="AL359" s="76"/>
    </row>
    <row r="360" spans="1:38" x14ac:dyDescent="0.2">
      <c r="A360" s="18" t="str">
        <f t="shared" si="5"/>
        <v>Adur</v>
      </c>
      <c r="AL360" s="76"/>
    </row>
    <row r="361" spans="1:38" x14ac:dyDescent="0.2">
      <c r="A361" s="18" t="str">
        <f t="shared" si="5"/>
        <v>Adur</v>
      </c>
      <c r="AL361" s="76"/>
    </row>
    <row r="362" spans="1:38" x14ac:dyDescent="0.2">
      <c r="A362" s="18" t="str">
        <f t="shared" si="5"/>
        <v>Adur</v>
      </c>
      <c r="AL362" s="76"/>
    </row>
    <row r="363" spans="1:38" x14ac:dyDescent="0.2">
      <c r="A363" s="18" t="str">
        <f t="shared" si="5"/>
        <v>Adur</v>
      </c>
      <c r="AL363" s="76"/>
    </row>
    <row r="364" spans="1:38" x14ac:dyDescent="0.2">
      <c r="A364" s="18" t="str">
        <f t="shared" si="5"/>
        <v>Adur</v>
      </c>
      <c r="AL364" s="76"/>
    </row>
    <row r="365" spans="1:38" x14ac:dyDescent="0.2">
      <c r="A365" s="18" t="str">
        <f t="shared" si="5"/>
        <v>Adur</v>
      </c>
      <c r="AL365" s="76"/>
    </row>
    <row r="366" spans="1:38" x14ac:dyDescent="0.2">
      <c r="A366" s="18" t="str">
        <f t="shared" si="5"/>
        <v>Adur</v>
      </c>
      <c r="AL366" s="76"/>
    </row>
    <row r="367" spans="1:38" x14ac:dyDescent="0.2">
      <c r="A367" s="18" t="str">
        <f t="shared" si="5"/>
        <v>Adur</v>
      </c>
      <c r="AL367" s="76"/>
    </row>
    <row r="368" spans="1:38" x14ac:dyDescent="0.2">
      <c r="A368" s="18" t="str">
        <f t="shared" si="5"/>
        <v>Adur</v>
      </c>
      <c r="AL368" s="76"/>
    </row>
    <row r="369" spans="1:38" x14ac:dyDescent="0.2">
      <c r="A369" s="18" t="str">
        <f t="shared" si="5"/>
        <v>Adur</v>
      </c>
      <c r="AL369" s="76"/>
    </row>
    <row r="370" spans="1:38" x14ac:dyDescent="0.2">
      <c r="A370" s="18" t="str">
        <f t="shared" si="5"/>
        <v>Adur</v>
      </c>
      <c r="AL370" s="76"/>
    </row>
    <row r="371" spans="1:38" x14ac:dyDescent="0.2">
      <c r="A371" s="18" t="str">
        <f t="shared" si="5"/>
        <v>Adur</v>
      </c>
      <c r="AL371" s="76"/>
    </row>
    <row r="372" spans="1:38" x14ac:dyDescent="0.2">
      <c r="A372" s="18" t="str">
        <f t="shared" si="5"/>
        <v>Adur</v>
      </c>
      <c r="AL372" s="76"/>
    </row>
    <row r="373" spans="1:38" x14ac:dyDescent="0.2">
      <c r="A373" s="18" t="str">
        <f t="shared" si="5"/>
        <v>Adur</v>
      </c>
      <c r="AL373" s="76"/>
    </row>
    <row r="374" spans="1:38" x14ac:dyDescent="0.2">
      <c r="A374" s="18" t="str">
        <f t="shared" si="5"/>
        <v>Adur</v>
      </c>
      <c r="AL374" s="76"/>
    </row>
    <row r="375" spans="1:38" x14ac:dyDescent="0.2">
      <c r="A375" s="18" t="str">
        <f t="shared" si="5"/>
        <v>Adur</v>
      </c>
      <c r="AL375" s="76"/>
    </row>
    <row r="376" spans="1:38" x14ac:dyDescent="0.2">
      <c r="A376" s="18" t="str">
        <f t="shared" si="5"/>
        <v>Adur</v>
      </c>
      <c r="AL376" s="76"/>
    </row>
    <row r="377" spans="1:38" x14ac:dyDescent="0.2">
      <c r="A377" s="18" t="str">
        <f t="shared" si="5"/>
        <v>Adur</v>
      </c>
      <c r="AL377" s="76"/>
    </row>
    <row r="378" spans="1:38" x14ac:dyDescent="0.2">
      <c r="A378" s="18" t="str">
        <f t="shared" si="5"/>
        <v>Adur</v>
      </c>
      <c r="AL378" s="76"/>
    </row>
    <row r="379" spans="1:38" x14ac:dyDescent="0.2">
      <c r="A379" s="18" t="str">
        <f t="shared" si="5"/>
        <v>Adur</v>
      </c>
      <c r="AL379" s="76"/>
    </row>
    <row r="380" spans="1:38" x14ac:dyDescent="0.2">
      <c r="A380" s="18" t="str">
        <f t="shared" si="5"/>
        <v>Adur</v>
      </c>
      <c r="AL380" s="76"/>
    </row>
    <row r="381" spans="1:38" x14ac:dyDescent="0.2">
      <c r="A381" s="18" t="str">
        <f t="shared" si="5"/>
        <v>Adur</v>
      </c>
      <c r="AL381" s="76"/>
    </row>
    <row r="382" spans="1:38" x14ac:dyDescent="0.2">
      <c r="A382" s="18" t="str">
        <f t="shared" si="5"/>
        <v>Adur</v>
      </c>
      <c r="AL382" s="76"/>
    </row>
    <row r="383" spans="1:38" x14ac:dyDescent="0.2">
      <c r="A383" s="18" t="str">
        <f t="shared" si="5"/>
        <v>Adur</v>
      </c>
      <c r="AL383" s="76"/>
    </row>
    <row r="384" spans="1:38" x14ac:dyDescent="0.2">
      <c r="A384" s="18" t="str">
        <f t="shared" si="5"/>
        <v>Adur</v>
      </c>
      <c r="AL384" s="76"/>
    </row>
    <row r="385" spans="1:38" x14ac:dyDescent="0.2">
      <c r="A385" s="18" t="str">
        <f t="shared" si="5"/>
        <v>Adur</v>
      </c>
      <c r="AL385" s="76"/>
    </row>
    <row r="386" spans="1:38" x14ac:dyDescent="0.2">
      <c r="A386" s="18" t="str">
        <f t="shared" si="5"/>
        <v>Adur</v>
      </c>
      <c r="AL386" s="76"/>
    </row>
    <row r="387" spans="1:38" x14ac:dyDescent="0.2">
      <c r="A387" s="18" t="str">
        <f t="shared" si="5"/>
        <v>Adur</v>
      </c>
      <c r="AL387" s="76"/>
    </row>
    <row r="388" spans="1:38" x14ac:dyDescent="0.2">
      <c r="A388" s="18" t="str">
        <f t="shared" ref="A388:A451" si="6">A387</f>
        <v>Adur</v>
      </c>
      <c r="AL388" s="76"/>
    </row>
    <row r="389" spans="1:38" x14ac:dyDescent="0.2">
      <c r="A389" s="18" t="str">
        <f t="shared" si="6"/>
        <v>Adur</v>
      </c>
      <c r="AL389" s="76"/>
    </row>
    <row r="390" spans="1:38" x14ac:dyDescent="0.2">
      <c r="A390" s="18" t="str">
        <f t="shared" si="6"/>
        <v>Adur</v>
      </c>
      <c r="AL390" s="76"/>
    </row>
    <row r="391" spans="1:38" x14ac:dyDescent="0.2">
      <c r="A391" s="18" t="str">
        <f t="shared" si="6"/>
        <v>Adur</v>
      </c>
      <c r="AL391" s="76"/>
    </row>
    <row r="392" spans="1:38" x14ac:dyDescent="0.2">
      <c r="A392" s="18" t="str">
        <f t="shared" si="6"/>
        <v>Adur</v>
      </c>
      <c r="AL392" s="76"/>
    </row>
    <row r="393" spans="1:38" x14ac:dyDescent="0.2">
      <c r="A393" s="18" t="str">
        <f t="shared" si="6"/>
        <v>Adur</v>
      </c>
      <c r="AL393" s="76"/>
    </row>
    <row r="394" spans="1:38" x14ac:dyDescent="0.2">
      <c r="A394" s="18" t="str">
        <f t="shared" si="6"/>
        <v>Adur</v>
      </c>
      <c r="AL394" s="76"/>
    </row>
    <row r="395" spans="1:38" x14ac:dyDescent="0.2">
      <c r="A395" s="18" t="str">
        <f t="shared" si="6"/>
        <v>Adur</v>
      </c>
      <c r="AL395" s="76"/>
    </row>
    <row r="396" spans="1:38" x14ac:dyDescent="0.2">
      <c r="A396" s="18" t="str">
        <f t="shared" si="6"/>
        <v>Adur</v>
      </c>
      <c r="AL396" s="76"/>
    </row>
    <row r="397" spans="1:38" x14ac:dyDescent="0.2">
      <c r="A397" s="18" t="str">
        <f t="shared" si="6"/>
        <v>Adur</v>
      </c>
      <c r="AL397" s="76"/>
    </row>
    <row r="398" spans="1:38" x14ac:dyDescent="0.2">
      <c r="A398" s="18" t="str">
        <f t="shared" si="6"/>
        <v>Adur</v>
      </c>
      <c r="AL398" s="76"/>
    </row>
    <row r="399" spans="1:38" x14ac:dyDescent="0.2">
      <c r="A399" s="18" t="str">
        <f t="shared" si="6"/>
        <v>Adur</v>
      </c>
      <c r="AL399" s="76"/>
    </row>
    <row r="400" spans="1:38" x14ac:dyDescent="0.2">
      <c r="A400" s="18" t="str">
        <f t="shared" si="6"/>
        <v>Adur</v>
      </c>
      <c r="AL400" s="76"/>
    </row>
    <row r="401" spans="1:38" x14ac:dyDescent="0.2">
      <c r="A401" s="18" t="str">
        <f t="shared" si="6"/>
        <v>Adur</v>
      </c>
      <c r="AL401" s="76"/>
    </row>
    <row r="402" spans="1:38" x14ac:dyDescent="0.2">
      <c r="A402" s="18" t="str">
        <f t="shared" si="6"/>
        <v>Adur</v>
      </c>
      <c r="AL402" s="76"/>
    </row>
    <row r="403" spans="1:38" x14ac:dyDescent="0.2">
      <c r="A403" s="18" t="str">
        <f t="shared" si="6"/>
        <v>Adur</v>
      </c>
      <c r="AL403" s="76"/>
    </row>
    <row r="404" spans="1:38" x14ac:dyDescent="0.2">
      <c r="A404" s="18" t="str">
        <f t="shared" si="6"/>
        <v>Adur</v>
      </c>
      <c r="AL404" s="76"/>
    </row>
    <row r="405" spans="1:38" x14ac:dyDescent="0.2">
      <c r="A405" s="18" t="str">
        <f t="shared" si="6"/>
        <v>Adur</v>
      </c>
      <c r="AL405" s="76"/>
    </row>
    <row r="406" spans="1:38" x14ac:dyDescent="0.2">
      <c r="A406" s="18" t="str">
        <f t="shared" si="6"/>
        <v>Adur</v>
      </c>
      <c r="AL406" s="76"/>
    </row>
    <row r="407" spans="1:38" x14ac:dyDescent="0.2">
      <c r="A407" s="18" t="str">
        <f t="shared" si="6"/>
        <v>Adur</v>
      </c>
      <c r="AL407" s="76"/>
    </row>
    <row r="408" spans="1:38" x14ac:dyDescent="0.2">
      <c r="A408" s="18" t="str">
        <f t="shared" si="6"/>
        <v>Adur</v>
      </c>
      <c r="AL408" s="76"/>
    </row>
    <row r="409" spans="1:38" x14ac:dyDescent="0.2">
      <c r="A409" s="18" t="str">
        <f t="shared" si="6"/>
        <v>Adur</v>
      </c>
      <c r="AL409" s="76"/>
    </row>
    <row r="410" spans="1:38" x14ac:dyDescent="0.2">
      <c r="A410" s="18" t="str">
        <f t="shared" si="6"/>
        <v>Adur</v>
      </c>
      <c r="AL410" s="76"/>
    </row>
    <row r="411" spans="1:38" x14ac:dyDescent="0.2">
      <c r="A411" s="18" t="str">
        <f t="shared" si="6"/>
        <v>Adur</v>
      </c>
      <c r="AL411" s="76"/>
    </row>
    <row r="412" spans="1:38" x14ac:dyDescent="0.2">
      <c r="A412" s="18" t="str">
        <f t="shared" si="6"/>
        <v>Adur</v>
      </c>
      <c r="AL412" s="76"/>
    </row>
    <row r="413" spans="1:38" x14ac:dyDescent="0.2">
      <c r="A413" s="18" t="str">
        <f t="shared" si="6"/>
        <v>Adur</v>
      </c>
      <c r="AL413" s="76"/>
    </row>
    <row r="414" spans="1:38" x14ac:dyDescent="0.2">
      <c r="A414" s="18" t="str">
        <f t="shared" si="6"/>
        <v>Adur</v>
      </c>
      <c r="AL414" s="76"/>
    </row>
    <row r="415" spans="1:38" x14ac:dyDescent="0.2">
      <c r="A415" s="18" t="str">
        <f t="shared" si="6"/>
        <v>Adur</v>
      </c>
      <c r="AL415" s="76"/>
    </row>
    <row r="416" spans="1:38" x14ac:dyDescent="0.2">
      <c r="A416" s="18" t="str">
        <f t="shared" si="6"/>
        <v>Adur</v>
      </c>
      <c r="AL416" s="76"/>
    </row>
    <row r="417" spans="1:38" x14ac:dyDescent="0.2">
      <c r="A417" s="18" t="str">
        <f t="shared" si="6"/>
        <v>Adur</v>
      </c>
      <c r="AL417" s="76"/>
    </row>
    <row r="418" spans="1:38" x14ac:dyDescent="0.2">
      <c r="A418" s="18" t="str">
        <f t="shared" si="6"/>
        <v>Adur</v>
      </c>
      <c r="AL418" s="76"/>
    </row>
    <row r="419" spans="1:38" x14ac:dyDescent="0.2">
      <c r="A419" s="18" t="str">
        <f t="shared" si="6"/>
        <v>Adur</v>
      </c>
      <c r="AL419" s="76"/>
    </row>
    <row r="420" spans="1:38" x14ac:dyDescent="0.2">
      <c r="A420" s="18" t="str">
        <f t="shared" si="6"/>
        <v>Adur</v>
      </c>
      <c r="AL420" s="76"/>
    </row>
    <row r="421" spans="1:38" x14ac:dyDescent="0.2">
      <c r="A421" s="18" t="str">
        <f t="shared" si="6"/>
        <v>Adur</v>
      </c>
      <c r="AL421" s="76"/>
    </row>
    <row r="422" spans="1:38" x14ac:dyDescent="0.2">
      <c r="A422" s="18" t="str">
        <f t="shared" si="6"/>
        <v>Adur</v>
      </c>
      <c r="AL422" s="76"/>
    </row>
    <row r="423" spans="1:38" x14ac:dyDescent="0.2">
      <c r="A423" s="18" t="str">
        <f t="shared" si="6"/>
        <v>Adur</v>
      </c>
      <c r="AL423" s="76"/>
    </row>
    <row r="424" spans="1:38" x14ac:dyDescent="0.2">
      <c r="A424" s="18" t="str">
        <f t="shared" si="6"/>
        <v>Adur</v>
      </c>
      <c r="AL424" s="76"/>
    </row>
    <row r="425" spans="1:38" x14ac:dyDescent="0.2">
      <c r="A425" s="18" t="str">
        <f t="shared" si="6"/>
        <v>Adur</v>
      </c>
      <c r="AL425" s="76"/>
    </row>
    <row r="426" spans="1:38" x14ac:dyDescent="0.2">
      <c r="A426" s="18" t="str">
        <f t="shared" si="6"/>
        <v>Adur</v>
      </c>
      <c r="AL426" s="76"/>
    </row>
    <row r="427" spans="1:38" x14ac:dyDescent="0.2">
      <c r="A427" s="18" t="str">
        <f t="shared" si="6"/>
        <v>Adur</v>
      </c>
      <c r="AL427" s="76"/>
    </row>
    <row r="428" spans="1:38" x14ac:dyDescent="0.2">
      <c r="A428" s="18" t="str">
        <f t="shared" si="6"/>
        <v>Adur</v>
      </c>
      <c r="AL428" s="76"/>
    </row>
    <row r="429" spans="1:38" x14ac:dyDescent="0.2">
      <c r="A429" s="18" t="str">
        <f t="shared" si="6"/>
        <v>Adur</v>
      </c>
      <c r="AL429" s="76"/>
    </row>
    <row r="430" spans="1:38" x14ac:dyDescent="0.2">
      <c r="A430" s="18" t="str">
        <f t="shared" si="6"/>
        <v>Adur</v>
      </c>
      <c r="AL430" s="76"/>
    </row>
    <row r="431" spans="1:38" x14ac:dyDescent="0.2">
      <c r="A431" s="18" t="str">
        <f t="shared" si="6"/>
        <v>Adur</v>
      </c>
      <c r="AL431" s="76"/>
    </row>
    <row r="432" spans="1:38" x14ac:dyDescent="0.2">
      <c r="A432" s="18" t="str">
        <f t="shared" si="6"/>
        <v>Adur</v>
      </c>
      <c r="AL432" s="76"/>
    </row>
    <row r="433" spans="1:38" x14ac:dyDescent="0.2">
      <c r="A433" s="18" t="str">
        <f t="shared" si="6"/>
        <v>Adur</v>
      </c>
      <c r="AL433" s="76"/>
    </row>
    <row r="434" spans="1:38" x14ac:dyDescent="0.2">
      <c r="A434" s="18" t="str">
        <f t="shared" si="6"/>
        <v>Adur</v>
      </c>
      <c r="AL434" s="76"/>
    </row>
    <row r="435" spans="1:38" x14ac:dyDescent="0.2">
      <c r="A435" s="18" t="str">
        <f t="shared" si="6"/>
        <v>Adur</v>
      </c>
      <c r="AL435" s="76"/>
    </row>
    <row r="436" spans="1:38" x14ac:dyDescent="0.2">
      <c r="A436" s="18" t="str">
        <f t="shared" si="6"/>
        <v>Adur</v>
      </c>
      <c r="AL436" s="76"/>
    </row>
    <row r="437" spans="1:38" x14ac:dyDescent="0.2">
      <c r="A437" s="18" t="str">
        <f t="shared" si="6"/>
        <v>Adur</v>
      </c>
      <c r="AL437" s="76"/>
    </row>
    <row r="438" spans="1:38" x14ac:dyDescent="0.2">
      <c r="A438" s="18" t="str">
        <f t="shared" si="6"/>
        <v>Adur</v>
      </c>
      <c r="AL438" s="76"/>
    </row>
    <row r="439" spans="1:38" x14ac:dyDescent="0.2">
      <c r="A439" s="18" t="str">
        <f t="shared" si="6"/>
        <v>Adur</v>
      </c>
      <c r="AL439" s="76"/>
    </row>
    <row r="440" spans="1:38" x14ac:dyDescent="0.2">
      <c r="A440" s="18" t="str">
        <f t="shared" si="6"/>
        <v>Adur</v>
      </c>
      <c r="AL440" s="76"/>
    </row>
    <row r="441" spans="1:38" x14ac:dyDescent="0.2">
      <c r="A441" s="18" t="str">
        <f t="shared" si="6"/>
        <v>Adur</v>
      </c>
      <c r="AL441" s="76"/>
    </row>
    <row r="442" spans="1:38" x14ac:dyDescent="0.2">
      <c r="A442" s="18" t="str">
        <f t="shared" si="6"/>
        <v>Adur</v>
      </c>
      <c r="AL442" s="76"/>
    </row>
    <row r="443" spans="1:38" x14ac:dyDescent="0.2">
      <c r="A443" s="18" t="str">
        <f t="shared" si="6"/>
        <v>Adur</v>
      </c>
      <c r="AL443" s="76"/>
    </row>
    <row r="444" spans="1:38" x14ac:dyDescent="0.2">
      <c r="A444" s="18" t="str">
        <f t="shared" si="6"/>
        <v>Adur</v>
      </c>
      <c r="AL444" s="76"/>
    </row>
    <row r="445" spans="1:38" x14ac:dyDescent="0.2">
      <c r="A445" s="18" t="str">
        <f t="shared" si="6"/>
        <v>Adur</v>
      </c>
      <c r="AL445" s="76"/>
    </row>
    <row r="446" spans="1:38" x14ac:dyDescent="0.2">
      <c r="A446" s="18" t="str">
        <f t="shared" si="6"/>
        <v>Adur</v>
      </c>
      <c r="AL446" s="76"/>
    </row>
    <row r="447" spans="1:38" x14ac:dyDescent="0.2">
      <c r="A447" s="18" t="str">
        <f t="shared" si="6"/>
        <v>Adur</v>
      </c>
      <c r="AL447" s="76"/>
    </row>
    <row r="448" spans="1:38" x14ac:dyDescent="0.2">
      <c r="A448" s="18" t="str">
        <f t="shared" si="6"/>
        <v>Adur</v>
      </c>
      <c r="AL448" s="76"/>
    </row>
    <row r="449" spans="1:38" x14ac:dyDescent="0.2">
      <c r="A449" s="18" t="str">
        <f t="shared" si="6"/>
        <v>Adur</v>
      </c>
      <c r="AL449" s="76"/>
    </row>
    <row r="450" spans="1:38" x14ac:dyDescent="0.2">
      <c r="A450" s="18" t="str">
        <f t="shared" si="6"/>
        <v>Adur</v>
      </c>
      <c r="AL450" s="76"/>
    </row>
    <row r="451" spans="1:38" x14ac:dyDescent="0.2">
      <c r="A451" s="18" t="str">
        <f t="shared" si="6"/>
        <v>Adur</v>
      </c>
      <c r="AL451" s="76"/>
    </row>
    <row r="452" spans="1:38" x14ac:dyDescent="0.2">
      <c r="A452" s="18" t="str">
        <f t="shared" ref="A452:A515" si="7">A451</f>
        <v>Adur</v>
      </c>
      <c r="AL452" s="76"/>
    </row>
    <row r="453" spans="1:38" x14ac:dyDescent="0.2">
      <c r="A453" s="18" t="str">
        <f t="shared" si="7"/>
        <v>Adur</v>
      </c>
      <c r="AL453" s="76"/>
    </row>
    <row r="454" spans="1:38" x14ac:dyDescent="0.2">
      <c r="A454" s="18" t="str">
        <f t="shared" si="7"/>
        <v>Adur</v>
      </c>
      <c r="AL454" s="76"/>
    </row>
    <row r="455" spans="1:38" x14ac:dyDescent="0.2">
      <c r="A455" s="18" t="str">
        <f t="shared" si="7"/>
        <v>Adur</v>
      </c>
      <c r="AL455" s="76"/>
    </row>
    <row r="456" spans="1:38" x14ac:dyDescent="0.2">
      <c r="A456" s="18" t="str">
        <f t="shared" si="7"/>
        <v>Adur</v>
      </c>
      <c r="AL456" s="76"/>
    </row>
    <row r="457" spans="1:38" x14ac:dyDescent="0.2">
      <c r="A457" s="18" t="str">
        <f t="shared" si="7"/>
        <v>Adur</v>
      </c>
      <c r="AL457" s="76"/>
    </row>
    <row r="458" spans="1:38" x14ac:dyDescent="0.2">
      <c r="A458" s="18" t="str">
        <f t="shared" si="7"/>
        <v>Adur</v>
      </c>
      <c r="AL458" s="76"/>
    </row>
    <row r="459" spans="1:38" x14ac:dyDescent="0.2">
      <c r="A459" s="18" t="str">
        <f t="shared" si="7"/>
        <v>Adur</v>
      </c>
      <c r="AL459" s="76"/>
    </row>
    <row r="460" spans="1:38" x14ac:dyDescent="0.2">
      <c r="A460" s="18" t="str">
        <f t="shared" si="7"/>
        <v>Adur</v>
      </c>
      <c r="AL460" s="76"/>
    </row>
    <row r="461" spans="1:38" x14ac:dyDescent="0.2">
      <c r="A461" s="18" t="str">
        <f t="shared" si="7"/>
        <v>Adur</v>
      </c>
      <c r="AL461" s="76"/>
    </row>
    <row r="462" spans="1:38" x14ac:dyDescent="0.2">
      <c r="A462" s="18" t="str">
        <f t="shared" si="7"/>
        <v>Adur</v>
      </c>
      <c r="AL462" s="76"/>
    </row>
    <row r="463" spans="1:38" x14ac:dyDescent="0.2">
      <c r="A463" s="18" t="str">
        <f t="shared" si="7"/>
        <v>Adur</v>
      </c>
      <c r="AL463" s="76"/>
    </row>
    <row r="464" spans="1:38" x14ac:dyDescent="0.2">
      <c r="A464" s="18" t="str">
        <f t="shared" si="7"/>
        <v>Adur</v>
      </c>
      <c r="AL464" s="76"/>
    </row>
    <row r="465" spans="1:38" x14ac:dyDescent="0.2">
      <c r="A465" s="18" t="str">
        <f t="shared" si="7"/>
        <v>Adur</v>
      </c>
      <c r="AL465" s="76"/>
    </row>
    <row r="466" spans="1:38" x14ac:dyDescent="0.2">
      <c r="A466" s="18" t="str">
        <f t="shared" si="7"/>
        <v>Adur</v>
      </c>
      <c r="AL466" s="76"/>
    </row>
    <row r="467" spans="1:38" x14ac:dyDescent="0.2">
      <c r="A467" s="18" t="str">
        <f t="shared" si="7"/>
        <v>Adur</v>
      </c>
      <c r="AL467" s="76"/>
    </row>
    <row r="468" spans="1:38" x14ac:dyDescent="0.2">
      <c r="A468" s="18" t="str">
        <f t="shared" si="7"/>
        <v>Adur</v>
      </c>
      <c r="AL468" s="76"/>
    </row>
    <row r="469" spans="1:38" x14ac:dyDescent="0.2">
      <c r="A469" s="18" t="str">
        <f t="shared" si="7"/>
        <v>Adur</v>
      </c>
      <c r="AL469" s="76"/>
    </row>
    <row r="470" spans="1:38" x14ac:dyDescent="0.2">
      <c r="A470" s="18" t="str">
        <f t="shared" si="7"/>
        <v>Adur</v>
      </c>
      <c r="AL470" s="76"/>
    </row>
    <row r="471" spans="1:38" x14ac:dyDescent="0.2">
      <c r="A471" s="18" t="str">
        <f t="shared" si="7"/>
        <v>Adur</v>
      </c>
      <c r="AL471" s="76"/>
    </row>
    <row r="472" spans="1:38" x14ac:dyDescent="0.2">
      <c r="A472" s="18" t="str">
        <f t="shared" si="7"/>
        <v>Adur</v>
      </c>
      <c r="AL472" s="76"/>
    </row>
    <row r="473" spans="1:38" x14ac:dyDescent="0.2">
      <c r="A473" s="18" t="str">
        <f t="shared" si="7"/>
        <v>Adur</v>
      </c>
      <c r="AL473" s="76"/>
    </row>
    <row r="474" spans="1:38" x14ac:dyDescent="0.2">
      <c r="A474" s="18" t="str">
        <f t="shared" si="7"/>
        <v>Adur</v>
      </c>
      <c r="AL474" s="76"/>
    </row>
    <row r="475" spans="1:38" x14ac:dyDescent="0.2">
      <c r="A475" s="18" t="str">
        <f t="shared" si="7"/>
        <v>Adur</v>
      </c>
      <c r="AL475" s="76"/>
    </row>
    <row r="476" spans="1:38" x14ac:dyDescent="0.2">
      <c r="A476" s="18" t="str">
        <f t="shared" si="7"/>
        <v>Adur</v>
      </c>
      <c r="AL476" s="76"/>
    </row>
    <row r="477" spans="1:38" x14ac:dyDescent="0.2">
      <c r="A477" s="18" t="str">
        <f t="shared" si="7"/>
        <v>Adur</v>
      </c>
      <c r="AL477" s="76"/>
    </row>
    <row r="478" spans="1:38" x14ac:dyDescent="0.2">
      <c r="A478" s="18" t="str">
        <f t="shared" si="7"/>
        <v>Adur</v>
      </c>
      <c r="AL478" s="76"/>
    </row>
    <row r="479" spans="1:38" x14ac:dyDescent="0.2">
      <c r="A479" s="18" t="str">
        <f t="shared" si="7"/>
        <v>Adur</v>
      </c>
      <c r="AL479" s="76"/>
    </row>
    <row r="480" spans="1:38" x14ac:dyDescent="0.2">
      <c r="A480" s="18" t="str">
        <f t="shared" si="7"/>
        <v>Adur</v>
      </c>
      <c r="AL480" s="76"/>
    </row>
    <row r="481" spans="1:38" x14ac:dyDescent="0.2">
      <c r="A481" s="18" t="str">
        <f t="shared" si="7"/>
        <v>Adur</v>
      </c>
      <c r="AL481" s="76"/>
    </row>
    <row r="482" spans="1:38" x14ac:dyDescent="0.2">
      <c r="A482" s="18" t="str">
        <f t="shared" si="7"/>
        <v>Adur</v>
      </c>
      <c r="AL482" s="76"/>
    </row>
    <row r="483" spans="1:38" x14ac:dyDescent="0.2">
      <c r="A483" s="18" t="str">
        <f t="shared" si="7"/>
        <v>Adur</v>
      </c>
      <c r="AL483" s="76"/>
    </row>
    <row r="484" spans="1:38" x14ac:dyDescent="0.2">
      <c r="A484" s="18" t="str">
        <f t="shared" si="7"/>
        <v>Adur</v>
      </c>
      <c r="AL484" s="76"/>
    </row>
    <row r="485" spans="1:38" x14ac:dyDescent="0.2">
      <c r="A485" s="18" t="str">
        <f t="shared" si="7"/>
        <v>Adur</v>
      </c>
      <c r="AL485" s="76"/>
    </row>
    <row r="486" spans="1:38" x14ac:dyDescent="0.2">
      <c r="A486" s="18" t="str">
        <f t="shared" si="7"/>
        <v>Adur</v>
      </c>
      <c r="AL486" s="76"/>
    </row>
    <row r="487" spans="1:38" x14ac:dyDescent="0.2">
      <c r="A487" s="18" t="str">
        <f t="shared" si="7"/>
        <v>Adur</v>
      </c>
      <c r="AL487" s="76"/>
    </row>
    <row r="488" spans="1:38" x14ac:dyDescent="0.2">
      <c r="A488" s="18" t="str">
        <f t="shared" si="7"/>
        <v>Adur</v>
      </c>
      <c r="AL488" s="76"/>
    </row>
    <row r="489" spans="1:38" x14ac:dyDescent="0.2">
      <c r="A489" s="18" t="str">
        <f t="shared" si="7"/>
        <v>Adur</v>
      </c>
      <c r="AL489" s="76"/>
    </row>
    <row r="490" spans="1:38" x14ac:dyDescent="0.2">
      <c r="A490" s="18" t="str">
        <f t="shared" si="7"/>
        <v>Adur</v>
      </c>
      <c r="AL490" s="76"/>
    </row>
    <row r="491" spans="1:38" x14ac:dyDescent="0.2">
      <c r="A491" s="18" t="str">
        <f t="shared" si="7"/>
        <v>Adur</v>
      </c>
      <c r="AL491" s="76"/>
    </row>
    <row r="492" spans="1:38" x14ac:dyDescent="0.2">
      <c r="A492" s="18" t="str">
        <f t="shared" si="7"/>
        <v>Adur</v>
      </c>
      <c r="AL492" s="76"/>
    </row>
    <row r="493" spans="1:38" x14ac:dyDescent="0.2">
      <c r="A493" s="18" t="str">
        <f t="shared" si="7"/>
        <v>Adur</v>
      </c>
      <c r="AL493" s="76"/>
    </row>
    <row r="494" spans="1:38" x14ac:dyDescent="0.2">
      <c r="A494" s="18" t="str">
        <f t="shared" si="7"/>
        <v>Adur</v>
      </c>
      <c r="AL494" s="76"/>
    </row>
    <row r="495" spans="1:38" x14ac:dyDescent="0.2">
      <c r="A495" s="18" t="str">
        <f t="shared" si="7"/>
        <v>Adur</v>
      </c>
      <c r="AL495" s="76"/>
    </row>
    <row r="496" spans="1:38" x14ac:dyDescent="0.2">
      <c r="A496" s="18" t="str">
        <f t="shared" si="7"/>
        <v>Adur</v>
      </c>
      <c r="AL496" s="76"/>
    </row>
    <row r="497" spans="1:38" x14ac:dyDescent="0.2">
      <c r="A497" s="18" t="str">
        <f t="shared" si="7"/>
        <v>Adur</v>
      </c>
      <c r="AL497" s="76"/>
    </row>
    <row r="498" spans="1:38" x14ac:dyDescent="0.2">
      <c r="A498" s="18" t="str">
        <f t="shared" si="7"/>
        <v>Adur</v>
      </c>
      <c r="AL498" s="76"/>
    </row>
    <row r="499" spans="1:38" x14ac:dyDescent="0.2">
      <c r="A499" s="18" t="str">
        <f t="shared" si="7"/>
        <v>Adur</v>
      </c>
      <c r="AL499" s="76"/>
    </row>
    <row r="500" spans="1:38" x14ac:dyDescent="0.2">
      <c r="A500" s="18" t="str">
        <f t="shared" si="7"/>
        <v>Adur</v>
      </c>
      <c r="AL500" s="76"/>
    </row>
    <row r="501" spans="1:38" x14ac:dyDescent="0.2">
      <c r="A501" s="18" t="str">
        <f t="shared" si="7"/>
        <v>Adur</v>
      </c>
      <c r="AL501" s="76"/>
    </row>
    <row r="502" spans="1:38" x14ac:dyDescent="0.2">
      <c r="A502" s="18" t="str">
        <f t="shared" si="7"/>
        <v>Adur</v>
      </c>
      <c r="AL502" s="76"/>
    </row>
    <row r="503" spans="1:38" x14ac:dyDescent="0.2">
      <c r="A503" s="18" t="str">
        <f t="shared" si="7"/>
        <v>Adur</v>
      </c>
      <c r="AL503" s="76"/>
    </row>
    <row r="504" spans="1:38" x14ac:dyDescent="0.2">
      <c r="A504" s="18" t="str">
        <f t="shared" si="7"/>
        <v>Adur</v>
      </c>
      <c r="AL504" s="76"/>
    </row>
    <row r="505" spans="1:38" x14ac:dyDescent="0.2">
      <c r="A505" s="18" t="str">
        <f t="shared" si="7"/>
        <v>Adur</v>
      </c>
      <c r="AL505" s="76"/>
    </row>
    <row r="506" spans="1:38" x14ac:dyDescent="0.2">
      <c r="A506" s="18" t="str">
        <f t="shared" si="7"/>
        <v>Adur</v>
      </c>
      <c r="AL506" s="76"/>
    </row>
    <row r="507" spans="1:38" x14ac:dyDescent="0.2">
      <c r="A507" s="18" t="str">
        <f t="shared" si="7"/>
        <v>Adur</v>
      </c>
      <c r="AL507" s="76"/>
    </row>
    <row r="508" spans="1:38" x14ac:dyDescent="0.2">
      <c r="A508" s="18" t="str">
        <f t="shared" si="7"/>
        <v>Adur</v>
      </c>
      <c r="AL508" s="76"/>
    </row>
    <row r="509" spans="1:38" x14ac:dyDescent="0.2">
      <c r="A509" s="18" t="str">
        <f t="shared" si="7"/>
        <v>Adur</v>
      </c>
      <c r="AL509" s="76"/>
    </row>
    <row r="510" spans="1:38" x14ac:dyDescent="0.2">
      <c r="A510" s="18" t="str">
        <f t="shared" si="7"/>
        <v>Adur</v>
      </c>
      <c r="AL510" s="76"/>
    </row>
    <row r="511" spans="1:38" x14ac:dyDescent="0.2">
      <c r="A511" s="18" t="str">
        <f t="shared" si="7"/>
        <v>Adur</v>
      </c>
      <c r="AL511" s="76"/>
    </row>
    <row r="512" spans="1:38" x14ac:dyDescent="0.2">
      <c r="A512" s="18" t="str">
        <f t="shared" si="7"/>
        <v>Adur</v>
      </c>
      <c r="AL512" s="76"/>
    </row>
    <row r="513" spans="1:38" x14ac:dyDescent="0.2">
      <c r="A513" s="18" t="str">
        <f t="shared" si="7"/>
        <v>Adur</v>
      </c>
      <c r="AL513" s="76"/>
    </row>
    <row r="514" spans="1:38" x14ac:dyDescent="0.2">
      <c r="A514" s="18" t="str">
        <f t="shared" si="7"/>
        <v>Adur</v>
      </c>
      <c r="AL514" s="76"/>
    </row>
    <row r="515" spans="1:38" x14ac:dyDescent="0.2">
      <c r="A515" s="18" t="str">
        <f t="shared" si="7"/>
        <v>Adur</v>
      </c>
      <c r="AL515" s="76"/>
    </row>
    <row r="516" spans="1:38" x14ac:dyDescent="0.2">
      <c r="A516" s="18" t="str">
        <f t="shared" ref="A516:A579" si="8">A515</f>
        <v>Adur</v>
      </c>
      <c r="AL516" s="76"/>
    </row>
    <row r="517" spans="1:38" x14ac:dyDescent="0.2">
      <c r="A517" s="18" t="str">
        <f t="shared" si="8"/>
        <v>Adur</v>
      </c>
      <c r="AL517" s="76"/>
    </row>
    <row r="518" spans="1:38" x14ac:dyDescent="0.2">
      <c r="A518" s="18" t="str">
        <f t="shared" si="8"/>
        <v>Adur</v>
      </c>
      <c r="AL518" s="76"/>
    </row>
    <row r="519" spans="1:38" x14ac:dyDescent="0.2">
      <c r="A519" s="18" t="str">
        <f t="shared" si="8"/>
        <v>Adur</v>
      </c>
      <c r="AL519" s="76"/>
    </row>
    <row r="520" spans="1:38" x14ac:dyDescent="0.2">
      <c r="A520" s="18" t="str">
        <f t="shared" si="8"/>
        <v>Adur</v>
      </c>
      <c r="AL520" s="76"/>
    </row>
    <row r="521" spans="1:38" x14ac:dyDescent="0.2">
      <c r="A521" s="18" t="str">
        <f t="shared" si="8"/>
        <v>Adur</v>
      </c>
      <c r="AL521" s="76"/>
    </row>
    <row r="522" spans="1:38" x14ac:dyDescent="0.2">
      <c r="A522" s="18" t="str">
        <f t="shared" si="8"/>
        <v>Adur</v>
      </c>
      <c r="AL522" s="76"/>
    </row>
    <row r="523" spans="1:38" x14ac:dyDescent="0.2">
      <c r="A523" s="18" t="str">
        <f t="shared" si="8"/>
        <v>Adur</v>
      </c>
      <c r="AL523" s="76"/>
    </row>
    <row r="524" spans="1:38" x14ac:dyDescent="0.2">
      <c r="A524" s="18" t="str">
        <f t="shared" si="8"/>
        <v>Adur</v>
      </c>
      <c r="AL524" s="76"/>
    </row>
    <row r="525" spans="1:38" x14ac:dyDescent="0.2">
      <c r="A525" s="18" t="str">
        <f t="shared" si="8"/>
        <v>Adur</v>
      </c>
      <c r="AL525" s="76"/>
    </row>
    <row r="526" spans="1:38" x14ac:dyDescent="0.2">
      <c r="A526" s="18" t="str">
        <f t="shared" si="8"/>
        <v>Adur</v>
      </c>
      <c r="AL526" s="76"/>
    </row>
    <row r="527" spans="1:38" x14ac:dyDescent="0.2">
      <c r="A527" s="18" t="str">
        <f t="shared" si="8"/>
        <v>Adur</v>
      </c>
      <c r="AL527" s="76"/>
    </row>
    <row r="528" spans="1:38" x14ac:dyDescent="0.2">
      <c r="A528" s="18" t="str">
        <f t="shared" si="8"/>
        <v>Adur</v>
      </c>
      <c r="AL528" s="76"/>
    </row>
    <row r="529" spans="1:38" x14ac:dyDescent="0.2">
      <c r="A529" s="18" t="str">
        <f t="shared" si="8"/>
        <v>Adur</v>
      </c>
      <c r="AL529" s="76"/>
    </row>
    <row r="530" spans="1:38" x14ac:dyDescent="0.2">
      <c r="A530" s="18" t="str">
        <f t="shared" si="8"/>
        <v>Adur</v>
      </c>
      <c r="AL530" s="76"/>
    </row>
    <row r="531" spans="1:38" x14ac:dyDescent="0.2">
      <c r="A531" s="18" t="str">
        <f t="shared" si="8"/>
        <v>Adur</v>
      </c>
      <c r="AL531" s="76"/>
    </row>
    <row r="532" spans="1:38" x14ac:dyDescent="0.2">
      <c r="A532" s="18" t="str">
        <f t="shared" si="8"/>
        <v>Adur</v>
      </c>
      <c r="AL532" s="76"/>
    </row>
    <row r="533" spans="1:38" x14ac:dyDescent="0.2">
      <c r="A533" s="18" t="str">
        <f t="shared" si="8"/>
        <v>Adur</v>
      </c>
      <c r="AL533" s="76"/>
    </row>
    <row r="534" spans="1:38" x14ac:dyDescent="0.2">
      <c r="A534" s="18" t="str">
        <f t="shared" si="8"/>
        <v>Adur</v>
      </c>
      <c r="AL534" s="76"/>
    </row>
    <row r="535" spans="1:38" x14ac:dyDescent="0.2">
      <c r="A535" s="18" t="str">
        <f t="shared" si="8"/>
        <v>Adur</v>
      </c>
      <c r="AL535" s="76"/>
    </row>
    <row r="536" spans="1:38" x14ac:dyDescent="0.2">
      <c r="A536" s="18" t="str">
        <f t="shared" si="8"/>
        <v>Adur</v>
      </c>
      <c r="AL536" s="76"/>
    </row>
    <row r="537" spans="1:38" x14ac:dyDescent="0.2">
      <c r="A537" s="18" t="str">
        <f t="shared" si="8"/>
        <v>Adur</v>
      </c>
      <c r="AL537" s="76"/>
    </row>
    <row r="538" spans="1:38" x14ac:dyDescent="0.2">
      <c r="A538" s="18" t="str">
        <f t="shared" si="8"/>
        <v>Adur</v>
      </c>
      <c r="AL538" s="76"/>
    </row>
    <row r="539" spans="1:38" x14ac:dyDescent="0.2">
      <c r="A539" s="18" t="str">
        <f t="shared" si="8"/>
        <v>Adur</v>
      </c>
      <c r="AL539" s="76"/>
    </row>
    <row r="540" spans="1:38" x14ac:dyDescent="0.2">
      <c r="A540" s="18" t="str">
        <f t="shared" si="8"/>
        <v>Adur</v>
      </c>
      <c r="AL540" s="76"/>
    </row>
    <row r="541" spans="1:38" x14ac:dyDescent="0.2">
      <c r="A541" s="18" t="str">
        <f t="shared" si="8"/>
        <v>Adur</v>
      </c>
      <c r="AL541" s="76"/>
    </row>
    <row r="542" spans="1:38" x14ac:dyDescent="0.2">
      <c r="A542" s="18" t="str">
        <f t="shared" si="8"/>
        <v>Adur</v>
      </c>
      <c r="AL542" s="76"/>
    </row>
    <row r="543" spans="1:38" x14ac:dyDescent="0.2">
      <c r="A543" s="18" t="str">
        <f t="shared" si="8"/>
        <v>Adur</v>
      </c>
      <c r="AL543" s="76"/>
    </row>
    <row r="544" spans="1:38" x14ac:dyDescent="0.2">
      <c r="A544" s="18" t="str">
        <f t="shared" si="8"/>
        <v>Adur</v>
      </c>
      <c r="AL544" s="76"/>
    </row>
    <row r="545" spans="1:38" x14ac:dyDescent="0.2">
      <c r="A545" s="18" t="str">
        <f t="shared" si="8"/>
        <v>Adur</v>
      </c>
      <c r="AL545" s="76"/>
    </row>
    <row r="546" spans="1:38" x14ac:dyDescent="0.2">
      <c r="A546" s="18" t="str">
        <f t="shared" si="8"/>
        <v>Adur</v>
      </c>
      <c r="AL546" s="76"/>
    </row>
    <row r="547" spans="1:38" x14ac:dyDescent="0.2">
      <c r="A547" s="18" t="str">
        <f t="shared" si="8"/>
        <v>Adur</v>
      </c>
      <c r="AL547" s="76"/>
    </row>
    <row r="548" spans="1:38" x14ac:dyDescent="0.2">
      <c r="A548" s="18" t="str">
        <f t="shared" si="8"/>
        <v>Adur</v>
      </c>
      <c r="AL548" s="76"/>
    </row>
    <row r="549" spans="1:38" x14ac:dyDescent="0.2">
      <c r="A549" s="18" t="str">
        <f t="shared" si="8"/>
        <v>Adur</v>
      </c>
      <c r="AL549" s="76"/>
    </row>
    <row r="550" spans="1:38" x14ac:dyDescent="0.2">
      <c r="A550" s="18" t="str">
        <f t="shared" si="8"/>
        <v>Adur</v>
      </c>
      <c r="AL550" s="76"/>
    </row>
    <row r="551" spans="1:38" x14ac:dyDescent="0.2">
      <c r="A551" s="18" t="str">
        <f t="shared" si="8"/>
        <v>Adur</v>
      </c>
      <c r="AL551" s="76"/>
    </row>
    <row r="552" spans="1:38" x14ac:dyDescent="0.2">
      <c r="A552" s="18" t="str">
        <f t="shared" si="8"/>
        <v>Adur</v>
      </c>
      <c r="AL552" s="76"/>
    </row>
    <row r="553" spans="1:38" x14ac:dyDescent="0.2">
      <c r="A553" s="18" t="str">
        <f t="shared" si="8"/>
        <v>Adur</v>
      </c>
      <c r="AL553" s="76"/>
    </row>
    <row r="554" spans="1:38" x14ac:dyDescent="0.2">
      <c r="A554" s="18" t="str">
        <f t="shared" si="8"/>
        <v>Adur</v>
      </c>
      <c r="AL554" s="76"/>
    </row>
    <row r="555" spans="1:38" x14ac:dyDescent="0.2">
      <c r="A555" s="18" t="str">
        <f t="shared" si="8"/>
        <v>Adur</v>
      </c>
      <c r="AL555" s="76"/>
    </row>
    <row r="556" spans="1:38" x14ac:dyDescent="0.2">
      <c r="A556" s="18" t="str">
        <f t="shared" si="8"/>
        <v>Adur</v>
      </c>
      <c r="AL556" s="76"/>
    </row>
    <row r="557" spans="1:38" x14ac:dyDescent="0.2">
      <c r="A557" s="18" t="str">
        <f t="shared" si="8"/>
        <v>Adur</v>
      </c>
      <c r="AL557" s="76"/>
    </row>
    <row r="558" spans="1:38" x14ac:dyDescent="0.2">
      <c r="A558" s="18" t="str">
        <f t="shared" si="8"/>
        <v>Adur</v>
      </c>
      <c r="AL558" s="76"/>
    </row>
    <row r="559" spans="1:38" x14ac:dyDescent="0.2">
      <c r="A559" s="18" t="str">
        <f t="shared" si="8"/>
        <v>Adur</v>
      </c>
      <c r="AL559" s="76"/>
    </row>
    <row r="560" spans="1:38" x14ac:dyDescent="0.2">
      <c r="A560" s="18" t="str">
        <f t="shared" si="8"/>
        <v>Adur</v>
      </c>
      <c r="AL560" s="76"/>
    </row>
    <row r="561" spans="1:38" x14ac:dyDescent="0.2">
      <c r="A561" s="18" t="str">
        <f t="shared" si="8"/>
        <v>Adur</v>
      </c>
      <c r="AL561" s="76"/>
    </row>
    <row r="562" spans="1:38" x14ac:dyDescent="0.2">
      <c r="A562" s="18" t="str">
        <f t="shared" si="8"/>
        <v>Adur</v>
      </c>
      <c r="AL562" s="76"/>
    </row>
    <row r="563" spans="1:38" x14ac:dyDescent="0.2">
      <c r="A563" s="18" t="str">
        <f t="shared" si="8"/>
        <v>Adur</v>
      </c>
      <c r="AL563" s="76"/>
    </row>
    <row r="564" spans="1:38" x14ac:dyDescent="0.2">
      <c r="A564" s="18" t="str">
        <f t="shared" si="8"/>
        <v>Adur</v>
      </c>
      <c r="AL564" s="76"/>
    </row>
    <row r="565" spans="1:38" x14ac:dyDescent="0.2">
      <c r="A565" s="18" t="str">
        <f t="shared" si="8"/>
        <v>Adur</v>
      </c>
      <c r="AL565" s="76"/>
    </row>
    <row r="566" spans="1:38" x14ac:dyDescent="0.2">
      <c r="A566" s="18" t="str">
        <f t="shared" si="8"/>
        <v>Adur</v>
      </c>
      <c r="AL566" s="76"/>
    </row>
    <row r="567" spans="1:38" x14ac:dyDescent="0.2">
      <c r="A567" s="18" t="str">
        <f t="shared" si="8"/>
        <v>Adur</v>
      </c>
      <c r="AL567" s="76"/>
    </row>
    <row r="568" spans="1:38" x14ac:dyDescent="0.2">
      <c r="A568" s="18" t="str">
        <f t="shared" si="8"/>
        <v>Adur</v>
      </c>
      <c r="AL568" s="76"/>
    </row>
    <row r="569" spans="1:38" x14ac:dyDescent="0.2">
      <c r="A569" s="18" t="str">
        <f t="shared" si="8"/>
        <v>Adur</v>
      </c>
      <c r="AL569" s="76"/>
    </row>
    <row r="570" spans="1:38" x14ac:dyDescent="0.2">
      <c r="A570" s="18" t="str">
        <f t="shared" si="8"/>
        <v>Adur</v>
      </c>
      <c r="AL570" s="76"/>
    </row>
    <row r="571" spans="1:38" x14ac:dyDescent="0.2">
      <c r="A571" s="18" t="str">
        <f t="shared" si="8"/>
        <v>Adur</v>
      </c>
      <c r="AL571" s="76"/>
    </row>
    <row r="572" spans="1:38" x14ac:dyDescent="0.2">
      <c r="A572" s="18" t="str">
        <f t="shared" si="8"/>
        <v>Adur</v>
      </c>
      <c r="AL572" s="76"/>
    </row>
    <row r="573" spans="1:38" x14ac:dyDescent="0.2">
      <c r="A573" s="18" t="str">
        <f t="shared" si="8"/>
        <v>Adur</v>
      </c>
      <c r="AL573" s="76"/>
    </row>
    <row r="574" spans="1:38" x14ac:dyDescent="0.2">
      <c r="A574" s="18" t="str">
        <f t="shared" si="8"/>
        <v>Adur</v>
      </c>
      <c r="AL574" s="76"/>
    </row>
    <row r="575" spans="1:38" x14ac:dyDescent="0.2">
      <c r="A575" s="18" t="str">
        <f t="shared" si="8"/>
        <v>Adur</v>
      </c>
      <c r="AL575" s="76"/>
    </row>
    <row r="576" spans="1:38" x14ac:dyDescent="0.2">
      <c r="A576" s="18" t="str">
        <f t="shared" si="8"/>
        <v>Adur</v>
      </c>
      <c r="AL576" s="76"/>
    </row>
    <row r="577" spans="1:38" x14ac:dyDescent="0.2">
      <c r="A577" s="18" t="str">
        <f t="shared" si="8"/>
        <v>Adur</v>
      </c>
      <c r="AL577" s="76"/>
    </row>
    <row r="578" spans="1:38" x14ac:dyDescent="0.2">
      <c r="A578" s="18" t="str">
        <f t="shared" si="8"/>
        <v>Adur</v>
      </c>
      <c r="AL578" s="76"/>
    </row>
    <row r="579" spans="1:38" x14ac:dyDescent="0.2">
      <c r="A579" s="18" t="str">
        <f t="shared" si="8"/>
        <v>Adur</v>
      </c>
      <c r="AL579" s="76"/>
    </row>
    <row r="580" spans="1:38" x14ac:dyDescent="0.2">
      <c r="A580" s="18" t="str">
        <f t="shared" ref="A580:A643" si="9">A579</f>
        <v>Adur</v>
      </c>
      <c r="AL580" s="76"/>
    </row>
    <row r="581" spans="1:38" x14ac:dyDescent="0.2">
      <c r="A581" s="18" t="str">
        <f t="shared" si="9"/>
        <v>Adur</v>
      </c>
      <c r="AL581" s="76"/>
    </row>
    <row r="582" spans="1:38" x14ac:dyDescent="0.2">
      <c r="A582" s="18" t="str">
        <f t="shared" si="9"/>
        <v>Adur</v>
      </c>
      <c r="AL582" s="76"/>
    </row>
    <row r="583" spans="1:38" x14ac:dyDescent="0.2">
      <c r="A583" s="18" t="str">
        <f t="shared" si="9"/>
        <v>Adur</v>
      </c>
      <c r="AL583" s="76"/>
    </row>
    <row r="584" spans="1:38" x14ac:dyDescent="0.2">
      <c r="A584" s="18" t="str">
        <f t="shared" si="9"/>
        <v>Adur</v>
      </c>
      <c r="AL584" s="76"/>
    </row>
    <row r="585" spans="1:38" x14ac:dyDescent="0.2">
      <c r="A585" s="18" t="str">
        <f t="shared" si="9"/>
        <v>Adur</v>
      </c>
      <c r="AL585" s="76"/>
    </row>
    <row r="586" spans="1:38" x14ac:dyDescent="0.2">
      <c r="A586" s="18" t="str">
        <f t="shared" si="9"/>
        <v>Adur</v>
      </c>
      <c r="AL586" s="76"/>
    </row>
    <row r="587" spans="1:38" x14ac:dyDescent="0.2">
      <c r="A587" s="18" t="str">
        <f t="shared" si="9"/>
        <v>Adur</v>
      </c>
      <c r="AL587" s="76"/>
    </row>
    <row r="588" spans="1:38" x14ac:dyDescent="0.2">
      <c r="A588" s="18" t="str">
        <f t="shared" si="9"/>
        <v>Adur</v>
      </c>
      <c r="AL588" s="76"/>
    </row>
    <row r="589" spans="1:38" x14ac:dyDescent="0.2">
      <c r="A589" s="18" t="str">
        <f t="shared" si="9"/>
        <v>Adur</v>
      </c>
      <c r="AL589" s="76"/>
    </row>
    <row r="590" spans="1:38" x14ac:dyDescent="0.2">
      <c r="A590" s="18" t="str">
        <f t="shared" si="9"/>
        <v>Adur</v>
      </c>
      <c r="AL590" s="76"/>
    </row>
    <row r="591" spans="1:38" x14ac:dyDescent="0.2">
      <c r="A591" s="18" t="str">
        <f t="shared" si="9"/>
        <v>Adur</v>
      </c>
      <c r="AL591" s="76"/>
    </row>
    <row r="592" spans="1:38" x14ac:dyDescent="0.2">
      <c r="A592" s="18" t="str">
        <f t="shared" si="9"/>
        <v>Adur</v>
      </c>
      <c r="AL592" s="76"/>
    </row>
    <row r="593" spans="1:38" x14ac:dyDescent="0.2">
      <c r="A593" s="18" t="str">
        <f t="shared" si="9"/>
        <v>Adur</v>
      </c>
      <c r="AL593" s="76"/>
    </row>
    <row r="594" spans="1:38" x14ac:dyDescent="0.2">
      <c r="A594" s="18" t="str">
        <f t="shared" si="9"/>
        <v>Adur</v>
      </c>
      <c r="AL594" s="76"/>
    </row>
    <row r="595" spans="1:38" x14ac:dyDescent="0.2">
      <c r="A595" s="18" t="str">
        <f t="shared" si="9"/>
        <v>Adur</v>
      </c>
      <c r="AL595" s="76"/>
    </row>
    <row r="596" spans="1:38" x14ac:dyDescent="0.2">
      <c r="A596" s="18" t="str">
        <f t="shared" si="9"/>
        <v>Adur</v>
      </c>
      <c r="AL596" s="76"/>
    </row>
    <row r="597" spans="1:38" x14ac:dyDescent="0.2">
      <c r="A597" s="18" t="str">
        <f t="shared" si="9"/>
        <v>Adur</v>
      </c>
      <c r="AL597" s="76"/>
    </row>
    <row r="598" spans="1:38" x14ac:dyDescent="0.2">
      <c r="A598" s="18" t="str">
        <f t="shared" si="9"/>
        <v>Adur</v>
      </c>
      <c r="AL598" s="76"/>
    </row>
    <row r="599" spans="1:38" x14ac:dyDescent="0.2">
      <c r="A599" s="18" t="str">
        <f t="shared" si="9"/>
        <v>Adur</v>
      </c>
      <c r="AL599" s="76"/>
    </row>
    <row r="600" spans="1:38" x14ac:dyDescent="0.2">
      <c r="A600" s="18" t="str">
        <f t="shared" si="9"/>
        <v>Adur</v>
      </c>
      <c r="AL600" s="76"/>
    </row>
    <row r="601" spans="1:38" x14ac:dyDescent="0.2">
      <c r="A601" s="18" t="str">
        <f t="shared" si="9"/>
        <v>Adur</v>
      </c>
      <c r="AL601" s="76"/>
    </row>
    <row r="602" spans="1:38" x14ac:dyDescent="0.2">
      <c r="A602" s="18" t="str">
        <f t="shared" si="9"/>
        <v>Adur</v>
      </c>
      <c r="AL602" s="76"/>
    </row>
    <row r="603" spans="1:38" x14ac:dyDescent="0.2">
      <c r="A603" s="18" t="str">
        <f t="shared" si="9"/>
        <v>Adur</v>
      </c>
      <c r="AL603" s="76"/>
    </row>
    <row r="604" spans="1:38" x14ac:dyDescent="0.2">
      <c r="A604" s="18" t="str">
        <f t="shared" si="9"/>
        <v>Adur</v>
      </c>
      <c r="AL604" s="76"/>
    </row>
    <row r="605" spans="1:38" x14ac:dyDescent="0.2">
      <c r="A605" s="18" t="str">
        <f t="shared" si="9"/>
        <v>Adur</v>
      </c>
      <c r="AL605" s="76"/>
    </row>
    <row r="606" spans="1:38" x14ac:dyDescent="0.2">
      <c r="A606" s="18" t="str">
        <f t="shared" si="9"/>
        <v>Adur</v>
      </c>
      <c r="AL606" s="76"/>
    </row>
    <row r="607" spans="1:38" x14ac:dyDescent="0.2">
      <c r="A607" s="18" t="str">
        <f t="shared" si="9"/>
        <v>Adur</v>
      </c>
      <c r="AL607" s="76"/>
    </row>
    <row r="608" spans="1:38" x14ac:dyDescent="0.2">
      <c r="A608" s="18" t="str">
        <f t="shared" si="9"/>
        <v>Adur</v>
      </c>
      <c r="AL608" s="76"/>
    </row>
    <row r="609" spans="1:38" x14ac:dyDescent="0.2">
      <c r="A609" s="18" t="str">
        <f t="shared" si="9"/>
        <v>Adur</v>
      </c>
      <c r="AL609" s="76"/>
    </row>
    <row r="610" spans="1:38" x14ac:dyDescent="0.2">
      <c r="A610" s="18" t="str">
        <f t="shared" si="9"/>
        <v>Adur</v>
      </c>
      <c r="AL610" s="76"/>
    </row>
    <row r="611" spans="1:38" x14ac:dyDescent="0.2">
      <c r="A611" s="18" t="str">
        <f t="shared" si="9"/>
        <v>Adur</v>
      </c>
      <c r="AL611" s="76"/>
    </row>
    <row r="612" spans="1:38" x14ac:dyDescent="0.2">
      <c r="A612" s="18" t="str">
        <f t="shared" si="9"/>
        <v>Adur</v>
      </c>
      <c r="AL612" s="76"/>
    </row>
    <row r="613" spans="1:38" x14ac:dyDescent="0.2">
      <c r="A613" s="18" t="str">
        <f t="shared" si="9"/>
        <v>Adur</v>
      </c>
      <c r="AL613" s="76"/>
    </row>
    <row r="614" spans="1:38" x14ac:dyDescent="0.2">
      <c r="A614" s="18" t="str">
        <f t="shared" si="9"/>
        <v>Adur</v>
      </c>
      <c r="AL614" s="76"/>
    </row>
    <row r="615" spans="1:38" x14ac:dyDescent="0.2">
      <c r="A615" s="18" t="str">
        <f t="shared" si="9"/>
        <v>Adur</v>
      </c>
      <c r="AL615" s="76"/>
    </row>
    <row r="616" spans="1:38" x14ac:dyDescent="0.2">
      <c r="A616" s="18" t="str">
        <f t="shared" si="9"/>
        <v>Adur</v>
      </c>
      <c r="AL616" s="76"/>
    </row>
    <row r="617" spans="1:38" x14ac:dyDescent="0.2">
      <c r="A617" s="18" t="str">
        <f t="shared" si="9"/>
        <v>Adur</v>
      </c>
      <c r="AL617" s="76"/>
    </row>
    <row r="618" spans="1:38" x14ac:dyDescent="0.2">
      <c r="A618" s="18" t="str">
        <f t="shared" si="9"/>
        <v>Adur</v>
      </c>
      <c r="AL618" s="76"/>
    </row>
    <row r="619" spans="1:38" x14ac:dyDescent="0.2">
      <c r="A619" s="18" t="str">
        <f t="shared" si="9"/>
        <v>Adur</v>
      </c>
      <c r="AL619" s="76"/>
    </row>
    <row r="620" spans="1:38" x14ac:dyDescent="0.2">
      <c r="A620" s="18" t="str">
        <f t="shared" si="9"/>
        <v>Adur</v>
      </c>
      <c r="AL620" s="76"/>
    </row>
    <row r="621" spans="1:38" x14ac:dyDescent="0.2">
      <c r="A621" s="18" t="str">
        <f t="shared" si="9"/>
        <v>Adur</v>
      </c>
      <c r="AL621" s="76"/>
    </row>
    <row r="622" spans="1:38" x14ac:dyDescent="0.2">
      <c r="A622" s="18" t="str">
        <f t="shared" si="9"/>
        <v>Adur</v>
      </c>
      <c r="AL622" s="76"/>
    </row>
    <row r="623" spans="1:38" x14ac:dyDescent="0.2">
      <c r="A623" s="18" t="str">
        <f t="shared" si="9"/>
        <v>Adur</v>
      </c>
      <c r="AL623" s="76"/>
    </row>
    <row r="624" spans="1:38" x14ac:dyDescent="0.2">
      <c r="A624" s="18" t="str">
        <f t="shared" si="9"/>
        <v>Adur</v>
      </c>
      <c r="AL624" s="76"/>
    </row>
    <row r="625" spans="1:38" x14ac:dyDescent="0.2">
      <c r="A625" s="18" t="str">
        <f t="shared" si="9"/>
        <v>Adur</v>
      </c>
      <c r="AL625" s="76"/>
    </row>
    <row r="626" spans="1:38" x14ac:dyDescent="0.2">
      <c r="A626" s="18" t="str">
        <f t="shared" si="9"/>
        <v>Adur</v>
      </c>
      <c r="AL626" s="76"/>
    </row>
    <row r="627" spans="1:38" x14ac:dyDescent="0.2">
      <c r="A627" s="18" t="str">
        <f t="shared" si="9"/>
        <v>Adur</v>
      </c>
      <c r="AL627" s="76"/>
    </row>
    <row r="628" spans="1:38" x14ac:dyDescent="0.2">
      <c r="A628" s="18" t="str">
        <f t="shared" si="9"/>
        <v>Adur</v>
      </c>
      <c r="AL628" s="76"/>
    </row>
    <row r="629" spans="1:38" x14ac:dyDescent="0.2">
      <c r="A629" s="18" t="str">
        <f t="shared" si="9"/>
        <v>Adur</v>
      </c>
      <c r="AL629" s="76"/>
    </row>
    <row r="630" spans="1:38" x14ac:dyDescent="0.2">
      <c r="A630" s="18" t="str">
        <f t="shared" si="9"/>
        <v>Adur</v>
      </c>
      <c r="AL630" s="76"/>
    </row>
    <row r="631" spans="1:38" x14ac:dyDescent="0.2">
      <c r="A631" s="18" t="str">
        <f t="shared" si="9"/>
        <v>Adur</v>
      </c>
      <c r="AL631" s="76"/>
    </row>
    <row r="632" spans="1:38" x14ac:dyDescent="0.2">
      <c r="A632" s="18" t="str">
        <f t="shared" si="9"/>
        <v>Adur</v>
      </c>
      <c r="AL632" s="76"/>
    </row>
    <row r="633" spans="1:38" x14ac:dyDescent="0.2">
      <c r="A633" s="18" t="str">
        <f t="shared" si="9"/>
        <v>Adur</v>
      </c>
      <c r="AL633" s="76"/>
    </row>
    <row r="634" spans="1:38" x14ac:dyDescent="0.2">
      <c r="A634" s="18" t="str">
        <f t="shared" si="9"/>
        <v>Adur</v>
      </c>
      <c r="AL634" s="76"/>
    </row>
    <row r="635" spans="1:38" x14ac:dyDescent="0.2">
      <c r="A635" s="18" t="str">
        <f t="shared" si="9"/>
        <v>Adur</v>
      </c>
      <c r="AL635" s="76"/>
    </row>
    <row r="636" spans="1:38" x14ac:dyDescent="0.2">
      <c r="A636" s="18" t="str">
        <f t="shared" si="9"/>
        <v>Adur</v>
      </c>
      <c r="AL636" s="76"/>
    </row>
    <row r="637" spans="1:38" x14ac:dyDescent="0.2">
      <c r="A637" s="18" t="str">
        <f t="shared" si="9"/>
        <v>Adur</v>
      </c>
      <c r="AL637" s="76"/>
    </row>
    <row r="638" spans="1:38" x14ac:dyDescent="0.2">
      <c r="A638" s="18" t="str">
        <f t="shared" si="9"/>
        <v>Adur</v>
      </c>
      <c r="AL638" s="76"/>
    </row>
    <row r="639" spans="1:38" x14ac:dyDescent="0.2">
      <c r="A639" s="18" t="str">
        <f t="shared" si="9"/>
        <v>Adur</v>
      </c>
      <c r="AL639" s="76"/>
    </row>
    <row r="640" spans="1:38" x14ac:dyDescent="0.2">
      <c r="A640" s="18" t="str">
        <f t="shared" si="9"/>
        <v>Adur</v>
      </c>
      <c r="AL640" s="76"/>
    </row>
    <row r="641" spans="1:38" x14ac:dyDescent="0.2">
      <c r="A641" s="18" t="str">
        <f t="shared" si="9"/>
        <v>Adur</v>
      </c>
      <c r="AL641" s="76"/>
    </row>
    <row r="642" spans="1:38" x14ac:dyDescent="0.2">
      <c r="A642" s="18" t="str">
        <f t="shared" si="9"/>
        <v>Adur</v>
      </c>
      <c r="AL642" s="76"/>
    </row>
    <row r="643" spans="1:38" x14ac:dyDescent="0.2">
      <c r="A643" s="18" t="str">
        <f t="shared" si="9"/>
        <v>Adur</v>
      </c>
      <c r="AL643" s="76"/>
    </row>
    <row r="644" spans="1:38" x14ac:dyDescent="0.2">
      <c r="A644" s="18" t="str">
        <f t="shared" ref="A644:A707" si="10">A643</f>
        <v>Adur</v>
      </c>
      <c r="AL644" s="76"/>
    </row>
    <row r="645" spans="1:38" x14ac:dyDescent="0.2">
      <c r="A645" s="18" t="str">
        <f t="shared" si="10"/>
        <v>Adur</v>
      </c>
      <c r="AL645" s="76"/>
    </row>
    <row r="646" spans="1:38" x14ac:dyDescent="0.2">
      <c r="A646" s="18" t="str">
        <f t="shared" si="10"/>
        <v>Adur</v>
      </c>
      <c r="AL646" s="76"/>
    </row>
    <row r="647" spans="1:38" x14ac:dyDescent="0.2">
      <c r="A647" s="18" t="str">
        <f t="shared" si="10"/>
        <v>Adur</v>
      </c>
      <c r="AL647" s="76"/>
    </row>
    <row r="648" spans="1:38" x14ac:dyDescent="0.2">
      <c r="A648" s="18" t="str">
        <f t="shared" si="10"/>
        <v>Adur</v>
      </c>
      <c r="AL648" s="76"/>
    </row>
    <row r="649" spans="1:38" x14ac:dyDescent="0.2">
      <c r="A649" s="18" t="str">
        <f t="shared" si="10"/>
        <v>Adur</v>
      </c>
      <c r="AL649" s="76"/>
    </row>
    <row r="650" spans="1:38" x14ac:dyDescent="0.2">
      <c r="A650" s="18" t="str">
        <f t="shared" si="10"/>
        <v>Adur</v>
      </c>
      <c r="AL650" s="76"/>
    </row>
    <row r="651" spans="1:38" x14ac:dyDescent="0.2">
      <c r="A651" s="18" t="str">
        <f t="shared" si="10"/>
        <v>Adur</v>
      </c>
      <c r="AL651" s="76"/>
    </row>
    <row r="652" spans="1:38" x14ac:dyDescent="0.2">
      <c r="A652" s="18" t="str">
        <f t="shared" si="10"/>
        <v>Adur</v>
      </c>
      <c r="AL652" s="76"/>
    </row>
    <row r="653" spans="1:38" x14ac:dyDescent="0.2">
      <c r="A653" s="18" t="str">
        <f t="shared" si="10"/>
        <v>Adur</v>
      </c>
      <c r="AL653" s="76"/>
    </row>
    <row r="654" spans="1:38" x14ac:dyDescent="0.2">
      <c r="A654" s="18" t="str">
        <f t="shared" si="10"/>
        <v>Adur</v>
      </c>
      <c r="AL654" s="76"/>
    </row>
    <row r="655" spans="1:38" x14ac:dyDescent="0.2">
      <c r="A655" s="18" t="str">
        <f t="shared" si="10"/>
        <v>Adur</v>
      </c>
      <c r="AL655" s="76"/>
    </row>
    <row r="656" spans="1:38" x14ac:dyDescent="0.2">
      <c r="A656" s="18" t="str">
        <f t="shared" si="10"/>
        <v>Adur</v>
      </c>
      <c r="AL656" s="76"/>
    </row>
    <row r="657" spans="1:38" x14ac:dyDescent="0.2">
      <c r="A657" s="18" t="str">
        <f t="shared" si="10"/>
        <v>Adur</v>
      </c>
      <c r="AL657" s="76"/>
    </row>
    <row r="658" spans="1:38" x14ac:dyDescent="0.2">
      <c r="A658" s="18" t="str">
        <f t="shared" si="10"/>
        <v>Adur</v>
      </c>
      <c r="AL658" s="76"/>
    </row>
    <row r="659" spans="1:38" x14ac:dyDescent="0.2">
      <c r="A659" s="18" t="str">
        <f t="shared" si="10"/>
        <v>Adur</v>
      </c>
      <c r="AL659" s="76"/>
    </row>
    <row r="660" spans="1:38" x14ac:dyDescent="0.2">
      <c r="A660" s="18" t="str">
        <f t="shared" si="10"/>
        <v>Adur</v>
      </c>
      <c r="AL660" s="76"/>
    </row>
    <row r="661" spans="1:38" x14ac:dyDescent="0.2">
      <c r="A661" s="18" t="str">
        <f t="shared" si="10"/>
        <v>Adur</v>
      </c>
      <c r="AL661" s="76"/>
    </row>
    <row r="662" spans="1:38" x14ac:dyDescent="0.2">
      <c r="A662" s="18" t="str">
        <f t="shared" si="10"/>
        <v>Adur</v>
      </c>
      <c r="AL662" s="76"/>
    </row>
    <row r="663" spans="1:38" x14ac:dyDescent="0.2">
      <c r="A663" s="18" t="str">
        <f t="shared" si="10"/>
        <v>Adur</v>
      </c>
      <c r="AL663" s="76"/>
    </row>
    <row r="664" spans="1:38" x14ac:dyDescent="0.2">
      <c r="A664" s="18" t="str">
        <f t="shared" si="10"/>
        <v>Adur</v>
      </c>
      <c r="AL664" s="76"/>
    </row>
    <row r="665" spans="1:38" x14ac:dyDescent="0.2">
      <c r="A665" s="18" t="str">
        <f t="shared" si="10"/>
        <v>Adur</v>
      </c>
      <c r="AL665" s="76"/>
    </row>
    <row r="666" spans="1:38" x14ac:dyDescent="0.2">
      <c r="A666" s="18" t="str">
        <f t="shared" si="10"/>
        <v>Adur</v>
      </c>
      <c r="AL666" s="76"/>
    </row>
    <row r="667" spans="1:38" x14ac:dyDescent="0.2">
      <c r="A667" s="18" t="str">
        <f t="shared" si="10"/>
        <v>Adur</v>
      </c>
      <c r="AL667" s="76"/>
    </row>
    <row r="668" spans="1:38" x14ac:dyDescent="0.2">
      <c r="A668" s="18" t="str">
        <f t="shared" si="10"/>
        <v>Adur</v>
      </c>
      <c r="AL668" s="76"/>
    </row>
    <row r="669" spans="1:38" x14ac:dyDescent="0.2">
      <c r="A669" s="18" t="str">
        <f t="shared" si="10"/>
        <v>Adur</v>
      </c>
      <c r="AL669" s="76"/>
    </row>
    <row r="670" spans="1:38" x14ac:dyDescent="0.2">
      <c r="A670" s="18" t="str">
        <f t="shared" si="10"/>
        <v>Adur</v>
      </c>
      <c r="AL670" s="76"/>
    </row>
    <row r="671" spans="1:38" x14ac:dyDescent="0.2">
      <c r="A671" s="18" t="str">
        <f t="shared" si="10"/>
        <v>Adur</v>
      </c>
      <c r="AL671" s="76"/>
    </row>
    <row r="672" spans="1:38" x14ac:dyDescent="0.2">
      <c r="A672" s="18" t="str">
        <f t="shared" si="10"/>
        <v>Adur</v>
      </c>
      <c r="AL672" s="76"/>
    </row>
    <row r="673" spans="1:38" x14ac:dyDescent="0.2">
      <c r="A673" s="18" t="str">
        <f t="shared" si="10"/>
        <v>Adur</v>
      </c>
      <c r="AL673" s="76"/>
    </row>
    <row r="674" spans="1:38" x14ac:dyDescent="0.2">
      <c r="A674" s="18" t="str">
        <f t="shared" si="10"/>
        <v>Adur</v>
      </c>
      <c r="AL674" s="76"/>
    </row>
    <row r="675" spans="1:38" x14ac:dyDescent="0.2">
      <c r="A675" s="18" t="str">
        <f t="shared" si="10"/>
        <v>Adur</v>
      </c>
      <c r="AL675" s="76"/>
    </row>
    <row r="676" spans="1:38" x14ac:dyDescent="0.2">
      <c r="A676" s="18" t="str">
        <f t="shared" si="10"/>
        <v>Adur</v>
      </c>
      <c r="AL676" s="76"/>
    </row>
    <row r="677" spans="1:38" x14ac:dyDescent="0.2">
      <c r="A677" s="18" t="str">
        <f t="shared" si="10"/>
        <v>Adur</v>
      </c>
      <c r="AL677" s="76"/>
    </row>
    <row r="678" spans="1:38" x14ac:dyDescent="0.2">
      <c r="A678" s="18" t="str">
        <f t="shared" si="10"/>
        <v>Adur</v>
      </c>
      <c r="AL678" s="76"/>
    </row>
    <row r="679" spans="1:38" x14ac:dyDescent="0.2">
      <c r="A679" s="18" t="str">
        <f t="shared" si="10"/>
        <v>Adur</v>
      </c>
      <c r="AL679" s="76"/>
    </row>
    <row r="680" spans="1:38" x14ac:dyDescent="0.2">
      <c r="A680" s="18" t="str">
        <f t="shared" si="10"/>
        <v>Adur</v>
      </c>
      <c r="AL680" s="76"/>
    </row>
    <row r="681" spans="1:38" x14ac:dyDescent="0.2">
      <c r="A681" s="18" t="str">
        <f t="shared" si="10"/>
        <v>Adur</v>
      </c>
      <c r="AL681" s="76"/>
    </row>
    <row r="682" spans="1:38" x14ac:dyDescent="0.2">
      <c r="A682" s="18" t="str">
        <f t="shared" si="10"/>
        <v>Adur</v>
      </c>
      <c r="AL682" s="76"/>
    </row>
    <row r="683" spans="1:38" x14ac:dyDescent="0.2">
      <c r="A683" s="18" t="str">
        <f t="shared" si="10"/>
        <v>Adur</v>
      </c>
      <c r="AL683" s="76"/>
    </row>
    <row r="684" spans="1:38" x14ac:dyDescent="0.2">
      <c r="A684" s="18" t="str">
        <f t="shared" si="10"/>
        <v>Adur</v>
      </c>
      <c r="AL684" s="76"/>
    </row>
    <row r="685" spans="1:38" x14ac:dyDescent="0.2">
      <c r="A685" s="18" t="str">
        <f t="shared" si="10"/>
        <v>Adur</v>
      </c>
      <c r="AL685" s="76"/>
    </row>
    <row r="686" spans="1:38" x14ac:dyDescent="0.2">
      <c r="A686" s="18" t="str">
        <f t="shared" si="10"/>
        <v>Adur</v>
      </c>
      <c r="AL686" s="76"/>
    </row>
    <row r="687" spans="1:38" x14ac:dyDescent="0.2">
      <c r="A687" s="18" t="str">
        <f t="shared" si="10"/>
        <v>Adur</v>
      </c>
      <c r="AL687" s="76"/>
    </row>
    <row r="688" spans="1:38" x14ac:dyDescent="0.2">
      <c r="A688" s="18" t="str">
        <f t="shared" si="10"/>
        <v>Adur</v>
      </c>
      <c r="AL688" s="76"/>
    </row>
    <row r="689" spans="1:38" x14ac:dyDescent="0.2">
      <c r="A689" s="18" t="str">
        <f t="shared" si="10"/>
        <v>Adur</v>
      </c>
      <c r="AL689" s="76"/>
    </row>
    <row r="690" spans="1:38" x14ac:dyDescent="0.2">
      <c r="A690" s="18" t="str">
        <f t="shared" si="10"/>
        <v>Adur</v>
      </c>
      <c r="AL690" s="76"/>
    </row>
    <row r="691" spans="1:38" x14ac:dyDescent="0.2">
      <c r="A691" s="18" t="str">
        <f t="shared" si="10"/>
        <v>Adur</v>
      </c>
      <c r="AL691" s="76"/>
    </row>
    <row r="692" spans="1:38" x14ac:dyDescent="0.2">
      <c r="A692" s="18" t="str">
        <f t="shared" si="10"/>
        <v>Adur</v>
      </c>
      <c r="AL692" s="76"/>
    </row>
    <row r="693" spans="1:38" x14ac:dyDescent="0.2">
      <c r="A693" s="18" t="str">
        <f t="shared" si="10"/>
        <v>Adur</v>
      </c>
      <c r="AL693" s="76"/>
    </row>
    <row r="694" spans="1:38" x14ac:dyDescent="0.2">
      <c r="A694" s="18" t="str">
        <f t="shared" si="10"/>
        <v>Adur</v>
      </c>
      <c r="AL694" s="76"/>
    </row>
    <row r="695" spans="1:38" x14ac:dyDescent="0.2">
      <c r="A695" s="18" t="str">
        <f t="shared" si="10"/>
        <v>Adur</v>
      </c>
      <c r="AL695" s="76"/>
    </row>
    <row r="696" spans="1:38" x14ac:dyDescent="0.2">
      <c r="A696" s="18" t="str">
        <f t="shared" si="10"/>
        <v>Adur</v>
      </c>
      <c r="AL696" s="76"/>
    </row>
    <row r="697" spans="1:38" x14ac:dyDescent="0.2">
      <c r="A697" s="18" t="str">
        <f t="shared" si="10"/>
        <v>Adur</v>
      </c>
      <c r="AL697" s="76"/>
    </row>
    <row r="698" spans="1:38" x14ac:dyDescent="0.2">
      <c r="A698" s="18" t="str">
        <f t="shared" si="10"/>
        <v>Adur</v>
      </c>
      <c r="AL698" s="76"/>
    </row>
    <row r="699" spans="1:38" x14ac:dyDescent="0.2">
      <c r="A699" s="18" t="str">
        <f t="shared" si="10"/>
        <v>Adur</v>
      </c>
      <c r="AL699" s="76"/>
    </row>
    <row r="700" spans="1:38" x14ac:dyDescent="0.2">
      <c r="A700" s="18" t="str">
        <f t="shared" si="10"/>
        <v>Adur</v>
      </c>
      <c r="AL700" s="76"/>
    </row>
    <row r="701" spans="1:38" x14ac:dyDescent="0.2">
      <c r="A701" s="18" t="str">
        <f t="shared" si="10"/>
        <v>Adur</v>
      </c>
      <c r="AL701" s="76"/>
    </row>
    <row r="702" spans="1:38" x14ac:dyDescent="0.2">
      <c r="A702" s="18" t="str">
        <f t="shared" si="10"/>
        <v>Adur</v>
      </c>
      <c r="AL702" s="76"/>
    </row>
    <row r="703" spans="1:38" x14ac:dyDescent="0.2">
      <c r="A703" s="18" t="str">
        <f t="shared" si="10"/>
        <v>Adur</v>
      </c>
      <c r="AL703" s="76"/>
    </row>
    <row r="704" spans="1:38" x14ac:dyDescent="0.2">
      <c r="A704" s="18" t="str">
        <f t="shared" si="10"/>
        <v>Adur</v>
      </c>
      <c r="AL704" s="76"/>
    </row>
    <row r="705" spans="1:38" x14ac:dyDescent="0.2">
      <c r="A705" s="18" t="str">
        <f t="shared" si="10"/>
        <v>Adur</v>
      </c>
      <c r="AL705" s="76"/>
    </row>
    <row r="706" spans="1:38" x14ac:dyDescent="0.2">
      <c r="A706" s="18" t="str">
        <f t="shared" si="10"/>
        <v>Adur</v>
      </c>
      <c r="AL706" s="76"/>
    </row>
    <row r="707" spans="1:38" x14ac:dyDescent="0.2">
      <c r="A707" s="18" t="str">
        <f t="shared" si="10"/>
        <v>Adur</v>
      </c>
      <c r="AL707" s="76"/>
    </row>
    <row r="708" spans="1:38" x14ac:dyDescent="0.2">
      <c r="A708" s="18" t="str">
        <f t="shared" ref="A708:A771" si="11">A707</f>
        <v>Adur</v>
      </c>
      <c r="AL708" s="76"/>
    </row>
    <row r="709" spans="1:38" x14ac:dyDescent="0.2">
      <c r="A709" s="18" t="str">
        <f t="shared" si="11"/>
        <v>Adur</v>
      </c>
      <c r="AL709" s="76"/>
    </row>
    <row r="710" spans="1:38" x14ac:dyDescent="0.2">
      <c r="A710" s="18" t="str">
        <f t="shared" si="11"/>
        <v>Adur</v>
      </c>
      <c r="AL710" s="76"/>
    </row>
    <row r="711" spans="1:38" x14ac:dyDescent="0.2">
      <c r="A711" s="18" t="str">
        <f t="shared" si="11"/>
        <v>Adur</v>
      </c>
      <c r="AL711" s="76"/>
    </row>
    <row r="712" spans="1:38" x14ac:dyDescent="0.2">
      <c r="A712" s="18" t="str">
        <f t="shared" si="11"/>
        <v>Adur</v>
      </c>
      <c r="AL712" s="76"/>
    </row>
    <row r="713" spans="1:38" x14ac:dyDescent="0.2">
      <c r="A713" s="18" t="str">
        <f t="shared" si="11"/>
        <v>Adur</v>
      </c>
      <c r="AL713" s="76"/>
    </row>
    <row r="714" spans="1:38" x14ac:dyDescent="0.2">
      <c r="A714" s="18" t="str">
        <f t="shared" si="11"/>
        <v>Adur</v>
      </c>
      <c r="AL714" s="76"/>
    </row>
    <row r="715" spans="1:38" x14ac:dyDescent="0.2">
      <c r="A715" s="18" t="str">
        <f t="shared" si="11"/>
        <v>Adur</v>
      </c>
      <c r="AL715" s="76"/>
    </row>
    <row r="716" spans="1:38" x14ac:dyDescent="0.2">
      <c r="A716" s="18" t="str">
        <f t="shared" si="11"/>
        <v>Adur</v>
      </c>
      <c r="AL716" s="76"/>
    </row>
    <row r="717" spans="1:38" x14ac:dyDescent="0.2">
      <c r="A717" s="18" t="str">
        <f t="shared" si="11"/>
        <v>Adur</v>
      </c>
      <c r="AL717" s="76"/>
    </row>
    <row r="718" spans="1:38" x14ac:dyDescent="0.2">
      <c r="A718" s="18" t="str">
        <f t="shared" si="11"/>
        <v>Adur</v>
      </c>
      <c r="AL718" s="76"/>
    </row>
    <row r="719" spans="1:38" x14ac:dyDescent="0.2">
      <c r="A719" s="18" t="str">
        <f t="shared" si="11"/>
        <v>Adur</v>
      </c>
      <c r="AL719" s="76"/>
    </row>
    <row r="720" spans="1:38" x14ac:dyDescent="0.2">
      <c r="A720" s="18" t="str">
        <f t="shared" si="11"/>
        <v>Adur</v>
      </c>
      <c r="AL720" s="76"/>
    </row>
    <row r="721" spans="1:38" x14ac:dyDescent="0.2">
      <c r="A721" s="18" t="str">
        <f t="shared" si="11"/>
        <v>Adur</v>
      </c>
      <c r="AL721" s="76"/>
    </row>
    <row r="722" spans="1:38" x14ac:dyDescent="0.2">
      <c r="A722" s="18" t="str">
        <f t="shared" si="11"/>
        <v>Adur</v>
      </c>
      <c r="AL722" s="76"/>
    </row>
    <row r="723" spans="1:38" x14ac:dyDescent="0.2">
      <c r="A723" s="18" t="str">
        <f t="shared" si="11"/>
        <v>Adur</v>
      </c>
      <c r="AL723" s="76"/>
    </row>
    <row r="724" spans="1:38" x14ac:dyDescent="0.2">
      <c r="A724" s="18" t="str">
        <f t="shared" si="11"/>
        <v>Adur</v>
      </c>
      <c r="AL724" s="76"/>
    </row>
    <row r="725" spans="1:38" x14ac:dyDescent="0.2">
      <c r="A725" s="18" t="str">
        <f t="shared" si="11"/>
        <v>Adur</v>
      </c>
      <c r="AL725" s="76"/>
    </row>
    <row r="726" spans="1:38" x14ac:dyDescent="0.2">
      <c r="A726" s="18" t="str">
        <f t="shared" si="11"/>
        <v>Adur</v>
      </c>
      <c r="AL726" s="76"/>
    </row>
    <row r="727" spans="1:38" x14ac:dyDescent="0.2">
      <c r="A727" s="18" t="str">
        <f t="shared" si="11"/>
        <v>Adur</v>
      </c>
      <c r="AL727" s="76"/>
    </row>
    <row r="728" spans="1:38" x14ac:dyDescent="0.2">
      <c r="A728" s="18" t="str">
        <f t="shared" si="11"/>
        <v>Adur</v>
      </c>
      <c r="AL728" s="76"/>
    </row>
    <row r="729" spans="1:38" x14ac:dyDescent="0.2">
      <c r="A729" s="18" t="str">
        <f t="shared" si="11"/>
        <v>Adur</v>
      </c>
      <c r="AL729" s="76"/>
    </row>
    <row r="730" spans="1:38" x14ac:dyDescent="0.2">
      <c r="A730" s="18" t="str">
        <f t="shared" si="11"/>
        <v>Adur</v>
      </c>
      <c r="AL730" s="76"/>
    </row>
    <row r="731" spans="1:38" x14ac:dyDescent="0.2">
      <c r="A731" s="18" t="str">
        <f t="shared" si="11"/>
        <v>Adur</v>
      </c>
      <c r="AL731" s="76"/>
    </row>
    <row r="732" spans="1:38" x14ac:dyDescent="0.2">
      <c r="A732" s="18" t="str">
        <f t="shared" si="11"/>
        <v>Adur</v>
      </c>
      <c r="AL732" s="76"/>
    </row>
    <row r="733" spans="1:38" x14ac:dyDescent="0.2">
      <c r="A733" s="18" t="str">
        <f t="shared" si="11"/>
        <v>Adur</v>
      </c>
      <c r="AL733" s="76"/>
    </row>
    <row r="734" spans="1:38" x14ac:dyDescent="0.2">
      <c r="A734" s="18" t="str">
        <f t="shared" si="11"/>
        <v>Adur</v>
      </c>
      <c r="AL734" s="76"/>
    </row>
    <row r="735" spans="1:38" x14ac:dyDescent="0.2">
      <c r="A735" s="18" t="str">
        <f t="shared" si="11"/>
        <v>Adur</v>
      </c>
      <c r="AL735" s="76"/>
    </row>
    <row r="736" spans="1:38" x14ac:dyDescent="0.2">
      <c r="A736" s="18" t="str">
        <f t="shared" si="11"/>
        <v>Adur</v>
      </c>
      <c r="AL736" s="76"/>
    </row>
    <row r="737" spans="1:38" x14ac:dyDescent="0.2">
      <c r="A737" s="18" t="str">
        <f t="shared" si="11"/>
        <v>Adur</v>
      </c>
      <c r="AL737" s="76"/>
    </row>
    <row r="738" spans="1:38" x14ac:dyDescent="0.2">
      <c r="A738" s="18" t="str">
        <f t="shared" si="11"/>
        <v>Adur</v>
      </c>
      <c r="AL738" s="76"/>
    </row>
    <row r="739" spans="1:38" x14ac:dyDescent="0.2">
      <c r="A739" s="18" t="str">
        <f t="shared" si="11"/>
        <v>Adur</v>
      </c>
      <c r="AL739" s="76"/>
    </row>
    <row r="740" spans="1:38" x14ac:dyDescent="0.2">
      <c r="A740" s="18" t="str">
        <f t="shared" si="11"/>
        <v>Adur</v>
      </c>
      <c r="AL740" s="76"/>
    </row>
    <row r="741" spans="1:38" x14ac:dyDescent="0.2">
      <c r="A741" s="18" t="str">
        <f t="shared" si="11"/>
        <v>Adur</v>
      </c>
      <c r="AL741" s="76"/>
    </row>
    <row r="742" spans="1:38" x14ac:dyDescent="0.2">
      <c r="A742" s="18" t="str">
        <f t="shared" si="11"/>
        <v>Adur</v>
      </c>
      <c r="AL742" s="76"/>
    </row>
    <row r="743" spans="1:38" x14ac:dyDescent="0.2">
      <c r="A743" s="18" t="str">
        <f t="shared" si="11"/>
        <v>Adur</v>
      </c>
      <c r="AL743" s="76"/>
    </row>
    <row r="744" spans="1:38" x14ac:dyDescent="0.2">
      <c r="A744" s="18" t="str">
        <f t="shared" si="11"/>
        <v>Adur</v>
      </c>
      <c r="AL744" s="76"/>
    </row>
    <row r="745" spans="1:38" x14ac:dyDescent="0.2">
      <c r="A745" s="18" t="str">
        <f t="shared" si="11"/>
        <v>Adur</v>
      </c>
      <c r="AL745" s="76"/>
    </row>
    <row r="746" spans="1:38" x14ac:dyDescent="0.2">
      <c r="A746" s="18" t="str">
        <f t="shared" si="11"/>
        <v>Adur</v>
      </c>
      <c r="AL746" s="76"/>
    </row>
    <row r="747" spans="1:38" x14ac:dyDescent="0.2">
      <c r="A747" s="18" t="str">
        <f t="shared" si="11"/>
        <v>Adur</v>
      </c>
      <c r="AL747" s="76"/>
    </row>
    <row r="748" spans="1:38" x14ac:dyDescent="0.2">
      <c r="A748" s="18" t="str">
        <f t="shared" si="11"/>
        <v>Adur</v>
      </c>
      <c r="AL748" s="76"/>
    </row>
    <row r="749" spans="1:38" x14ac:dyDescent="0.2">
      <c r="A749" s="18" t="str">
        <f t="shared" si="11"/>
        <v>Adur</v>
      </c>
      <c r="AL749" s="76"/>
    </row>
    <row r="750" spans="1:38" x14ac:dyDescent="0.2">
      <c r="A750" s="18" t="str">
        <f t="shared" si="11"/>
        <v>Adur</v>
      </c>
      <c r="AL750" s="76"/>
    </row>
    <row r="751" spans="1:38" x14ac:dyDescent="0.2">
      <c r="A751" s="18" t="str">
        <f t="shared" si="11"/>
        <v>Adur</v>
      </c>
      <c r="AL751" s="76"/>
    </row>
    <row r="752" spans="1:38" x14ac:dyDescent="0.2">
      <c r="A752" s="18" t="str">
        <f t="shared" si="11"/>
        <v>Adur</v>
      </c>
      <c r="AL752" s="76"/>
    </row>
    <row r="753" spans="1:38" x14ac:dyDescent="0.2">
      <c r="A753" s="18" t="str">
        <f t="shared" si="11"/>
        <v>Adur</v>
      </c>
      <c r="AL753" s="76"/>
    </row>
    <row r="754" spans="1:38" x14ac:dyDescent="0.2">
      <c r="A754" s="18" t="str">
        <f t="shared" si="11"/>
        <v>Adur</v>
      </c>
      <c r="AL754" s="76"/>
    </row>
    <row r="755" spans="1:38" x14ac:dyDescent="0.2">
      <c r="A755" s="18" t="str">
        <f t="shared" si="11"/>
        <v>Adur</v>
      </c>
      <c r="AL755" s="76"/>
    </row>
    <row r="756" spans="1:38" x14ac:dyDescent="0.2">
      <c r="A756" s="18" t="str">
        <f t="shared" si="11"/>
        <v>Adur</v>
      </c>
      <c r="AL756" s="76"/>
    </row>
    <row r="757" spans="1:38" x14ac:dyDescent="0.2">
      <c r="A757" s="18" t="str">
        <f t="shared" si="11"/>
        <v>Adur</v>
      </c>
      <c r="AL757" s="76"/>
    </row>
    <row r="758" spans="1:38" x14ac:dyDescent="0.2">
      <c r="A758" s="18" t="str">
        <f t="shared" si="11"/>
        <v>Adur</v>
      </c>
      <c r="AL758" s="76"/>
    </row>
    <row r="759" spans="1:38" x14ac:dyDescent="0.2">
      <c r="A759" s="18" t="str">
        <f t="shared" si="11"/>
        <v>Adur</v>
      </c>
      <c r="AL759" s="76"/>
    </row>
    <row r="760" spans="1:38" x14ac:dyDescent="0.2">
      <c r="A760" s="18" t="str">
        <f t="shared" si="11"/>
        <v>Adur</v>
      </c>
      <c r="AL760" s="76"/>
    </row>
    <row r="761" spans="1:38" x14ac:dyDescent="0.2">
      <c r="A761" s="18" t="str">
        <f t="shared" si="11"/>
        <v>Adur</v>
      </c>
      <c r="AL761" s="76"/>
    </row>
    <row r="762" spans="1:38" x14ac:dyDescent="0.2">
      <c r="A762" s="18" t="str">
        <f t="shared" si="11"/>
        <v>Adur</v>
      </c>
      <c r="AL762" s="76"/>
    </row>
    <row r="763" spans="1:38" x14ac:dyDescent="0.2">
      <c r="A763" s="18" t="str">
        <f t="shared" si="11"/>
        <v>Adur</v>
      </c>
      <c r="AL763" s="76"/>
    </row>
    <row r="764" spans="1:38" x14ac:dyDescent="0.2">
      <c r="A764" s="18" t="str">
        <f t="shared" si="11"/>
        <v>Adur</v>
      </c>
      <c r="AL764" s="76"/>
    </row>
    <row r="765" spans="1:38" x14ac:dyDescent="0.2">
      <c r="A765" s="18" t="str">
        <f t="shared" si="11"/>
        <v>Adur</v>
      </c>
      <c r="AL765" s="76"/>
    </row>
    <row r="766" spans="1:38" x14ac:dyDescent="0.2">
      <c r="A766" s="18" t="str">
        <f t="shared" si="11"/>
        <v>Adur</v>
      </c>
      <c r="AL766" s="76"/>
    </row>
    <row r="767" spans="1:38" x14ac:dyDescent="0.2">
      <c r="A767" s="18" t="str">
        <f t="shared" si="11"/>
        <v>Adur</v>
      </c>
      <c r="AL767" s="76"/>
    </row>
    <row r="768" spans="1:38" x14ac:dyDescent="0.2">
      <c r="A768" s="18" t="str">
        <f t="shared" si="11"/>
        <v>Adur</v>
      </c>
      <c r="AL768" s="76"/>
    </row>
    <row r="769" spans="1:38" x14ac:dyDescent="0.2">
      <c r="A769" s="18" t="str">
        <f t="shared" si="11"/>
        <v>Adur</v>
      </c>
      <c r="AL769" s="76"/>
    </row>
    <row r="770" spans="1:38" x14ac:dyDescent="0.2">
      <c r="A770" s="18" t="str">
        <f t="shared" si="11"/>
        <v>Adur</v>
      </c>
      <c r="AL770" s="76"/>
    </row>
    <row r="771" spans="1:38" x14ac:dyDescent="0.2">
      <c r="A771" s="18" t="str">
        <f t="shared" si="11"/>
        <v>Adur</v>
      </c>
      <c r="AL771" s="76"/>
    </row>
    <row r="772" spans="1:38" x14ac:dyDescent="0.2">
      <c r="A772" s="18" t="str">
        <f t="shared" ref="A772:A835" si="12">A771</f>
        <v>Adur</v>
      </c>
      <c r="AL772" s="76"/>
    </row>
    <row r="773" spans="1:38" x14ac:dyDescent="0.2">
      <c r="A773" s="18" t="str">
        <f t="shared" si="12"/>
        <v>Adur</v>
      </c>
      <c r="AL773" s="76"/>
    </row>
    <row r="774" spans="1:38" x14ac:dyDescent="0.2">
      <c r="A774" s="18" t="str">
        <f t="shared" si="12"/>
        <v>Adur</v>
      </c>
      <c r="AL774" s="76"/>
    </row>
    <row r="775" spans="1:38" x14ac:dyDescent="0.2">
      <c r="A775" s="18" t="str">
        <f t="shared" si="12"/>
        <v>Adur</v>
      </c>
      <c r="AL775" s="76"/>
    </row>
    <row r="776" spans="1:38" x14ac:dyDescent="0.2">
      <c r="A776" s="18" t="str">
        <f t="shared" si="12"/>
        <v>Adur</v>
      </c>
      <c r="AL776" s="76"/>
    </row>
    <row r="777" spans="1:38" x14ac:dyDescent="0.2">
      <c r="A777" s="18" t="str">
        <f t="shared" si="12"/>
        <v>Adur</v>
      </c>
      <c r="AL777" s="76"/>
    </row>
    <row r="778" spans="1:38" x14ac:dyDescent="0.2">
      <c r="A778" s="18" t="str">
        <f t="shared" si="12"/>
        <v>Adur</v>
      </c>
      <c r="AL778" s="76"/>
    </row>
    <row r="779" spans="1:38" x14ac:dyDescent="0.2">
      <c r="A779" s="18" t="str">
        <f t="shared" si="12"/>
        <v>Adur</v>
      </c>
      <c r="AL779" s="76"/>
    </row>
    <row r="780" spans="1:38" x14ac:dyDescent="0.2">
      <c r="A780" s="18" t="str">
        <f t="shared" si="12"/>
        <v>Adur</v>
      </c>
      <c r="AL780" s="76"/>
    </row>
    <row r="781" spans="1:38" x14ac:dyDescent="0.2">
      <c r="A781" s="18" t="str">
        <f t="shared" si="12"/>
        <v>Adur</v>
      </c>
      <c r="AL781" s="76"/>
    </row>
    <row r="782" spans="1:38" x14ac:dyDescent="0.2">
      <c r="A782" s="18" t="str">
        <f t="shared" si="12"/>
        <v>Adur</v>
      </c>
      <c r="AL782" s="76"/>
    </row>
    <row r="783" spans="1:38" x14ac:dyDescent="0.2">
      <c r="A783" s="18" t="str">
        <f t="shared" si="12"/>
        <v>Adur</v>
      </c>
      <c r="AL783" s="76"/>
    </row>
    <row r="784" spans="1:38" x14ac:dyDescent="0.2">
      <c r="A784" s="18" t="str">
        <f t="shared" si="12"/>
        <v>Adur</v>
      </c>
      <c r="AL784" s="76"/>
    </row>
    <row r="785" spans="1:38" x14ac:dyDescent="0.2">
      <c r="A785" s="18" t="str">
        <f t="shared" si="12"/>
        <v>Adur</v>
      </c>
      <c r="AL785" s="76"/>
    </row>
    <row r="786" spans="1:38" x14ac:dyDescent="0.2">
      <c r="A786" s="18" t="str">
        <f t="shared" si="12"/>
        <v>Adur</v>
      </c>
      <c r="AL786" s="76"/>
    </row>
    <row r="787" spans="1:38" x14ac:dyDescent="0.2">
      <c r="A787" s="18" t="str">
        <f t="shared" si="12"/>
        <v>Adur</v>
      </c>
      <c r="AL787" s="76"/>
    </row>
    <row r="788" spans="1:38" x14ac:dyDescent="0.2">
      <c r="A788" s="18" t="str">
        <f t="shared" si="12"/>
        <v>Adur</v>
      </c>
      <c r="AL788" s="76"/>
    </row>
    <row r="789" spans="1:38" x14ac:dyDescent="0.2">
      <c r="A789" s="18" t="str">
        <f t="shared" si="12"/>
        <v>Adur</v>
      </c>
      <c r="AL789" s="76"/>
    </row>
    <row r="790" spans="1:38" x14ac:dyDescent="0.2">
      <c r="A790" s="18" t="str">
        <f t="shared" si="12"/>
        <v>Adur</v>
      </c>
      <c r="AL790" s="76"/>
    </row>
    <row r="791" spans="1:38" x14ac:dyDescent="0.2">
      <c r="A791" s="18" t="str">
        <f t="shared" si="12"/>
        <v>Adur</v>
      </c>
      <c r="AL791" s="76"/>
    </row>
    <row r="792" spans="1:38" x14ac:dyDescent="0.2">
      <c r="A792" s="18" t="str">
        <f t="shared" si="12"/>
        <v>Adur</v>
      </c>
      <c r="AL792" s="76"/>
    </row>
    <row r="793" spans="1:38" x14ac:dyDescent="0.2">
      <c r="A793" s="18" t="str">
        <f t="shared" si="12"/>
        <v>Adur</v>
      </c>
      <c r="AL793" s="76"/>
    </row>
    <row r="794" spans="1:38" x14ac:dyDescent="0.2">
      <c r="A794" s="18" t="str">
        <f t="shared" si="12"/>
        <v>Adur</v>
      </c>
      <c r="AL794" s="76"/>
    </row>
    <row r="795" spans="1:38" x14ac:dyDescent="0.2">
      <c r="A795" s="18" t="str">
        <f t="shared" si="12"/>
        <v>Adur</v>
      </c>
      <c r="AL795" s="76"/>
    </row>
    <row r="796" spans="1:38" x14ac:dyDescent="0.2">
      <c r="A796" s="18" t="str">
        <f t="shared" si="12"/>
        <v>Adur</v>
      </c>
      <c r="AL796" s="76"/>
    </row>
    <row r="797" spans="1:38" x14ac:dyDescent="0.2">
      <c r="A797" s="18" t="str">
        <f t="shared" si="12"/>
        <v>Adur</v>
      </c>
      <c r="AL797" s="76"/>
    </row>
    <row r="798" spans="1:38" x14ac:dyDescent="0.2">
      <c r="A798" s="18" t="str">
        <f t="shared" si="12"/>
        <v>Adur</v>
      </c>
      <c r="AL798" s="76"/>
    </row>
    <row r="799" spans="1:38" x14ac:dyDescent="0.2">
      <c r="A799" s="18" t="str">
        <f t="shared" si="12"/>
        <v>Adur</v>
      </c>
      <c r="AL799" s="76"/>
    </row>
    <row r="800" spans="1:38" x14ac:dyDescent="0.2">
      <c r="A800" s="18" t="str">
        <f t="shared" si="12"/>
        <v>Adur</v>
      </c>
      <c r="AL800" s="76"/>
    </row>
    <row r="801" spans="1:38" x14ac:dyDescent="0.2">
      <c r="A801" s="18" t="str">
        <f t="shared" si="12"/>
        <v>Adur</v>
      </c>
      <c r="AL801" s="76"/>
    </row>
    <row r="802" spans="1:38" x14ac:dyDescent="0.2">
      <c r="A802" s="18" t="str">
        <f t="shared" si="12"/>
        <v>Adur</v>
      </c>
      <c r="AL802" s="76"/>
    </row>
    <row r="803" spans="1:38" x14ac:dyDescent="0.2">
      <c r="A803" s="18" t="str">
        <f t="shared" si="12"/>
        <v>Adur</v>
      </c>
      <c r="AL803" s="76"/>
    </row>
    <row r="804" spans="1:38" x14ac:dyDescent="0.2">
      <c r="A804" s="18" t="str">
        <f t="shared" si="12"/>
        <v>Adur</v>
      </c>
      <c r="AL804" s="76"/>
    </row>
    <row r="805" spans="1:38" x14ac:dyDescent="0.2">
      <c r="A805" s="18" t="str">
        <f t="shared" si="12"/>
        <v>Adur</v>
      </c>
      <c r="AL805" s="76"/>
    </row>
    <row r="806" spans="1:38" x14ac:dyDescent="0.2">
      <c r="A806" s="18" t="str">
        <f t="shared" si="12"/>
        <v>Adur</v>
      </c>
      <c r="AL806" s="76"/>
    </row>
    <row r="807" spans="1:38" x14ac:dyDescent="0.2">
      <c r="A807" s="18" t="str">
        <f t="shared" si="12"/>
        <v>Adur</v>
      </c>
      <c r="AL807" s="76"/>
    </row>
    <row r="808" spans="1:38" x14ac:dyDescent="0.2">
      <c r="A808" s="18" t="str">
        <f t="shared" si="12"/>
        <v>Adur</v>
      </c>
      <c r="AL808" s="76"/>
    </row>
    <row r="809" spans="1:38" x14ac:dyDescent="0.2">
      <c r="A809" s="18" t="str">
        <f t="shared" si="12"/>
        <v>Adur</v>
      </c>
      <c r="AL809" s="76"/>
    </row>
    <row r="810" spans="1:38" x14ac:dyDescent="0.2">
      <c r="A810" s="18" t="str">
        <f t="shared" si="12"/>
        <v>Adur</v>
      </c>
      <c r="AL810" s="76"/>
    </row>
    <row r="811" spans="1:38" x14ac:dyDescent="0.2">
      <c r="A811" s="18" t="str">
        <f t="shared" si="12"/>
        <v>Adur</v>
      </c>
      <c r="AL811" s="76"/>
    </row>
    <row r="812" spans="1:38" x14ac:dyDescent="0.2">
      <c r="A812" s="18" t="str">
        <f t="shared" si="12"/>
        <v>Adur</v>
      </c>
      <c r="AL812" s="76"/>
    </row>
    <row r="813" spans="1:38" x14ac:dyDescent="0.2">
      <c r="A813" s="18" t="str">
        <f t="shared" si="12"/>
        <v>Adur</v>
      </c>
      <c r="AL813" s="76"/>
    </row>
    <row r="814" spans="1:38" x14ac:dyDescent="0.2">
      <c r="A814" s="18" t="str">
        <f t="shared" si="12"/>
        <v>Adur</v>
      </c>
      <c r="AL814" s="76"/>
    </row>
    <row r="815" spans="1:38" x14ac:dyDescent="0.2">
      <c r="A815" s="18" t="str">
        <f t="shared" si="12"/>
        <v>Adur</v>
      </c>
      <c r="AL815" s="76"/>
    </row>
    <row r="816" spans="1:38" x14ac:dyDescent="0.2">
      <c r="A816" s="18" t="str">
        <f t="shared" si="12"/>
        <v>Adur</v>
      </c>
      <c r="AL816" s="76"/>
    </row>
    <row r="817" spans="1:38" x14ac:dyDescent="0.2">
      <c r="A817" s="18" t="str">
        <f t="shared" si="12"/>
        <v>Adur</v>
      </c>
      <c r="AL817" s="76"/>
    </row>
    <row r="818" spans="1:38" x14ac:dyDescent="0.2">
      <c r="A818" s="18" t="str">
        <f t="shared" si="12"/>
        <v>Adur</v>
      </c>
      <c r="AL818" s="76"/>
    </row>
    <row r="819" spans="1:38" x14ac:dyDescent="0.2">
      <c r="A819" s="18" t="str">
        <f t="shared" si="12"/>
        <v>Adur</v>
      </c>
      <c r="AL819" s="76"/>
    </row>
    <row r="820" spans="1:38" x14ac:dyDescent="0.2">
      <c r="A820" s="18" t="str">
        <f t="shared" si="12"/>
        <v>Adur</v>
      </c>
      <c r="AL820" s="76"/>
    </row>
    <row r="821" spans="1:38" x14ac:dyDescent="0.2">
      <c r="A821" s="18" t="str">
        <f t="shared" si="12"/>
        <v>Adur</v>
      </c>
      <c r="AL821" s="76"/>
    </row>
    <row r="822" spans="1:38" x14ac:dyDescent="0.2">
      <c r="A822" s="18" t="str">
        <f t="shared" si="12"/>
        <v>Adur</v>
      </c>
      <c r="AL822" s="76"/>
    </row>
    <row r="823" spans="1:38" x14ac:dyDescent="0.2">
      <c r="A823" s="18" t="str">
        <f t="shared" si="12"/>
        <v>Adur</v>
      </c>
      <c r="AL823" s="76"/>
    </row>
    <row r="824" spans="1:38" x14ac:dyDescent="0.2">
      <c r="A824" s="18" t="str">
        <f t="shared" si="12"/>
        <v>Adur</v>
      </c>
      <c r="AL824" s="76"/>
    </row>
    <row r="825" spans="1:38" x14ac:dyDescent="0.2">
      <c r="A825" s="18" t="str">
        <f t="shared" si="12"/>
        <v>Adur</v>
      </c>
      <c r="AL825" s="76"/>
    </row>
    <row r="826" spans="1:38" x14ac:dyDescent="0.2">
      <c r="A826" s="18" t="str">
        <f t="shared" si="12"/>
        <v>Adur</v>
      </c>
      <c r="AL826" s="76"/>
    </row>
    <row r="827" spans="1:38" x14ac:dyDescent="0.2">
      <c r="A827" s="18" t="str">
        <f t="shared" si="12"/>
        <v>Adur</v>
      </c>
      <c r="AL827" s="76"/>
    </row>
    <row r="828" spans="1:38" x14ac:dyDescent="0.2">
      <c r="A828" s="18" t="str">
        <f t="shared" si="12"/>
        <v>Adur</v>
      </c>
      <c r="AL828" s="76"/>
    </row>
    <row r="829" spans="1:38" x14ac:dyDescent="0.2">
      <c r="A829" s="18" t="str">
        <f t="shared" si="12"/>
        <v>Adur</v>
      </c>
      <c r="AL829" s="76"/>
    </row>
    <row r="830" spans="1:38" x14ac:dyDescent="0.2">
      <c r="A830" s="18" t="str">
        <f t="shared" si="12"/>
        <v>Adur</v>
      </c>
      <c r="AL830" s="76"/>
    </row>
    <row r="831" spans="1:38" x14ac:dyDescent="0.2">
      <c r="A831" s="18" t="str">
        <f t="shared" si="12"/>
        <v>Adur</v>
      </c>
      <c r="AL831" s="76"/>
    </row>
    <row r="832" spans="1:38" x14ac:dyDescent="0.2">
      <c r="A832" s="18" t="str">
        <f t="shared" si="12"/>
        <v>Adur</v>
      </c>
      <c r="AL832" s="76"/>
    </row>
    <row r="833" spans="1:38" x14ac:dyDescent="0.2">
      <c r="A833" s="18" t="str">
        <f t="shared" si="12"/>
        <v>Adur</v>
      </c>
      <c r="AL833" s="76"/>
    </row>
    <row r="834" spans="1:38" x14ac:dyDescent="0.2">
      <c r="A834" s="18" t="str">
        <f t="shared" si="12"/>
        <v>Adur</v>
      </c>
      <c r="AL834" s="76"/>
    </row>
    <row r="835" spans="1:38" x14ac:dyDescent="0.2">
      <c r="A835" s="18" t="str">
        <f t="shared" si="12"/>
        <v>Adur</v>
      </c>
      <c r="AL835" s="76"/>
    </row>
    <row r="836" spans="1:38" x14ac:dyDescent="0.2">
      <c r="A836" s="18" t="str">
        <f t="shared" ref="A836:A899" si="13">A835</f>
        <v>Adur</v>
      </c>
      <c r="AL836" s="76"/>
    </row>
    <row r="837" spans="1:38" x14ac:dyDescent="0.2">
      <c r="A837" s="18" t="str">
        <f t="shared" si="13"/>
        <v>Adur</v>
      </c>
      <c r="AL837" s="76"/>
    </row>
    <row r="838" spans="1:38" x14ac:dyDescent="0.2">
      <c r="A838" s="18" t="str">
        <f t="shared" si="13"/>
        <v>Adur</v>
      </c>
      <c r="AL838" s="76"/>
    </row>
    <row r="839" spans="1:38" x14ac:dyDescent="0.2">
      <c r="A839" s="18" t="str">
        <f t="shared" si="13"/>
        <v>Adur</v>
      </c>
      <c r="AL839" s="76"/>
    </row>
    <row r="840" spans="1:38" x14ac:dyDescent="0.2">
      <c r="A840" s="18" t="str">
        <f t="shared" si="13"/>
        <v>Adur</v>
      </c>
      <c r="AL840" s="76"/>
    </row>
    <row r="841" spans="1:38" x14ac:dyDescent="0.2">
      <c r="A841" s="18" t="str">
        <f t="shared" si="13"/>
        <v>Adur</v>
      </c>
      <c r="AL841" s="76"/>
    </row>
    <row r="842" spans="1:38" x14ac:dyDescent="0.2">
      <c r="A842" s="18" t="str">
        <f t="shared" si="13"/>
        <v>Adur</v>
      </c>
      <c r="AL842" s="76"/>
    </row>
    <row r="843" spans="1:38" x14ac:dyDescent="0.2">
      <c r="A843" s="18" t="str">
        <f t="shared" si="13"/>
        <v>Adur</v>
      </c>
      <c r="AL843" s="76"/>
    </row>
    <row r="844" spans="1:38" x14ac:dyDescent="0.2">
      <c r="A844" s="18" t="str">
        <f t="shared" si="13"/>
        <v>Adur</v>
      </c>
      <c r="AL844" s="76"/>
    </row>
    <row r="845" spans="1:38" x14ac:dyDescent="0.2">
      <c r="A845" s="18" t="str">
        <f t="shared" si="13"/>
        <v>Adur</v>
      </c>
      <c r="AL845" s="76"/>
    </row>
    <row r="846" spans="1:38" x14ac:dyDescent="0.2">
      <c r="A846" s="18" t="str">
        <f t="shared" si="13"/>
        <v>Adur</v>
      </c>
      <c r="AL846" s="76"/>
    </row>
    <row r="847" spans="1:38" x14ac:dyDescent="0.2">
      <c r="A847" s="18" t="str">
        <f t="shared" si="13"/>
        <v>Adur</v>
      </c>
      <c r="AL847" s="76"/>
    </row>
    <row r="848" spans="1:38" x14ac:dyDescent="0.2">
      <c r="A848" s="18" t="str">
        <f t="shared" si="13"/>
        <v>Adur</v>
      </c>
      <c r="AL848" s="76"/>
    </row>
    <row r="849" spans="1:38" x14ac:dyDescent="0.2">
      <c r="A849" s="18" t="str">
        <f t="shared" si="13"/>
        <v>Adur</v>
      </c>
      <c r="AL849" s="76"/>
    </row>
    <row r="850" spans="1:38" x14ac:dyDescent="0.2">
      <c r="A850" s="18" t="str">
        <f t="shared" si="13"/>
        <v>Adur</v>
      </c>
      <c r="AL850" s="76"/>
    </row>
    <row r="851" spans="1:38" x14ac:dyDescent="0.2">
      <c r="A851" s="18" t="str">
        <f t="shared" si="13"/>
        <v>Adur</v>
      </c>
      <c r="AL851" s="76"/>
    </row>
    <row r="852" spans="1:38" x14ac:dyDescent="0.2">
      <c r="A852" s="18" t="str">
        <f t="shared" si="13"/>
        <v>Adur</v>
      </c>
      <c r="AL852" s="76"/>
    </row>
    <row r="853" spans="1:38" x14ac:dyDescent="0.2">
      <c r="A853" s="18" t="str">
        <f t="shared" si="13"/>
        <v>Adur</v>
      </c>
      <c r="AL853" s="76"/>
    </row>
    <row r="854" spans="1:38" x14ac:dyDescent="0.2">
      <c r="A854" s="18" t="str">
        <f t="shared" si="13"/>
        <v>Adur</v>
      </c>
      <c r="AL854" s="76"/>
    </row>
    <row r="855" spans="1:38" x14ac:dyDescent="0.2">
      <c r="A855" s="18" t="str">
        <f t="shared" si="13"/>
        <v>Adur</v>
      </c>
      <c r="AL855" s="76"/>
    </row>
    <row r="856" spans="1:38" x14ac:dyDescent="0.2">
      <c r="A856" s="18" t="str">
        <f t="shared" si="13"/>
        <v>Adur</v>
      </c>
      <c r="AL856" s="76"/>
    </row>
    <row r="857" spans="1:38" x14ac:dyDescent="0.2">
      <c r="A857" s="18" t="str">
        <f t="shared" si="13"/>
        <v>Adur</v>
      </c>
      <c r="AL857" s="76"/>
    </row>
    <row r="858" spans="1:38" x14ac:dyDescent="0.2">
      <c r="A858" s="18" t="str">
        <f t="shared" si="13"/>
        <v>Adur</v>
      </c>
      <c r="AL858" s="76"/>
    </row>
    <row r="859" spans="1:38" x14ac:dyDescent="0.2">
      <c r="A859" s="18" t="str">
        <f t="shared" si="13"/>
        <v>Adur</v>
      </c>
      <c r="AL859" s="76"/>
    </row>
    <row r="860" spans="1:38" x14ac:dyDescent="0.2">
      <c r="A860" s="18" t="str">
        <f t="shared" si="13"/>
        <v>Adur</v>
      </c>
      <c r="AL860" s="76"/>
    </row>
    <row r="861" spans="1:38" x14ac:dyDescent="0.2">
      <c r="A861" s="18" t="str">
        <f t="shared" si="13"/>
        <v>Adur</v>
      </c>
      <c r="AL861" s="76"/>
    </row>
    <row r="862" spans="1:38" x14ac:dyDescent="0.2">
      <c r="A862" s="18" t="str">
        <f t="shared" si="13"/>
        <v>Adur</v>
      </c>
      <c r="AL862" s="76"/>
    </row>
    <row r="863" spans="1:38" x14ac:dyDescent="0.2">
      <c r="A863" s="18" t="str">
        <f t="shared" si="13"/>
        <v>Adur</v>
      </c>
      <c r="AL863" s="76"/>
    </row>
    <row r="864" spans="1:38" x14ac:dyDescent="0.2">
      <c r="A864" s="18" t="str">
        <f t="shared" si="13"/>
        <v>Adur</v>
      </c>
      <c r="AL864" s="76"/>
    </row>
    <row r="865" spans="1:38" x14ac:dyDescent="0.2">
      <c r="A865" s="18" t="str">
        <f t="shared" si="13"/>
        <v>Adur</v>
      </c>
      <c r="AL865" s="76"/>
    </row>
    <row r="866" spans="1:38" x14ac:dyDescent="0.2">
      <c r="A866" s="18" t="str">
        <f t="shared" si="13"/>
        <v>Adur</v>
      </c>
      <c r="AL866" s="76"/>
    </row>
    <row r="867" spans="1:38" x14ac:dyDescent="0.2">
      <c r="A867" s="18" t="str">
        <f t="shared" si="13"/>
        <v>Adur</v>
      </c>
      <c r="AL867" s="76"/>
    </row>
    <row r="868" spans="1:38" x14ac:dyDescent="0.2">
      <c r="A868" s="18" t="str">
        <f t="shared" si="13"/>
        <v>Adur</v>
      </c>
      <c r="AL868" s="76"/>
    </row>
    <row r="869" spans="1:38" x14ac:dyDescent="0.2">
      <c r="A869" s="18" t="str">
        <f t="shared" si="13"/>
        <v>Adur</v>
      </c>
      <c r="AL869" s="76"/>
    </row>
    <row r="870" spans="1:38" x14ac:dyDescent="0.2">
      <c r="A870" s="18" t="str">
        <f t="shared" si="13"/>
        <v>Adur</v>
      </c>
      <c r="AL870" s="76"/>
    </row>
    <row r="871" spans="1:38" x14ac:dyDescent="0.2">
      <c r="A871" s="18" t="str">
        <f t="shared" si="13"/>
        <v>Adur</v>
      </c>
      <c r="AL871" s="76"/>
    </row>
    <row r="872" spans="1:38" x14ac:dyDescent="0.2">
      <c r="A872" s="18" t="str">
        <f t="shared" si="13"/>
        <v>Adur</v>
      </c>
      <c r="AL872" s="76"/>
    </row>
    <row r="873" spans="1:38" x14ac:dyDescent="0.2">
      <c r="A873" s="18" t="str">
        <f t="shared" si="13"/>
        <v>Adur</v>
      </c>
      <c r="AL873" s="76"/>
    </row>
    <row r="874" spans="1:38" x14ac:dyDescent="0.2">
      <c r="A874" s="18" t="str">
        <f t="shared" si="13"/>
        <v>Adur</v>
      </c>
      <c r="AL874" s="76"/>
    </row>
    <row r="875" spans="1:38" x14ac:dyDescent="0.2">
      <c r="A875" s="18" t="str">
        <f t="shared" si="13"/>
        <v>Adur</v>
      </c>
      <c r="AL875" s="76"/>
    </row>
    <row r="876" spans="1:38" x14ac:dyDescent="0.2">
      <c r="A876" s="18" t="str">
        <f t="shared" si="13"/>
        <v>Adur</v>
      </c>
      <c r="AL876" s="76"/>
    </row>
    <row r="877" spans="1:38" x14ac:dyDescent="0.2">
      <c r="A877" s="18" t="str">
        <f t="shared" si="13"/>
        <v>Adur</v>
      </c>
      <c r="AL877" s="76"/>
    </row>
    <row r="878" spans="1:38" x14ac:dyDescent="0.2">
      <c r="A878" s="18" t="str">
        <f t="shared" si="13"/>
        <v>Adur</v>
      </c>
      <c r="AL878" s="76"/>
    </row>
    <row r="879" spans="1:38" x14ac:dyDescent="0.2">
      <c r="A879" s="18" t="str">
        <f t="shared" si="13"/>
        <v>Adur</v>
      </c>
      <c r="AL879" s="76"/>
    </row>
    <row r="880" spans="1:38" x14ac:dyDescent="0.2">
      <c r="A880" s="18" t="str">
        <f t="shared" si="13"/>
        <v>Adur</v>
      </c>
      <c r="AL880" s="76"/>
    </row>
    <row r="881" spans="1:38" x14ac:dyDescent="0.2">
      <c r="A881" s="18" t="str">
        <f t="shared" si="13"/>
        <v>Adur</v>
      </c>
      <c r="AL881" s="76"/>
    </row>
    <row r="882" spans="1:38" x14ac:dyDescent="0.2">
      <c r="A882" s="18" t="str">
        <f t="shared" si="13"/>
        <v>Adur</v>
      </c>
      <c r="AL882" s="76"/>
    </row>
    <row r="883" spans="1:38" x14ac:dyDescent="0.2">
      <c r="A883" s="18" t="str">
        <f t="shared" si="13"/>
        <v>Adur</v>
      </c>
      <c r="AL883" s="76"/>
    </row>
    <row r="884" spans="1:38" x14ac:dyDescent="0.2">
      <c r="A884" s="18" t="str">
        <f t="shared" si="13"/>
        <v>Adur</v>
      </c>
      <c r="AL884" s="76"/>
    </row>
    <row r="885" spans="1:38" x14ac:dyDescent="0.2">
      <c r="A885" s="18" t="str">
        <f t="shared" si="13"/>
        <v>Adur</v>
      </c>
      <c r="AL885" s="76"/>
    </row>
    <row r="886" spans="1:38" x14ac:dyDescent="0.2">
      <c r="A886" s="18" t="str">
        <f t="shared" si="13"/>
        <v>Adur</v>
      </c>
      <c r="AL886" s="76"/>
    </row>
    <row r="887" spans="1:38" x14ac:dyDescent="0.2">
      <c r="A887" s="18" t="str">
        <f t="shared" si="13"/>
        <v>Adur</v>
      </c>
      <c r="AL887" s="76"/>
    </row>
    <row r="888" spans="1:38" x14ac:dyDescent="0.2">
      <c r="A888" s="18" t="str">
        <f t="shared" si="13"/>
        <v>Adur</v>
      </c>
      <c r="AL888" s="76"/>
    </row>
    <row r="889" spans="1:38" x14ac:dyDescent="0.2">
      <c r="A889" s="18" t="str">
        <f t="shared" si="13"/>
        <v>Adur</v>
      </c>
      <c r="AL889" s="76"/>
    </row>
    <row r="890" spans="1:38" x14ac:dyDescent="0.2">
      <c r="A890" s="18" t="str">
        <f t="shared" si="13"/>
        <v>Adur</v>
      </c>
      <c r="AL890" s="76"/>
    </row>
    <row r="891" spans="1:38" x14ac:dyDescent="0.2">
      <c r="A891" s="18" t="str">
        <f t="shared" si="13"/>
        <v>Adur</v>
      </c>
      <c r="AL891" s="76"/>
    </row>
    <row r="892" spans="1:38" x14ac:dyDescent="0.2">
      <c r="A892" s="18" t="str">
        <f t="shared" si="13"/>
        <v>Adur</v>
      </c>
      <c r="AL892" s="76"/>
    </row>
    <row r="893" spans="1:38" x14ac:dyDescent="0.2">
      <c r="A893" s="18" t="str">
        <f t="shared" si="13"/>
        <v>Adur</v>
      </c>
      <c r="AL893" s="76"/>
    </row>
    <row r="894" spans="1:38" x14ac:dyDescent="0.2">
      <c r="A894" s="18" t="str">
        <f t="shared" si="13"/>
        <v>Adur</v>
      </c>
      <c r="AL894" s="76"/>
    </row>
    <row r="895" spans="1:38" x14ac:dyDescent="0.2">
      <c r="A895" s="18" t="str">
        <f t="shared" si="13"/>
        <v>Adur</v>
      </c>
      <c r="AL895" s="76"/>
    </row>
    <row r="896" spans="1:38" x14ac:dyDescent="0.2">
      <c r="A896" s="18" t="str">
        <f t="shared" si="13"/>
        <v>Adur</v>
      </c>
      <c r="AL896" s="76"/>
    </row>
    <row r="897" spans="1:38" x14ac:dyDescent="0.2">
      <c r="A897" s="18" t="str">
        <f t="shared" si="13"/>
        <v>Adur</v>
      </c>
      <c r="AL897" s="76"/>
    </row>
    <row r="898" spans="1:38" x14ac:dyDescent="0.2">
      <c r="A898" s="18" t="str">
        <f t="shared" si="13"/>
        <v>Adur</v>
      </c>
      <c r="AL898" s="76"/>
    </row>
    <row r="899" spans="1:38" x14ac:dyDescent="0.2">
      <c r="A899" s="18" t="str">
        <f t="shared" si="13"/>
        <v>Adur</v>
      </c>
      <c r="AL899" s="76"/>
    </row>
    <row r="900" spans="1:38" x14ac:dyDescent="0.2">
      <c r="A900" s="18" t="str">
        <f t="shared" ref="A900:A963" si="14">A899</f>
        <v>Adur</v>
      </c>
      <c r="AL900" s="76"/>
    </row>
    <row r="901" spans="1:38" x14ac:dyDescent="0.2">
      <c r="A901" s="18" t="str">
        <f t="shared" si="14"/>
        <v>Adur</v>
      </c>
      <c r="AL901" s="76"/>
    </row>
    <row r="902" spans="1:38" x14ac:dyDescent="0.2">
      <c r="A902" s="18" t="str">
        <f t="shared" si="14"/>
        <v>Adur</v>
      </c>
      <c r="AL902" s="76"/>
    </row>
    <row r="903" spans="1:38" x14ac:dyDescent="0.2">
      <c r="A903" s="18" t="str">
        <f t="shared" si="14"/>
        <v>Adur</v>
      </c>
      <c r="AL903" s="76"/>
    </row>
    <row r="904" spans="1:38" x14ac:dyDescent="0.2">
      <c r="A904" s="18" t="str">
        <f t="shared" si="14"/>
        <v>Adur</v>
      </c>
      <c r="AL904" s="76"/>
    </row>
    <row r="905" spans="1:38" x14ac:dyDescent="0.2">
      <c r="A905" s="18" t="str">
        <f t="shared" si="14"/>
        <v>Adur</v>
      </c>
      <c r="AL905" s="76"/>
    </row>
    <row r="906" spans="1:38" x14ac:dyDescent="0.2">
      <c r="A906" s="18" t="str">
        <f t="shared" si="14"/>
        <v>Adur</v>
      </c>
      <c r="AL906" s="76"/>
    </row>
    <row r="907" spans="1:38" x14ac:dyDescent="0.2">
      <c r="A907" s="18" t="str">
        <f t="shared" si="14"/>
        <v>Adur</v>
      </c>
      <c r="AL907" s="76"/>
    </row>
    <row r="908" spans="1:38" x14ac:dyDescent="0.2">
      <c r="A908" s="18" t="str">
        <f t="shared" si="14"/>
        <v>Adur</v>
      </c>
      <c r="AL908" s="76"/>
    </row>
    <row r="909" spans="1:38" x14ac:dyDescent="0.2">
      <c r="A909" s="18" t="str">
        <f t="shared" si="14"/>
        <v>Adur</v>
      </c>
      <c r="AL909" s="76"/>
    </row>
    <row r="910" spans="1:38" x14ac:dyDescent="0.2">
      <c r="A910" s="18" t="str">
        <f t="shared" si="14"/>
        <v>Adur</v>
      </c>
      <c r="AL910" s="76"/>
    </row>
    <row r="911" spans="1:38" x14ac:dyDescent="0.2">
      <c r="A911" s="18" t="str">
        <f t="shared" si="14"/>
        <v>Adur</v>
      </c>
      <c r="AL911" s="76"/>
    </row>
    <row r="912" spans="1:38" x14ac:dyDescent="0.2">
      <c r="A912" s="18" t="str">
        <f t="shared" si="14"/>
        <v>Adur</v>
      </c>
      <c r="AL912" s="76"/>
    </row>
    <row r="913" spans="1:38" x14ac:dyDescent="0.2">
      <c r="A913" s="18" t="str">
        <f t="shared" si="14"/>
        <v>Adur</v>
      </c>
      <c r="AL913" s="76"/>
    </row>
    <row r="914" spans="1:38" x14ac:dyDescent="0.2">
      <c r="A914" s="18" t="str">
        <f t="shared" si="14"/>
        <v>Adur</v>
      </c>
      <c r="AL914" s="76"/>
    </row>
    <row r="915" spans="1:38" x14ac:dyDescent="0.2">
      <c r="A915" s="18" t="str">
        <f t="shared" si="14"/>
        <v>Adur</v>
      </c>
      <c r="AL915" s="76"/>
    </row>
    <row r="916" spans="1:38" x14ac:dyDescent="0.2">
      <c r="A916" s="18" t="str">
        <f t="shared" si="14"/>
        <v>Adur</v>
      </c>
      <c r="AL916" s="76"/>
    </row>
    <row r="917" spans="1:38" x14ac:dyDescent="0.2">
      <c r="A917" s="18" t="str">
        <f t="shared" si="14"/>
        <v>Adur</v>
      </c>
      <c r="AL917" s="76"/>
    </row>
    <row r="918" spans="1:38" x14ac:dyDescent="0.2">
      <c r="A918" s="18" t="str">
        <f t="shared" si="14"/>
        <v>Adur</v>
      </c>
      <c r="AL918" s="76"/>
    </row>
    <row r="919" spans="1:38" x14ac:dyDescent="0.2">
      <c r="A919" s="18" t="str">
        <f t="shared" si="14"/>
        <v>Adur</v>
      </c>
      <c r="AL919" s="76"/>
    </row>
    <row r="920" spans="1:38" x14ac:dyDescent="0.2">
      <c r="A920" s="18" t="str">
        <f t="shared" si="14"/>
        <v>Adur</v>
      </c>
      <c r="AL920" s="76"/>
    </row>
    <row r="921" spans="1:38" x14ac:dyDescent="0.2">
      <c r="A921" s="18" t="str">
        <f t="shared" si="14"/>
        <v>Adur</v>
      </c>
      <c r="AL921" s="76"/>
    </row>
    <row r="922" spans="1:38" x14ac:dyDescent="0.2">
      <c r="A922" s="18" t="str">
        <f t="shared" si="14"/>
        <v>Adur</v>
      </c>
      <c r="AL922" s="76"/>
    </row>
    <row r="923" spans="1:38" x14ac:dyDescent="0.2">
      <c r="A923" s="18" t="str">
        <f t="shared" si="14"/>
        <v>Adur</v>
      </c>
      <c r="AL923" s="76"/>
    </row>
    <row r="924" spans="1:38" x14ac:dyDescent="0.2">
      <c r="A924" s="18" t="str">
        <f t="shared" si="14"/>
        <v>Adur</v>
      </c>
      <c r="AL924" s="76"/>
    </row>
    <row r="925" spans="1:38" x14ac:dyDescent="0.2">
      <c r="A925" s="18" t="str">
        <f t="shared" si="14"/>
        <v>Adur</v>
      </c>
      <c r="AL925" s="76"/>
    </row>
    <row r="926" spans="1:38" x14ac:dyDescent="0.2">
      <c r="A926" s="18" t="str">
        <f t="shared" si="14"/>
        <v>Adur</v>
      </c>
      <c r="AL926" s="76"/>
    </row>
    <row r="927" spans="1:38" x14ac:dyDescent="0.2">
      <c r="A927" s="18" t="str">
        <f t="shared" si="14"/>
        <v>Adur</v>
      </c>
      <c r="AL927" s="76"/>
    </row>
    <row r="928" spans="1:38" x14ac:dyDescent="0.2">
      <c r="A928" s="18" t="str">
        <f t="shared" si="14"/>
        <v>Adur</v>
      </c>
      <c r="AL928" s="76"/>
    </row>
    <row r="929" spans="1:38" x14ac:dyDescent="0.2">
      <c r="A929" s="18" t="str">
        <f t="shared" si="14"/>
        <v>Adur</v>
      </c>
      <c r="AL929" s="76"/>
    </row>
    <row r="930" spans="1:38" x14ac:dyDescent="0.2">
      <c r="A930" s="18" t="str">
        <f t="shared" si="14"/>
        <v>Adur</v>
      </c>
      <c r="AL930" s="76"/>
    </row>
    <row r="931" spans="1:38" x14ac:dyDescent="0.2">
      <c r="A931" s="18" t="str">
        <f t="shared" si="14"/>
        <v>Adur</v>
      </c>
      <c r="AL931" s="76"/>
    </row>
    <row r="932" spans="1:38" x14ac:dyDescent="0.2">
      <c r="A932" s="18" t="str">
        <f t="shared" si="14"/>
        <v>Adur</v>
      </c>
      <c r="AL932" s="76"/>
    </row>
    <row r="933" spans="1:38" x14ac:dyDescent="0.2">
      <c r="A933" s="18" t="str">
        <f t="shared" si="14"/>
        <v>Adur</v>
      </c>
      <c r="AL933" s="76"/>
    </row>
    <row r="934" spans="1:38" x14ac:dyDescent="0.2">
      <c r="A934" s="18" t="str">
        <f t="shared" si="14"/>
        <v>Adur</v>
      </c>
      <c r="AL934" s="76"/>
    </row>
    <row r="935" spans="1:38" x14ac:dyDescent="0.2">
      <c r="A935" s="18" t="str">
        <f t="shared" si="14"/>
        <v>Adur</v>
      </c>
      <c r="AL935" s="76"/>
    </row>
    <row r="936" spans="1:38" x14ac:dyDescent="0.2">
      <c r="A936" s="18" t="str">
        <f t="shared" si="14"/>
        <v>Adur</v>
      </c>
      <c r="AL936" s="76"/>
    </row>
    <row r="937" spans="1:38" x14ac:dyDescent="0.2">
      <c r="A937" s="18" t="str">
        <f t="shared" si="14"/>
        <v>Adur</v>
      </c>
      <c r="AL937" s="76"/>
    </row>
    <row r="938" spans="1:38" x14ac:dyDescent="0.2">
      <c r="A938" s="18" t="str">
        <f t="shared" si="14"/>
        <v>Adur</v>
      </c>
      <c r="AL938" s="76"/>
    </row>
    <row r="939" spans="1:38" x14ac:dyDescent="0.2">
      <c r="A939" s="18" t="str">
        <f t="shared" si="14"/>
        <v>Adur</v>
      </c>
      <c r="AL939" s="76"/>
    </row>
    <row r="940" spans="1:38" x14ac:dyDescent="0.2">
      <c r="A940" s="18" t="str">
        <f t="shared" si="14"/>
        <v>Adur</v>
      </c>
      <c r="AL940" s="76"/>
    </row>
    <row r="941" spans="1:38" x14ac:dyDescent="0.2">
      <c r="A941" s="18" t="str">
        <f t="shared" si="14"/>
        <v>Adur</v>
      </c>
      <c r="AL941" s="76"/>
    </row>
    <row r="942" spans="1:38" x14ac:dyDescent="0.2">
      <c r="A942" s="18" t="str">
        <f t="shared" si="14"/>
        <v>Adur</v>
      </c>
      <c r="AL942" s="76"/>
    </row>
    <row r="943" spans="1:38" x14ac:dyDescent="0.2">
      <c r="A943" s="18" t="str">
        <f t="shared" si="14"/>
        <v>Adur</v>
      </c>
      <c r="AL943" s="76"/>
    </row>
    <row r="944" spans="1:38" x14ac:dyDescent="0.2">
      <c r="A944" s="18" t="str">
        <f t="shared" si="14"/>
        <v>Adur</v>
      </c>
      <c r="AL944" s="76"/>
    </row>
    <row r="945" spans="1:38" x14ac:dyDescent="0.2">
      <c r="A945" s="18" t="str">
        <f t="shared" si="14"/>
        <v>Adur</v>
      </c>
      <c r="AL945" s="76"/>
    </row>
    <row r="946" spans="1:38" x14ac:dyDescent="0.2">
      <c r="A946" s="18" t="str">
        <f t="shared" si="14"/>
        <v>Adur</v>
      </c>
      <c r="AL946" s="76"/>
    </row>
    <row r="947" spans="1:38" x14ac:dyDescent="0.2">
      <c r="A947" s="18" t="str">
        <f t="shared" si="14"/>
        <v>Adur</v>
      </c>
      <c r="AL947" s="76"/>
    </row>
    <row r="948" spans="1:38" x14ac:dyDescent="0.2">
      <c r="A948" s="18" t="str">
        <f t="shared" si="14"/>
        <v>Adur</v>
      </c>
      <c r="AL948" s="76"/>
    </row>
    <row r="949" spans="1:38" x14ac:dyDescent="0.2">
      <c r="A949" s="18" t="str">
        <f t="shared" si="14"/>
        <v>Adur</v>
      </c>
      <c r="AL949" s="76"/>
    </row>
    <row r="950" spans="1:38" x14ac:dyDescent="0.2">
      <c r="A950" s="18" t="str">
        <f t="shared" si="14"/>
        <v>Adur</v>
      </c>
      <c r="AL950" s="76"/>
    </row>
    <row r="951" spans="1:38" x14ac:dyDescent="0.2">
      <c r="A951" s="18" t="str">
        <f t="shared" si="14"/>
        <v>Adur</v>
      </c>
      <c r="AL951" s="76"/>
    </row>
    <row r="952" spans="1:38" x14ac:dyDescent="0.2">
      <c r="A952" s="18" t="str">
        <f t="shared" si="14"/>
        <v>Adur</v>
      </c>
      <c r="AL952" s="76"/>
    </row>
    <row r="953" spans="1:38" x14ac:dyDescent="0.2">
      <c r="A953" s="18" t="str">
        <f t="shared" si="14"/>
        <v>Adur</v>
      </c>
      <c r="AL953" s="76"/>
    </row>
    <row r="954" spans="1:38" x14ac:dyDescent="0.2">
      <c r="A954" s="18" t="str">
        <f t="shared" si="14"/>
        <v>Adur</v>
      </c>
      <c r="AL954" s="76"/>
    </row>
    <row r="955" spans="1:38" x14ac:dyDescent="0.2">
      <c r="A955" s="18" t="str">
        <f t="shared" si="14"/>
        <v>Adur</v>
      </c>
      <c r="AL955" s="76"/>
    </row>
    <row r="956" spans="1:38" x14ac:dyDescent="0.2">
      <c r="A956" s="18" t="str">
        <f t="shared" si="14"/>
        <v>Adur</v>
      </c>
      <c r="AL956" s="76"/>
    </row>
    <row r="957" spans="1:38" x14ac:dyDescent="0.2">
      <c r="A957" s="18" t="str">
        <f t="shared" si="14"/>
        <v>Adur</v>
      </c>
      <c r="AL957" s="76"/>
    </row>
    <row r="958" spans="1:38" x14ac:dyDescent="0.2">
      <c r="A958" s="18" t="str">
        <f t="shared" si="14"/>
        <v>Adur</v>
      </c>
      <c r="AL958" s="76"/>
    </row>
    <row r="959" spans="1:38" x14ac:dyDescent="0.2">
      <c r="A959" s="18" t="str">
        <f t="shared" si="14"/>
        <v>Adur</v>
      </c>
      <c r="AL959" s="76"/>
    </row>
    <row r="960" spans="1:38" x14ac:dyDescent="0.2">
      <c r="A960" s="18" t="str">
        <f t="shared" si="14"/>
        <v>Adur</v>
      </c>
      <c r="AL960" s="76"/>
    </row>
    <row r="961" spans="1:38" x14ac:dyDescent="0.2">
      <c r="A961" s="18" t="str">
        <f t="shared" si="14"/>
        <v>Adur</v>
      </c>
      <c r="AL961" s="76"/>
    </row>
    <row r="962" spans="1:38" x14ac:dyDescent="0.2">
      <c r="A962" s="18" t="str">
        <f t="shared" si="14"/>
        <v>Adur</v>
      </c>
      <c r="AL962" s="76"/>
    </row>
    <row r="963" spans="1:38" x14ac:dyDescent="0.2">
      <c r="A963" s="18" t="str">
        <f t="shared" si="14"/>
        <v>Adur</v>
      </c>
      <c r="AL963" s="76"/>
    </row>
    <row r="964" spans="1:38" x14ac:dyDescent="0.2">
      <c r="A964" s="18" t="str">
        <f t="shared" ref="A964:A1000" si="15">A963</f>
        <v>Adur</v>
      </c>
      <c r="AL964" s="76"/>
    </row>
    <row r="965" spans="1:38" x14ac:dyDescent="0.2">
      <c r="A965" s="18" t="str">
        <f t="shared" si="15"/>
        <v>Adur</v>
      </c>
      <c r="AL965" s="76"/>
    </row>
    <row r="966" spans="1:38" x14ac:dyDescent="0.2">
      <c r="A966" s="18" t="str">
        <f t="shared" si="15"/>
        <v>Adur</v>
      </c>
      <c r="AL966" s="76"/>
    </row>
    <row r="967" spans="1:38" x14ac:dyDescent="0.2">
      <c r="A967" s="18" t="str">
        <f t="shared" si="15"/>
        <v>Adur</v>
      </c>
      <c r="AL967" s="76"/>
    </row>
    <row r="968" spans="1:38" x14ac:dyDescent="0.2">
      <c r="A968" s="18" t="str">
        <f t="shared" si="15"/>
        <v>Adur</v>
      </c>
      <c r="AL968" s="76"/>
    </row>
    <row r="969" spans="1:38" x14ac:dyDescent="0.2">
      <c r="A969" s="18" t="str">
        <f t="shared" si="15"/>
        <v>Adur</v>
      </c>
      <c r="AL969" s="76"/>
    </row>
    <row r="970" spans="1:38" x14ac:dyDescent="0.2">
      <c r="A970" s="18" t="str">
        <f t="shared" si="15"/>
        <v>Adur</v>
      </c>
      <c r="AL970" s="76"/>
    </row>
    <row r="971" spans="1:38" x14ac:dyDescent="0.2">
      <c r="A971" s="18" t="str">
        <f t="shared" si="15"/>
        <v>Adur</v>
      </c>
      <c r="AL971" s="76"/>
    </row>
    <row r="972" spans="1:38" x14ac:dyDescent="0.2">
      <c r="A972" s="18" t="str">
        <f t="shared" si="15"/>
        <v>Adur</v>
      </c>
      <c r="AL972" s="76"/>
    </row>
    <row r="973" spans="1:38" x14ac:dyDescent="0.2">
      <c r="A973" s="18" t="str">
        <f t="shared" si="15"/>
        <v>Adur</v>
      </c>
      <c r="AL973" s="76"/>
    </row>
    <row r="974" spans="1:38" x14ac:dyDescent="0.2">
      <c r="A974" s="18" t="str">
        <f t="shared" si="15"/>
        <v>Adur</v>
      </c>
      <c r="AL974" s="76"/>
    </row>
    <row r="975" spans="1:38" x14ac:dyDescent="0.2">
      <c r="A975" s="18" t="str">
        <f t="shared" si="15"/>
        <v>Adur</v>
      </c>
      <c r="AL975" s="76"/>
    </row>
    <row r="976" spans="1:38" x14ac:dyDescent="0.2">
      <c r="A976" s="18" t="str">
        <f t="shared" si="15"/>
        <v>Adur</v>
      </c>
      <c r="AL976" s="76"/>
    </row>
    <row r="977" spans="1:38" x14ac:dyDescent="0.2">
      <c r="A977" s="18" t="str">
        <f t="shared" si="15"/>
        <v>Adur</v>
      </c>
      <c r="AL977" s="76"/>
    </row>
    <row r="978" spans="1:38" x14ac:dyDescent="0.2">
      <c r="A978" s="18" t="str">
        <f t="shared" si="15"/>
        <v>Adur</v>
      </c>
      <c r="AL978" s="76"/>
    </row>
    <row r="979" spans="1:38" x14ac:dyDescent="0.2">
      <c r="A979" s="18" t="str">
        <f t="shared" si="15"/>
        <v>Adur</v>
      </c>
      <c r="AL979" s="76"/>
    </row>
    <row r="980" spans="1:38" x14ac:dyDescent="0.2">
      <c r="A980" s="18" t="str">
        <f t="shared" si="15"/>
        <v>Adur</v>
      </c>
      <c r="AL980" s="76"/>
    </row>
    <row r="981" spans="1:38" x14ac:dyDescent="0.2">
      <c r="A981" s="18" t="str">
        <f t="shared" si="15"/>
        <v>Adur</v>
      </c>
      <c r="AL981" s="76"/>
    </row>
    <row r="982" spans="1:38" x14ac:dyDescent="0.2">
      <c r="A982" s="18" t="str">
        <f t="shared" si="15"/>
        <v>Adur</v>
      </c>
      <c r="AL982" s="76"/>
    </row>
    <row r="983" spans="1:38" x14ac:dyDescent="0.2">
      <c r="A983" s="18" t="str">
        <f t="shared" si="15"/>
        <v>Adur</v>
      </c>
      <c r="AL983" s="76"/>
    </row>
    <row r="984" spans="1:38" x14ac:dyDescent="0.2">
      <c r="A984" s="18" t="str">
        <f t="shared" si="15"/>
        <v>Adur</v>
      </c>
      <c r="AL984" s="76"/>
    </row>
    <row r="985" spans="1:38" x14ac:dyDescent="0.2">
      <c r="A985" s="18" t="str">
        <f t="shared" si="15"/>
        <v>Adur</v>
      </c>
      <c r="AL985" s="76"/>
    </row>
    <row r="986" spans="1:38" x14ac:dyDescent="0.2">
      <c r="A986" s="18" t="str">
        <f t="shared" si="15"/>
        <v>Adur</v>
      </c>
      <c r="AL986" s="76"/>
    </row>
    <row r="987" spans="1:38" x14ac:dyDescent="0.2">
      <c r="A987" s="18" t="str">
        <f t="shared" si="15"/>
        <v>Adur</v>
      </c>
      <c r="AL987" s="76"/>
    </row>
    <row r="988" spans="1:38" x14ac:dyDescent="0.2">
      <c r="A988" s="18" t="str">
        <f t="shared" si="15"/>
        <v>Adur</v>
      </c>
      <c r="AL988" s="76"/>
    </row>
    <row r="989" spans="1:38" x14ac:dyDescent="0.2">
      <c r="A989" s="18" t="str">
        <f t="shared" si="15"/>
        <v>Adur</v>
      </c>
      <c r="AL989" s="76"/>
    </row>
    <row r="990" spans="1:38" x14ac:dyDescent="0.2">
      <c r="A990" s="18" t="str">
        <f t="shared" si="15"/>
        <v>Adur</v>
      </c>
      <c r="AL990" s="76"/>
    </row>
    <row r="991" spans="1:38" x14ac:dyDescent="0.2">
      <c r="A991" s="18" t="str">
        <f t="shared" si="15"/>
        <v>Adur</v>
      </c>
      <c r="AL991" s="76"/>
    </row>
    <row r="992" spans="1:38" x14ac:dyDescent="0.2">
      <c r="A992" s="18" t="str">
        <f t="shared" si="15"/>
        <v>Adur</v>
      </c>
      <c r="AL992" s="76"/>
    </row>
    <row r="993" spans="1:38" x14ac:dyDescent="0.2">
      <c r="A993" s="18" t="str">
        <f t="shared" si="15"/>
        <v>Adur</v>
      </c>
      <c r="AL993" s="76"/>
    </row>
    <row r="994" spans="1:38" x14ac:dyDescent="0.2">
      <c r="A994" s="18" t="str">
        <f t="shared" si="15"/>
        <v>Adur</v>
      </c>
      <c r="AL994" s="76"/>
    </row>
    <row r="995" spans="1:38" x14ac:dyDescent="0.2">
      <c r="A995" s="18" t="str">
        <f t="shared" si="15"/>
        <v>Adur</v>
      </c>
      <c r="AL995" s="76"/>
    </row>
    <row r="996" spans="1:38" x14ac:dyDescent="0.2">
      <c r="A996" s="18" t="str">
        <f t="shared" si="15"/>
        <v>Adur</v>
      </c>
      <c r="AL996" s="76"/>
    </row>
    <row r="997" spans="1:38" x14ac:dyDescent="0.2">
      <c r="A997" s="18" t="str">
        <f t="shared" si="15"/>
        <v>Adur</v>
      </c>
      <c r="AL997" s="76"/>
    </row>
    <row r="998" spans="1:38" x14ac:dyDescent="0.2">
      <c r="A998" s="18" t="str">
        <f t="shared" si="15"/>
        <v>Adur</v>
      </c>
      <c r="AL998" s="76"/>
    </row>
    <row r="999" spans="1:38" x14ac:dyDescent="0.2">
      <c r="A999" s="18" t="str">
        <f t="shared" si="15"/>
        <v>Adur</v>
      </c>
      <c r="AL999" s="76"/>
    </row>
    <row r="1000" spans="1:38" x14ac:dyDescent="0.2">
      <c r="A1000" s="18" t="str">
        <f t="shared" si="15"/>
        <v>Adur</v>
      </c>
      <c r="AL1000" s="76"/>
    </row>
    <row r="1001" spans="1:38" x14ac:dyDescent="0.2">
      <c r="AL1001" s="76"/>
    </row>
    <row r="1002" spans="1:38" x14ac:dyDescent="0.2">
      <c r="AL1002" s="76"/>
    </row>
    <row r="1003" spans="1:38" x14ac:dyDescent="0.2">
      <c r="AL1003" s="76"/>
    </row>
    <row r="1004" spans="1:38" x14ac:dyDescent="0.2">
      <c r="AL1004" s="76"/>
    </row>
    <row r="1005" spans="1:38" x14ac:dyDescent="0.2">
      <c r="AL1005" s="76"/>
    </row>
    <row r="1006" spans="1:38" x14ac:dyDescent="0.2">
      <c r="AL1006" s="76"/>
    </row>
    <row r="1007" spans="1:38" x14ac:dyDescent="0.2">
      <c r="AL1007" s="76"/>
    </row>
    <row r="1008" spans="1:38" x14ac:dyDescent="0.2">
      <c r="AL1008" s="76"/>
    </row>
    <row r="1009" spans="38:38" x14ac:dyDescent="0.2">
      <c r="AL1009" s="76"/>
    </row>
    <row r="1010" spans="38:38" x14ac:dyDescent="0.2">
      <c r="AL1010" s="76"/>
    </row>
    <row r="1011" spans="38:38" x14ac:dyDescent="0.2">
      <c r="AL1011" s="76"/>
    </row>
    <row r="1012" spans="38:38" x14ac:dyDescent="0.2">
      <c r="AL1012" s="76"/>
    </row>
    <row r="1013" spans="38:38" x14ac:dyDescent="0.2">
      <c r="AL1013" s="76"/>
    </row>
    <row r="1014" spans="38:38" x14ac:dyDescent="0.2">
      <c r="AL1014" s="76"/>
    </row>
    <row r="1015" spans="38:38" x14ac:dyDescent="0.2">
      <c r="AL1015" s="76"/>
    </row>
    <row r="1016" spans="38:38" x14ac:dyDescent="0.2">
      <c r="AL1016" s="76"/>
    </row>
    <row r="1017" spans="38:38" x14ac:dyDescent="0.2">
      <c r="AL1017" s="76"/>
    </row>
    <row r="1018" spans="38:38" x14ac:dyDescent="0.2">
      <c r="AL1018" s="76"/>
    </row>
    <row r="1019" spans="38:38" x14ac:dyDescent="0.2">
      <c r="AL1019" s="76"/>
    </row>
    <row r="1020" spans="38:38" x14ac:dyDescent="0.2">
      <c r="AL1020" s="76"/>
    </row>
    <row r="1021" spans="38:38" x14ac:dyDescent="0.2">
      <c r="AL1021" s="76"/>
    </row>
    <row r="1022" spans="38:38" x14ac:dyDescent="0.2">
      <c r="AL1022" s="76"/>
    </row>
    <row r="1023" spans="38:38" x14ac:dyDescent="0.2">
      <c r="AL1023" s="76"/>
    </row>
    <row r="1024" spans="38:38" x14ac:dyDescent="0.2">
      <c r="AL1024" s="76"/>
    </row>
    <row r="1025" spans="38:38" x14ac:dyDescent="0.2">
      <c r="AL1025" s="76"/>
    </row>
    <row r="1026" spans="38:38" x14ac:dyDescent="0.2">
      <c r="AL1026" s="76"/>
    </row>
    <row r="1027" spans="38:38" x14ac:dyDescent="0.2">
      <c r="AL1027" s="76"/>
    </row>
    <row r="1028" spans="38:38" x14ac:dyDescent="0.2">
      <c r="AL1028" s="76"/>
    </row>
    <row r="1029" spans="38:38" x14ac:dyDescent="0.2">
      <c r="AL1029" s="76"/>
    </row>
    <row r="1030" spans="38:38" x14ac:dyDescent="0.2">
      <c r="AL1030" s="76"/>
    </row>
    <row r="1031" spans="38:38" x14ac:dyDescent="0.2">
      <c r="AL1031" s="76"/>
    </row>
    <row r="1032" spans="38:38" x14ac:dyDescent="0.2">
      <c r="AL1032" s="76"/>
    </row>
    <row r="1033" spans="38:38" x14ac:dyDescent="0.2">
      <c r="AL1033" s="76"/>
    </row>
    <row r="1034" spans="38:38" x14ac:dyDescent="0.2">
      <c r="AL1034" s="76"/>
    </row>
    <row r="1035" spans="38:38" x14ac:dyDescent="0.2">
      <c r="AL1035" s="76"/>
    </row>
    <row r="1036" spans="38:38" x14ac:dyDescent="0.2">
      <c r="AL1036" s="76"/>
    </row>
    <row r="1037" spans="38:38" x14ac:dyDescent="0.2">
      <c r="AL1037" s="76"/>
    </row>
    <row r="1038" spans="38:38" x14ac:dyDescent="0.2">
      <c r="AL1038" s="76"/>
    </row>
    <row r="1039" spans="38:38" x14ac:dyDescent="0.2">
      <c r="AL1039" s="76"/>
    </row>
    <row r="1040" spans="38:38" x14ac:dyDescent="0.2">
      <c r="AL1040" s="76"/>
    </row>
    <row r="1041" spans="38:38" x14ac:dyDescent="0.2">
      <c r="AL1041" s="76"/>
    </row>
    <row r="1042" spans="38:38" x14ac:dyDescent="0.2">
      <c r="AL1042" s="76"/>
    </row>
    <row r="1043" spans="38:38" x14ac:dyDescent="0.2">
      <c r="AL1043" s="76"/>
    </row>
    <row r="1044" spans="38:38" x14ac:dyDescent="0.2">
      <c r="AL1044" s="76"/>
    </row>
    <row r="1045" spans="38:38" x14ac:dyDescent="0.2">
      <c r="AL1045" s="76"/>
    </row>
    <row r="1046" spans="38:38" x14ac:dyDescent="0.2">
      <c r="AL1046" s="76"/>
    </row>
    <row r="1047" spans="38:38" x14ac:dyDescent="0.2">
      <c r="AL1047" s="76"/>
    </row>
    <row r="1048" spans="38:38" x14ac:dyDescent="0.2">
      <c r="AL1048" s="76"/>
    </row>
    <row r="1049" spans="38:38" x14ac:dyDescent="0.2">
      <c r="AL1049" s="76"/>
    </row>
    <row r="1050" spans="38:38" x14ac:dyDescent="0.2">
      <c r="AL1050" s="76"/>
    </row>
    <row r="1051" spans="38:38" x14ac:dyDescent="0.2">
      <c r="AL1051" s="76"/>
    </row>
    <row r="1052" spans="38:38" x14ac:dyDescent="0.2">
      <c r="AL1052" s="76"/>
    </row>
    <row r="1053" spans="38:38" x14ac:dyDescent="0.2">
      <c r="AL1053" s="76"/>
    </row>
    <row r="1054" spans="38:38" x14ac:dyDescent="0.2">
      <c r="AL1054" s="76"/>
    </row>
    <row r="1055" spans="38:38" x14ac:dyDescent="0.2">
      <c r="AL1055" s="76"/>
    </row>
    <row r="1056" spans="38:38" x14ac:dyDescent="0.2">
      <c r="AL1056" s="76"/>
    </row>
    <row r="1057" spans="38:38" x14ac:dyDescent="0.2">
      <c r="AL1057" s="76"/>
    </row>
    <row r="1058" spans="38:38" x14ac:dyDescent="0.2">
      <c r="AL1058" s="76"/>
    </row>
    <row r="1059" spans="38:38" x14ac:dyDescent="0.2">
      <c r="AL1059" s="76"/>
    </row>
    <row r="1060" spans="38:38" x14ac:dyDescent="0.2">
      <c r="AL1060" s="76"/>
    </row>
    <row r="1061" spans="38:38" x14ac:dyDescent="0.2">
      <c r="AL1061" s="76"/>
    </row>
    <row r="1062" spans="38:38" x14ac:dyDescent="0.2">
      <c r="AL1062" s="76"/>
    </row>
    <row r="1063" spans="38:38" x14ac:dyDescent="0.2">
      <c r="AL1063" s="76"/>
    </row>
    <row r="1064" spans="38:38" x14ac:dyDescent="0.2">
      <c r="AL1064" s="76"/>
    </row>
    <row r="1065" spans="38:38" x14ac:dyDescent="0.2">
      <c r="AL1065" s="76"/>
    </row>
    <row r="1066" spans="38:38" x14ac:dyDescent="0.2">
      <c r="AL1066" s="76"/>
    </row>
    <row r="1067" spans="38:38" x14ac:dyDescent="0.2">
      <c r="AL1067" s="76"/>
    </row>
    <row r="1068" spans="38:38" x14ac:dyDescent="0.2">
      <c r="AL1068" s="76"/>
    </row>
    <row r="1069" spans="38:38" x14ac:dyDescent="0.2">
      <c r="AL1069" s="76"/>
    </row>
    <row r="1070" spans="38:38" x14ac:dyDescent="0.2">
      <c r="AL1070" s="76"/>
    </row>
    <row r="1071" spans="38:38" x14ac:dyDescent="0.2">
      <c r="AL1071" s="76"/>
    </row>
    <row r="1072" spans="38:38" x14ac:dyDescent="0.2">
      <c r="AL1072" s="76"/>
    </row>
    <row r="1073" spans="38:38" x14ac:dyDescent="0.2">
      <c r="AL1073" s="76"/>
    </row>
    <row r="1074" spans="38:38" x14ac:dyDescent="0.2">
      <c r="AL1074" s="76"/>
    </row>
    <row r="1075" spans="38:38" x14ac:dyDescent="0.2">
      <c r="AL1075" s="76"/>
    </row>
    <row r="1076" spans="38:38" x14ac:dyDescent="0.2">
      <c r="AL1076" s="76"/>
    </row>
    <row r="1077" spans="38:38" x14ac:dyDescent="0.2">
      <c r="AL1077" s="76"/>
    </row>
    <row r="1078" spans="38:38" x14ac:dyDescent="0.2">
      <c r="AL1078" s="76"/>
    </row>
    <row r="1079" spans="38:38" x14ac:dyDescent="0.2">
      <c r="AL1079" s="76"/>
    </row>
    <row r="1080" spans="38:38" x14ac:dyDescent="0.2">
      <c r="AL1080" s="76"/>
    </row>
    <row r="1081" spans="38:38" x14ac:dyDescent="0.2">
      <c r="AL1081" s="76"/>
    </row>
    <row r="1082" spans="38:38" x14ac:dyDescent="0.2">
      <c r="AL1082" s="76"/>
    </row>
    <row r="1083" spans="38:38" x14ac:dyDescent="0.2">
      <c r="AL1083" s="76"/>
    </row>
    <row r="1084" spans="38:38" x14ac:dyDescent="0.2">
      <c r="AL1084" s="76"/>
    </row>
    <row r="1085" spans="38:38" x14ac:dyDescent="0.2">
      <c r="AL1085" s="76"/>
    </row>
    <row r="1086" spans="38:38" x14ac:dyDescent="0.2">
      <c r="AL1086" s="76"/>
    </row>
    <row r="1087" spans="38:38" x14ac:dyDescent="0.2">
      <c r="AL1087" s="76"/>
    </row>
    <row r="1088" spans="38:38" x14ac:dyDescent="0.2">
      <c r="AL1088" s="76"/>
    </row>
    <row r="1089" spans="38:38" x14ac:dyDescent="0.2">
      <c r="AL1089" s="76"/>
    </row>
    <row r="1090" spans="38:38" x14ac:dyDescent="0.2">
      <c r="AL1090" s="76"/>
    </row>
    <row r="1091" spans="38:38" x14ac:dyDescent="0.2">
      <c r="AL1091" s="76"/>
    </row>
    <row r="1092" spans="38:38" x14ac:dyDescent="0.2">
      <c r="AL1092" s="76"/>
    </row>
    <row r="1093" spans="38:38" x14ac:dyDescent="0.2">
      <c r="AL1093" s="76"/>
    </row>
    <row r="1094" spans="38:38" x14ac:dyDescent="0.2">
      <c r="AL1094" s="76"/>
    </row>
    <row r="1095" spans="38:38" x14ac:dyDescent="0.2">
      <c r="AL1095" s="76"/>
    </row>
    <row r="1096" spans="38:38" x14ac:dyDescent="0.2">
      <c r="AL1096" s="76"/>
    </row>
    <row r="1097" spans="38:38" x14ac:dyDescent="0.2">
      <c r="AL1097" s="76"/>
    </row>
    <row r="1098" spans="38:38" x14ac:dyDescent="0.2">
      <c r="AL1098" s="76"/>
    </row>
    <row r="1099" spans="38:38" x14ac:dyDescent="0.2">
      <c r="AL1099" s="76"/>
    </row>
    <row r="1100" spans="38:38" x14ac:dyDescent="0.2">
      <c r="AL1100" s="76"/>
    </row>
    <row r="1101" spans="38:38" x14ac:dyDescent="0.2">
      <c r="AL1101" s="76"/>
    </row>
    <row r="1102" spans="38:38" x14ac:dyDescent="0.2">
      <c r="AL1102" s="76"/>
    </row>
    <row r="1103" spans="38:38" x14ac:dyDescent="0.2">
      <c r="AL1103" s="76"/>
    </row>
    <row r="1104" spans="38:38" x14ac:dyDescent="0.2">
      <c r="AL1104" s="76"/>
    </row>
    <row r="1105" spans="38:38" x14ac:dyDescent="0.2">
      <c r="AL1105" s="76"/>
    </row>
    <row r="1106" spans="38:38" x14ac:dyDescent="0.2">
      <c r="AL1106" s="76"/>
    </row>
    <row r="1107" spans="38:38" x14ac:dyDescent="0.2">
      <c r="AL1107" s="76"/>
    </row>
    <row r="1108" spans="38:38" x14ac:dyDescent="0.2">
      <c r="AL1108" s="76"/>
    </row>
    <row r="1109" spans="38:38" x14ac:dyDescent="0.2">
      <c r="AL1109" s="76"/>
    </row>
    <row r="1110" spans="38:38" x14ac:dyDescent="0.2">
      <c r="AL1110" s="76"/>
    </row>
    <row r="1111" spans="38:38" x14ac:dyDescent="0.2">
      <c r="AL1111" s="76"/>
    </row>
    <row r="1112" spans="38:38" x14ac:dyDescent="0.2">
      <c r="AL1112" s="76"/>
    </row>
    <row r="1113" spans="38:38" x14ac:dyDescent="0.2">
      <c r="AL1113" s="76"/>
    </row>
    <row r="1114" spans="38:38" x14ac:dyDescent="0.2">
      <c r="AL1114" s="76"/>
    </row>
    <row r="1115" spans="38:38" x14ac:dyDescent="0.2">
      <c r="AL1115" s="76"/>
    </row>
    <row r="1116" spans="38:38" x14ac:dyDescent="0.2">
      <c r="AL1116" s="76"/>
    </row>
    <row r="1117" spans="38:38" x14ac:dyDescent="0.2">
      <c r="AL1117" s="76"/>
    </row>
    <row r="1118" spans="38:38" x14ac:dyDescent="0.2">
      <c r="AL1118" s="76"/>
    </row>
    <row r="1119" spans="38:38" x14ac:dyDescent="0.2">
      <c r="AL1119" s="76"/>
    </row>
    <row r="1120" spans="38:38" x14ac:dyDescent="0.2">
      <c r="AL1120" s="76"/>
    </row>
    <row r="1121" spans="38:38" x14ac:dyDescent="0.2">
      <c r="AL1121" s="76"/>
    </row>
    <row r="1122" spans="38:38" x14ac:dyDescent="0.2">
      <c r="AL1122" s="76"/>
    </row>
    <row r="1123" spans="38:38" x14ac:dyDescent="0.2">
      <c r="AL1123" s="76"/>
    </row>
    <row r="1124" spans="38:38" x14ac:dyDescent="0.2">
      <c r="AL1124" s="76"/>
    </row>
    <row r="1125" spans="38:38" x14ac:dyDescent="0.2">
      <c r="AL1125" s="76"/>
    </row>
    <row r="1126" spans="38:38" x14ac:dyDescent="0.2">
      <c r="AL1126" s="76"/>
    </row>
    <row r="1127" spans="38:38" x14ac:dyDescent="0.2">
      <c r="AL1127" s="76"/>
    </row>
    <row r="1128" spans="38:38" x14ac:dyDescent="0.2">
      <c r="AL1128" s="76"/>
    </row>
    <row r="1129" spans="38:38" x14ac:dyDescent="0.2">
      <c r="AL1129" s="76"/>
    </row>
    <row r="1130" spans="38:38" x14ac:dyDescent="0.2">
      <c r="AL1130" s="76"/>
    </row>
    <row r="1131" spans="38:38" x14ac:dyDescent="0.2">
      <c r="AL1131" s="76"/>
    </row>
    <row r="1132" spans="38:38" x14ac:dyDescent="0.2">
      <c r="AL1132" s="76"/>
    </row>
    <row r="1133" spans="38:38" x14ac:dyDescent="0.2">
      <c r="AL1133" s="76"/>
    </row>
    <row r="1134" spans="38:38" x14ac:dyDescent="0.2">
      <c r="AL1134" s="76"/>
    </row>
    <row r="1135" spans="38:38" x14ac:dyDescent="0.2">
      <c r="AL1135" s="76"/>
    </row>
    <row r="1136" spans="38:38" x14ac:dyDescent="0.2">
      <c r="AL1136" s="76"/>
    </row>
    <row r="1137" spans="38:38" x14ac:dyDescent="0.2">
      <c r="AL1137" s="76"/>
    </row>
    <row r="1138" spans="38:38" x14ac:dyDescent="0.2">
      <c r="AL1138" s="76"/>
    </row>
    <row r="1139" spans="38:38" x14ac:dyDescent="0.2">
      <c r="AL1139" s="76"/>
    </row>
    <row r="1140" spans="38:38" x14ac:dyDescent="0.2">
      <c r="AL1140" s="76"/>
    </row>
    <row r="1141" spans="38:38" x14ac:dyDescent="0.2">
      <c r="AL1141" s="76"/>
    </row>
    <row r="1142" spans="38:38" x14ac:dyDescent="0.2">
      <c r="AL1142" s="76"/>
    </row>
    <row r="1143" spans="38:38" x14ac:dyDescent="0.2">
      <c r="AL1143" s="76"/>
    </row>
    <row r="1144" spans="38:38" x14ac:dyDescent="0.2">
      <c r="AL1144" s="76"/>
    </row>
    <row r="1145" spans="38:38" x14ac:dyDescent="0.2">
      <c r="AL1145" s="76"/>
    </row>
    <row r="1146" spans="38:38" x14ac:dyDescent="0.2">
      <c r="AL1146" s="76"/>
    </row>
    <row r="1147" spans="38:38" x14ac:dyDescent="0.2">
      <c r="AL1147" s="76"/>
    </row>
    <row r="1148" spans="38:38" x14ac:dyDescent="0.2">
      <c r="AL1148" s="76"/>
    </row>
    <row r="1149" spans="38:38" x14ac:dyDescent="0.2">
      <c r="AL1149" s="76"/>
    </row>
    <row r="1150" spans="38:38" x14ac:dyDescent="0.2">
      <c r="AL1150" s="76"/>
    </row>
    <row r="1151" spans="38:38" x14ac:dyDescent="0.2">
      <c r="AL1151" s="76"/>
    </row>
    <row r="1152" spans="38:38" x14ac:dyDescent="0.2">
      <c r="AL1152" s="76"/>
    </row>
    <row r="1153" spans="38:38" x14ac:dyDescent="0.2">
      <c r="AL1153" s="76"/>
    </row>
    <row r="1154" spans="38:38" x14ac:dyDescent="0.2">
      <c r="AL1154" s="76"/>
    </row>
    <row r="1155" spans="38:38" x14ac:dyDescent="0.2">
      <c r="AL1155" s="76"/>
    </row>
    <row r="1156" spans="38:38" x14ac:dyDescent="0.2">
      <c r="AL1156" s="76"/>
    </row>
    <row r="1157" spans="38:38" x14ac:dyDescent="0.2">
      <c r="AL1157" s="76"/>
    </row>
    <row r="1158" spans="38:38" x14ac:dyDescent="0.2">
      <c r="AL1158" s="76"/>
    </row>
    <row r="1159" spans="38:38" x14ac:dyDescent="0.2">
      <c r="AL1159" s="76"/>
    </row>
    <row r="1160" spans="38:38" x14ac:dyDescent="0.2">
      <c r="AL1160" s="76"/>
    </row>
    <row r="1161" spans="38:38" x14ac:dyDescent="0.2">
      <c r="AL1161" s="76"/>
    </row>
    <row r="1162" spans="38:38" x14ac:dyDescent="0.2">
      <c r="AL1162" s="76"/>
    </row>
    <row r="1163" spans="38:38" x14ac:dyDescent="0.2">
      <c r="AL1163" s="76"/>
    </row>
    <row r="1164" spans="38:38" x14ac:dyDescent="0.2">
      <c r="AL1164" s="76"/>
    </row>
    <row r="1165" spans="38:38" x14ac:dyDescent="0.2">
      <c r="AL1165" s="76"/>
    </row>
    <row r="1166" spans="38:38" x14ac:dyDescent="0.2">
      <c r="AL1166" s="76"/>
    </row>
    <row r="1167" spans="38:38" x14ac:dyDescent="0.2">
      <c r="AL1167" s="76"/>
    </row>
    <row r="1168" spans="38:38" x14ac:dyDescent="0.2">
      <c r="AL1168" s="76"/>
    </row>
    <row r="1169" spans="38:38" x14ac:dyDescent="0.2">
      <c r="AL1169" s="76"/>
    </row>
    <row r="1170" spans="38:38" x14ac:dyDescent="0.2">
      <c r="AL1170" s="76"/>
    </row>
    <row r="1171" spans="38:38" x14ac:dyDescent="0.2">
      <c r="AL1171" s="76"/>
    </row>
    <row r="1172" spans="38:38" x14ac:dyDescent="0.2">
      <c r="AL1172" s="76"/>
    </row>
    <row r="1173" spans="38:38" x14ac:dyDescent="0.2">
      <c r="AL1173" s="76"/>
    </row>
    <row r="1174" spans="38:38" x14ac:dyDescent="0.2">
      <c r="AL1174" s="76"/>
    </row>
    <row r="1175" spans="38:38" x14ac:dyDescent="0.2">
      <c r="AL1175" s="76"/>
    </row>
    <row r="1176" spans="38:38" x14ac:dyDescent="0.2">
      <c r="AL1176" s="76"/>
    </row>
    <row r="1177" spans="38:38" x14ac:dyDescent="0.2">
      <c r="AL1177" s="76"/>
    </row>
    <row r="1178" spans="38:38" x14ac:dyDescent="0.2">
      <c r="AL1178" s="76"/>
    </row>
    <row r="1179" spans="38:38" x14ac:dyDescent="0.2">
      <c r="AL1179" s="76"/>
    </row>
    <row r="1180" spans="38:38" x14ac:dyDescent="0.2">
      <c r="AL1180" s="76"/>
    </row>
    <row r="1181" spans="38:38" x14ac:dyDescent="0.2">
      <c r="AL1181" s="76"/>
    </row>
    <row r="1182" spans="38:38" x14ac:dyDescent="0.2">
      <c r="AL1182" s="76"/>
    </row>
    <row r="1183" spans="38:38" x14ac:dyDescent="0.2">
      <c r="AL1183" s="76"/>
    </row>
    <row r="1184" spans="38:38" x14ac:dyDescent="0.2">
      <c r="AL1184" s="76"/>
    </row>
    <row r="1185" spans="38:38" x14ac:dyDescent="0.2">
      <c r="AL1185" s="76"/>
    </row>
    <row r="1186" spans="38:38" x14ac:dyDescent="0.2">
      <c r="AL1186" s="76"/>
    </row>
    <row r="1187" spans="38:38" x14ac:dyDescent="0.2">
      <c r="AL1187" s="76"/>
    </row>
    <row r="1188" spans="38:38" x14ac:dyDescent="0.2">
      <c r="AL1188" s="76"/>
    </row>
    <row r="1189" spans="38:38" x14ac:dyDescent="0.2">
      <c r="AL1189" s="76"/>
    </row>
    <row r="1190" spans="38:38" x14ac:dyDescent="0.2">
      <c r="AL1190" s="76"/>
    </row>
    <row r="1191" spans="38:38" x14ac:dyDescent="0.2">
      <c r="AL1191" s="76"/>
    </row>
    <row r="1192" spans="38:38" x14ac:dyDescent="0.2">
      <c r="AL1192" s="76"/>
    </row>
    <row r="1193" spans="38:38" x14ac:dyDescent="0.2">
      <c r="AL1193" s="76"/>
    </row>
    <row r="1194" spans="38:38" x14ac:dyDescent="0.2">
      <c r="AL1194" s="76"/>
    </row>
    <row r="1195" spans="38:38" x14ac:dyDescent="0.2">
      <c r="AL1195" s="76"/>
    </row>
    <row r="1196" spans="38:38" x14ac:dyDescent="0.2">
      <c r="AL1196" s="76"/>
    </row>
    <row r="1197" spans="38:38" x14ac:dyDescent="0.2">
      <c r="AL1197" s="76"/>
    </row>
    <row r="1198" spans="38:38" x14ac:dyDescent="0.2">
      <c r="AL1198" s="76"/>
    </row>
    <row r="1199" spans="38:38" x14ac:dyDescent="0.2">
      <c r="AL1199" s="76"/>
    </row>
    <row r="1200" spans="38:38" x14ac:dyDescent="0.2">
      <c r="AL1200" s="76"/>
    </row>
    <row r="1201" spans="38:38" x14ac:dyDescent="0.2">
      <c r="AL1201" s="76"/>
    </row>
    <row r="1202" spans="38:38" x14ac:dyDescent="0.2">
      <c r="AL1202" s="76"/>
    </row>
    <row r="1203" spans="38:38" x14ac:dyDescent="0.2">
      <c r="AL1203" s="76"/>
    </row>
    <row r="1204" spans="38:38" x14ac:dyDescent="0.2">
      <c r="AL1204" s="76"/>
    </row>
    <row r="1205" spans="38:38" x14ac:dyDescent="0.2">
      <c r="AL1205" s="76"/>
    </row>
    <row r="1206" spans="38:38" x14ac:dyDescent="0.2">
      <c r="AL1206" s="76"/>
    </row>
    <row r="1207" spans="38:38" x14ac:dyDescent="0.2">
      <c r="AL1207" s="76"/>
    </row>
    <row r="1208" spans="38:38" x14ac:dyDescent="0.2">
      <c r="AL1208" s="76"/>
    </row>
    <row r="1209" spans="38:38" x14ac:dyDescent="0.2">
      <c r="AL1209" s="76"/>
    </row>
    <row r="1210" spans="38:38" x14ac:dyDescent="0.2">
      <c r="AL1210" s="76"/>
    </row>
    <row r="1211" spans="38:38" x14ac:dyDescent="0.2">
      <c r="AL1211" s="76"/>
    </row>
    <row r="1212" spans="38:38" x14ac:dyDescent="0.2">
      <c r="AL1212" s="76"/>
    </row>
    <row r="1213" spans="38:38" x14ac:dyDescent="0.2">
      <c r="AL1213" s="76"/>
    </row>
    <row r="1214" spans="38:38" x14ac:dyDescent="0.2">
      <c r="AL1214" s="76"/>
    </row>
    <row r="1215" spans="38:38" x14ac:dyDescent="0.2">
      <c r="AL1215" s="76"/>
    </row>
    <row r="1216" spans="38:38" x14ac:dyDescent="0.2">
      <c r="AL1216" s="76"/>
    </row>
    <row r="1217" spans="38:38" x14ac:dyDescent="0.2">
      <c r="AL1217" s="76"/>
    </row>
    <row r="1218" spans="38:38" x14ac:dyDescent="0.2">
      <c r="AL1218" s="76"/>
    </row>
    <row r="1219" spans="38:38" x14ac:dyDescent="0.2">
      <c r="AL1219" s="76"/>
    </row>
    <row r="1220" spans="38:38" x14ac:dyDescent="0.2">
      <c r="AL1220" s="76"/>
    </row>
    <row r="1221" spans="38:38" x14ac:dyDescent="0.2">
      <c r="AL1221" s="76"/>
    </row>
    <row r="1222" spans="38:38" x14ac:dyDescent="0.2">
      <c r="AL1222" s="76"/>
    </row>
    <row r="1223" spans="38:38" x14ac:dyDescent="0.2">
      <c r="AL1223" s="76"/>
    </row>
    <row r="1224" spans="38:38" x14ac:dyDescent="0.2">
      <c r="AL1224" s="76"/>
    </row>
    <row r="1225" spans="38:38" x14ac:dyDescent="0.2">
      <c r="AL1225" s="76"/>
    </row>
    <row r="1226" spans="38:38" x14ac:dyDescent="0.2">
      <c r="AL1226" s="76"/>
    </row>
    <row r="1227" spans="38:38" x14ac:dyDescent="0.2">
      <c r="AL1227" s="76"/>
    </row>
    <row r="1228" spans="38:38" x14ac:dyDescent="0.2">
      <c r="AL1228" s="76"/>
    </row>
    <row r="1229" spans="38:38" x14ac:dyDescent="0.2">
      <c r="AL1229" s="76"/>
    </row>
    <row r="1230" spans="38:38" x14ac:dyDescent="0.2">
      <c r="AL1230" s="76"/>
    </row>
    <row r="1231" spans="38:38" x14ac:dyDescent="0.2">
      <c r="AL1231" s="76"/>
    </row>
    <row r="1232" spans="38:38" x14ac:dyDescent="0.2">
      <c r="AL1232" s="76"/>
    </row>
    <row r="1233" spans="38:38" x14ac:dyDescent="0.2">
      <c r="AL1233" s="76"/>
    </row>
    <row r="1234" spans="38:38" x14ac:dyDescent="0.2">
      <c r="AL1234" s="76"/>
    </row>
    <row r="1235" spans="38:38" x14ac:dyDescent="0.2">
      <c r="AL1235" s="76"/>
    </row>
    <row r="1236" spans="38:38" x14ac:dyDescent="0.2">
      <c r="AL1236" s="76"/>
    </row>
    <row r="1237" spans="38:38" x14ac:dyDescent="0.2">
      <c r="AL1237" s="76"/>
    </row>
    <row r="1238" spans="38:38" x14ac:dyDescent="0.2">
      <c r="AL1238" s="76"/>
    </row>
    <row r="1239" spans="38:38" x14ac:dyDescent="0.2">
      <c r="AL1239" s="76"/>
    </row>
    <row r="1240" spans="38:38" x14ac:dyDescent="0.2">
      <c r="AL1240" s="76"/>
    </row>
    <row r="1241" spans="38:38" x14ac:dyDescent="0.2">
      <c r="AL1241" s="76"/>
    </row>
    <row r="1242" spans="38:38" x14ac:dyDescent="0.2">
      <c r="AL1242" s="76"/>
    </row>
    <row r="1243" spans="38:38" x14ac:dyDescent="0.2">
      <c r="AL1243" s="76"/>
    </row>
    <row r="1244" spans="38:38" x14ac:dyDescent="0.2">
      <c r="AL1244" s="76"/>
    </row>
    <row r="1245" spans="38:38" x14ac:dyDescent="0.2">
      <c r="AL1245" s="76"/>
    </row>
    <row r="1246" spans="38:38" x14ac:dyDescent="0.2">
      <c r="AL1246" s="76"/>
    </row>
    <row r="1247" spans="38:38" x14ac:dyDescent="0.2">
      <c r="AL1247" s="76"/>
    </row>
    <row r="1248" spans="38:38" x14ac:dyDescent="0.2">
      <c r="AL1248" s="76"/>
    </row>
    <row r="1249" spans="38:38" x14ac:dyDescent="0.2">
      <c r="AL1249" s="76"/>
    </row>
    <row r="1250" spans="38:38" x14ac:dyDescent="0.2">
      <c r="AL1250" s="76"/>
    </row>
    <row r="1251" spans="38:38" x14ac:dyDescent="0.2">
      <c r="AL1251" s="76"/>
    </row>
    <row r="1252" spans="38:38" x14ac:dyDescent="0.2">
      <c r="AL1252" s="76"/>
    </row>
    <row r="1253" spans="38:38" x14ac:dyDescent="0.2">
      <c r="AL1253" s="76"/>
    </row>
    <row r="1254" spans="38:38" x14ac:dyDescent="0.2">
      <c r="AL1254" s="76"/>
    </row>
    <row r="1255" spans="38:38" x14ac:dyDescent="0.2">
      <c r="AL1255" s="76"/>
    </row>
    <row r="1256" spans="38:38" x14ac:dyDescent="0.2">
      <c r="AL1256" s="76"/>
    </row>
    <row r="1257" spans="38:38" x14ac:dyDescent="0.2">
      <c r="AL1257" s="76"/>
    </row>
    <row r="1258" spans="38:38" x14ac:dyDescent="0.2">
      <c r="AL1258" s="76"/>
    </row>
    <row r="1259" spans="38:38" x14ac:dyDescent="0.2">
      <c r="AL1259" s="76"/>
    </row>
    <row r="1260" spans="38:38" x14ac:dyDescent="0.2">
      <c r="AL1260" s="76"/>
    </row>
    <row r="1261" spans="38:38" x14ac:dyDescent="0.2">
      <c r="AL1261" s="76"/>
    </row>
    <row r="1262" spans="38:38" x14ac:dyDescent="0.2">
      <c r="AL1262" s="76"/>
    </row>
    <row r="1263" spans="38:38" x14ac:dyDescent="0.2">
      <c r="AL1263" s="76"/>
    </row>
    <row r="1264" spans="38:38" x14ac:dyDescent="0.2">
      <c r="AL1264" s="76"/>
    </row>
    <row r="1265" spans="38:38" x14ac:dyDescent="0.2">
      <c r="AL1265" s="76"/>
    </row>
    <row r="1266" spans="38:38" x14ac:dyDescent="0.2">
      <c r="AL1266" s="76"/>
    </row>
    <row r="1267" spans="38:38" x14ac:dyDescent="0.2">
      <c r="AL1267" s="76"/>
    </row>
    <row r="1268" spans="38:38" x14ac:dyDescent="0.2">
      <c r="AL1268" s="76"/>
    </row>
    <row r="1269" spans="38:38" x14ac:dyDescent="0.2">
      <c r="AL1269" s="76"/>
    </row>
    <row r="1270" spans="38:38" x14ac:dyDescent="0.2">
      <c r="AL1270" s="76"/>
    </row>
    <row r="1271" spans="38:38" x14ac:dyDescent="0.2">
      <c r="AL1271" s="76"/>
    </row>
    <row r="1272" spans="38:38" x14ac:dyDescent="0.2">
      <c r="AL1272" s="76"/>
    </row>
    <row r="1273" spans="38:38" x14ac:dyDescent="0.2">
      <c r="AL1273" s="76"/>
    </row>
    <row r="1274" spans="38:38" x14ac:dyDescent="0.2">
      <c r="AL1274" s="76"/>
    </row>
    <row r="1275" spans="38:38" x14ac:dyDescent="0.2">
      <c r="AL1275" s="76"/>
    </row>
    <row r="1276" spans="38:38" x14ac:dyDescent="0.2">
      <c r="AL1276" s="76"/>
    </row>
    <row r="1277" spans="38:38" x14ac:dyDescent="0.2">
      <c r="AL1277" s="76"/>
    </row>
    <row r="1278" spans="38:38" x14ac:dyDescent="0.2">
      <c r="AL1278" s="76"/>
    </row>
    <row r="1279" spans="38:38" x14ac:dyDescent="0.2">
      <c r="AL1279" s="76"/>
    </row>
    <row r="1280" spans="38:38" x14ac:dyDescent="0.2">
      <c r="AL1280" s="76"/>
    </row>
    <row r="1281" spans="38:38" x14ac:dyDescent="0.2">
      <c r="AL1281" s="76"/>
    </row>
    <row r="1282" spans="38:38" x14ac:dyDescent="0.2">
      <c r="AL1282" s="76"/>
    </row>
    <row r="1283" spans="38:38" x14ac:dyDescent="0.2">
      <c r="AL1283" s="76"/>
    </row>
    <row r="1284" spans="38:38" x14ac:dyDescent="0.2">
      <c r="AL1284" s="76"/>
    </row>
    <row r="1285" spans="38:38" x14ac:dyDescent="0.2">
      <c r="AL1285" s="76"/>
    </row>
    <row r="1286" spans="38:38" x14ac:dyDescent="0.2">
      <c r="AL1286" s="76"/>
    </row>
    <row r="1287" spans="38:38" x14ac:dyDescent="0.2">
      <c r="AL1287" s="76"/>
    </row>
    <row r="1288" spans="38:38" x14ac:dyDescent="0.2">
      <c r="AL1288" s="76"/>
    </row>
    <row r="1289" spans="38:38" x14ac:dyDescent="0.2">
      <c r="AL1289" s="76"/>
    </row>
    <row r="1290" spans="38:38" x14ac:dyDescent="0.2">
      <c r="AL1290" s="76"/>
    </row>
    <row r="1291" spans="38:38" x14ac:dyDescent="0.2">
      <c r="AL1291" s="76"/>
    </row>
    <row r="1292" spans="38:38" x14ac:dyDescent="0.2">
      <c r="AL1292" s="76"/>
    </row>
    <row r="1293" spans="38:38" x14ac:dyDescent="0.2">
      <c r="AL1293" s="76"/>
    </row>
    <row r="1294" spans="38:38" x14ac:dyDescent="0.2">
      <c r="AL1294" s="76"/>
    </row>
    <row r="1295" spans="38:38" x14ac:dyDescent="0.2">
      <c r="AL1295" s="76"/>
    </row>
    <row r="1296" spans="38:38" x14ac:dyDescent="0.2">
      <c r="AL1296" s="76"/>
    </row>
    <row r="1297" spans="38:38" x14ac:dyDescent="0.2">
      <c r="AL1297" s="76"/>
    </row>
    <row r="1298" spans="38:38" x14ac:dyDescent="0.2">
      <c r="AL1298" s="76"/>
    </row>
    <row r="1299" spans="38:38" x14ac:dyDescent="0.2">
      <c r="AL1299" s="76"/>
    </row>
    <row r="1300" spans="38:38" x14ac:dyDescent="0.2">
      <c r="AL1300" s="76"/>
    </row>
    <row r="1301" spans="38:38" x14ac:dyDescent="0.2">
      <c r="AL1301" s="76"/>
    </row>
    <row r="1302" spans="38:38" x14ac:dyDescent="0.2">
      <c r="AL1302" s="76"/>
    </row>
    <row r="1303" spans="38:38" x14ac:dyDescent="0.2">
      <c r="AL1303" s="76"/>
    </row>
    <row r="1304" spans="38:38" x14ac:dyDescent="0.2">
      <c r="AL1304" s="76"/>
    </row>
    <row r="1305" spans="38:38" x14ac:dyDescent="0.2">
      <c r="AL1305" s="76"/>
    </row>
    <row r="1306" spans="38:38" x14ac:dyDescent="0.2">
      <c r="AL1306" s="76"/>
    </row>
    <row r="1307" spans="38:38" x14ac:dyDescent="0.2">
      <c r="AL1307" s="76"/>
    </row>
    <row r="1308" spans="38:38" x14ac:dyDescent="0.2">
      <c r="AL1308" s="76"/>
    </row>
    <row r="1309" spans="38:38" x14ac:dyDescent="0.2">
      <c r="AL1309" s="76"/>
    </row>
    <row r="1310" spans="38:38" x14ac:dyDescent="0.2">
      <c r="AL1310" s="76"/>
    </row>
    <row r="1311" spans="38:38" x14ac:dyDescent="0.2">
      <c r="AL1311" s="76"/>
    </row>
    <row r="1312" spans="38:38" x14ac:dyDescent="0.2">
      <c r="AL1312" s="76"/>
    </row>
    <row r="1313" spans="38:38" x14ac:dyDescent="0.2">
      <c r="AL1313" s="76"/>
    </row>
    <row r="1314" spans="38:38" x14ac:dyDescent="0.2">
      <c r="AL1314" s="76"/>
    </row>
    <row r="1315" spans="38:38" x14ac:dyDescent="0.2">
      <c r="AL1315" s="76"/>
    </row>
    <row r="1316" spans="38:38" x14ac:dyDescent="0.2">
      <c r="AL1316" s="76"/>
    </row>
    <row r="1317" spans="38:38" x14ac:dyDescent="0.2">
      <c r="AL1317" s="76"/>
    </row>
    <row r="1318" spans="38:38" x14ac:dyDescent="0.2">
      <c r="AL1318" s="76"/>
    </row>
    <row r="1319" spans="38:38" x14ac:dyDescent="0.2">
      <c r="AL1319" s="76"/>
    </row>
    <row r="1320" spans="38:38" x14ac:dyDescent="0.2">
      <c r="AL1320" s="76"/>
    </row>
    <row r="1321" spans="38:38" x14ac:dyDescent="0.2">
      <c r="AL1321" s="76"/>
    </row>
    <row r="1322" spans="38:38" x14ac:dyDescent="0.2">
      <c r="AL1322" s="76"/>
    </row>
    <row r="1323" spans="38:38" x14ac:dyDescent="0.2">
      <c r="AL1323" s="76"/>
    </row>
    <row r="1324" spans="38:38" x14ac:dyDescent="0.2">
      <c r="AL1324" s="76"/>
    </row>
    <row r="1325" spans="38:38" x14ac:dyDescent="0.2">
      <c r="AL1325" s="76"/>
    </row>
    <row r="1326" spans="38:38" x14ac:dyDescent="0.2">
      <c r="AL1326" s="76"/>
    </row>
    <row r="1327" spans="38:38" x14ac:dyDescent="0.2">
      <c r="AL1327" s="76"/>
    </row>
    <row r="1328" spans="38:38" x14ac:dyDescent="0.2">
      <c r="AL1328" s="76"/>
    </row>
    <row r="1329" spans="38:38" x14ac:dyDescent="0.2">
      <c r="AL1329" s="76"/>
    </row>
    <row r="1330" spans="38:38" x14ac:dyDescent="0.2">
      <c r="AL1330" s="76"/>
    </row>
    <row r="1331" spans="38:38" x14ac:dyDescent="0.2">
      <c r="AL1331" s="76"/>
    </row>
    <row r="1332" spans="38:38" x14ac:dyDescent="0.2">
      <c r="AL1332" s="76"/>
    </row>
    <row r="1333" spans="38:38" x14ac:dyDescent="0.2">
      <c r="AL1333" s="76"/>
    </row>
    <row r="1334" spans="38:38" x14ac:dyDescent="0.2">
      <c r="AL1334" s="76"/>
    </row>
    <row r="1335" spans="38:38" x14ac:dyDescent="0.2">
      <c r="AL1335" s="76"/>
    </row>
    <row r="1336" spans="38:38" x14ac:dyDescent="0.2">
      <c r="AL1336" s="76"/>
    </row>
    <row r="1337" spans="38:38" x14ac:dyDescent="0.2">
      <c r="AL1337" s="76"/>
    </row>
    <row r="1338" spans="38:38" x14ac:dyDescent="0.2">
      <c r="AL1338" s="76"/>
    </row>
    <row r="1339" spans="38:38" x14ac:dyDescent="0.2">
      <c r="AL1339" s="76"/>
    </row>
    <row r="1340" spans="38:38" x14ac:dyDescent="0.2">
      <c r="AL1340" s="76"/>
    </row>
    <row r="1341" spans="38:38" x14ac:dyDescent="0.2">
      <c r="AL1341" s="76"/>
    </row>
    <row r="1342" spans="38:38" x14ac:dyDescent="0.2">
      <c r="AL1342" s="76"/>
    </row>
    <row r="1343" spans="38:38" x14ac:dyDescent="0.2">
      <c r="AL1343" s="76"/>
    </row>
    <row r="1344" spans="38:38" x14ac:dyDescent="0.2">
      <c r="AL1344" s="76"/>
    </row>
    <row r="1345" spans="38:38" x14ac:dyDescent="0.2">
      <c r="AL1345" s="76"/>
    </row>
    <row r="1346" spans="38:38" x14ac:dyDescent="0.2">
      <c r="AL1346" s="76"/>
    </row>
    <row r="1347" spans="38:38" x14ac:dyDescent="0.2">
      <c r="AL1347" s="76"/>
    </row>
    <row r="1348" spans="38:38" x14ac:dyDescent="0.2">
      <c r="AL1348" s="76"/>
    </row>
    <row r="1349" spans="38:38" x14ac:dyDescent="0.2">
      <c r="AL1349" s="76"/>
    </row>
    <row r="1350" spans="38:38" x14ac:dyDescent="0.2">
      <c r="AL1350" s="76"/>
    </row>
    <row r="1351" spans="38:38" x14ac:dyDescent="0.2">
      <c r="AL1351" s="76"/>
    </row>
    <row r="1352" spans="38:38" x14ac:dyDescent="0.2">
      <c r="AL1352" s="76"/>
    </row>
    <row r="1353" spans="38:38" x14ac:dyDescent="0.2">
      <c r="AL1353" s="76"/>
    </row>
    <row r="1354" spans="38:38" x14ac:dyDescent="0.2">
      <c r="AL1354" s="76"/>
    </row>
    <row r="1355" spans="38:38" x14ac:dyDescent="0.2">
      <c r="AL1355" s="76"/>
    </row>
    <row r="1356" spans="38:38" x14ac:dyDescent="0.2">
      <c r="AL1356" s="76"/>
    </row>
    <row r="1357" spans="38:38" x14ac:dyDescent="0.2">
      <c r="AL1357" s="76"/>
    </row>
    <row r="1358" spans="38:38" x14ac:dyDescent="0.2">
      <c r="AL1358" s="76"/>
    </row>
    <row r="1359" spans="38:38" x14ac:dyDescent="0.2">
      <c r="AL1359" s="76"/>
    </row>
    <row r="1360" spans="38:38" x14ac:dyDescent="0.2">
      <c r="AL1360" s="76"/>
    </row>
    <row r="1361" spans="38:38" x14ac:dyDescent="0.2">
      <c r="AL1361" s="76"/>
    </row>
    <row r="1362" spans="38:38" x14ac:dyDescent="0.2">
      <c r="AL1362" s="76"/>
    </row>
    <row r="1363" spans="38:38" x14ac:dyDescent="0.2">
      <c r="AL1363" s="76"/>
    </row>
    <row r="1364" spans="38:38" x14ac:dyDescent="0.2">
      <c r="AL1364" s="76"/>
    </row>
    <row r="1365" spans="38:38" x14ac:dyDescent="0.2">
      <c r="AL1365" s="76"/>
    </row>
    <row r="1366" spans="38:38" x14ac:dyDescent="0.2">
      <c r="AL1366" s="76"/>
    </row>
    <row r="1367" spans="38:38" x14ac:dyDescent="0.2">
      <c r="AL1367" s="76"/>
    </row>
    <row r="1368" spans="38:38" x14ac:dyDescent="0.2">
      <c r="AL1368" s="76"/>
    </row>
    <row r="1369" spans="38:38" x14ac:dyDescent="0.2">
      <c r="AL1369" s="76"/>
    </row>
    <row r="1370" spans="38:38" x14ac:dyDescent="0.2">
      <c r="AL1370" s="76"/>
    </row>
    <row r="1371" spans="38:38" x14ac:dyDescent="0.2">
      <c r="AL1371" s="76"/>
    </row>
    <row r="1372" spans="38:38" x14ac:dyDescent="0.2">
      <c r="AL1372" s="76"/>
    </row>
    <row r="1373" spans="38:38" x14ac:dyDescent="0.2">
      <c r="AL1373" s="76"/>
    </row>
    <row r="1374" spans="38:38" x14ac:dyDescent="0.2">
      <c r="AL1374" s="76"/>
    </row>
    <row r="1375" spans="38:38" x14ac:dyDescent="0.2">
      <c r="AL1375" s="76"/>
    </row>
    <row r="1376" spans="38:38" x14ac:dyDescent="0.2">
      <c r="AL1376" s="76"/>
    </row>
    <row r="1377" spans="38:38" x14ac:dyDescent="0.2">
      <c r="AL1377" s="76"/>
    </row>
    <row r="1378" spans="38:38" x14ac:dyDescent="0.2">
      <c r="AL1378" s="76"/>
    </row>
    <row r="1379" spans="38:38" x14ac:dyDescent="0.2">
      <c r="AL1379" s="76"/>
    </row>
    <row r="1380" spans="38:38" x14ac:dyDescent="0.2">
      <c r="AL1380" s="76"/>
    </row>
    <row r="1381" spans="38:38" x14ac:dyDescent="0.2">
      <c r="AL1381" s="76"/>
    </row>
    <row r="1382" spans="38:38" x14ac:dyDescent="0.2">
      <c r="AL1382" s="76"/>
    </row>
    <row r="1383" spans="38:38" x14ac:dyDescent="0.2">
      <c r="AL1383" s="76"/>
    </row>
    <row r="1384" spans="38:38" x14ac:dyDescent="0.2">
      <c r="AL1384" s="76"/>
    </row>
    <row r="1385" spans="38:38" x14ac:dyDescent="0.2">
      <c r="AL1385" s="76"/>
    </row>
    <row r="1386" spans="38:38" x14ac:dyDescent="0.2">
      <c r="AL1386" s="76"/>
    </row>
    <row r="1387" spans="38:38" x14ac:dyDescent="0.2">
      <c r="AL1387" s="76"/>
    </row>
    <row r="1388" spans="38:38" x14ac:dyDescent="0.2">
      <c r="AL1388" s="76"/>
    </row>
    <row r="1389" spans="38:38" x14ac:dyDescent="0.2">
      <c r="AL1389" s="76"/>
    </row>
    <row r="1390" spans="38:38" x14ac:dyDescent="0.2">
      <c r="AL1390" s="76"/>
    </row>
    <row r="1391" spans="38:38" x14ac:dyDescent="0.2">
      <c r="AL1391" s="76"/>
    </row>
    <row r="1392" spans="38:38" x14ac:dyDescent="0.2">
      <c r="AL1392" s="76"/>
    </row>
    <row r="1393" spans="38:38" x14ac:dyDescent="0.2">
      <c r="AL1393" s="76"/>
    </row>
    <row r="1394" spans="38:38" x14ac:dyDescent="0.2">
      <c r="AL1394" s="76"/>
    </row>
    <row r="1395" spans="38:38" x14ac:dyDescent="0.2">
      <c r="AL1395" s="76"/>
    </row>
    <row r="1396" spans="38:38" x14ac:dyDescent="0.2">
      <c r="AL1396" s="76"/>
    </row>
    <row r="1397" spans="38:38" x14ac:dyDescent="0.2">
      <c r="AL1397" s="76"/>
    </row>
    <row r="1398" spans="38:38" x14ac:dyDescent="0.2">
      <c r="AL1398" s="76"/>
    </row>
    <row r="1399" spans="38:38" x14ac:dyDescent="0.2">
      <c r="AL1399" s="76"/>
    </row>
    <row r="1400" spans="38:38" x14ac:dyDescent="0.2">
      <c r="AL1400" s="76"/>
    </row>
    <row r="1401" spans="38:38" x14ac:dyDescent="0.2">
      <c r="AL1401" s="76"/>
    </row>
    <row r="1402" spans="38:38" x14ac:dyDescent="0.2">
      <c r="AL1402" s="76"/>
    </row>
    <row r="1403" spans="38:38" x14ac:dyDescent="0.2">
      <c r="AL1403" s="76"/>
    </row>
    <row r="1404" spans="38:38" x14ac:dyDescent="0.2">
      <c r="AL1404" s="76"/>
    </row>
    <row r="1405" spans="38:38" x14ac:dyDescent="0.2">
      <c r="AL1405" s="76"/>
    </row>
    <row r="1406" spans="38:38" x14ac:dyDescent="0.2">
      <c r="AL1406" s="76"/>
    </row>
    <row r="1407" spans="38:38" x14ac:dyDescent="0.2">
      <c r="AL1407" s="76"/>
    </row>
    <row r="1408" spans="38:38" x14ac:dyDescent="0.2">
      <c r="AL1408" s="76"/>
    </row>
    <row r="1409" spans="38:38" x14ac:dyDescent="0.2">
      <c r="AL1409" s="76"/>
    </row>
    <row r="1410" spans="38:38" x14ac:dyDescent="0.2">
      <c r="AL1410" s="76"/>
    </row>
    <row r="1411" spans="38:38" x14ac:dyDescent="0.2">
      <c r="AL1411" s="76"/>
    </row>
    <row r="1412" spans="38:38" x14ac:dyDescent="0.2">
      <c r="AL1412" s="76"/>
    </row>
    <row r="1413" spans="38:38" x14ac:dyDescent="0.2">
      <c r="AL1413" s="76"/>
    </row>
    <row r="1414" spans="38:38" x14ac:dyDescent="0.2">
      <c r="AL1414" s="76"/>
    </row>
    <row r="1415" spans="38:38" x14ac:dyDescent="0.2">
      <c r="AL1415" s="76"/>
    </row>
    <row r="1416" spans="38:38" x14ac:dyDescent="0.2">
      <c r="AL1416" s="76"/>
    </row>
    <row r="1417" spans="38:38" x14ac:dyDescent="0.2">
      <c r="AL1417" s="76"/>
    </row>
    <row r="1418" spans="38:38" x14ac:dyDescent="0.2">
      <c r="AL1418" s="76"/>
    </row>
    <row r="1419" spans="38:38" x14ac:dyDescent="0.2">
      <c r="AL1419" s="76"/>
    </row>
    <row r="1420" spans="38:38" x14ac:dyDescent="0.2">
      <c r="AL1420" s="76"/>
    </row>
    <row r="1421" spans="38:38" x14ac:dyDescent="0.2">
      <c r="AL1421" s="76"/>
    </row>
    <row r="1422" spans="38:38" x14ac:dyDescent="0.2">
      <c r="AL1422" s="76"/>
    </row>
    <row r="1423" spans="38:38" x14ac:dyDescent="0.2">
      <c r="AL1423" s="76"/>
    </row>
    <row r="1424" spans="38:38" x14ac:dyDescent="0.2">
      <c r="AL1424" s="76"/>
    </row>
    <row r="1425" spans="38:38" x14ac:dyDescent="0.2">
      <c r="AL1425" s="76"/>
    </row>
    <row r="1426" spans="38:38" x14ac:dyDescent="0.2">
      <c r="AL1426" s="76"/>
    </row>
    <row r="1427" spans="38:38" x14ac:dyDescent="0.2">
      <c r="AL1427" s="76"/>
    </row>
    <row r="1428" spans="38:38" x14ac:dyDescent="0.2">
      <c r="AL1428" s="76"/>
    </row>
    <row r="1429" spans="38:38" x14ac:dyDescent="0.2">
      <c r="AL1429" s="76"/>
    </row>
    <row r="1430" spans="38:38" x14ac:dyDescent="0.2">
      <c r="AL1430" s="76"/>
    </row>
    <row r="1431" spans="38:38" x14ac:dyDescent="0.2">
      <c r="AL1431" s="76"/>
    </row>
    <row r="1432" spans="38:38" x14ac:dyDescent="0.2">
      <c r="AL1432" s="76"/>
    </row>
    <row r="1433" spans="38:38" x14ac:dyDescent="0.2">
      <c r="AL1433" s="76"/>
    </row>
    <row r="1434" spans="38:38" x14ac:dyDescent="0.2">
      <c r="AL1434" s="76"/>
    </row>
    <row r="1435" spans="38:38" x14ac:dyDescent="0.2">
      <c r="AL1435" s="76"/>
    </row>
    <row r="1436" spans="38:38" x14ac:dyDescent="0.2">
      <c r="AL1436" s="76"/>
    </row>
    <row r="1437" spans="38:38" x14ac:dyDescent="0.2">
      <c r="AL1437" s="76"/>
    </row>
    <row r="1438" spans="38:38" x14ac:dyDescent="0.2">
      <c r="AL1438" s="76"/>
    </row>
    <row r="1439" spans="38:38" x14ac:dyDescent="0.2">
      <c r="AL1439" s="76"/>
    </row>
    <row r="1440" spans="38:38" x14ac:dyDescent="0.2">
      <c r="AL1440" s="76"/>
    </row>
    <row r="1441" spans="38:38" x14ac:dyDescent="0.2">
      <c r="AL1441" s="76"/>
    </row>
    <row r="1442" spans="38:38" x14ac:dyDescent="0.2">
      <c r="AL1442" s="76"/>
    </row>
    <row r="1443" spans="38:38" x14ac:dyDescent="0.2">
      <c r="AL1443" s="76"/>
    </row>
    <row r="1444" spans="38:38" x14ac:dyDescent="0.2">
      <c r="AL1444" s="76"/>
    </row>
    <row r="1445" spans="38:38" x14ac:dyDescent="0.2">
      <c r="AL1445" s="76"/>
    </row>
    <row r="1446" spans="38:38" x14ac:dyDescent="0.2">
      <c r="AL1446" s="76"/>
    </row>
    <row r="1447" spans="38:38" x14ac:dyDescent="0.2">
      <c r="AL1447" s="76"/>
    </row>
    <row r="1448" spans="38:38" x14ac:dyDescent="0.2">
      <c r="AL1448" s="76"/>
    </row>
    <row r="1449" spans="38:38" x14ac:dyDescent="0.2">
      <c r="AL1449" s="76"/>
    </row>
    <row r="1450" spans="38:38" x14ac:dyDescent="0.2">
      <c r="AL1450" s="76"/>
    </row>
    <row r="1451" spans="38:38" x14ac:dyDescent="0.2">
      <c r="AL1451" s="76"/>
    </row>
    <row r="1452" spans="38:38" x14ac:dyDescent="0.2">
      <c r="AL1452" s="76"/>
    </row>
    <row r="1453" spans="38:38" x14ac:dyDescent="0.2">
      <c r="AL1453" s="76"/>
    </row>
    <row r="1454" spans="38:38" x14ac:dyDescent="0.2">
      <c r="AL1454" s="76"/>
    </row>
    <row r="1455" spans="38:38" x14ac:dyDescent="0.2">
      <c r="AL1455" s="76"/>
    </row>
    <row r="1456" spans="38:38" x14ac:dyDescent="0.2">
      <c r="AL1456" s="76"/>
    </row>
    <row r="1457" spans="38:38" x14ac:dyDescent="0.2">
      <c r="AL1457" s="76"/>
    </row>
    <row r="1458" spans="38:38" x14ac:dyDescent="0.2">
      <c r="AL1458" s="76"/>
    </row>
    <row r="1459" spans="38:38" x14ac:dyDescent="0.2">
      <c r="AL1459" s="76"/>
    </row>
    <row r="1460" spans="38:38" x14ac:dyDescent="0.2">
      <c r="AL1460" s="76"/>
    </row>
    <row r="1461" spans="38:38" x14ac:dyDescent="0.2">
      <c r="AL1461" s="76"/>
    </row>
    <row r="1462" spans="38:38" x14ac:dyDescent="0.2">
      <c r="AL1462" s="76"/>
    </row>
    <row r="1463" spans="38:38" x14ac:dyDescent="0.2">
      <c r="AL1463" s="76"/>
    </row>
    <row r="1464" spans="38:38" x14ac:dyDescent="0.2">
      <c r="AL1464" s="76"/>
    </row>
    <row r="1465" spans="38:38" x14ac:dyDescent="0.2">
      <c r="AL1465" s="76"/>
    </row>
    <row r="1466" spans="38:38" x14ac:dyDescent="0.2">
      <c r="AL1466" s="76"/>
    </row>
    <row r="1467" spans="38:38" x14ac:dyDescent="0.2">
      <c r="AL1467" s="76"/>
    </row>
    <row r="1468" spans="38:38" x14ac:dyDescent="0.2">
      <c r="AL1468" s="76"/>
    </row>
    <row r="1469" spans="38:38" x14ac:dyDescent="0.2">
      <c r="AL1469" s="76"/>
    </row>
    <row r="1470" spans="38:38" x14ac:dyDescent="0.2">
      <c r="AL1470" s="76"/>
    </row>
    <row r="1471" spans="38:38" x14ac:dyDescent="0.2">
      <c r="AL1471" s="76"/>
    </row>
    <row r="1472" spans="38:38" x14ac:dyDescent="0.2">
      <c r="AL1472" s="76"/>
    </row>
    <row r="1473" spans="38:38" x14ac:dyDescent="0.2">
      <c r="AL1473" s="76"/>
    </row>
    <row r="1474" spans="38:38" x14ac:dyDescent="0.2">
      <c r="AL1474" s="76"/>
    </row>
    <row r="1475" spans="38:38" x14ac:dyDescent="0.2">
      <c r="AL1475" s="76"/>
    </row>
    <row r="1476" spans="38:38" x14ac:dyDescent="0.2">
      <c r="AL1476" s="76"/>
    </row>
    <row r="1477" spans="38:38" x14ac:dyDescent="0.2">
      <c r="AL1477" s="76"/>
    </row>
    <row r="1478" spans="38:38" x14ac:dyDescent="0.2">
      <c r="AL1478" s="76"/>
    </row>
    <row r="1479" spans="38:38" x14ac:dyDescent="0.2">
      <c r="AL1479" s="76"/>
    </row>
    <row r="1480" spans="38:38" x14ac:dyDescent="0.2">
      <c r="AL1480" s="76"/>
    </row>
    <row r="1481" spans="38:38" x14ac:dyDescent="0.2">
      <c r="AL1481" s="76"/>
    </row>
    <row r="1482" spans="38:38" x14ac:dyDescent="0.2">
      <c r="AL1482" s="76"/>
    </row>
    <row r="1483" spans="38:38" x14ac:dyDescent="0.2">
      <c r="AL1483" s="76"/>
    </row>
    <row r="1484" spans="38:38" x14ac:dyDescent="0.2">
      <c r="AL1484" s="76"/>
    </row>
    <row r="1485" spans="38:38" x14ac:dyDescent="0.2">
      <c r="AL1485" s="76"/>
    </row>
    <row r="1486" spans="38:38" x14ac:dyDescent="0.2">
      <c r="AL1486" s="76"/>
    </row>
    <row r="1487" spans="38:38" x14ac:dyDescent="0.2">
      <c r="AL1487" s="76"/>
    </row>
    <row r="1488" spans="38:38" x14ac:dyDescent="0.2">
      <c r="AL1488" s="76"/>
    </row>
    <row r="1489" spans="38:38" x14ac:dyDescent="0.2">
      <c r="AL1489" s="76"/>
    </row>
    <row r="1490" spans="38:38" x14ac:dyDescent="0.2">
      <c r="AL1490" s="76"/>
    </row>
    <row r="1491" spans="38:38" x14ac:dyDescent="0.2">
      <c r="AL1491" s="76"/>
    </row>
    <row r="1492" spans="38:38" x14ac:dyDescent="0.2">
      <c r="AL1492" s="76"/>
    </row>
    <row r="1493" spans="38:38" x14ac:dyDescent="0.2">
      <c r="AL1493" s="76"/>
    </row>
    <row r="1494" spans="38:38" x14ac:dyDescent="0.2">
      <c r="AL1494" s="76"/>
    </row>
    <row r="1495" spans="38:38" x14ac:dyDescent="0.2">
      <c r="AL1495" s="76"/>
    </row>
    <row r="1496" spans="38:38" x14ac:dyDescent="0.2">
      <c r="AL1496" s="76"/>
    </row>
    <row r="1497" spans="38:38" x14ac:dyDescent="0.2">
      <c r="AL1497" s="76"/>
    </row>
    <row r="1498" spans="38:38" x14ac:dyDescent="0.2">
      <c r="AL1498" s="76"/>
    </row>
    <row r="1499" spans="38:38" x14ac:dyDescent="0.2">
      <c r="AL1499" s="76"/>
    </row>
    <row r="1500" spans="38:38" x14ac:dyDescent="0.2">
      <c r="AL1500" s="76"/>
    </row>
    <row r="1501" spans="38:38" x14ac:dyDescent="0.2">
      <c r="AL1501" s="76"/>
    </row>
    <row r="1502" spans="38:38" x14ac:dyDescent="0.2">
      <c r="AL1502" s="76"/>
    </row>
    <row r="1503" spans="38:38" x14ac:dyDescent="0.2">
      <c r="AL1503" s="76"/>
    </row>
    <row r="1504" spans="38:38" x14ac:dyDescent="0.2">
      <c r="AL1504" s="76"/>
    </row>
    <row r="1505" spans="38:38" x14ac:dyDescent="0.2">
      <c r="AL1505" s="76"/>
    </row>
    <row r="1506" spans="38:38" x14ac:dyDescent="0.2">
      <c r="AL1506" s="76"/>
    </row>
    <row r="1507" spans="38:38" x14ac:dyDescent="0.2">
      <c r="AL1507" s="76"/>
    </row>
    <row r="1508" spans="38:38" x14ac:dyDescent="0.2">
      <c r="AL1508" s="76"/>
    </row>
    <row r="1509" spans="38:38" x14ac:dyDescent="0.2">
      <c r="AL1509" s="76"/>
    </row>
    <row r="1510" spans="38:38" x14ac:dyDescent="0.2">
      <c r="AL1510" s="76"/>
    </row>
    <row r="1511" spans="38:38" x14ac:dyDescent="0.2">
      <c r="AL1511" s="76"/>
    </row>
    <row r="1512" spans="38:38" x14ac:dyDescent="0.2">
      <c r="AL1512" s="76"/>
    </row>
    <row r="1513" spans="38:38" x14ac:dyDescent="0.2">
      <c r="AL1513" s="76"/>
    </row>
    <row r="1514" spans="38:38" x14ac:dyDescent="0.2">
      <c r="AL1514" s="76"/>
    </row>
    <row r="1515" spans="38:38" x14ac:dyDescent="0.2">
      <c r="AL1515" s="76"/>
    </row>
    <row r="1516" spans="38:38" x14ac:dyDescent="0.2">
      <c r="AL1516" s="76"/>
    </row>
    <row r="1517" spans="38:38" x14ac:dyDescent="0.2">
      <c r="AL1517" s="76"/>
    </row>
    <row r="1518" spans="38:38" x14ac:dyDescent="0.2">
      <c r="AL1518" s="76"/>
    </row>
    <row r="1519" spans="38:38" x14ac:dyDescent="0.2">
      <c r="AL1519" s="76"/>
    </row>
    <row r="1520" spans="38:38" x14ac:dyDescent="0.2">
      <c r="AL1520" s="76"/>
    </row>
    <row r="1521" spans="38:38" x14ac:dyDescent="0.2">
      <c r="AL1521" s="76"/>
    </row>
    <row r="1522" spans="38:38" x14ac:dyDescent="0.2">
      <c r="AL1522" s="76"/>
    </row>
    <row r="1523" spans="38:38" x14ac:dyDescent="0.2">
      <c r="AL1523" s="76"/>
    </row>
    <row r="1524" spans="38:38" x14ac:dyDescent="0.2">
      <c r="AL1524" s="76"/>
    </row>
    <row r="1525" spans="38:38" x14ac:dyDescent="0.2">
      <c r="AL1525" s="76"/>
    </row>
    <row r="1526" spans="38:38" x14ac:dyDescent="0.2">
      <c r="AL1526" s="76"/>
    </row>
    <row r="1527" spans="38:38" x14ac:dyDescent="0.2">
      <c r="AL1527" s="76"/>
    </row>
    <row r="1528" spans="38:38" x14ac:dyDescent="0.2">
      <c r="AL1528" s="76"/>
    </row>
    <row r="1529" spans="38:38" x14ac:dyDescent="0.2">
      <c r="AL1529" s="76"/>
    </row>
    <row r="1530" spans="38:38" x14ac:dyDescent="0.2">
      <c r="AL1530" s="76"/>
    </row>
    <row r="1531" spans="38:38" x14ac:dyDescent="0.2">
      <c r="AL1531" s="76"/>
    </row>
    <row r="1532" spans="38:38" x14ac:dyDescent="0.2">
      <c r="AL1532" s="76"/>
    </row>
    <row r="1533" spans="38:38" x14ac:dyDescent="0.2">
      <c r="AL1533" s="76"/>
    </row>
    <row r="1534" spans="38:38" x14ac:dyDescent="0.2">
      <c r="AL1534" s="76"/>
    </row>
    <row r="1535" spans="38:38" x14ac:dyDescent="0.2">
      <c r="AL1535" s="76"/>
    </row>
    <row r="1536" spans="38:38" x14ac:dyDescent="0.2">
      <c r="AL1536" s="76"/>
    </row>
    <row r="1537" spans="38:38" x14ac:dyDescent="0.2">
      <c r="AL1537" s="76"/>
    </row>
    <row r="1538" spans="38:38" x14ac:dyDescent="0.2">
      <c r="AL1538" s="76"/>
    </row>
    <row r="1539" spans="38:38" x14ac:dyDescent="0.2">
      <c r="AL1539" s="76"/>
    </row>
    <row r="1540" spans="38:38" x14ac:dyDescent="0.2">
      <c r="AL1540" s="76"/>
    </row>
    <row r="1541" spans="38:38" x14ac:dyDescent="0.2">
      <c r="AL1541" s="76"/>
    </row>
    <row r="1542" spans="38:38" x14ac:dyDescent="0.2">
      <c r="AL1542" s="76"/>
    </row>
    <row r="1543" spans="38:38" x14ac:dyDescent="0.2">
      <c r="AL1543" s="76"/>
    </row>
    <row r="1544" spans="38:38" x14ac:dyDescent="0.2">
      <c r="AL1544" s="76"/>
    </row>
    <row r="1545" spans="38:38" x14ac:dyDescent="0.2">
      <c r="AL1545" s="76"/>
    </row>
    <row r="1546" spans="38:38" x14ac:dyDescent="0.2">
      <c r="AL1546" s="76"/>
    </row>
    <row r="1547" spans="38:38" x14ac:dyDescent="0.2">
      <c r="AL1547" s="76"/>
    </row>
    <row r="1548" spans="38:38" x14ac:dyDescent="0.2">
      <c r="AL1548" s="76"/>
    </row>
    <row r="1549" spans="38:38" x14ac:dyDescent="0.2">
      <c r="AL1549" s="76"/>
    </row>
    <row r="1550" spans="38:38" x14ac:dyDescent="0.2">
      <c r="AL1550" s="76"/>
    </row>
    <row r="1551" spans="38:38" x14ac:dyDescent="0.2">
      <c r="AL1551" s="76"/>
    </row>
    <row r="1552" spans="38:38" x14ac:dyDescent="0.2">
      <c r="AL1552" s="76"/>
    </row>
    <row r="1553" spans="38:38" x14ac:dyDescent="0.2">
      <c r="AL1553" s="76"/>
    </row>
    <row r="1554" spans="38:38" x14ac:dyDescent="0.2">
      <c r="AL1554" s="76"/>
    </row>
    <row r="1555" spans="38:38" x14ac:dyDescent="0.2">
      <c r="AL1555" s="76"/>
    </row>
    <row r="1556" spans="38:38" x14ac:dyDescent="0.2">
      <c r="AL1556" s="76"/>
    </row>
    <row r="1557" spans="38:38" x14ac:dyDescent="0.2">
      <c r="AL1557" s="76"/>
    </row>
    <row r="1558" spans="38:38" x14ac:dyDescent="0.2">
      <c r="AL1558" s="76"/>
    </row>
    <row r="1559" spans="38:38" x14ac:dyDescent="0.2">
      <c r="AL1559" s="76"/>
    </row>
    <row r="1560" spans="38:38" x14ac:dyDescent="0.2">
      <c r="AL1560" s="76"/>
    </row>
    <row r="1561" spans="38:38" x14ac:dyDescent="0.2">
      <c r="AL1561" s="76"/>
    </row>
    <row r="1562" spans="38:38" x14ac:dyDescent="0.2">
      <c r="AL1562" s="76"/>
    </row>
    <row r="1563" spans="38:38" x14ac:dyDescent="0.2">
      <c r="AL1563" s="76"/>
    </row>
    <row r="1564" spans="38:38" x14ac:dyDescent="0.2">
      <c r="AL1564" s="76"/>
    </row>
    <row r="1565" spans="38:38" x14ac:dyDescent="0.2">
      <c r="AL1565" s="76"/>
    </row>
    <row r="1566" spans="38:38" x14ac:dyDescent="0.2">
      <c r="AL1566" s="76"/>
    </row>
    <row r="1567" spans="38:38" x14ac:dyDescent="0.2">
      <c r="AL1567" s="76"/>
    </row>
    <row r="1568" spans="38:38" x14ac:dyDescent="0.2">
      <c r="AL1568" s="76"/>
    </row>
    <row r="1569" spans="38:38" x14ac:dyDescent="0.2">
      <c r="AL1569" s="76"/>
    </row>
    <row r="1570" spans="38:38" x14ac:dyDescent="0.2">
      <c r="AL1570" s="76"/>
    </row>
    <row r="1571" spans="38:38" x14ac:dyDescent="0.2">
      <c r="AL1571" s="76"/>
    </row>
    <row r="1572" spans="38:38" x14ac:dyDescent="0.2">
      <c r="AL1572" s="76"/>
    </row>
    <row r="1573" spans="38:38" x14ac:dyDescent="0.2">
      <c r="AL1573" s="76"/>
    </row>
    <row r="1574" spans="38:38" x14ac:dyDescent="0.2">
      <c r="AL1574" s="76"/>
    </row>
    <row r="1575" spans="38:38" x14ac:dyDescent="0.2">
      <c r="AL1575" s="76"/>
    </row>
    <row r="1576" spans="38:38" x14ac:dyDescent="0.2">
      <c r="AL1576" s="76"/>
    </row>
    <row r="1577" spans="38:38" x14ac:dyDescent="0.2">
      <c r="AL1577" s="76"/>
    </row>
    <row r="1578" spans="38:38" x14ac:dyDescent="0.2">
      <c r="AL1578" s="76"/>
    </row>
    <row r="1579" spans="38:38" x14ac:dyDescent="0.2">
      <c r="AL1579" s="76"/>
    </row>
    <row r="1580" spans="38:38" x14ac:dyDescent="0.2">
      <c r="AL1580" s="76"/>
    </row>
    <row r="1581" spans="38:38" x14ac:dyDescent="0.2">
      <c r="AL1581" s="76"/>
    </row>
    <row r="1582" spans="38:38" x14ac:dyDescent="0.2">
      <c r="AL1582" s="76"/>
    </row>
    <row r="1583" spans="38:38" x14ac:dyDescent="0.2">
      <c r="AL1583" s="76"/>
    </row>
    <row r="1584" spans="38:38" x14ac:dyDescent="0.2">
      <c r="AL1584" s="76"/>
    </row>
    <row r="1585" spans="38:38" x14ac:dyDescent="0.2">
      <c r="AL1585" s="76"/>
    </row>
    <row r="1586" spans="38:38" x14ac:dyDescent="0.2">
      <c r="AL1586" s="76"/>
    </row>
    <row r="1587" spans="38:38" x14ac:dyDescent="0.2">
      <c r="AL1587" s="76"/>
    </row>
    <row r="1588" spans="38:38" x14ac:dyDescent="0.2">
      <c r="AL1588" s="76"/>
    </row>
    <row r="1589" spans="38:38" x14ac:dyDescent="0.2">
      <c r="AL1589" s="76"/>
    </row>
    <row r="1590" spans="38:38" x14ac:dyDescent="0.2">
      <c r="AL1590" s="76"/>
    </row>
    <row r="1591" spans="38:38" x14ac:dyDescent="0.2">
      <c r="AL1591" s="76"/>
    </row>
    <row r="1592" spans="38:38" x14ac:dyDescent="0.2">
      <c r="AL1592" s="76"/>
    </row>
    <row r="1593" spans="38:38" x14ac:dyDescent="0.2">
      <c r="AL1593" s="76"/>
    </row>
    <row r="1594" spans="38:38" x14ac:dyDescent="0.2">
      <c r="AL1594" s="76"/>
    </row>
    <row r="1595" spans="38:38" x14ac:dyDescent="0.2">
      <c r="AL1595" s="76"/>
    </row>
    <row r="1596" spans="38:38" x14ac:dyDescent="0.2">
      <c r="AL1596" s="76"/>
    </row>
    <row r="1597" spans="38:38" x14ac:dyDescent="0.2">
      <c r="AL1597" s="76"/>
    </row>
    <row r="1598" spans="38:38" x14ac:dyDescent="0.2">
      <c r="AL1598" s="76"/>
    </row>
    <row r="1599" spans="38:38" x14ac:dyDescent="0.2">
      <c r="AL1599" s="76"/>
    </row>
    <row r="1600" spans="38:38" x14ac:dyDescent="0.2">
      <c r="AL1600" s="76"/>
    </row>
    <row r="1601" spans="38:38" x14ac:dyDescent="0.2">
      <c r="AL1601" s="76"/>
    </row>
    <row r="1602" spans="38:38" x14ac:dyDescent="0.2">
      <c r="AL1602" s="76"/>
    </row>
    <row r="1603" spans="38:38" x14ac:dyDescent="0.2">
      <c r="AL1603" s="76"/>
    </row>
    <row r="1604" spans="38:38" x14ac:dyDescent="0.2">
      <c r="AL1604" s="76"/>
    </row>
    <row r="1605" spans="38:38" x14ac:dyDescent="0.2">
      <c r="AL1605" s="76"/>
    </row>
    <row r="1606" spans="38:38" x14ac:dyDescent="0.2">
      <c r="AL1606" s="76"/>
    </row>
    <row r="1607" spans="38:38" x14ac:dyDescent="0.2">
      <c r="AL1607" s="76"/>
    </row>
    <row r="1608" spans="38:38" x14ac:dyDescent="0.2">
      <c r="AL1608" s="76"/>
    </row>
    <row r="1609" spans="38:38" x14ac:dyDescent="0.2">
      <c r="AL1609" s="76"/>
    </row>
    <row r="1610" spans="38:38" x14ac:dyDescent="0.2">
      <c r="AL1610" s="76"/>
    </row>
    <row r="1611" spans="38:38" x14ac:dyDescent="0.2">
      <c r="AL1611" s="76"/>
    </row>
    <row r="1612" spans="38:38" x14ac:dyDescent="0.2">
      <c r="AL1612" s="76"/>
    </row>
    <row r="1613" spans="38:38" x14ac:dyDescent="0.2">
      <c r="AL1613" s="76"/>
    </row>
    <row r="1614" spans="38:38" x14ac:dyDescent="0.2">
      <c r="AL1614" s="76"/>
    </row>
    <row r="1615" spans="38:38" x14ac:dyDescent="0.2">
      <c r="AL1615" s="76"/>
    </row>
    <row r="1616" spans="38:38" x14ac:dyDescent="0.2">
      <c r="AL1616" s="76"/>
    </row>
    <row r="1617" spans="38:38" x14ac:dyDescent="0.2">
      <c r="AL1617" s="76"/>
    </row>
    <row r="1618" spans="38:38" x14ac:dyDescent="0.2">
      <c r="AL1618" s="76"/>
    </row>
    <row r="1619" spans="38:38" x14ac:dyDescent="0.2">
      <c r="AL1619" s="76"/>
    </row>
    <row r="1620" spans="38:38" x14ac:dyDescent="0.2">
      <c r="AL1620" s="76"/>
    </row>
    <row r="1621" spans="38:38" x14ac:dyDescent="0.2">
      <c r="AL1621" s="76"/>
    </row>
    <row r="1622" spans="38:38" x14ac:dyDescent="0.2">
      <c r="AL1622" s="76"/>
    </row>
    <row r="1623" spans="38:38" x14ac:dyDescent="0.2">
      <c r="AL1623" s="76"/>
    </row>
    <row r="1624" spans="38:38" x14ac:dyDescent="0.2">
      <c r="AL1624" s="76"/>
    </row>
    <row r="1625" spans="38:38" x14ac:dyDescent="0.2">
      <c r="AL1625" s="76"/>
    </row>
    <row r="1626" spans="38:38" x14ac:dyDescent="0.2">
      <c r="AL1626" s="76"/>
    </row>
    <row r="1627" spans="38:38" x14ac:dyDescent="0.2">
      <c r="AL1627" s="76"/>
    </row>
    <row r="1628" spans="38:38" x14ac:dyDescent="0.2">
      <c r="AL1628" s="76"/>
    </row>
    <row r="1629" spans="38:38" x14ac:dyDescent="0.2">
      <c r="AL1629" s="76"/>
    </row>
    <row r="1630" spans="38:38" x14ac:dyDescent="0.2">
      <c r="AL1630" s="76"/>
    </row>
    <row r="1631" spans="38:38" x14ac:dyDescent="0.2">
      <c r="AL1631" s="76"/>
    </row>
    <row r="1632" spans="38:38" x14ac:dyDescent="0.2">
      <c r="AL1632" s="76"/>
    </row>
    <row r="1633" spans="38:38" x14ac:dyDescent="0.2">
      <c r="AL1633" s="76"/>
    </row>
    <row r="1634" spans="38:38" x14ac:dyDescent="0.2">
      <c r="AL1634" s="76"/>
    </row>
    <row r="1635" spans="38:38" x14ac:dyDescent="0.2">
      <c r="AL1635" s="76"/>
    </row>
    <row r="1636" spans="38:38" x14ac:dyDescent="0.2">
      <c r="AL1636" s="76"/>
    </row>
    <row r="1637" spans="38:38" x14ac:dyDescent="0.2">
      <c r="AL1637" s="76"/>
    </row>
    <row r="1638" spans="38:38" x14ac:dyDescent="0.2">
      <c r="AL1638" s="76"/>
    </row>
    <row r="1639" spans="38:38" x14ac:dyDescent="0.2">
      <c r="AL1639" s="76"/>
    </row>
    <row r="1640" spans="38:38" x14ac:dyDescent="0.2">
      <c r="AL1640" s="76"/>
    </row>
    <row r="1641" spans="38:38" x14ac:dyDescent="0.2">
      <c r="AL1641" s="76"/>
    </row>
    <row r="1642" spans="38:38" x14ac:dyDescent="0.2">
      <c r="AL1642" s="76"/>
    </row>
    <row r="1643" spans="38:38" x14ac:dyDescent="0.2">
      <c r="AL1643" s="76"/>
    </row>
    <row r="1644" spans="38:38" x14ac:dyDescent="0.2">
      <c r="AL1644" s="76"/>
    </row>
    <row r="1645" spans="38:38" x14ac:dyDescent="0.2">
      <c r="AL1645" s="76"/>
    </row>
    <row r="1646" spans="38:38" x14ac:dyDescent="0.2">
      <c r="AL1646" s="76"/>
    </row>
    <row r="1647" spans="38:38" x14ac:dyDescent="0.2">
      <c r="AL1647" s="76"/>
    </row>
    <row r="1648" spans="38:38" x14ac:dyDescent="0.2">
      <c r="AL1648" s="76"/>
    </row>
    <row r="1649" spans="38:38" x14ac:dyDescent="0.2">
      <c r="AL1649" s="76"/>
    </row>
    <row r="1650" spans="38:38" x14ac:dyDescent="0.2">
      <c r="AL1650" s="76"/>
    </row>
    <row r="1651" spans="38:38" x14ac:dyDescent="0.2">
      <c r="AL1651" s="76"/>
    </row>
    <row r="1652" spans="38:38" x14ac:dyDescent="0.2">
      <c r="AL1652" s="76"/>
    </row>
    <row r="1653" spans="38:38" x14ac:dyDescent="0.2">
      <c r="AL1653" s="76"/>
    </row>
    <row r="1654" spans="38:38" x14ac:dyDescent="0.2">
      <c r="AL1654" s="76"/>
    </row>
    <row r="1655" spans="38:38" x14ac:dyDescent="0.2">
      <c r="AL1655" s="76"/>
    </row>
    <row r="1656" spans="38:38" x14ac:dyDescent="0.2">
      <c r="AL1656" s="76"/>
    </row>
    <row r="1657" spans="38:38" x14ac:dyDescent="0.2">
      <c r="AL1657" s="76"/>
    </row>
    <row r="1658" spans="38:38" x14ac:dyDescent="0.2">
      <c r="AL1658" s="76"/>
    </row>
    <row r="1659" spans="38:38" x14ac:dyDescent="0.2">
      <c r="AL1659" s="76"/>
    </row>
    <row r="1660" spans="38:38" x14ac:dyDescent="0.2">
      <c r="AL1660" s="76"/>
    </row>
    <row r="1661" spans="38:38" x14ac:dyDescent="0.2">
      <c r="AL1661" s="76"/>
    </row>
    <row r="1662" spans="38:38" x14ac:dyDescent="0.2">
      <c r="AL1662" s="76"/>
    </row>
    <row r="1663" spans="38:38" x14ac:dyDescent="0.2">
      <c r="AL1663" s="76"/>
    </row>
    <row r="1664" spans="38:38" x14ac:dyDescent="0.2">
      <c r="AL1664" s="76"/>
    </row>
    <row r="1665" spans="38:38" x14ac:dyDescent="0.2">
      <c r="AL1665" s="76"/>
    </row>
    <row r="1666" spans="38:38" x14ac:dyDescent="0.2">
      <c r="AL1666" s="76"/>
    </row>
    <row r="1667" spans="38:38" x14ac:dyDescent="0.2">
      <c r="AL1667" s="76"/>
    </row>
    <row r="1668" spans="38:38" x14ac:dyDescent="0.2">
      <c r="AL1668" s="76"/>
    </row>
    <row r="1669" spans="38:38" x14ac:dyDescent="0.2">
      <c r="AL1669" s="76"/>
    </row>
    <row r="1670" spans="38:38" x14ac:dyDescent="0.2">
      <c r="AL1670" s="76"/>
    </row>
    <row r="1671" spans="38:38" x14ac:dyDescent="0.2">
      <c r="AL1671" s="76"/>
    </row>
    <row r="1672" spans="38:38" x14ac:dyDescent="0.2">
      <c r="AL1672" s="76"/>
    </row>
    <row r="1673" spans="38:38" x14ac:dyDescent="0.2">
      <c r="AL1673" s="76"/>
    </row>
    <row r="1674" spans="38:38" x14ac:dyDescent="0.2">
      <c r="AL1674" s="76"/>
    </row>
    <row r="1675" spans="38:38" x14ac:dyDescent="0.2">
      <c r="AL1675" s="76"/>
    </row>
    <row r="1676" spans="38:38" x14ac:dyDescent="0.2">
      <c r="AL1676" s="76"/>
    </row>
    <row r="1677" spans="38:38" x14ac:dyDescent="0.2">
      <c r="AL1677" s="76"/>
    </row>
    <row r="1678" spans="38:38" x14ac:dyDescent="0.2">
      <c r="AL1678" s="76"/>
    </row>
    <row r="1679" spans="38:38" x14ac:dyDescent="0.2">
      <c r="AL1679" s="76"/>
    </row>
    <row r="1680" spans="38:38" x14ac:dyDescent="0.2">
      <c r="AL1680" s="76"/>
    </row>
    <row r="1681" spans="38:38" x14ac:dyDescent="0.2">
      <c r="AL1681" s="76"/>
    </row>
    <row r="1682" spans="38:38" x14ac:dyDescent="0.2">
      <c r="AL1682" s="76"/>
    </row>
    <row r="1683" spans="38:38" x14ac:dyDescent="0.2">
      <c r="AL1683" s="76"/>
    </row>
    <row r="1684" spans="38:38" x14ac:dyDescent="0.2">
      <c r="AL1684" s="76"/>
    </row>
    <row r="1685" spans="38:38" x14ac:dyDescent="0.2">
      <c r="AL1685" s="76"/>
    </row>
    <row r="1686" spans="38:38" x14ac:dyDescent="0.2">
      <c r="AL1686" s="76"/>
    </row>
    <row r="1687" spans="38:38" x14ac:dyDescent="0.2">
      <c r="AL1687" s="76"/>
    </row>
    <row r="1688" spans="38:38" x14ac:dyDescent="0.2">
      <c r="AL1688" s="76"/>
    </row>
    <row r="1689" spans="38:38" x14ac:dyDescent="0.2">
      <c r="AL1689" s="76"/>
    </row>
    <row r="1690" spans="38:38" x14ac:dyDescent="0.2">
      <c r="AL1690" s="76"/>
    </row>
    <row r="1691" spans="38:38" x14ac:dyDescent="0.2">
      <c r="AL1691" s="76"/>
    </row>
    <row r="1692" spans="38:38" x14ac:dyDescent="0.2">
      <c r="AL1692" s="76"/>
    </row>
    <row r="1693" spans="38:38" x14ac:dyDescent="0.2">
      <c r="AL1693" s="76"/>
    </row>
    <row r="1694" spans="38:38" x14ac:dyDescent="0.2">
      <c r="AL1694" s="76"/>
    </row>
    <row r="1695" spans="38:38" x14ac:dyDescent="0.2">
      <c r="AL1695" s="76"/>
    </row>
    <row r="1696" spans="38:38" x14ac:dyDescent="0.2">
      <c r="AL1696" s="76"/>
    </row>
    <row r="1697" spans="38:38" x14ac:dyDescent="0.2">
      <c r="AL1697" s="76"/>
    </row>
    <row r="1698" spans="38:38" x14ac:dyDescent="0.2">
      <c r="AL1698" s="76"/>
    </row>
    <row r="1699" spans="38:38" x14ac:dyDescent="0.2">
      <c r="AL1699" s="76"/>
    </row>
    <row r="1700" spans="38:38" x14ac:dyDescent="0.2">
      <c r="AL1700" s="76"/>
    </row>
    <row r="1701" spans="38:38" x14ac:dyDescent="0.2">
      <c r="AL1701" s="76"/>
    </row>
    <row r="1702" spans="38:38" x14ac:dyDescent="0.2">
      <c r="AL1702" s="76"/>
    </row>
    <row r="1703" spans="38:38" x14ac:dyDescent="0.2">
      <c r="AL1703" s="76"/>
    </row>
    <row r="1704" spans="38:38" x14ac:dyDescent="0.2">
      <c r="AL1704" s="76"/>
    </row>
    <row r="1705" spans="38:38" x14ac:dyDescent="0.2">
      <c r="AL1705" s="76"/>
    </row>
    <row r="1706" spans="38:38" x14ac:dyDescent="0.2">
      <c r="AL1706" s="76"/>
    </row>
    <row r="1707" spans="38:38" x14ac:dyDescent="0.2">
      <c r="AL1707" s="76"/>
    </row>
    <row r="1708" spans="38:38" x14ac:dyDescent="0.2">
      <c r="AL1708" s="76"/>
    </row>
    <row r="1709" spans="38:38" x14ac:dyDescent="0.2">
      <c r="AL1709" s="76"/>
    </row>
    <row r="1710" spans="38:38" x14ac:dyDescent="0.2">
      <c r="AL1710" s="76"/>
    </row>
    <row r="1711" spans="38:38" x14ac:dyDescent="0.2">
      <c r="AL1711" s="76"/>
    </row>
    <row r="1712" spans="38:38" x14ac:dyDescent="0.2">
      <c r="AL1712" s="76"/>
    </row>
    <row r="1713" spans="38:38" x14ac:dyDescent="0.2">
      <c r="AL1713" s="76"/>
    </row>
    <row r="1714" spans="38:38" x14ac:dyDescent="0.2">
      <c r="AL1714" s="76"/>
    </row>
    <row r="1715" spans="38:38" x14ac:dyDescent="0.2">
      <c r="AL1715" s="76"/>
    </row>
    <row r="1716" spans="38:38" x14ac:dyDescent="0.2">
      <c r="AL1716" s="76"/>
    </row>
    <row r="1717" spans="38:38" x14ac:dyDescent="0.2">
      <c r="AL1717" s="76"/>
    </row>
    <row r="1718" spans="38:38" x14ac:dyDescent="0.2">
      <c r="AL1718" s="76"/>
    </row>
    <row r="1719" spans="38:38" x14ac:dyDescent="0.2">
      <c r="AL1719" s="76"/>
    </row>
    <row r="1720" spans="38:38" x14ac:dyDescent="0.2">
      <c r="AL1720" s="76"/>
    </row>
    <row r="1721" spans="38:38" x14ac:dyDescent="0.2">
      <c r="AL1721" s="76"/>
    </row>
    <row r="1722" spans="38:38" x14ac:dyDescent="0.2">
      <c r="AL1722" s="76"/>
    </row>
    <row r="1723" spans="38:38" x14ac:dyDescent="0.2">
      <c r="AL1723" s="76"/>
    </row>
    <row r="1724" spans="38:38" x14ac:dyDescent="0.2">
      <c r="AL1724" s="76"/>
    </row>
    <row r="1725" spans="38:38" x14ac:dyDescent="0.2">
      <c r="AL1725" s="76"/>
    </row>
    <row r="1726" spans="38:38" x14ac:dyDescent="0.2">
      <c r="AL1726" s="76"/>
    </row>
    <row r="1727" spans="38:38" x14ac:dyDescent="0.2">
      <c r="AL1727" s="76"/>
    </row>
    <row r="1728" spans="38:38" x14ac:dyDescent="0.2">
      <c r="AL1728" s="76"/>
    </row>
    <row r="1729" spans="38:38" x14ac:dyDescent="0.2">
      <c r="AL1729" s="76"/>
    </row>
    <row r="1730" spans="38:38" x14ac:dyDescent="0.2">
      <c r="AL1730" s="76"/>
    </row>
    <row r="1731" spans="38:38" x14ac:dyDescent="0.2">
      <c r="AL1731" s="76"/>
    </row>
    <row r="1732" spans="38:38" x14ac:dyDescent="0.2">
      <c r="AL1732" s="76"/>
    </row>
    <row r="1733" spans="38:38" x14ac:dyDescent="0.2">
      <c r="AL1733" s="76"/>
    </row>
    <row r="1734" spans="38:38" x14ac:dyDescent="0.2">
      <c r="AL1734" s="76"/>
    </row>
    <row r="1735" spans="38:38" x14ac:dyDescent="0.2">
      <c r="AL1735" s="76"/>
    </row>
    <row r="1736" spans="38:38" x14ac:dyDescent="0.2">
      <c r="AL1736" s="76"/>
    </row>
    <row r="1737" spans="38:38" x14ac:dyDescent="0.2">
      <c r="AL1737" s="76"/>
    </row>
    <row r="1738" spans="38:38" x14ac:dyDescent="0.2">
      <c r="AL1738" s="76"/>
    </row>
    <row r="1739" spans="38:38" x14ac:dyDescent="0.2">
      <c r="AL1739" s="76"/>
    </row>
    <row r="1740" spans="38:38" x14ac:dyDescent="0.2">
      <c r="AL1740" s="76"/>
    </row>
    <row r="1741" spans="38:38" x14ac:dyDescent="0.2">
      <c r="AL1741" s="76"/>
    </row>
    <row r="1742" spans="38:38" x14ac:dyDescent="0.2">
      <c r="AL1742" s="76"/>
    </row>
    <row r="1743" spans="38:38" x14ac:dyDescent="0.2">
      <c r="AL1743" s="76"/>
    </row>
    <row r="1744" spans="38:38" x14ac:dyDescent="0.2">
      <c r="AL1744" s="76"/>
    </row>
    <row r="1745" spans="38:38" x14ac:dyDescent="0.2">
      <c r="AL1745" s="76"/>
    </row>
    <row r="1746" spans="38:38" x14ac:dyDescent="0.2">
      <c r="AL1746" s="76"/>
    </row>
    <row r="1747" spans="38:38" x14ac:dyDescent="0.2">
      <c r="AL1747" s="76"/>
    </row>
    <row r="1748" spans="38:38" x14ac:dyDescent="0.2">
      <c r="AL1748" s="76"/>
    </row>
    <row r="1749" spans="38:38" x14ac:dyDescent="0.2">
      <c r="AL1749" s="76"/>
    </row>
    <row r="1750" spans="38:38" x14ac:dyDescent="0.2">
      <c r="AL1750" s="76"/>
    </row>
    <row r="1751" spans="38:38" x14ac:dyDescent="0.2">
      <c r="AL1751" s="76"/>
    </row>
    <row r="1752" spans="38:38" x14ac:dyDescent="0.2">
      <c r="AL1752" s="76"/>
    </row>
    <row r="1753" spans="38:38" x14ac:dyDescent="0.2">
      <c r="AL1753" s="76"/>
    </row>
    <row r="1754" spans="38:38" x14ac:dyDescent="0.2">
      <c r="AL1754" s="76"/>
    </row>
    <row r="1755" spans="38:38" x14ac:dyDescent="0.2">
      <c r="AL1755" s="76"/>
    </row>
    <row r="1756" spans="38:38" x14ac:dyDescent="0.2">
      <c r="AL1756" s="76"/>
    </row>
    <row r="1757" spans="38:38" x14ac:dyDescent="0.2">
      <c r="AL1757" s="76"/>
    </row>
    <row r="1758" spans="38:38" x14ac:dyDescent="0.2">
      <c r="AL1758" s="76"/>
    </row>
    <row r="1759" spans="38:38" x14ac:dyDescent="0.2">
      <c r="AL1759" s="76"/>
    </row>
    <row r="1760" spans="38:38" x14ac:dyDescent="0.2">
      <c r="AL1760" s="76"/>
    </row>
    <row r="1761" spans="38:38" x14ac:dyDescent="0.2">
      <c r="AL1761" s="76"/>
    </row>
    <row r="1762" spans="38:38" x14ac:dyDescent="0.2">
      <c r="AL1762" s="76"/>
    </row>
    <row r="1763" spans="38:38" x14ac:dyDescent="0.2">
      <c r="AL1763" s="76"/>
    </row>
    <row r="1764" spans="38:38" x14ac:dyDescent="0.2">
      <c r="AL1764" s="76"/>
    </row>
    <row r="1765" spans="38:38" x14ac:dyDescent="0.2">
      <c r="AL1765" s="76"/>
    </row>
    <row r="1766" spans="38:38" x14ac:dyDescent="0.2">
      <c r="AL1766" s="76"/>
    </row>
    <row r="1767" spans="38:38" x14ac:dyDescent="0.2">
      <c r="AL1767" s="76"/>
    </row>
    <row r="1768" spans="38:38" x14ac:dyDescent="0.2">
      <c r="AL1768" s="76"/>
    </row>
    <row r="1769" spans="38:38" x14ac:dyDescent="0.2">
      <c r="AL1769" s="76"/>
    </row>
    <row r="1770" spans="38:38" x14ac:dyDescent="0.2">
      <c r="AL1770" s="76"/>
    </row>
    <row r="1771" spans="38:38" x14ac:dyDescent="0.2">
      <c r="AL1771" s="76"/>
    </row>
    <row r="1772" spans="38:38" x14ac:dyDescent="0.2">
      <c r="AL1772" s="76"/>
    </row>
    <row r="1773" spans="38:38" x14ac:dyDescent="0.2">
      <c r="AL1773" s="76"/>
    </row>
    <row r="1774" spans="38:38" x14ac:dyDescent="0.2">
      <c r="AL1774" s="76"/>
    </row>
    <row r="1775" spans="38:38" x14ac:dyDescent="0.2">
      <c r="AL1775" s="76"/>
    </row>
    <row r="1776" spans="38:38" x14ac:dyDescent="0.2">
      <c r="AL1776" s="76"/>
    </row>
    <row r="1777" spans="38:38" x14ac:dyDescent="0.2">
      <c r="AL1777" s="76"/>
    </row>
    <row r="1778" spans="38:38" x14ac:dyDescent="0.2">
      <c r="AL1778" s="76"/>
    </row>
    <row r="1779" spans="38:38" x14ac:dyDescent="0.2">
      <c r="AL1779" s="76"/>
    </row>
    <row r="1780" spans="38:38" x14ac:dyDescent="0.2">
      <c r="AL1780" s="76"/>
    </row>
    <row r="1781" spans="38:38" x14ac:dyDescent="0.2">
      <c r="AL1781" s="76"/>
    </row>
    <row r="1782" spans="38:38" x14ac:dyDescent="0.2">
      <c r="AL1782" s="76"/>
    </row>
    <row r="1783" spans="38:38" x14ac:dyDescent="0.2">
      <c r="AL1783" s="76"/>
    </row>
    <row r="1784" spans="38:38" x14ac:dyDescent="0.2">
      <c r="AL1784" s="76"/>
    </row>
    <row r="1785" spans="38:38" x14ac:dyDescent="0.2">
      <c r="AL1785" s="76"/>
    </row>
    <row r="1786" spans="38:38" x14ac:dyDescent="0.2">
      <c r="AL1786" s="76"/>
    </row>
    <row r="1787" spans="38:38" x14ac:dyDescent="0.2">
      <c r="AL1787" s="76"/>
    </row>
    <row r="1788" spans="38:38" x14ac:dyDescent="0.2">
      <c r="AL1788" s="76"/>
    </row>
    <row r="1789" spans="38:38" x14ac:dyDescent="0.2">
      <c r="AL1789" s="76"/>
    </row>
    <row r="1790" spans="38:38" x14ac:dyDescent="0.2">
      <c r="AL1790" s="76"/>
    </row>
    <row r="1791" spans="38:38" x14ac:dyDescent="0.2">
      <c r="AL1791" s="76"/>
    </row>
    <row r="1792" spans="38:38" x14ac:dyDescent="0.2">
      <c r="AL1792" s="76"/>
    </row>
    <row r="1793" spans="38:38" x14ac:dyDescent="0.2">
      <c r="AL1793" s="76"/>
    </row>
    <row r="1794" spans="38:38" x14ac:dyDescent="0.2">
      <c r="AL1794" s="76"/>
    </row>
    <row r="1795" spans="38:38" x14ac:dyDescent="0.2">
      <c r="AL1795" s="76"/>
    </row>
    <row r="1796" spans="38:38" x14ac:dyDescent="0.2">
      <c r="AL1796" s="76"/>
    </row>
    <row r="1797" spans="38:38" x14ac:dyDescent="0.2">
      <c r="AL1797" s="76"/>
    </row>
    <row r="1798" spans="38:38" x14ac:dyDescent="0.2">
      <c r="AL1798" s="76"/>
    </row>
    <row r="1799" spans="38:38" x14ac:dyDescent="0.2">
      <c r="AL1799" s="76"/>
    </row>
    <row r="1800" spans="38:38" x14ac:dyDescent="0.2">
      <c r="AL1800" s="76"/>
    </row>
    <row r="1801" spans="38:38" x14ac:dyDescent="0.2">
      <c r="AL1801" s="76"/>
    </row>
    <row r="1802" spans="38:38" x14ac:dyDescent="0.2">
      <c r="AL1802" s="76"/>
    </row>
    <row r="1803" spans="38:38" x14ac:dyDescent="0.2">
      <c r="AL1803" s="76"/>
    </row>
    <row r="1804" spans="38:38" x14ac:dyDescent="0.2">
      <c r="AL1804" s="76"/>
    </row>
    <row r="1805" spans="38:38" x14ac:dyDescent="0.2">
      <c r="AL1805" s="76"/>
    </row>
    <row r="1806" spans="38:38" x14ac:dyDescent="0.2">
      <c r="AL1806" s="76"/>
    </row>
    <row r="1807" spans="38:38" x14ac:dyDescent="0.2">
      <c r="AL1807" s="76"/>
    </row>
    <row r="1808" spans="38:38" x14ac:dyDescent="0.2">
      <c r="AL1808" s="76"/>
    </row>
    <row r="1809" spans="38:38" x14ac:dyDescent="0.2">
      <c r="AL1809" s="76"/>
    </row>
    <row r="1810" spans="38:38" x14ac:dyDescent="0.2">
      <c r="AL1810" s="76"/>
    </row>
    <row r="1811" spans="38:38" x14ac:dyDescent="0.2">
      <c r="AL1811" s="76"/>
    </row>
    <row r="1812" spans="38:38" x14ac:dyDescent="0.2">
      <c r="AL1812" s="76"/>
    </row>
    <row r="1813" spans="38:38" x14ac:dyDescent="0.2">
      <c r="AL1813" s="76"/>
    </row>
    <row r="1814" spans="38:38" x14ac:dyDescent="0.2">
      <c r="AL1814" s="76"/>
    </row>
    <row r="1815" spans="38:38" x14ac:dyDescent="0.2">
      <c r="AL1815" s="76"/>
    </row>
    <row r="1816" spans="38:38" x14ac:dyDescent="0.2">
      <c r="AL1816" s="76"/>
    </row>
    <row r="1817" spans="38:38" x14ac:dyDescent="0.2">
      <c r="AL1817" s="76"/>
    </row>
    <row r="1818" spans="38:38" x14ac:dyDescent="0.2">
      <c r="AL1818" s="76"/>
    </row>
    <row r="1819" spans="38:38" x14ac:dyDescent="0.2">
      <c r="AL1819" s="76"/>
    </row>
    <row r="1820" spans="38:38" x14ac:dyDescent="0.2">
      <c r="AL1820" s="76"/>
    </row>
    <row r="1821" spans="38:38" x14ac:dyDescent="0.2">
      <c r="AL1821" s="76"/>
    </row>
    <row r="1822" spans="38:38" x14ac:dyDescent="0.2">
      <c r="AL1822" s="76"/>
    </row>
    <row r="1823" spans="38:38" x14ac:dyDescent="0.2">
      <c r="AL1823" s="76"/>
    </row>
    <row r="1824" spans="38:38" x14ac:dyDescent="0.2">
      <c r="AL1824" s="76"/>
    </row>
    <row r="1825" spans="38:38" x14ac:dyDescent="0.2">
      <c r="AL1825" s="76"/>
    </row>
    <row r="1826" spans="38:38" x14ac:dyDescent="0.2">
      <c r="AL1826" s="76"/>
    </row>
    <row r="1827" spans="38:38" x14ac:dyDescent="0.2">
      <c r="AL1827" s="76"/>
    </row>
    <row r="1828" spans="38:38" x14ac:dyDescent="0.2">
      <c r="AL1828" s="76"/>
    </row>
    <row r="1829" spans="38:38" x14ac:dyDescent="0.2">
      <c r="AL1829" s="76"/>
    </row>
    <row r="1830" spans="38:38" x14ac:dyDescent="0.2">
      <c r="AL1830" s="76"/>
    </row>
    <row r="1831" spans="38:38" x14ac:dyDescent="0.2">
      <c r="AL1831" s="76"/>
    </row>
    <row r="1832" spans="38:38" x14ac:dyDescent="0.2">
      <c r="AL1832" s="76"/>
    </row>
    <row r="1833" spans="38:38" x14ac:dyDescent="0.2">
      <c r="AL1833" s="76"/>
    </row>
    <row r="1834" spans="38:38" x14ac:dyDescent="0.2">
      <c r="AL1834" s="76"/>
    </row>
    <row r="1835" spans="38:38" x14ac:dyDescent="0.2">
      <c r="AL1835" s="76"/>
    </row>
    <row r="1836" spans="38:38" x14ac:dyDescent="0.2">
      <c r="AL1836" s="76"/>
    </row>
    <row r="1837" spans="38:38" x14ac:dyDescent="0.2">
      <c r="AL1837" s="76"/>
    </row>
    <row r="1838" spans="38:38" x14ac:dyDescent="0.2">
      <c r="AL1838" s="76"/>
    </row>
    <row r="1839" spans="38:38" x14ac:dyDescent="0.2">
      <c r="AL1839" s="76"/>
    </row>
    <row r="1840" spans="38:38" x14ac:dyDescent="0.2">
      <c r="AL1840" s="76"/>
    </row>
    <row r="1841" spans="38:38" x14ac:dyDescent="0.2">
      <c r="AL1841" s="76"/>
    </row>
    <row r="1842" spans="38:38" x14ac:dyDescent="0.2">
      <c r="AL1842" s="76"/>
    </row>
    <row r="1843" spans="38:38" x14ac:dyDescent="0.2">
      <c r="AL1843" s="76"/>
    </row>
    <row r="1844" spans="38:38" x14ac:dyDescent="0.2">
      <c r="AL1844" s="76"/>
    </row>
    <row r="1845" spans="38:38" x14ac:dyDescent="0.2">
      <c r="AL1845" s="76"/>
    </row>
    <row r="1846" spans="38:38" x14ac:dyDescent="0.2">
      <c r="AL1846" s="76"/>
    </row>
    <row r="1847" spans="38:38" x14ac:dyDescent="0.2">
      <c r="AL1847" s="76"/>
    </row>
    <row r="1848" spans="38:38" x14ac:dyDescent="0.2">
      <c r="AL1848" s="76"/>
    </row>
    <row r="1849" spans="38:38" x14ac:dyDescent="0.2">
      <c r="AL1849" s="76"/>
    </row>
    <row r="1850" spans="38:38" x14ac:dyDescent="0.2">
      <c r="AL1850" s="76"/>
    </row>
    <row r="1851" spans="38:38" x14ac:dyDescent="0.2">
      <c r="AL1851" s="76"/>
    </row>
    <row r="1852" spans="38:38" x14ac:dyDescent="0.2">
      <c r="AL1852" s="76"/>
    </row>
    <row r="1853" spans="38:38" x14ac:dyDescent="0.2">
      <c r="AL1853" s="76"/>
    </row>
    <row r="1854" spans="38:38" x14ac:dyDescent="0.2">
      <c r="AL1854" s="76"/>
    </row>
    <row r="1855" spans="38:38" x14ac:dyDescent="0.2">
      <c r="AL1855" s="76"/>
    </row>
    <row r="1856" spans="38:38" x14ac:dyDescent="0.2">
      <c r="AL1856" s="76"/>
    </row>
    <row r="1857" spans="38:38" x14ac:dyDescent="0.2">
      <c r="AL1857" s="76"/>
    </row>
    <row r="1858" spans="38:38" x14ac:dyDescent="0.2">
      <c r="AL1858" s="76"/>
    </row>
    <row r="1859" spans="38:38" x14ac:dyDescent="0.2">
      <c r="AL1859" s="76"/>
    </row>
    <row r="1860" spans="38:38" x14ac:dyDescent="0.2">
      <c r="AL1860" s="76"/>
    </row>
    <row r="1861" spans="38:38" x14ac:dyDescent="0.2">
      <c r="AL1861" s="76"/>
    </row>
    <row r="1862" spans="38:38" x14ac:dyDescent="0.2">
      <c r="AL1862" s="76"/>
    </row>
    <row r="1863" spans="38:38" x14ac:dyDescent="0.2">
      <c r="AL1863" s="76"/>
    </row>
    <row r="1864" spans="38:38" x14ac:dyDescent="0.2">
      <c r="AL1864" s="76"/>
    </row>
    <row r="1865" spans="38:38" x14ac:dyDescent="0.2">
      <c r="AL1865" s="76"/>
    </row>
    <row r="1866" spans="38:38" x14ac:dyDescent="0.2">
      <c r="AL1866" s="76"/>
    </row>
    <row r="1867" spans="38:38" x14ac:dyDescent="0.2">
      <c r="AL1867" s="76"/>
    </row>
    <row r="1868" spans="38:38" x14ac:dyDescent="0.2">
      <c r="AL1868" s="76"/>
    </row>
    <row r="1869" spans="38:38" x14ac:dyDescent="0.2">
      <c r="AL1869" s="76"/>
    </row>
    <row r="1870" spans="38:38" x14ac:dyDescent="0.2">
      <c r="AL1870" s="76"/>
    </row>
    <row r="1871" spans="38:38" x14ac:dyDescent="0.2">
      <c r="AL1871" s="76"/>
    </row>
    <row r="1872" spans="38:38" x14ac:dyDescent="0.2">
      <c r="AL1872" s="76"/>
    </row>
    <row r="1873" spans="38:38" x14ac:dyDescent="0.2">
      <c r="AL1873" s="76"/>
    </row>
    <row r="1874" spans="38:38" x14ac:dyDescent="0.2">
      <c r="AL1874" s="76"/>
    </row>
    <row r="1875" spans="38:38" x14ac:dyDescent="0.2">
      <c r="AL1875" s="76"/>
    </row>
    <row r="1876" spans="38:38" x14ac:dyDescent="0.2">
      <c r="AL1876" s="76"/>
    </row>
    <row r="1877" spans="38:38" x14ac:dyDescent="0.2">
      <c r="AL1877" s="76"/>
    </row>
    <row r="1878" spans="38:38" x14ac:dyDescent="0.2">
      <c r="AL1878" s="76"/>
    </row>
    <row r="1879" spans="38:38" x14ac:dyDescent="0.2">
      <c r="AL1879" s="76"/>
    </row>
    <row r="1880" spans="38:38" x14ac:dyDescent="0.2">
      <c r="AL1880" s="76"/>
    </row>
    <row r="1881" spans="38:38" x14ac:dyDescent="0.2">
      <c r="AL1881" s="76"/>
    </row>
    <row r="1882" spans="38:38" x14ac:dyDescent="0.2">
      <c r="AL1882" s="76"/>
    </row>
    <row r="1883" spans="38:38" x14ac:dyDescent="0.2">
      <c r="AL1883" s="76"/>
    </row>
    <row r="1884" spans="38:38" x14ac:dyDescent="0.2">
      <c r="AL1884" s="76"/>
    </row>
    <row r="1885" spans="38:38" x14ac:dyDescent="0.2">
      <c r="AL1885" s="76"/>
    </row>
    <row r="1886" spans="38:38" x14ac:dyDescent="0.2">
      <c r="AL1886" s="76"/>
    </row>
    <row r="1887" spans="38:38" x14ac:dyDescent="0.2">
      <c r="AL1887" s="76"/>
    </row>
    <row r="1888" spans="38:38" x14ac:dyDescent="0.2">
      <c r="AL1888" s="76"/>
    </row>
    <row r="1889" spans="38:38" x14ac:dyDescent="0.2">
      <c r="AL1889" s="76"/>
    </row>
    <row r="1890" spans="38:38" x14ac:dyDescent="0.2">
      <c r="AL1890" s="76"/>
    </row>
    <row r="1891" spans="38:38" x14ac:dyDescent="0.2">
      <c r="AL1891" s="76"/>
    </row>
    <row r="1892" spans="38:38" x14ac:dyDescent="0.2">
      <c r="AL1892" s="76"/>
    </row>
    <row r="1893" spans="38:38" x14ac:dyDescent="0.2">
      <c r="AL1893" s="76"/>
    </row>
    <row r="1894" spans="38:38" x14ac:dyDescent="0.2">
      <c r="AL1894" s="76"/>
    </row>
    <row r="1895" spans="38:38" x14ac:dyDescent="0.2">
      <c r="AL1895" s="76"/>
    </row>
    <row r="1896" spans="38:38" x14ac:dyDescent="0.2">
      <c r="AL1896" s="76"/>
    </row>
    <row r="1897" spans="38:38" x14ac:dyDescent="0.2">
      <c r="AL1897" s="76"/>
    </row>
    <row r="1898" spans="38:38" x14ac:dyDescent="0.2">
      <c r="AL1898" s="76"/>
    </row>
    <row r="1899" spans="38:38" x14ac:dyDescent="0.2">
      <c r="AL1899" s="76"/>
    </row>
    <row r="1900" spans="38:38" x14ac:dyDescent="0.2">
      <c r="AL1900" s="76"/>
    </row>
    <row r="1901" spans="38:38" x14ac:dyDescent="0.2">
      <c r="AL1901" s="76"/>
    </row>
    <row r="1902" spans="38:38" x14ac:dyDescent="0.2">
      <c r="AL1902" s="76"/>
    </row>
    <row r="1903" spans="38:38" x14ac:dyDescent="0.2">
      <c r="AL1903" s="76"/>
    </row>
    <row r="1904" spans="38:38" x14ac:dyDescent="0.2">
      <c r="AL1904" s="76"/>
    </row>
    <row r="1905" spans="38:38" x14ac:dyDescent="0.2">
      <c r="AL1905" s="76"/>
    </row>
    <row r="1906" spans="38:38" x14ac:dyDescent="0.2">
      <c r="AL1906" s="76"/>
    </row>
    <row r="1907" spans="38:38" x14ac:dyDescent="0.2">
      <c r="AL1907" s="76"/>
    </row>
    <row r="1908" spans="38:38" x14ac:dyDescent="0.2">
      <c r="AL1908" s="76"/>
    </row>
    <row r="1909" spans="38:38" x14ac:dyDescent="0.2">
      <c r="AL1909" s="76"/>
    </row>
    <row r="1910" spans="38:38" x14ac:dyDescent="0.2">
      <c r="AL1910" s="76"/>
    </row>
    <row r="1911" spans="38:38" x14ac:dyDescent="0.2">
      <c r="AL1911" s="76"/>
    </row>
    <row r="1912" spans="38:38" x14ac:dyDescent="0.2">
      <c r="AL1912" s="76"/>
    </row>
    <row r="1913" spans="38:38" x14ac:dyDescent="0.2">
      <c r="AL1913" s="76"/>
    </row>
    <row r="1914" spans="38:38" x14ac:dyDescent="0.2">
      <c r="AL1914" s="76"/>
    </row>
    <row r="1915" spans="38:38" x14ac:dyDescent="0.2">
      <c r="AL1915" s="76"/>
    </row>
    <row r="1916" spans="38:38" x14ac:dyDescent="0.2">
      <c r="AL1916" s="76"/>
    </row>
    <row r="1917" spans="38:38" x14ac:dyDescent="0.2">
      <c r="AL1917" s="76"/>
    </row>
    <row r="1918" spans="38:38" x14ac:dyDescent="0.2">
      <c r="AL1918" s="76"/>
    </row>
    <row r="1919" spans="38:38" x14ac:dyDescent="0.2">
      <c r="AL1919" s="76"/>
    </row>
    <row r="1920" spans="38:38" x14ac:dyDescent="0.2">
      <c r="AL1920" s="76"/>
    </row>
    <row r="1921" spans="38:38" x14ac:dyDescent="0.2">
      <c r="AL1921" s="76"/>
    </row>
    <row r="1922" spans="38:38" x14ac:dyDescent="0.2">
      <c r="AL1922" s="76"/>
    </row>
    <row r="1923" spans="38:38" x14ac:dyDescent="0.2">
      <c r="AL1923" s="76"/>
    </row>
    <row r="1924" spans="38:38" x14ac:dyDescent="0.2">
      <c r="AL1924" s="76"/>
    </row>
    <row r="1925" spans="38:38" x14ac:dyDescent="0.2">
      <c r="AL1925" s="76"/>
    </row>
    <row r="1926" spans="38:38" x14ac:dyDescent="0.2">
      <c r="AL1926" s="76"/>
    </row>
    <row r="1927" spans="38:38" x14ac:dyDescent="0.2">
      <c r="AL1927" s="76"/>
    </row>
    <row r="1928" spans="38:38" x14ac:dyDescent="0.2">
      <c r="AL1928" s="76"/>
    </row>
    <row r="1929" spans="38:38" x14ac:dyDescent="0.2">
      <c r="AL1929" s="76"/>
    </row>
    <row r="1930" spans="38:38" x14ac:dyDescent="0.2">
      <c r="AL1930" s="76"/>
    </row>
    <row r="1931" spans="38:38" x14ac:dyDescent="0.2">
      <c r="AL1931" s="76"/>
    </row>
    <row r="1932" spans="38:38" x14ac:dyDescent="0.2">
      <c r="AL1932" s="76"/>
    </row>
    <row r="1933" spans="38:38" x14ac:dyDescent="0.2">
      <c r="AL1933" s="76"/>
    </row>
    <row r="1934" spans="38:38" x14ac:dyDescent="0.2">
      <c r="AL1934" s="76"/>
    </row>
    <row r="1935" spans="38:38" x14ac:dyDescent="0.2">
      <c r="AL1935" s="76"/>
    </row>
    <row r="1936" spans="38:38" x14ac:dyDescent="0.2">
      <c r="AL1936" s="76"/>
    </row>
    <row r="1937" spans="38:38" x14ac:dyDescent="0.2">
      <c r="AL1937" s="76"/>
    </row>
    <row r="1938" spans="38:38" x14ac:dyDescent="0.2">
      <c r="AL1938" s="76"/>
    </row>
    <row r="1939" spans="38:38" x14ac:dyDescent="0.2">
      <c r="AL1939" s="76"/>
    </row>
    <row r="1940" spans="38:38" x14ac:dyDescent="0.2">
      <c r="AL1940" s="76"/>
    </row>
    <row r="1941" spans="38:38" x14ac:dyDescent="0.2">
      <c r="AL1941" s="76"/>
    </row>
    <row r="1942" spans="38:38" x14ac:dyDescent="0.2">
      <c r="AL1942" s="76"/>
    </row>
    <row r="1943" spans="38:38" x14ac:dyDescent="0.2">
      <c r="AL1943" s="76"/>
    </row>
    <row r="1944" spans="38:38" x14ac:dyDescent="0.2">
      <c r="AL1944" s="76"/>
    </row>
    <row r="1945" spans="38:38" x14ac:dyDescent="0.2">
      <c r="AL1945" s="76"/>
    </row>
    <row r="1946" spans="38:38" x14ac:dyDescent="0.2">
      <c r="AL1946" s="76"/>
    </row>
    <row r="1947" spans="38:38" x14ac:dyDescent="0.2">
      <c r="AL1947" s="76"/>
    </row>
    <row r="1948" spans="38:38" x14ac:dyDescent="0.2">
      <c r="AL1948" s="76"/>
    </row>
    <row r="1949" spans="38:38" x14ac:dyDescent="0.2">
      <c r="AL1949" s="76"/>
    </row>
    <row r="1950" spans="38:38" x14ac:dyDescent="0.2">
      <c r="AL1950" s="76"/>
    </row>
    <row r="1951" spans="38:38" x14ac:dyDescent="0.2">
      <c r="AL1951" s="76"/>
    </row>
    <row r="1952" spans="38:38" x14ac:dyDescent="0.2">
      <c r="AL1952" s="76"/>
    </row>
    <row r="1953" spans="38:38" x14ac:dyDescent="0.2">
      <c r="AL1953" s="76"/>
    </row>
    <row r="1954" spans="38:38" x14ac:dyDescent="0.2">
      <c r="AL1954" s="76"/>
    </row>
    <row r="1955" spans="38:38" x14ac:dyDescent="0.2">
      <c r="AL1955" s="76"/>
    </row>
    <row r="1956" spans="38:38" x14ac:dyDescent="0.2">
      <c r="AL1956" s="76"/>
    </row>
    <row r="1957" spans="38:38" x14ac:dyDescent="0.2">
      <c r="AL1957" s="76"/>
    </row>
    <row r="1958" spans="38:38" x14ac:dyDescent="0.2">
      <c r="AL1958" s="76"/>
    </row>
    <row r="1959" spans="38:38" x14ac:dyDescent="0.2">
      <c r="AL1959" s="76"/>
    </row>
    <row r="1960" spans="38:38" x14ac:dyDescent="0.2">
      <c r="AL1960" s="76"/>
    </row>
    <row r="1961" spans="38:38" x14ac:dyDescent="0.2">
      <c r="AL1961" s="76"/>
    </row>
    <row r="1962" spans="38:38" x14ac:dyDescent="0.2">
      <c r="AL1962" s="76"/>
    </row>
    <row r="1963" spans="38:38" x14ac:dyDescent="0.2">
      <c r="AL1963" s="76"/>
    </row>
    <row r="1964" spans="38:38" x14ac:dyDescent="0.2">
      <c r="AL1964" s="76"/>
    </row>
    <row r="1965" spans="38:38" x14ac:dyDescent="0.2">
      <c r="AL1965" s="76"/>
    </row>
    <row r="1966" spans="38:38" x14ac:dyDescent="0.2">
      <c r="AL1966" s="76"/>
    </row>
    <row r="1967" spans="38:38" x14ac:dyDescent="0.2">
      <c r="AL1967" s="76"/>
    </row>
    <row r="1968" spans="38:38" x14ac:dyDescent="0.2">
      <c r="AL1968" s="76"/>
    </row>
    <row r="1969" spans="38:38" x14ac:dyDescent="0.2">
      <c r="AL1969" s="76"/>
    </row>
    <row r="1970" spans="38:38" x14ac:dyDescent="0.2">
      <c r="AL1970" s="76"/>
    </row>
    <row r="1971" spans="38:38" x14ac:dyDescent="0.2">
      <c r="AL1971" s="76"/>
    </row>
    <row r="1972" spans="38:38" x14ac:dyDescent="0.2">
      <c r="AL1972" s="76"/>
    </row>
    <row r="1973" spans="38:38" x14ac:dyDescent="0.2">
      <c r="AL1973" s="76"/>
    </row>
    <row r="1974" spans="38:38" x14ac:dyDescent="0.2">
      <c r="AL1974" s="76"/>
    </row>
    <row r="1975" spans="38:38" x14ac:dyDescent="0.2">
      <c r="AL1975" s="76"/>
    </row>
    <row r="1976" spans="38:38" x14ac:dyDescent="0.2">
      <c r="AL1976" s="76"/>
    </row>
    <row r="1977" spans="38:38" x14ac:dyDescent="0.2">
      <c r="AL1977" s="76"/>
    </row>
    <row r="1978" spans="38:38" x14ac:dyDescent="0.2">
      <c r="AL1978" s="76"/>
    </row>
    <row r="1979" spans="38:38" x14ac:dyDescent="0.2">
      <c r="AL1979" s="76"/>
    </row>
    <row r="1980" spans="38:38" x14ac:dyDescent="0.2">
      <c r="AL1980" s="76"/>
    </row>
    <row r="1981" spans="38:38" x14ac:dyDescent="0.2">
      <c r="AL1981" s="76"/>
    </row>
    <row r="1982" spans="38:38" x14ac:dyDescent="0.2">
      <c r="AL1982" s="76"/>
    </row>
    <row r="1983" spans="38:38" x14ac:dyDescent="0.2">
      <c r="AL1983" s="76"/>
    </row>
    <row r="1984" spans="38:38" x14ac:dyDescent="0.2">
      <c r="AL1984" s="76"/>
    </row>
    <row r="1985" spans="38:38" x14ac:dyDescent="0.2">
      <c r="AL1985" s="76"/>
    </row>
    <row r="1986" spans="38:38" x14ac:dyDescent="0.2">
      <c r="AL1986" s="76"/>
    </row>
    <row r="1987" spans="38:38" x14ac:dyDescent="0.2">
      <c r="AL1987" s="76"/>
    </row>
    <row r="1988" spans="38:38" x14ac:dyDescent="0.2">
      <c r="AL1988" s="76"/>
    </row>
    <row r="1989" spans="38:38" x14ac:dyDescent="0.2">
      <c r="AL1989" s="76"/>
    </row>
    <row r="1990" spans="38:38" x14ac:dyDescent="0.2">
      <c r="AL1990" s="76"/>
    </row>
    <row r="1991" spans="38:38" x14ac:dyDescent="0.2">
      <c r="AL1991" s="76"/>
    </row>
    <row r="1992" spans="38:38" x14ac:dyDescent="0.2">
      <c r="AL1992" s="76"/>
    </row>
    <row r="1993" spans="38:38" x14ac:dyDescent="0.2">
      <c r="AL1993" s="76"/>
    </row>
    <row r="1994" spans="38:38" x14ac:dyDescent="0.2">
      <c r="AL1994" s="76"/>
    </row>
    <row r="1995" spans="38:38" x14ac:dyDescent="0.2">
      <c r="AL1995" s="76"/>
    </row>
    <row r="1996" spans="38:38" x14ac:dyDescent="0.2">
      <c r="AL1996" s="76"/>
    </row>
    <row r="1997" spans="38:38" x14ac:dyDescent="0.2">
      <c r="AL1997" s="76"/>
    </row>
    <row r="1998" spans="38:38" x14ac:dyDescent="0.2">
      <c r="AL1998" s="76"/>
    </row>
    <row r="1999" spans="38:38" x14ac:dyDescent="0.2">
      <c r="AL1999" s="76"/>
    </row>
    <row r="2000" spans="38:38" x14ac:dyDescent="0.2">
      <c r="AL2000" s="76"/>
    </row>
    <row r="2001" spans="38:38" x14ac:dyDescent="0.2">
      <c r="AL2001" s="76"/>
    </row>
    <row r="2002" spans="38:38" x14ac:dyDescent="0.2">
      <c r="AL2002" s="76"/>
    </row>
    <row r="2003" spans="38:38" x14ac:dyDescent="0.2">
      <c r="AL2003" s="76"/>
    </row>
    <row r="2004" spans="38:38" x14ac:dyDescent="0.2">
      <c r="AL2004" s="76"/>
    </row>
    <row r="2005" spans="38:38" x14ac:dyDescent="0.2">
      <c r="AL2005" s="76"/>
    </row>
    <row r="2006" spans="38:38" x14ac:dyDescent="0.2">
      <c r="AL2006" s="76"/>
    </row>
    <row r="2007" spans="38:38" x14ac:dyDescent="0.2">
      <c r="AL2007" s="76"/>
    </row>
    <row r="2008" spans="38:38" x14ac:dyDescent="0.2">
      <c r="AL2008" s="76"/>
    </row>
    <row r="2009" spans="38:38" x14ac:dyDescent="0.2">
      <c r="AL2009" s="76"/>
    </row>
    <row r="2010" spans="38:38" x14ac:dyDescent="0.2">
      <c r="AL2010" s="76"/>
    </row>
    <row r="2011" spans="38:38" x14ac:dyDescent="0.2">
      <c r="AL2011" s="76"/>
    </row>
    <row r="2012" spans="38:38" x14ac:dyDescent="0.2">
      <c r="AL2012" s="76"/>
    </row>
    <row r="2013" spans="38:38" x14ac:dyDescent="0.2">
      <c r="AL2013" s="76"/>
    </row>
    <row r="2014" spans="38:38" x14ac:dyDescent="0.2">
      <c r="AL2014" s="76"/>
    </row>
    <row r="2015" spans="38:38" x14ac:dyDescent="0.2">
      <c r="AL2015" s="76"/>
    </row>
    <row r="2016" spans="38:38" x14ac:dyDescent="0.2">
      <c r="AL2016" s="76"/>
    </row>
    <row r="2017" spans="38:38" x14ac:dyDescent="0.2">
      <c r="AL2017" s="76"/>
    </row>
    <row r="2018" spans="38:38" x14ac:dyDescent="0.2">
      <c r="AL2018" s="76"/>
    </row>
    <row r="2019" spans="38:38" x14ac:dyDescent="0.2">
      <c r="AL2019" s="76"/>
    </row>
    <row r="2020" spans="38:38" x14ac:dyDescent="0.2">
      <c r="AL2020" s="76"/>
    </row>
    <row r="2021" spans="38:38" x14ac:dyDescent="0.2">
      <c r="AL2021" s="76"/>
    </row>
    <row r="2022" spans="38:38" x14ac:dyDescent="0.2">
      <c r="AL2022" s="76"/>
    </row>
    <row r="2023" spans="38:38" x14ac:dyDescent="0.2">
      <c r="AL2023" s="76"/>
    </row>
    <row r="2024" spans="38:38" x14ac:dyDescent="0.2">
      <c r="AL2024" s="76"/>
    </row>
    <row r="2025" spans="38:38" x14ac:dyDescent="0.2">
      <c r="AL2025" s="76"/>
    </row>
    <row r="2026" spans="38:38" x14ac:dyDescent="0.2">
      <c r="AL2026" s="76"/>
    </row>
    <row r="2027" spans="38:38" x14ac:dyDescent="0.2">
      <c r="AL2027" s="76"/>
    </row>
    <row r="2028" spans="38:38" x14ac:dyDescent="0.2">
      <c r="AL2028" s="76"/>
    </row>
    <row r="2029" spans="38:38" x14ac:dyDescent="0.2">
      <c r="AL2029" s="76"/>
    </row>
    <row r="2030" spans="38:38" x14ac:dyDescent="0.2">
      <c r="AL2030" s="76"/>
    </row>
    <row r="2031" spans="38:38" x14ac:dyDescent="0.2">
      <c r="AL2031" s="76"/>
    </row>
    <row r="2032" spans="38:38" x14ac:dyDescent="0.2">
      <c r="AL2032" s="76"/>
    </row>
    <row r="2033" spans="38:38" x14ac:dyDescent="0.2">
      <c r="AL2033" s="76"/>
    </row>
    <row r="2034" spans="38:38" x14ac:dyDescent="0.2">
      <c r="AL2034" s="76"/>
    </row>
    <row r="2035" spans="38:38" x14ac:dyDescent="0.2">
      <c r="AL2035" s="76"/>
    </row>
    <row r="2036" spans="38:38" x14ac:dyDescent="0.2">
      <c r="AL2036" s="76"/>
    </row>
    <row r="2037" spans="38:38" x14ac:dyDescent="0.2">
      <c r="AL2037" s="76"/>
    </row>
    <row r="2038" spans="38:38" x14ac:dyDescent="0.2">
      <c r="AL2038" s="76"/>
    </row>
    <row r="2039" spans="38:38" x14ac:dyDescent="0.2">
      <c r="AL2039" s="76"/>
    </row>
    <row r="2040" spans="38:38" x14ac:dyDescent="0.2">
      <c r="AL2040" s="76"/>
    </row>
    <row r="2041" spans="38:38" x14ac:dyDescent="0.2">
      <c r="AL2041" s="76"/>
    </row>
    <row r="2042" spans="38:38" x14ac:dyDescent="0.2">
      <c r="AL2042" s="76"/>
    </row>
    <row r="2043" spans="38:38" x14ac:dyDescent="0.2">
      <c r="AL2043" s="76"/>
    </row>
    <row r="2044" spans="38:38" x14ac:dyDescent="0.2">
      <c r="AL2044" s="76"/>
    </row>
    <row r="2045" spans="38:38" x14ac:dyDescent="0.2">
      <c r="AL2045" s="76"/>
    </row>
    <row r="2046" spans="38:38" x14ac:dyDescent="0.2">
      <c r="AL2046" s="76"/>
    </row>
    <row r="2047" spans="38:38" x14ac:dyDescent="0.2">
      <c r="AL2047" s="76"/>
    </row>
    <row r="2048" spans="38:38" x14ac:dyDescent="0.2">
      <c r="AL2048" s="76"/>
    </row>
    <row r="2049" spans="38:38" x14ac:dyDescent="0.2">
      <c r="AL2049" s="76"/>
    </row>
    <row r="2050" spans="38:38" x14ac:dyDescent="0.2">
      <c r="AL2050" s="76"/>
    </row>
    <row r="2051" spans="38:38" x14ac:dyDescent="0.2">
      <c r="AL2051" s="76"/>
    </row>
    <row r="2052" spans="38:38" x14ac:dyDescent="0.2">
      <c r="AL2052" s="76"/>
    </row>
    <row r="2053" spans="38:38" x14ac:dyDescent="0.2">
      <c r="AL2053" s="76"/>
    </row>
    <row r="2054" spans="38:38" x14ac:dyDescent="0.2">
      <c r="AL2054" s="76"/>
    </row>
    <row r="2055" spans="38:38" x14ac:dyDescent="0.2">
      <c r="AL2055" s="76"/>
    </row>
    <row r="2056" spans="38:38" x14ac:dyDescent="0.2">
      <c r="AL2056" s="76"/>
    </row>
    <row r="2057" spans="38:38" x14ac:dyDescent="0.2">
      <c r="AL2057" s="76"/>
    </row>
    <row r="2058" spans="38:38" x14ac:dyDescent="0.2">
      <c r="AL2058" s="76"/>
    </row>
    <row r="2059" spans="38:38" x14ac:dyDescent="0.2">
      <c r="AL2059" s="76"/>
    </row>
    <row r="2060" spans="38:38" x14ac:dyDescent="0.2">
      <c r="AL2060" s="76"/>
    </row>
    <row r="2061" spans="38:38" x14ac:dyDescent="0.2">
      <c r="AL2061" s="76"/>
    </row>
    <row r="2062" spans="38:38" x14ac:dyDescent="0.2">
      <c r="AL2062" s="76"/>
    </row>
    <row r="2063" spans="38:38" x14ac:dyDescent="0.2">
      <c r="AL2063" s="76"/>
    </row>
    <row r="2064" spans="38:38" x14ac:dyDescent="0.2">
      <c r="AL2064" s="76"/>
    </row>
    <row r="2065" spans="38:38" x14ac:dyDescent="0.2">
      <c r="AL2065" s="76"/>
    </row>
    <row r="2066" spans="38:38" x14ac:dyDescent="0.2">
      <c r="AL2066" s="76"/>
    </row>
    <row r="2067" spans="38:38" x14ac:dyDescent="0.2">
      <c r="AL2067" s="76"/>
    </row>
    <row r="2068" spans="38:38" x14ac:dyDescent="0.2">
      <c r="AL2068" s="76"/>
    </row>
    <row r="2069" spans="38:38" x14ac:dyDescent="0.2">
      <c r="AL2069" s="76"/>
    </row>
    <row r="2070" spans="38:38" x14ac:dyDescent="0.2">
      <c r="AL2070" s="76"/>
    </row>
    <row r="2071" spans="38:38" x14ac:dyDescent="0.2">
      <c r="AL2071" s="76"/>
    </row>
    <row r="2072" spans="38:38" x14ac:dyDescent="0.2">
      <c r="AL2072" s="76"/>
    </row>
    <row r="2073" spans="38:38" x14ac:dyDescent="0.2">
      <c r="AL2073" s="76"/>
    </row>
    <row r="2074" spans="38:38" x14ac:dyDescent="0.2">
      <c r="AL2074" s="76"/>
    </row>
    <row r="2075" spans="38:38" x14ac:dyDescent="0.2">
      <c r="AL2075" s="76"/>
    </row>
    <row r="2076" spans="38:38" x14ac:dyDescent="0.2">
      <c r="AL2076" s="76"/>
    </row>
    <row r="2077" spans="38:38" x14ac:dyDescent="0.2">
      <c r="AL2077" s="76"/>
    </row>
    <row r="2078" spans="38:38" x14ac:dyDescent="0.2">
      <c r="AL2078" s="76"/>
    </row>
    <row r="2079" spans="38:38" x14ac:dyDescent="0.2">
      <c r="AL2079" s="76"/>
    </row>
    <row r="2080" spans="38:38" x14ac:dyDescent="0.2">
      <c r="AL2080" s="76"/>
    </row>
    <row r="2081" spans="38:38" x14ac:dyDescent="0.2">
      <c r="AL2081" s="76"/>
    </row>
    <row r="2082" spans="38:38" x14ac:dyDescent="0.2">
      <c r="AL2082" s="76"/>
    </row>
    <row r="2083" spans="38:38" x14ac:dyDescent="0.2">
      <c r="AL2083" s="76"/>
    </row>
    <row r="2084" spans="38:38" x14ac:dyDescent="0.2">
      <c r="AL2084" s="76"/>
    </row>
    <row r="2085" spans="38:38" x14ac:dyDescent="0.2">
      <c r="AL2085" s="76"/>
    </row>
    <row r="2086" spans="38:38" x14ac:dyDescent="0.2">
      <c r="AL2086" s="76"/>
    </row>
    <row r="2087" spans="38:38" x14ac:dyDescent="0.2">
      <c r="AL2087" s="76"/>
    </row>
    <row r="2088" spans="38:38" x14ac:dyDescent="0.2">
      <c r="AL2088" s="76"/>
    </row>
    <row r="2089" spans="38:38" x14ac:dyDescent="0.2">
      <c r="AL2089" s="76"/>
    </row>
    <row r="2090" spans="38:38" x14ac:dyDescent="0.2">
      <c r="AL2090" s="76"/>
    </row>
    <row r="2091" spans="38:38" x14ac:dyDescent="0.2">
      <c r="AL2091" s="76"/>
    </row>
    <row r="2092" spans="38:38" x14ac:dyDescent="0.2">
      <c r="AL2092" s="76"/>
    </row>
    <row r="2093" spans="38:38" x14ac:dyDescent="0.2">
      <c r="AL2093" s="76"/>
    </row>
    <row r="2094" spans="38:38" x14ac:dyDescent="0.2">
      <c r="AL2094" s="76"/>
    </row>
    <row r="2095" spans="38:38" x14ac:dyDescent="0.2">
      <c r="AL2095" s="76"/>
    </row>
    <row r="2096" spans="38:38" x14ac:dyDescent="0.2">
      <c r="AL2096" s="76"/>
    </row>
    <row r="2097" spans="38:38" x14ac:dyDescent="0.2">
      <c r="AL2097" s="76"/>
    </row>
    <row r="2098" spans="38:38" x14ac:dyDescent="0.2">
      <c r="AL2098" s="76"/>
    </row>
    <row r="2099" spans="38:38" x14ac:dyDescent="0.2">
      <c r="AL2099" s="76"/>
    </row>
    <row r="2100" spans="38:38" x14ac:dyDescent="0.2">
      <c r="AL2100" s="76"/>
    </row>
    <row r="2101" spans="38:38" x14ac:dyDescent="0.2">
      <c r="AL2101" s="76"/>
    </row>
    <row r="2102" spans="38:38" x14ac:dyDescent="0.2">
      <c r="AL2102" s="76"/>
    </row>
    <row r="2103" spans="38:38" x14ac:dyDescent="0.2">
      <c r="AL2103" s="76"/>
    </row>
    <row r="2104" spans="38:38" x14ac:dyDescent="0.2">
      <c r="AL2104" s="76"/>
    </row>
    <row r="2105" spans="38:38" x14ac:dyDescent="0.2">
      <c r="AL2105" s="76"/>
    </row>
    <row r="2106" spans="38:38" x14ac:dyDescent="0.2">
      <c r="AL2106" s="76"/>
    </row>
    <row r="2107" spans="38:38" x14ac:dyDescent="0.2">
      <c r="AL2107" s="76"/>
    </row>
    <row r="2108" spans="38:38" x14ac:dyDescent="0.2">
      <c r="AL2108" s="76"/>
    </row>
    <row r="2109" spans="38:38" x14ac:dyDescent="0.2">
      <c r="AL2109" s="76"/>
    </row>
    <row r="2110" spans="38:38" x14ac:dyDescent="0.2">
      <c r="AL2110" s="76"/>
    </row>
    <row r="2111" spans="38:38" x14ac:dyDescent="0.2">
      <c r="AL2111" s="76"/>
    </row>
    <row r="2112" spans="38:38" x14ac:dyDescent="0.2">
      <c r="AL2112" s="76"/>
    </row>
    <row r="2113" spans="38:38" x14ac:dyDescent="0.2">
      <c r="AL2113" s="76"/>
    </row>
    <row r="2114" spans="38:38" x14ac:dyDescent="0.2">
      <c r="AL2114" s="76"/>
    </row>
    <row r="2115" spans="38:38" x14ac:dyDescent="0.2">
      <c r="AL2115" s="76"/>
    </row>
    <row r="2116" spans="38:38" x14ac:dyDescent="0.2">
      <c r="AL2116" s="76"/>
    </row>
    <row r="2117" spans="38:38" x14ac:dyDescent="0.2">
      <c r="AL2117" s="76"/>
    </row>
    <row r="2118" spans="38:38" x14ac:dyDescent="0.2">
      <c r="AL2118" s="76"/>
    </row>
    <row r="2119" spans="38:38" x14ac:dyDescent="0.2">
      <c r="AL2119" s="76"/>
    </row>
    <row r="2120" spans="38:38" x14ac:dyDescent="0.2">
      <c r="AL2120" s="76"/>
    </row>
    <row r="2121" spans="38:38" x14ac:dyDescent="0.2">
      <c r="AL2121" s="76"/>
    </row>
    <row r="2122" spans="38:38" x14ac:dyDescent="0.2">
      <c r="AL2122" s="76"/>
    </row>
    <row r="2123" spans="38:38" x14ac:dyDescent="0.2">
      <c r="AL2123" s="76"/>
    </row>
    <row r="2124" spans="38:38" x14ac:dyDescent="0.2">
      <c r="AL2124" s="76"/>
    </row>
    <row r="2125" spans="38:38" x14ac:dyDescent="0.2">
      <c r="AL2125" s="76"/>
    </row>
    <row r="2126" spans="38:38" x14ac:dyDescent="0.2">
      <c r="AL2126" s="76"/>
    </row>
    <row r="2127" spans="38:38" x14ac:dyDescent="0.2">
      <c r="AL2127" s="76"/>
    </row>
    <row r="2128" spans="38:38" x14ac:dyDescent="0.2">
      <c r="AL2128" s="76"/>
    </row>
    <row r="2129" spans="38:38" x14ac:dyDescent="0.2">
      <c r="AL2129" s="76"/>
    </row>
    <row r="2130" spans="38:38" x14ac:dyDescent="0.2">
      <c r="AL2130" s="76"/>
    </row>
    <row r="2131" spans="38:38" x14ac:dyDescent="0.2">
      <c r="AL2131" s="76"/>
    </row>
    <row r="2132" spans="38:38" x14ac:dyDescent="0.2">
      <c r="AL2132" s="76"/>
    </row>
    <row r="2133" spans="38:38" x14ac:dyDescent="0.2">
      <c r="AL2133" s="76"/>
    </row>
    <row r="2134" spans="38:38" x14ac:dyDescent="0.2">
      <c r="AL2134" s="76"/>
    </row>
    <row r="2135" spans="38:38" x14ac:dyDescent="0.2">
      <c r="AL2135" s="76"/>
    </row>
    <row r="2136" spans="38:38" x14ac:dyDescent="0.2">
      <c r="AL2136" s="76"/>
    </row>
    <row r="2137" spans="38:38" x14ac:dyDescent="0.2">
      <c r="AL2137" s="76"/>
    </row>
    <row r="2138" spans="38:38" x14ac:dyDescent="0.2">
      <c r="AL2138" s="76"/>
    </row>
    <row r="2139" spans="38:38" x14ac:dyDescent="0.2">
      <c r="AL2139" s="76"/>
    </row>
    <row r="2140" spans="38:38" x14ac:dyDescent="0.2">
      <c r="AL2140" s="76"/>
    </row>
    <row r="2141" spans="38:38" x14ac:dyDescent="0.2">
      <c r="AL2141" s="76"/>
    </row>
    <row r="2142" spans="38:38" x14ac:dyDescent="0.2">
      <c r="AL2142" s="76"/>
    </row>
    <row r="2143" spans="38:38" x14ac:dyDescent="0.2">
      <c r="AL2143" s="76"/>
    </row>
    <row r="2144" spans="38:38" x14ac:dyDescent="0.2">
      <c r="AL2144" s="76"/>
    </row>
    <row r="2145" spans="38:38" x14ac:dyDescent="0.2">
      <c r="AL2145" s="76"/>
    </row>
    <row r="2146" spans="38:38" x14ac:dyDescent="0.2">
      <c r="AL2146" s="76"/>
    </row>
    <row r="2147" spans="38:38" x14ac:dyDescent="0.2">
      <c r="AL2147" s="76"/>
    </row>
    <row r="2148" spans="38:38" x14ac:dyDescent="0.2">
      <c r="AL2148" s="76"/>
    </row>
    <row r="2149" spans="38:38" x14ac:dyDescent="0.2">
      <c r="AL2149" s="76"/>
    </row>
    <row r="2150" spans="38:38" x14ac:dyDescent="0.2">
      <c r="AL2150" s="76"/>
    </row>
    <row r="2151" spans="38:38" x14ac:dyDescent="0.2">
      <c r="AL2151" s="76"/>
    </row>
    <row r="2152" spans="38:38" x14ac:dyDescent="0.2">
      <c r="AL2152" s="76"/>
    </row>
    <row r="2153" spans="38:38" x14ac:dyDescent="0.2">
      <c r="AL2153" s="76"/>
    </row>
    <row r="2154" spans="38:38" x14ac:dyDescent="0.2">
      <c r="AL2154" s="76"/>
    </row>
    <row r="2155" spans="38:38" x14ac:dyDescent="0.2">
      <c r="AL2155" s="76"/>
    </row>
    <row r="2156" spans="38:38" x14ac:dyDescent="0.2">
      <c r="AL2156" s="76"/>
    </row>
    <row r="2157" spans="38:38" x14ac:dyDescent="0.2">
      <c r="AL2157" s="76"/>
    </row>
    <row r="2158" spans="38:38" x14ac:dyDescent="0.2">
      <c r="AL2158" s="76"/>
    </row>
    <row r="2159" spans="38:38" x14ac:dyDescent="0.2">
      <c r="AL2159" s="76"/>
    </row>
    <row r="2160" spans="38:38" x14ac:dyDescent="0.2">
      <c r="AL2160" s="76"/>
    </row>
    <row r="2161" spans="38:38" x14ac:dyDescent="0.2">
      <c r="AL2161" s="76"/>
    </row>
    <row r="2162" spans="38:38" x14ac:dyDescent="0.2">
      <c r="AL2162" s="76"/>
    </row>
    <row r="2163" spans="38:38" x14ac:dyDescent="0.2">
      <c r="AL2163" s="76"/>
    </row>
    <row r="2164" spans="38:38" x14ac:dyDescent="0.2">
      <c r="AL2164" s="76"/>
    </row>
    <row r="2165" spans="38:38" x14ac:dyDescent="0.2">
      <c r="AL2165" s="76"/>
    </row>
    <row r="2166" spans="38:38" x14ac:dyDescent="0.2">
      <c r="AL2166" s="76"/>
    </row>
    <row r="2167" spans="38:38" x14ac:dyDescent="0.2">
      <c r="AL2167" s="76"/>
    </row>
    <row r="2168" spans="38:38" x14ac:dyDescent="0.2">
      <c r="AL2168" s="76"/>
    </row>
    <row r="2169" spans="38:38" x14ac:dyDescent="0.2">
      <c r="AL2169" s="76"/>
    </row>
    <row r="2170" spans="38:38" x14ac:dyDescent="0.2">
      <c r="AL2170" s="76"/>
    </row>
    <row r="2171" spans="38:38" x14ac:dyDescent="0.2">
      <c r="AL2171" s="76"/>
    </row>
    <row r="2172" spans="38:38" x14ac:dyDescent="0.2">
      <c r="AL2172" s="76"/>
    </row>
    <row r="2173" spans="38:38" x14ac:dyDescent="0.2">
      <c r="AL2173" s="76"/>
    </row>
    <row r="2174" spans="38:38" x14ac:dyDescent="0.2">
      <c r="AL2174" s="76"/>
    </row>
    <row r="2175" spans="38:38" x14ac:dyDescent="0.2">
      <c r="AL2175" s="76"/>
    </row>
    <row r="2176" spans="38:38" x14ac:dyDescent="0.2">
      <c r="AL2176" s="76"/>
    </row>
    <row r="2177" spans="38:38" x14ac:dyDescent="0.2">
      <c r="AL2177" s="76"/>
    </row>
    <row r="2178" spans="38:38" x14ac:dyDescent="0.2">
      <c r="AL2178" s="76"/>
    </row>
    <row r="2179" spans="38:38" x14ac:dyDescent="0.2">
      <c r="AL2179" s="76"/>
    </row>
    <row r="2180" spans="38:38" x14ac:dyDescent="0.2">
      <c r="AL2180" s="76"/>
    </row>
    <row r="2181" spans="38:38" x14ac:dyDescent="0.2">
      <c r="AL2181" s="76"/>
    </row>
    <row r="2182" spans="38:38" x14ac:dyDescent="0.2">
      <c r="AL2182" s="76"/>
    </row>
    <row r="2183" spans="38:38" x14ac:dyDescent="0.2">
      <c r="AL2183" s="76"/>
    </row>
    <row r="2184" spans="38:38" x14ac:dyDescent="0.2">
      <c r="AL2184" s="76"/>
    </row>
    <row r="2185" spans="38:38" x14ac:dyDescent="0.2">
      <c r="AL2185" s="76"/>
    </row>
    <row r="2186" spans="38:38" x14ac:dyDescent="0.2">
      <c r="AL2186" s="76"/>
    </row>
    <row r="2187" spans="38:38" x14ac:dyDescent="0.2">
      <c r="AL2187" s="76"/>
    </row>
    <row r="2188" spans="38:38" x14ac:dyDescent="0.2">
      <c r="AL2188" s="76"/>
    </row>
    <row r="2189" spans="38:38" x14ac:dyDescent="0.2">
      <c r="AL2189" s="76"/>
    </row>
    <row r="2190" spans="38:38" x14ac:dyDescent="0.2">
      <c r="AL2190" s="76"/>
    </row>
    <row r="2191" spans="38:38" x14ac:dyDescent="0.2">
      <c r="AL2191" s="76"/>
    </row>
    <row r="2192" spans="38:38" x14ac:dyDescent="0.2">
      <c r="AL2192" s="76"/>
    </row>
    <row r="2193" spans="38:38" x14ac:dyDescent="0.2">
      <c r="AL2193" s="76"/>
    </row>
    <row r="2194" spans="38:38" x14ac:dyDescent="0.2">
      <c r="AL2194" s="76"/>
    </row>
    <row r="2195" spans="38:38" x14ac:dyDescent="0.2">
      <c r="AL2195" s="76"/>
    </row>
    <row r="2196" spans="38:38" x14ac:dyDescent="0.2">
      <c r="AL2196" s="76"/>
    </row>
    <row r="2197" spans="38:38" x14ac:dyDescent="0.2">
      <c r="AL2197" s="76"/>
    </row>
    <row r="2198" spans="38:38" x14ac:dyDescent="0.2">
      <c r="AL2198" s="76"/>
    </row>
    <row r="2199" spans="38:38" x14ac:dyDescent="0.2">
      <c r="AL2199" s="76"/>
    </row>
    <row r="2200" spans="38:38" x14ac:dyDescent="0.2">
      <c r="AL2200" s="76"/>
    </row>
    <row r="2201" spans="38:38" x14ac:dyDescent="0.2">
      <c r="AL2201" s="76"/>
    </row>
    <row r="2202" spans="38:38" x14ac:dyDescent="0.2">
      <c r="AL2202" s="76"/>
    </row>
    <row r="2203" spans="38:38" x14ac:dyDescent="0.2">
      <c r="AL2203" s="76"/>
    </row>
    <row r="2204" spans="38:38" x14ac:dyDescent="0.2">
      <c r="AL2204" s="76"/>
    </row>
    <row r="2205" spans="38:38" x14ac:dyDescent="0.2">
      <c r="AL2205" s="76"/>
    </row>
    <row r="2206" spans="38:38" x14ac:dyDescent="0.2">
      <c r="AL2206" s="76"/>
    </row>
    <row r="2207" spans="38:38" x14ac:dyDescent="0.2">
      <c r="AL2207" s="76"/>
    </row>
    <row r="2208" spans="38:38" x14ac:dyDescent="0.2">
      <c r="AL2208" s="76"/>
    </row>
    <row r="2209" spans="38:38" x14ac:dyDescent="0.2">
      <c r="AL2209" s="76"/>
    </row>
    <row r="2210" spans="38:38" x14ac:dyDescent="0.2">
      <c r="AL2210" s="76"/>
    </row>
    <row r="2211" spans="38:38" x14ac:dyDescent="0.2">
      <c r="AL2211" s="76"/>
    </row>
    <row r="2212" spans="38:38" x14ac:dyDescent="0.2">
      <c r="AL2212" s="76"/>
    </row>
    <row r="2213" spans="38:38" x14ac:dyDescent="0.2">
      <c r="AL2213" s="76"/>
    </row>
    <row r="2214" spans="38:38" x14ac:dyDescent="0.2">
      <c r="AL2214" s="76"/>
    </row>
    <row r="2215" spans="38:38" x14ac:dyDescent="0.2">
      <c r="AL2215" s="76"/>
    </row>
    <row r="2216" spans="38:38" x14ac:dyDescent="0.2">
      <c r="AL2216" s="76"/>
    </row>
    <row r="2217" spans="38:38" x14ac:dyDescent="0.2">
      <c r="AL2217" s="76"/>
    </row>
    <row r="2218" spans="38:38" x14ac:dyDescent="0.2">
      <c r="AL2218" s="76"/>
    </row>
    <row r="2219" spans="38:38" x14ac:dyDescent="0.2">
      <c r="AL2219" s="76"/>
    </row>
    <row r="2220" spans="38:38" x14ac:dyDescent="0.2">
      <c r="AL2220" s="76"/>
    </row>
    <row r="2221" spans="38:38" x14ac:dyDescent="0.2">
      <c r="AL2221" s="76"/>
    </row>
    <row r="2222" spans="38:38" x14ac:dyDescent="0.2">
      <c r="AL2222" s="76"/>
    </row>
    <row r="2223" spans="38:38" x14ac:dyDescent="0.2">
      <c r="AL2223" s="76"/>
    </row>
    <row r="2224" spans="38:38" x14ac:dyDescent="0.2">
      <c r="AL2224" s="76"/>
    </row>
    <row r="2225" spans="38:38" x14ac:dyDescent="0.2">
      <c r="AL2225" s="76"/>
    </row>
    <row r="2226" spans="38:38" x14ac:dyDescent="0.2">
      <c r="AL2226" s="76"/>
    </row>
    <row r="2227" spans="38:38" x14ac:dyDescent="0.2">
      <c r="AL2227" s="76"/>
    </row>
    <row r="2228" spans="38:38" x14ac:dyDescent="0.2">
      <c r="AL2228" s="76"/>
    </row>
    <row r="2229" spans="38:38" x14ac:dyDescent="0.2">
      <c r="AL2229" s="76"/>
    </row>
    <row r="2230" spans="38:38" x14ac:dyDescent="0.2">
      <c r="AL2230" s="76"/>
    </row>
    <row r="2231" spans="38:38" x14ac:dyDescent="0.2">
      <c r="AL2231" s="76"/>
    </row>
    <row r="2232" spans="38:38" x14ac:dyDescent="0.2">
      <c r="AL2232" s="76"/>
    </row>
    <row r="2233" spans="38:38" x14ac:dyDescent="0.2">
      <c r="AL2233" s="76"/>
    </row>
    <row r="2234" spans="38:38" x14ac:dyDescent="0.2">
      <c r="AL2234" s="76"/>
    </row>
    <row r="2235" spans="38:38" x14ac:dyDescent="0.2">
      <c r="AL2235" s="76"/>
    </row>
    <row r="2236" spans="38:38" x14ac:dyDescent="0.2">
      <c r="AL2236" s="76"/>
    </row>
    <row r="2237" spans="38:38" x14ac:dyDescent="0.2">
      <c r="AL2237" s="76"/>
    </row>
    <row r="2238" spans="38:38" x14ac:dyDescent="0.2">
      <c r="AL2238" s="76"/>
    </row>
    <row r="2239" spans="38:38" x14ac:dyDescent="0.2">
      <c r="AL2239" s="76"/>
    </row>
    <row r="2240" spans="38:38" x14ac:dyDescent="0.2">
      <c r="AL2240" s="76"/>
    </row>
    <row r="2241" spans="38:38" x14ac:dyDescent="0.2">
      <c r="AL2241" s="76"/>
    </row>
    <row r="2242" spans="38:38" x14ac:dyDescent="0.2">
      <c r="AL2242" s="76"/>
    </row>
    <row r="2243" spans="38:38" x14ac:dyDescent="0.2">
      <c r="AL2243" s="76"/>
    </row>
    <row r="2244" spans="38:38" x14ac:dyDescent="0.2">
      <c r="AL2244" s="76"/>
    </row>
    <row r="2245" spans="38:38" x14ac:dyDescent="0.2">
      <c r="AL2245" s="76"/>
    </row>
    <row r="2246" spans="38:38" x14ac:dyDescent="0.2">
      <c r="AL2246" s="76"/>
    </row>
    <row r="2247" spans="38:38" x14ac:dyDescent="0.2">
      <c r="AL2247" s="76"/>
    </row>
    <row r="2248" spans="38:38" x14ac:dyDescent="0.2">
      <c r="AL2248" s="76"/>
    </row>
    <row r="2249" spans="38:38" x14ac:dyDescent="0.2">
      <c r="AL2249" s="76"/>
    </row>
    <row r="2250" spans="38:38" x14ac:dyDescent="0.2">
      <c r="AL2250" s="76"/>
    </row>
    <row r="2251" spans="38:38" x14ac:dyDescent="0.2">
      <c r="AL2251" s="76"/>
    </row>
    <row r="2252" spans="38:38" x14ac:dyDescent="0.2">
      <c r="AL2252" s="76"/>
    </row>
    <row r="2253" spans="38:38" x14ac:dyDescent="0.2">
      <c r="AL2253" s="76"/>
    </row>
    <row r="2254" spans="38:38" x14ac:dyDescent="0.2">
      <c r="AL2254" s="76"/>
    </row>
    <row r="2255" spans="38:38" x14ac:dyDescent="0.2">
      <c r="AL2255" s="76"/>
    </row>
    <row r="2256" spans="38:38" x14ac:dyDescent="0.2">
      <c r="AL2256" s="76"/>
    </row>
    <row r="2257" spans="38:38" x14ac:dyDescent="0.2">
      <c r="AL2257" s="76"/>
    </row>
    <row r="2258" spans="38:38" x14ac:dyDescent="0.2">
      <c r="AL2258" s="76"/>
    </row>
    <row r="2259" spans="38:38" x14ac:dyDescent="0.2">
      <c r="AL2259" s="76"/>
    </row>
    <row r="2260" spans="38:38" x14ac:dyDescent="0.2">
      <c r="AL2260" s="76"/>
    </row>
    <row r="2261" spans="38:38" x14ac:dyDescent="0.2">
      <c r="AL2261" s="76"/>
    </row>
    <row r="2262" spans="38:38" x14ac:dyDescent="0.2">
      <c r="AL2262" s="76"/>
    </row>
    <row r="2263" spans="38:38" x14ac:dyDescent="0.2">
      <c r="AL2263" s="76"/>
    </row>
    <row r="2264" spans="38:38" x14ac:dyDescent="0.2">
      <c r="AL2264" s="76"/>
    </row>
    <row r="2265" spans="38:38" x14ac:dyDescent="0.2">
      <c r="AL2265" s="76"/>
    </row>
    <row r="2266" spans="38:38" x14ac:dyDescent="0.2">
      <c r="AL2266" s="76"/>
    </row>
    <row r="2267" spans="38:38" x14ac:dyDescent="0.2">
      <c r="AL2267" s="76"/>
    </row>
    <row r="2268" spans="38:38" x14ac:dyDescent="0.2">
      <c r="AL2268" s="76"/>
    </row>
    <row r="2269" spans="38:38" x14ac:dyDescent="0.2">
      <c r="AL2269" s="76"/>
    </row>
    <row r="2270" spans="38:38" x14ac:dyDescent="0.2">
      <c r="AL2270" s="76"/>
    </row>
    <row r="2271" spans="38:38" x14ac:dyDescent="0.2">
      <c r="AL2271" s="76"/>
    </row>
    <row r="2272" spans="38:38" x14ac:dyDescent="0.2">
      <c r="AL2272" s="76"/>
    </row>
    <row r="2273" spans="38:38" x14ac:dyDescent="0.2">
      <c r="AL2273" s="76"/>
    </row>
    <row r="2274" spans="38:38" x14ac:dyDescent="0.2">
      <c r="AL2274" s="76"/>
    </row>
    <row r="2275" spans="38:38" x14ac:dyDescent="0.2">
      <c r="AL2275" s="76"/>
    </row>
    <row r="2276" spans="38:38" x14ac:dyDescent="0.2">
      <c r="AL2276" s="76"/>
    </row>
    <row r="2277" spans="38:38" x14ac:dyDescent="0.2">
      <c r="AL2277" s="76"/>
    </row>
    <row r="2278" spans="38:38" x14ac:dyDescent="0.2">
      <c r="AL2278" s="76"/>
    </row>
    <row r="2279" spans="38:38" x14ac:dyDescent="0.2">
      <c r="AL2279" s="76"/>
    </row>
    <row r="2280" spans="38:38" x14ac:dyDescent="0.2">
      <c r="AL2280" s="76"/>
    </row>
    <row r="2281" spans="38:38" x14ac:dyDescent="0.2">
      <c r="AL2281" s="76"/>
    </row>
    <row r="2282" spans="38:38" x14ac:dyDescent="0.2">
      <c r="AL2282" s="76"/>
    </row>
    <row r="2283" spans="38:38" x14ac:dyDescent="0.2">
      <c r="AL2283" s="76"/>
    </row>
    <row r="2284" spans="38:38" x14ac:dyDescent="0.2">
      <c r="AL2284" s="76"/>
    </row>
    <row r="2285" spans="38:38" x14ac:dyDescent="0.2">
      <c r="AL2285" s="76"/>
    </row>
    <row r="2286" spans="38:38" x14ac:dyDescent="0.2">
      <c r="AL2286" s="76"/>
    </row>
    <row r="2287" spans="38:38" x14ac:dyDescent="0.2">
      <c r="AL2287" s="76"/>
    </row>
    <row r="2288" spans="38:38" x14ac:dyDescent="0.2">
      <c r="AL2288" s="76"/>
    </row>
    <row r="2289" spans="38:38" x14ac:dyDescent="0.2">
      <c r="AL2289" s="76"/>
    </row>
    <row r="2290" spans="38:38" x14ac:dyDescent="0.2">
      <c r="AL2290" s="76"/>
    </row>
    <row r="2291" spans="38:38" x14ac:dyDescent="0.2">
      <c r="AL2291" s="76"/>
    </row>
    <row r="2292" spans="38:38" x14ac:dyDescent="0.2">
      <c r="AL2292" s="76"/>
    </row>
    <row r="2293" spans="38:38" x14ac:dyDescent="0.2">
      <c r="AL2293" s="76"/>
    </row>
    <row r="2294" spans="38:38" x14ac:dyDescent="0.2">
      <c r="AL2294" s="76"/>
    </row>
    <row r="2295" spans="38:38" x14ac:dyDescent="0.2">
      <c r="AL2295" s="76"/>
    </row>
    <row r="2296" spans="38:38" x14ac:dyDescent="0.2">
      <c r="AL2296" s="76"/>
    </row>
    <row r="2297" spans="38:38" x14ac:dyDescent="0.2">
      <c r="AL2297" s="76"/>
    </row>
    <row r="2298" spans="38:38" x14ac:dyDescent="0.2">
      <c r="AL2298" s="76"/>
    </row>
    <row r="2299" spans="38:38" x14ac:dyDescent="0.2">
      <c r="AL2299" s="76"/>
    </row>
    <row r="2300" spans="38:38" x14ac:dyDescent="0.2">
      <c r="AL2300" s="76"/>
    </row>
    <row r="2301" spans="38:38" x14ac:dyDescent="0.2">
      <c r="AL2301" s="76"/>
    </row>
    <row r="2302" spans="38:38" x14ac:dyDescent="0.2">
      <c r="AL2302" s="76"/>
    </row>
    <row r="2303" spans="38:38" x14ac:dyDescent="0.2">
      <c r="AL2303" s="76"/>
    </row>
    <row r="2304" spans="38:38" x14ac:dyDescent="0.2">
      <c r="AL2304" s="76"/>
    </row>
    <row r="2305" spans="38:38" x14ac:dyDescent="0.2">
      <c r="AL2305" s="76"/>
    </row>
    <row r="2306" spans="38:38" x14ac:dyDescent="0.2">
      <c r="AL2306" s="76"/>
    </row>
    <row r="2307" spans="38:38" x14ac:dyDescent="0.2">
      <c r="AL2307" s="76"/>
    </row>
    <row r="2308" spans="38:38" x14ac:dyDescent="0.2">
      <c r="AL2308" s="76"/>
    </row>
    <row r="2309" spans="38:38" x14ac:dyDescent="0.2">
      <c r="AL2309" s="76"/>
    </row>
    <row r="2310" spans="38:38" x14ac:dyDescent="0.2">
      <c r="AL2310" s="76"/>
    </row>
    <row r="2311" spans="38:38" x14ac:dyDescent="0.2">
      <c r="AL2311" s="76"/>
    </row>
    <row r="2312" spans="38:38" x14ac:dyDescent="0.2">
      <c r="AL2312" s="76"/>
    </row>
    <row r="2313" spans="38:38" x14ac:dyDescent="0.2">
      <c r="AL2313" s="76"/>
    </row>
    <row r="2314" spans="38:38" x14ac:dyDescent="0.2">
      <c r="AL2314" s="76"/>
    </row>
    <row r="2315" spans="38:38" x14ac:dyDescent="0.2">
      <c r="AL2315" s="76"/>
    </row>
    <row r="2316" spans="38:38" x14ac:dyDescent="0.2">
      <c r="AL2316" s="76"/>
    </row>
    <row r="2317" spans="38:38" x14ac:dyDescent="0.2">
      <c r="AL2317" s="76"/>
    </row>
    <row r="2318" spans="38:38" x14ac:dyDescent="0.2">
      <c r="AL2318" s="76"/>
    </row>
    <row r="2319" spans="38:38" x14ac:dyDescent="0.2">
      <c r="AL2319" s="76"/>
    </row>
    <row r="2320" spans="38:38" x14ac:dyDescent="0.2">
      <c r="AL2320" s="76"/>
    </row>
    <row r="2321" spans="38:38" x14ac:dyDescent="0.2">
      <c r="AL2321" s="76"/>
    </row>
    <row r="2322" spans="38:38" x14ac:dyDescent="0.2">
      <c r="AL2322" s="76"/>
    </row>
    <row r="2323" spans="38:38" x14ac:dyDescent="0.2">
      <c r="AL2323" s="76"/>
    </row>
    <row r="2324" spans="38:38" x14ac:dyDescent="0.2">
      <c r="AL2324" s="76"/>
    </row>
    <row r="2325" spans="38:38" x14ac:dyDescent="0.2">
      <c r="AL2325" s="76"/>
    </row>
    <row r="2326" spans="38:38" x14ac:dyDescent="0.2">
      <c r="AL2326" s="76"/>
    </row>
    <row r="2327" spans="38:38" x14ac:dyDescent="0.2">
      <c r="AL2327" s="76"/>
    </row>
    <row r="2328" spans="38:38" x14ac:dyDescent="0.2">
      <c r="AL2328" s="76"/>
    </row>
    <row r="2329" spans="38:38" x14ac:dyDescent="0.2">
      <c r="AL2329" s="76"/>
    </row>
    <row r="2330" spans="38:38" x14ac:dyDescent="0.2">
      <c r="AL2330" s="76"/>
    </row>
    <row r="2331" spans="38:38" x14ac:dyDescent="0.2">
      <c r="AL2331" s="76"/>
    </row>
    <row r="2332" spans="38:38" x14ac:dyDescent="0.2">
      <c r="AL2332" s="76"/>
    </row>
    <row r="2333" spans="38:38" x14ac:dyDescent="0.2">
      <c r="AL2333" s="76"/>
    </row>
    <row r="2334" spans="38:38" x14ac:dyDescent="0.2">
      <c r="AL2334" s="76"/>
    </row>
    <row r="2335" spans="38:38" x14ac:dyDescent="0.2">
      <c r="AL2335" s="76"/>
    </row>
    <row r="2336" spans="38:38" x14ac:dyDescent="0.2">
      <c r="AL2336" s="76"/>
    </row>
    <row r="2337" spans="38:38" x14ac:dyDescent="0.2">
      <c r="AL2337" s="76"/>
    </row>
    <row r="2338" spans="38:38" x14ac:dyDescent="0.2">
      <c r="AL2338" s="76"/>
    </row>
    <row r="2339" spans="38:38" x14ac:dyDescent="0.2">
      <c r="AL2339" s="76"/>
    </row>
    <row r="2340" spans="38:38" x14ac:dyDescent="0.2">
      <c r="AL2340" s="76"/>
    </row>
    <row r="2341" spans="38:38" x14ac:dyDescent="0.2">
      <c r="AL2341" s="76"/>
    </row>
    <row r="2342" spans="38:38" x14ac:dyDescent="0.2">
      <c r="AL2342" s="76"/>
    </row>
    <row r="2343" spans="38:38" x14ac:dyDescent="0.2">
      <c r="AL2343" s="76"/>
    </row>
    <row r="2344" spans="38:38" x14ac:dyDescent="0.2">
      <c r="AL2344" s="76"/>
    </row>
    <row r="2345" spans="38:38" x14ac:dyDescent="0.2">
      <c r="AL2345" s="76"/>
    </row>
    <row r="2346" spans="38:38" x14ac:dyDescent="0.2">
      <c r="AL2346" s="76"/>
    </row>
    <row r="2347" spans="38:38" x14ac:dyDescent="0.2">
      <c r="AL2347" s="76"/>
    </row>
    <row r="2348" spans="38:38" x14ac:dyDescent="0.2">
      <c r="AL2348" s="76"/>
    </row>
    <row r="2349" spans="38:38" x14ac:dyDescent="0.2">
      <c r="AL2349" s="76"/>
    </row>
    <row r="2350" spans="38:38" x14ac:dyDescent="0.2">
      <c r="AL2350" s="76"/>
    </row>
    <row r="2351" spans="38:38" x14ac:dyDescent="0.2">
      <c r="AL2351" s="76"/>
    </row>
    <row r="2352" spans="38:38" x14ac:dyDescent="0.2">
      <c r="AL2352" s="76"/>
    </row>
    <row r="2353" spans="38:38" x14ac:dyDescent="0.2">
      <c r="AL2353" s="76"/>
    </row>
    <row r="2354" spans="38:38" x14ac:dyDescent="0.2">
      <c r="AL2354" s="76"/>
    </row>
    <row r="2355" spans="38:38" x14ac:dyDescent="0.2">
      <c r="AL2355" s="76"/>
    </row>
    <row r="2356" spans="38:38" x14ac:dyDescent="0.2">
      <c r="AL2356" s="76"/>
    </row>
    <row r="2357" spans="38:38" x14ac:dyDescent="0.2">
      <c r="AL2357" s="76"/>
    </row>
    <row r="2358" spans="38:38" x14ac:dyDescent="0.2">
      <c r="AL2358" s="76"/>
    </row>
    <row r="2359" spans="38:38" x14ac:dyDescent="0.2">
      <c r="AL2359" s="76"/>
    </row>
    <row r="2360" spans="38:38" x14ac:dyDescent="0.2">
      <c r="AL2360" s="76"/>
    </row>
    <row r="2361" spans="38:38" x14ac:dyDescent="0.2">
      <c r="AL2361" s="76"/>
    </row>
    <row r="2362" spans="38:38" x14ac:dyDescent="0.2">
      <c r="AL2362" s="76"/>
    </row>
    <row r="2363" spans="38:38" x14ac:dyDescent="0.2">
      <c r="AL2363" s="76"/>
    </row>
    <row r="2364" spans="38:38" x14ac:dyDescent="0.2">
      <c r="AL2364" s="76"/>
    </row>
    <row r="2365" spans="38:38" x14ac:dyDescent="0.2">
      <c r="AL2365" s="76"/>
    </row>
    <row r="2366" spans="38:38" x14ac:dyDescent="0.2">
      <c r="AL2366" s="76"/>
    </row>
    <row r="2367" spans="38:38" x14ac:dyDescent="0.2">
      <c r="AL2367" s="76"/>
    </row>
    <row r="2368" spans="38:38" x14ac:dyDescent="0.2">
      <c r="AL2368" s="76"/>
    </row>
    <row r="2369" spans="38:38" x14ac:dyDescent="0.2">
      <c r="AL2369" s="76"/>
    </row>
    <row r="2370" spans="38:38" x14ac:dyDescent="0.2">
      <c r="AL2370" s="76"/>
    </row>
    <row r="2371" spans="38:38" x14ac:dyDescent="0.2">
      <c r="AL2371" s="76"/>
    </row>
    <row r="2372" spans="38:38" x14ac:dyDescent="0.2">
      <c r="AL2372" s="76"/>
    </row>
    <row r="2373" spans="38:38" x14ac:dyDescent="0.2">
      <c r="AL2373" s="76"/>
    </row>
    <row r="2374" spans="38:38" x14ac:dyDescent="0.2">
      <c r="AL2374" s="76"/>
    </row>
    <row r="2375" spans="38:38" x14ac:dyDescent="0.2">
      <c r="AL2375" s="76"/>
    </row>
    <row r="2376" spans="38:38" x14ac:dyDescent="0.2">
      <c r="AL2376" s="76"/>
    </row>
    <row r="2377" spans="38:38" x14ac:dyDescent="0.2">
      <c r="AL2377" s="76"/>
    </row>
    <row r="2378" spans="38:38" x14ac:dyDescent="0.2">
      <c r="AL2378" s="76"/>
    </row>
    <row r="2379" spans="38:38" x14ac:dyDescent="0.2">
      <c r="AL2379" s="76"/>
    </row>
    <row r="2380" spans="38:38" x14ac:dyDescent="0.2">
      <c r="AL2380" s="76"/>
    </row>
    <row r="2381" spans="38:38" x14ac:dyDescent="0.2">
      <c r="AL2381" s="76"/>
    </row>
    <row r="2382" spans="38:38" x14ac:dyDescent="0.2">
      <c r="AL2382" s="76"/>
    </row>
    <row r="2383" spans="38:38" x14ac:dyDescent="0.2">
      <c r="AL2383" s="76"/>
    </row>
    <row r="2384" spans="38:38" x14ac:dyDescent="0.2">
      <c r="AL2384" s="76"/>
    </row>
    <row r="2385" spans="38:38" x14ac:dyDescent="0.2">
      <c r="AL2385" s="76"/>
    </row>
    <row r="2386" spans="38:38" x14ac:dyDescent="0.2">
      <c r="AL2386" s="76"/>
    </row>
    <row r="2387" spans="38:38" x14ac:dyDescent="0.2">
      <c r="AL2387" s="76"/>
    </row>
    <row r="2388" spans="38:38" x14ac:dyDescent="0.2">
      <c r="AL2388" s="76"/>
    </row>
    <row r="2389" spans="38:38" x14ac:dyDescent="0.2">
      <c r="AL2389" s="76"/>
    </row>
    <row r="2390" spans="38:38" x14ac:dyDescent="0.2">
      <c r="AL2390" s="76"/>
    </row>
    <row r="2391" spans="38:38" x14ac:dyDescent="0.2">
      <c r="AL2391" s="76"/>
    </row>
    <row r="2392" spans="38:38" x14ac:dyDescent="0.2">
      <c r="AL2392" s="76"/>
    </row>
    <row r="2393" spans="38:38" x14ac:dyDescent="0.2">
      <c r="AL2393" s="76"/>
    </row>
    <row r="2394" spans="38:38" x14ac:dyDescent="0.2">
      <c r="AL2394" s="76"/>
    </row>
    <row r="2395" spans="38:38" x14ac:dyDescent="0.2">
      <c r="AL2395" s="76"/>
    </row>
    <row r="2396" spans="38:38" x14ac:dyDescent="0.2">
      <c r="AL2396" s="76"/>
    </row>
    <row r="2397" spans="38:38" x14ac:dyDescent="0.2">
      <c r="AL2397" s="76"/>
    </row>
    <row r="2398" spans="38:38" x14ac:dyDescent="0.2">
      <c r="AL2398" s="76"/>
    </row>
    <row r="2399" spans="38:38" x14ac:dyDescent="0.2">
      <c r="AL2399" s="76"/>
    </row>
    <row r="2400" spans="38:38" x14ac:dyDescent="0.2">
      <c r="AL2400" s="76"/>
    </row>
    <row r="2401" spans="38:38" x14ac:dyDescent="0.2">
      <c r="AL2401" s="76"/>
    </row>
    <row r="2402" spans="38:38" x14ac:dyDescent="0.2">
      <c r="AL2402" s="76"/>
    </row>
    <row r="2403" spans="38:38" x14ac:dyDescent="0.2">
      <c r="AL2403" s="76"/>
    </row>
    <row r="2404" spans="38:38" x14ac:dyDescent="0.2">
      <c r="AL2404" s="76"/>
    </row>
    <row r="2405" spans="38:38" x14ac:dyDescent="0.2">
      <c r="AL2405" s="76"/>
    </row>
    <row r="2406" spans="38:38" x14ac:dyDescent="0.2">
      <c r="AL2406" s="76"/>
    </row>
    <row r="2407" spans="38:38" x14ac:dyDescent="0.2">
      <c r="AL2407" s="76"/>
    </row>
    <row r="2408" spans="38:38" x14ac:dyDescent="0.2">
      <c r="AL2408" s="76"/>
    </row>
    <row r="2409" spans="38:38" x14ac:dyDescent="0.2">
      <c r="AL2409" s="76"/>
    </row>
    <row r="2410" spans="38:38" x14ac:dyDescent="0.2">
      <c r="AL2410" s="76"/>
    </row>
    <row r="2411" spans="38:38" x14ac:dyDescent="0.2">
      <c r="AL2411" s="76"/>
    </row>
    <row r="2412" spans="38:38" x14ac:dyDescent="0.2">
      <c r="AL2412" s="76"/>
    </row>
    <row r="2413" spans="38:38" x14ac:dyDescent="0.2">
      <c r="AL2413" s="76"/>
    </row>
    <row r="2414" spans="38:38" x14ac:dyDescent="0.2">
      <c r="AL2414" s="76"/>
    </row>
    <row r="2415" spans="38:38" x14ac:dyDescent="0.2">
      <c r="AL2415" s="76"/>
    </row>
    <row r="2416" spans="38:38" x14ac:dyDescent="0.2">
      <c r="AL2416" s="76"/>
    </row>
    <row r="2417" spans="38:38" x14ac:dyDescent="0.2">
      <c r="AL2417" s="76"/>
    </row>
    <row r="2418" spans="38:38" x14ac:dyDescent="0.2">
      <c r="AL2418" s="76"/>
    </row>
    <row r="2419" spans="38:38" x14ac:dyDescent="0.2">
      <c r="AL2419" s="76"/>
    </row>
    <row r="2420" spans="38:38" x14ac:dyDescent="0.2">
      <c r="AL2420" s="76"/>
    </row>
    <row r="2421" spans="38:38" x14ac:dyDescent="0.2">
      <c r="AL2421" s="76"/>
    </row>
    <row r="2422" spans="38:38" x14ac:dyDescent="0.2">
      <c r="AL2422" s="76"/>
    </row>
    <row r="2423" spans="38:38" x14ac:dyDescent="0.2">
      <c r="AL2423" s="76"/>
    </row>
    <row r="2424" spans="38:38" x14ac:dyDescent="0.2">
      <c r="AL2424" s="76"/>
    </row>
    <row r="2425" spans="38:38" x14ac:dyDescent="0.2">
      <c r="AL2425" s="76"/>
    </row>
    <row r="2426" spans="38:38" x14ac:dyDescent="0.2">
      <c r="AL2426" s="76"/>
    </row>
    <row r="2427" spans="38:38" x14ac:dyDescent="0.2">
      <c r="AL2427" s="76"/>
    </row>
    <row r="2428" spans="38:38" x14ac:dyDescent="0.2">
      <c r="AL2428" s="76"/>
    </row>
    <row r="2429" spans="38:38" x14ac:dyDescent="0.2">
      <c r="AL2429" s="76"/>
    </row>
    <row r="2430" spans="38:38" x14ac:dyDescent="0.2">
      <c r="AL2430" s="76"/>
    </row>
    <row r="2431" spans="38:38" x14ac:dyDescent="0.2">
      <c r="AL2431" s="76"/>
    </row>
    <row r="2432" spans="38:38" x14ac:dyDescent="0.2">
      <c r="AL2432" s="76"/>
    </row>
    <row r="2433" spans="38:38" x14ac:dyDescent="0.2">
      <c r="AL2433" s="76"/>
    </row>
    <row r="2434" spans="38:38" x14ac:dyDescent="0.2">
      <c r="AL2434" s="76"/>
    </row>
    <row r="2435" spans="38:38" x14ac:dyDescent="0.2">
      <c r="AL2435" s="76"/>
    </row>
    <row r="2436" spans="38:38" x14ac:dyDescent="0.2">
      <c r="AL2436" s="76"/>
    </row>
    <row r="2437" spans="38:38" x14ac:dyDescent="0.2">
      <c r="AL2437" s="76"/>
    </row>
    <row r="2438" spans="38:38" x14ac:dyDescent="0.2">
      <c r="AL2438" s="76"/>
    </row>
    <row r="2439" spans="38:38" x14ac:dyDescent="0.2">
      <c r="AL2439" s="76"/>
    </row>
    <row r="2440" spans="38:38" x14ac:dyDescent="0.2">
      <c r="AL2440" s="76"/>
    </row>
    <row r="2441" spans="38:38" x14ac:dyDescent="0.2">
      <c r="AL2441" s="76"/>
    </row>
    <row r="2442" spans="38:38" x14ac:dyDescent="0.2">
      <c r="AL2442" s="76"/>
    </row>
    <row r="2443" spans="38:38" x14ac:dyDescent="0.2">
      <c r="AL2443" s="76"/>
    </row>
    <row r="2444" spans="38:38" x14ac:dyDescent="0.2">
      <c r="AL2444" s="76"/>
    </row>
    <row r="2445" spans="38:38" x14ac:dyDescent="0.2">
      <c r="AL2445" s="76"/>
    </row>
    <row r="2446" spans="38:38" x14ac:dyDescent="0.2">
      <c r="AL2446" s="76"/>
    </row>
    <row r="2447" spans="38:38" x14ac:dyDescent="0.2">
      <c r="AL2447" s="76"/>
    </row>
    <row r="2448" spans="38:38" x14ac:dyDescent="0.2">
      <c r="AL2448" s="76"/>
    </row>
    <row r="2449" spans="38:38" x14ac:dyDescent="0.2">
      <c r="AL2449" s="76"/>
    </row>
    <row r="2450" spans="38:38" x14ac:dyDescent="0.2">
      <c r="AL2450" s="76"/>
    </row>
    <row r="2451" spans="38:38" x14ac:dyDescent="0.2">
      <c r="AL2451" s="76"/>
    </row>
    <row r="2452" spans="38:38" x14ac:dyDescent="0.2">
      <c r="AL2452" s="76"/>
    </row>
    <row r="2453" spans="38:38" x14ac:dyDescent="0.2">
      <c r="AL2453" s="76"/>
    </row>
    <row r="2454" spans="38:38" x14ac:dyDescent="0.2">
      <c r="AL2454" s="76"/>
    </row>
    <row r="2455" spans="38:38" x14ac:dyDescent="0.2">
      <c r="AL2455" s="76"/>
    </row>
    <row r="2456" spans="38:38" x14ac:dyDescent="0.2">
      <c r="AL2456" s="76"/>
    </row>
    <row r="2457" spans="38:38" x14ac:dyDescent="0.2">
      <c r="AL2457" s="76"/>
    </row>
    <row r="2458" spans="38:38" x14ac:dyDescent="0.2">
      <c r="AL2458" s="76"/>
    </row>
    <row r="2459" spans="38:38" x14ac:dyDescent="0.2">
      <c r="AL2459" s="76"/>
    </row>
    <row r="2460" spans="38:38" x14ac:dyDescent="0.2">
      <c r="AL2460" s="76"/>
    </row>
    <row r="2461" spans="38:38" x14ac:dyDescent="0.2">
      <c r="AL2461" s="76"/>
    </row>
    <row r="2462" spans="38:38" x14ac:dyDescent="0.2">
      <c r="AL2462" s="76"/>
    </row>
    <row r="2463" spans="38:38" x14ac:dyDescent="0.2">
      <c r="AL2463" s="76"/>
    </row>
    <row r="2464" spans="38:38" x14ac:dyDescent="0.2">
      <c r="AL2464" s="76"/>
    </row>
    <row r="2465" spans="38:38" x14ac:dyDescent="0.2">
      <c r="AL2465" s="76"/>
    </row>
    <row r="2466" spans="38:38" x14ac:dyDescent="0.2">
      <c r="AL2466" s="76"/>
    </row>
    <row r="2467" spans="38:38" x14ac:dyDescent="0.2">
      <c r="AL2467" s="76"/>
    </row>
    <row r="2468" spans="38:38" x14ac:dyDescent="0.2">
      <c r="AL2468" s="76"/>
    </row>
    <row r="2469" spans="38:38" x14ac:dyDescent="0.2">
      <c r="AL2469" s="76"/>
    </row>
    <row r="2470" spans="38:38" x14ac:dyDescent="0.2">
      <c r="AL2470" s="76"/>
    </row>
    <row r="2471" spans="38:38" x14ac:dyDescent="0.2">
      <c r="AL2471" s="76"/>
    </row>
    <row r="2472" spans="38:38" x14ac:dyDescent="0.2">
      <c r="AL2472" s="76"/>
    </row>
    <row r="2473" spans="38:38" x14ac:dyDescent="0.2">
      <c r="AL2473" s="76"/>
    </row>
    <row r="2474" spans="38:38" x14ac:dyDescent="0.2">
      <c r="AL2474" s="76"/>
    </row>
    <row r="2475" spans="38:38" x14ac:dyDescent="0.2">
      <c r="AL2475" s="76"/>
    </row>
    <row r="2476" spans="38:38" x14ac:dyDescent="0.2">
      <c r="AL2476" s="76"/>
    </row>
    <row r="2477" spans="38:38" x14ac:dyDescent="0.2">
      <c r="AL2477" s="76"/>
    </row>
    <row r="2478" spans="38:38" x14ac:dyDescent="0.2">
      <c r="AL2478" s="76"/>
    </row>
    <row r="2479" spans="38:38" x14ac:dyDescent="0.2">
      <c r="AL2479" s="76"/>
    </row>
    <row r="2480" spans="38:38" x14ac:dyDescent="0.2">
      <c r="AL2480" s="76"/>
    </row>
    <row r="2481" spans="38:38" x14ac:dyDescent="0.2">
      <c r="AL2481" s="76"/>
    </row>
    <row r="2482" spans="38:38" x14ac:dyDescent="0.2">
      <c r="AL2482" s="76"/>
    </row>
    <row r="2483" spans="38:38" x14ac:dyDescent="0.2">
      <c r="AL2483" s="76"/>
    </row>
    <row r="2484" spans="38:38" x14ac:dyDescent="0.2">
      <c r="AL2484" s="76"/>
    </row>
    <row r="2485" spans="38:38" x14ac:dyDescent="0.2">
      <c r="AL2485" s="76"/>
    </row>
    <row r="2486" spans="38:38" x14ac:dyDescent="0.2">
      <c r="AL2486" s="76"/>
    </row>
    <row r="2487" spans="38:38" x14ac:dyDescent="0.2">
      <c r="AL2487" s="76"/>
    </row>
    <row r="2488" spans="38:38" x14ac:dyDescent="0.2">
      <c r="AL2488" s="76"/>
    </row>
    <row r="2489" spans="38:38" x14ac:dyDescent="0.2">
      <c r="AL2489" s="76"/>
    </row>
    <row r="2490" spans="38:38" x14ac:dyDescent="0.2">
      <c r="AL2490" s="76"/>
    </row>
    <row r="2491" spans="38:38" x14ac:dyDescent="0.2">
      <c r="AL2491" s="76"/>
    </row>
    <row r="2492" spans="38:38" x14ac:dyDescent="0.2">
      <c r="AL2492" s="76"/>
    </row>
    <row r="2493" spans="38:38" x14ac:dyDescent="0.2">
      <c r="AL2493" s="76"/>
    </row>
    <row r="2494" spans="38:38" x14ac:dyDescent="0.2">
      <c r="AL2494" s="76"/>
    </row>
    <row r="2495" spans="38:38" x14ac:dyDescent="0.2">
      <c r="AL2495" s="76"/>
    </row>
    <row r="2496" spans="38:38" x14ac:dyDescent="0.2">
      <c r="AL2496" s="76"/>
    </row>
    <row r="2497" spans="38:38" x14ac:dyDescent="0.2">
      <c r="AL2497" s="76"/>
    </row>
    <row r="2498" spans="38:38" x14ac:dyDescent="0.2">
      <c r="AL2498" s="76"/>
    </row>
    <row r="2499" spans="38:38" x14ac:dyDescent="0.2">
      <c r="AL2499" s="76"/>
    </row>
    <row r="2500" spans="38:38" x14ac:dyDescent="0.2">
      <c r="AL2500" s="76"/>
    </row>
    <row r="2501" spans="38:38" x14ac:dyDescent="0.2">
      <c r="AL2501" s="76"/>
    </row>
    <row r="2502" spans="38:38" x14ac:dyDescent="0.2">
      <c r="AL2502" s="76"/>
    </row>
    <row r="2503" spans="38:38" x14ac:dyDescent="0.2">
      <c r="AL2503" s="76"/>
    </row>
    <row r="2504" spans="38:38" x14ac:dyDescent="0.2">
      <c r="AL2504" s="76"/>
    </row>
    <row r="2505" spans="38:38" x14ac:dyDescent="0.2">
      <c r="AL2505" s="76"/>
    </row>
    <row r="2506" spans="38:38" x14ac:dyDescent="0.2">
      <c r="AL2506" s="76"/>
    </row>
    <row r="2507" spans="38:38" x14ac:dyDescent="0.2">
      <c r="AL2507" s="76"/>
    </row>
    <row r="2508" spans="38:38" x14ac:dyDescent="0.2">
      <c r="AL2508" s="76"/>
    </row>
    <row r="2509" spans="38:38" x14ac:dyDescent="0.2">
      <c r="AL2509" s="76"/>
    </row>
    <row r="2510" spans="38:38" x14ac:dyDescent="0.2">
      <c r="AL2510" s="76"/>
    </row>
    <row r="2511" spans="38:38" x14ac:dyDescent="0.2">
      <c r="AL2511" s="76"/>
    </row>
    <row r="2512" spans="38:38" x14ac:dyDescent="0.2">
      <c r="AL2512" s="76"/>
    </row>
    <row r="2513" spans="38:38" x14ac:dyDescent="0.2">
      <c r="AL2513" s="76"/>
    </row>
    <row r="2514" spans="38:38" x14ac:dyDescent="0.2">
      <c r="AL2514" s="76"/>
    </row>
    <row r="2515" spans="38:38" x14ac:dyDescent="0.2">
      <c r="AL2515" s="76"/>
    </row>
    <row r="2516" spans="38:38" x14ac:dyDescent="0.2">
      <c r="AL2516" s="76"/>
    </row>
    <row r="2517" spans="38:38" x14ac:dyDescent="0.2">
      <c r="AL2517" s="76"/>
    </row>
    <row r="2518" spans="38:38" x14ac:dyDescent="0.2">
      <c r="AL2518" s="76"/>
    </row>
    <row r="2519" spans="38:38" x14ac:dyDescent="0.2">
      <c r="AL2519" s="76"/>
    </row>
    <row r="2520" spans="38:38" x14ac:dyDescent="0.2">
      <c r="AL2520" s="76"/>
    </row>
    <row r="2521" spans="38:38" x14ac:dyDescent="0.2">
      <c r="AL2521" s="76"/>
    </row>
    <row r="2522" spans="38:38" x14ac:dyDescent="0.2">
      <c r="AL2522" s="76"/>
    </row>
    <row r="2523" spans="38:38" x14ac:dyDescent="0.2">
      <c r="AL2523" s="76"/>
    </row>
    <row r="2524" spans="38:38" x14ac:dyDescent="0.2">
      <c r="AL2524" s="76"/>
    </row>
    <row r="2525" spans="38:38" x14ac:dyDescent="0.2">
      <c r="AL2525" s="76"/>
    </row>
    <row r="2526" spans="38:38" x14ac:dyDescent="0.2">
      <c r="AL2526" s="76"/>
    </row>
    <row r="2527" spans="38:38" x14ac:dyDescent="0.2">
      <c r="AL2527" s="76"/>
    </row>
    <row r="2528" spans="38:38" x14ac:dyDescent="0.2">
      <c r="AL2528" s="76"/>
    </row>
    <row r="2529" spans="38:38" x14ac:dyDescent="0.2">
      <c r="AL2529" s="76"/>
    </row>
    <row r="2530" spans="38:38" x14ac:dyDescent="0.2">
      <c r="AL2530" s="76"/>
    </row>
    <row r="2531" spans="38:38" x14ac:dyDescent="0.2">
      <c r="AL2531" s="76"/>
    </row>
    <row r="2532" spans="38:38" x14ac:dyDescent="0.2">
      <c r="AL2532" s="76"/>
    </row>
    <row r="2533" spans="38:38" x14ac:dyDescent="0.2">
      <c r="AL2533" s="76"/>
    </row>
    <row r="2534" spans="38:38" x14ac:dyDescent="0.2">
      <c r="AL2534" s="76"/>
    </row>
    <row r="2535" spans="38:38" x14ac:dyDescent="0.2">
      <c r="AL2535" s="76"/>
    </row>
    <row r="2536" spans="38:38" x14ac:dyDescent="0.2">
      <c r="AL2536" s="76"/>
    </row>
    <row r="2537" spans="38:38" x14ac:dyDescent="0.2">
      <c r="AL2537" s="76"/>
    </row>
    <row r="2538" spans="38:38" x14ac:dyDescent="0.2">
      <c r="AL2538" s="76"/>
    </row>
    <row r="2539" spans="38:38" x14ac:dyDescent="0.2">
      <c r="AL2539" s="76"/>
    </row>
    <row r="2540" spans="38:38" x14ac:dyDescent="0.2">
      <c r="AL2540" s="76"/>
    </row>
    <row r="2541" spans="38:38" x14ac:dyDescent="0.2">
      <c r="AL2541" s="76"/>
    </row>
    <row r="2542" spans="38:38" x14ac:dyDescent="0.2">
      <c r="AL2542" s="76"/>
    </row>
    <row r="2543" spans="38:38" x14ac:dyDescent="0.2">
      <c r="AL2543" s="76"/>
    </row>
    <row r="2544" spans="38:38" x14ac:dyDescent="0.2">
      <c r="AL2544" s="76"/>
    </row>
    <row r="2545" spans="38:38" x14ac:dyDescent="0.2">
      <c r="AL2545" s="76"/>
    </row>
    <row r="2546" spans="38:38" x14ac:dyDescent="0.2">
      <c r="AL2546" s="76"/>
    </row>
    <row r="2547" spans="38:38" x14ac:dyDescent="0.2">
      <c r="AL2547" s="76"/>
    </row>
    <row r="2548" spans="38:38" x14ac:dyDescent="0.2">
      <c r="AL2548" s="76"/>
    </row>
    <row r="2549" spans="38:38" x14ac:dyDescent="0.2">
      <c r="AL2549" s="76"/>
    </row>
    <row r="2550" spans="38:38" x14ac:dyDescent="0.2">
      <c r="AL2550" s="76"/>
    </row>
    <row r="2551" spans="38:38" x14ac:dyDescent="0.2">
      <c r="AL2551" s="76"/>
    </row>
    <row r="2552" spans="38:38" x14ac:dyDescent="0.2">
      <c r="AL2552" s="76"/>
    </row>
    <row r="2553" spans="38:38" x14ac:dyDescent="0.2">
      <c r="AL2553" s="76"/>
    </row>
    <row r="2554" spans="38:38" x14ac:dyDescent="0.2">
      <c r="AL2554" s="76"/>
    </row>
    <row r="2555" spans="38:38" x14ac:dyDescent="0.2">
      <c r="AL2555" s="76"/>
    </row>
    <row r="2556" spans="38:38" x14ac:dyDescent="0.2">
      <c r="AL2556" s="76"/>
    </row>
    <row r="2557" spans="38:38" x14ac:dyDescent="0.2">
      <c r="AL2557" s="76"/>
    </row>
    <row r="2558" spans="38:38" x14ac:dyDescent="0.2">
      <c r="AL2558" s="76"/>
    </row>
    <row r="2559" spans="38:38" x14ac:dyDescent="0.2">
      <c r="AL2559" s="76"/>
    </row>
    <row r="2560" spans="38:38" x14ac:dyDescent="0.2">
      <c r="AL2560" s="76"/>
    </row>
    <row r="2561" spans="38:38" x14ac:dyDescent="0.2">
      <c r="AL2561" s="76"/>
    </row>
    <row r="2562" spans="38:38" x14ac:dyDescent="0.2">
      <c r="AL2562" s="76"/>
    </row>
    <row r="2563" spans="38:38" x14ac:dyDescent="0.2">
      <c r="AL2563" s="76"/>
    </row>
    <row r="2564" spans="38:38" x14ac:dyDescent="0.2">
      <c r="AL2564" s="76"/>
    </row>
    <row r="2565" spans="38:38" x14ac:dyDescent="0.2">
      <c r="AL2565" s="76"/>
    </row>
    <row r="2566" spans="38:38" x14ac:dyDescent="0.2">
      <c r="AL2566" s="76"/>
    </row>
    <row r="2567" spans="38:38" x14ac:dyDescent="0.2">
      <c r="AL2567" s="76"/>
    </row>
    <row r="2568" spans="38:38" x14ac:dyDescent="0.2">
      <c r="AL2568" s="76"/>
    </row>
    <row r="2569" spans="38:38" x14ac:dyDescent="0.2">
      <c r="AL2569" s="76"/>
    </row>
    <row r="2570" spans="38:38" x14ac:dyDescent="0.2">
      <c r="AL2570" s="76"/>
    </row>
    <row r="2571" spans="38:38" x14ac:dyDescent="0.2">
      <c r="AL2571" s="76"/>
    </row>
    <row r="2572" spans="38:38" x14ac:dyDescent="0.2">
      <c r="AL2572" s="76"/>
    </row>
    <row r="2573" spans="38:38" x14ac:dyDescent="0.2">
      <c r="AL2573" s="76"/>
    </row>
    <row r="2574" spans="38:38" x14ac:dyDescent="0.2">
      <c r="AL2574" s="76"/>
    </row>
    <row r="2575" spans="38:38" x14ac:dyDescent="0.2">
      <c r="AL2575" s="76"/>
    </row>
    <row r="2576" spans="38:38" x14ac:dyDescent="0.2">
      <c r="AL2576" s="76"/>
    </row>
    <row r="2577" spans="38:38" x14ac:dyDescent="0.2">
      <c r="AL2577" s="76"/>
    </row>
    <row r="2578" spans="38:38" x14ac:dyDescent="0.2">
      <c r="AL2578" s="76"/>
    </row>
    <row r="2579" spans="38:38" x14ac:dyDescent="0.2">
      <c r="AL2579" s="76"/>
    </row>
    <row r="2580" spans="38:38" x14ac:dyDescent="0.2">
      <c r="AL2580" s="76"/>
    </row>
    <row r="2581" spans="38:38" x14ac:dyDescent="0.2">
      <c r="AL2581" s="76"/>
    </row>
    <row r="2582" spans="38:38" x14ac:dyDescent="0.2">
      <c r="AL2582" s="76"/>
    </row>
    <row r="2583" spans="38:38" x14ac:dyDescent="0.2">
      <c r="AL2583" s="76"/>
    </row>
    <row r="2584" spans="38:38" x14ac:dyDescent="0.2">
      <c r="AL2584" s="76"/>
    </row>
    <row r="2585" spans="38:38" x14ac:dyDescent="0.2">
      <c r="AL2585" s="76"/>
    </row>
    <row r="2586" spans="38:38" x14ac:dyDescent="0.2">
      <c r="AL2586" s="76"/>
    </row>
    <row r="2587" spans="38:38" x14ac:dyDescent="0.2">
      <c r="AL2587" s="76"/>
    </row>
    <row r="2588" spans="38:38" x14ac:dyDescent="0.2">
      <c r="AL2588" s="76"/>
    </row>
    <row r="2589" spans="38:38" x14ac:dyDescent="0.2">
      <c r="AL2589" s="76"/>
    </row>
    <row r="2590" spans="38:38" x14ac:dyDescent="0.2">
      <c r="AL2590" s="76"/>
    </row>
    <row r="2591" spans="38:38" x14ac:dyDescent="0.2">
      <c r="AL2591" s="76"/>
    </row>
    <row r="2592" spans="38:38" x14ac:dyDescent="0.2">
      <c r="AL2592" s="76"/>
    </row>
    <row r="2593" spans="38:38" x14ac:dyDescent="0.2">
      <c r="AL2593" s="76"/>
    </row>
    <row r="2594" spans="38:38" x14ac:dyDescent="0.2">
      <c r="AL2594" s="76"/>
    </row>
    <row r="2595" spans="38:38" x14ac:dyDescent="0.2">
      <c r="AL2595" s="76"/>
    </row>
    <row r="2596" spans="38:38" x14ac:dyDescent="0.2">
      <c r="AL2596" s="76"/>
    </row>
    <row r="2597" spans="38:38" x14ac:dyDescent="0.2">
      <c r="AL2597" s="76"/>
    </row>
    <row r="2598" spans="38:38" x14ac:dyDescent="0.2">
      <c r="AL2598" s="76"/>
    </row>
    <row r="2599" spans="38:38" x14ac:dyDescent="0.2">
      <c r="AL2599" s="76"/>
    </row>
    <row r="2600" spans="38:38" x14ac:dyDescent="0.2">
      <c r="AL2600" s="76"/>
    </row>
    <row r="2601" spans="38:38" x14ac:dyDescent="0.2">
      <c r="AL2601" s="76"/>
    </row>
    <row r="2602" spans="38:38" x14ac:dyDescent="0.2">
      <c r="AL2602" s="76"/>
    </row>
    <row r="2603" spans="38:38" x14ac:dyDescent="0.2">
      <c r="AL2603" s="76"/>
    </row>
    <row r="2604" spans="38:38" x14ac:dyDescent="0.2">
      <c r="AL2604" s="76"/>
    </row>
    <row r="2605" spans="38:38" x14ac:dyDescent="0.2">
      <c r="AL2605" s="76"/>
    </row>
    <row r="2606" spans="38:38" x14ac:dyDescent="0.2">
      <c r="AL2606" s="76"/>
    </row>
    <row r="2607" spans="38:38" x14ac:dyDescent="0.2">
      <c r="AL2607" s="76"/>
    </row>
    <row r="2608" spans="38:38" x14ac:dyDescent="0.2">
      <c r="AL2608" s="76"/>
    </row>
    <row r="2609" spans="38:38" x14ac:dyDescent="0.2">
      <c r="AL2609" s="76"/>
    </row>
    <row r="2610" spans="38:38" x14ac:dyDescent="0.2">
      <c r="AL2610" s="76"/>
    </row>
    <row r="2611" spans="38:38" x14ac:dyDescent="0.2">
      <c r="AL2611" s="76"/>
    </row>
    <row r="2612" spans="38:38" x14ac:dyDescent="0.2">
      <c r="AL2612" s="76"/>
    </row>
    <row r="2613" spans="38:38" x14ac:dyDescent="0.2">
      <c r="AL2613" s="76"/>
    </row>
    <row r="2614" spans="38:38" x14ac:dyDescent="0.2">
      <c r="AL2614" s="76"/>
    </row>
    <row r="2615" spans="38:38" x14ac:dyDescent="0.2">
      <c r="AL2615" s="76"/>
    </row>
    <row r="2616" spans="38:38" x14ac:dyDescent="0.2">
      <c r="AL2616" s="76"/>
    </row>
    <row r="2617" spans="38:38" x14ac:dyDescent="0.2">
      <c r="AL2617" s="76"/>
    </row>
    <row r="2618" spans="38:38" x14ac:dyDescent="0.2">
      <c r="AL2618" s="76"/>
    </row>
    <row r="2619" spans="38:38" x14ac:dyDescent="0.2">
      <c r="AL2619" s="76"/>
    </row>
    <row r="2620" spans="38:38" x14ac:dyDescent="0.2">
      <c r="AL2620" s="76"/>
    </row>
    <row r="2621" spans="38:38" x14ac:dyDescent="0.2">
      <c r="AL2621" s="76"/>
    </row>
    <row r="2622" spans="38:38" x14ac:dyDescent="0.2">
      <c r="AL2622" s="76"/>
    </row>
    <row r="2623" spans="38:38" x14ac:dyDescent="0.2">
      <c r="AL2623" s="76"/>
    </row>
    <row r="2624" spans="38:38" x14ac:dyDescent="0.2">
      <c r="AL2624" s="76"/>
    </row>
    <row r="2625" spans="38:38" x14ac:dyDescent="0.2">
      <c r="AL2625" s="76"/>
    </row>
    <row r="2626" spans="38:38" x14ac:dyDescent="0.2">
      <c r="AL2626" s="76"/>
    </row>
    <row r="2627" spans="38:38" x14ac:dyDescent="0.2">
      <c r="AL2627" s="76"/>
    </row>
    <row r="2628" spans="38:38" x14ac:dyDescent="0.2">
      <c r="AL2628" s="76"/>
    </row>
    <row r="2629" spans="38:38" x14ac:dyDescent="0.2">
      <c r="AL2629" s="76"/>
    </row>
    <row r="2630" spans="38:38" x14ac:dyDescent="0.2">
      <c r="AL2630" s="76"/>
    </row>
    <row r="2631" spans="38:38" x14ac:dyDescent="0.2">
      <c r="AL2631" s="76"/>
    </row>
    <row r="2632" spans="38:38" x14ac:dyDescent="0.2">
      <c r="AL2632" s="76"/>
    </row>
    <row r="2633" spans="38:38" x14ac:dyDescent="0.2">
      <c r="AL2633" s="76"/>
    </row>
    <row r="2634" spans="38:38" x14ac:dyDescent="0.2">
      <c r="AL2634" s="76"/>
    </row>
    <row r="2635" spans="38:38" x14ac:dyDescent="0.2">
      <c r="AL2635" s="76"/>
    </row>
    <row r="2636" spans="38:38" x14ac:dyDescent="0.2">
      <c r="AL2636" s="76"/>
    </row>
    <row r="2637" spans="38:38" x14ac:dyDescent="0.2">
      <c r="AL2637" s="76"/>
    </row>
    <row r="2638" spans="38:38" x14ac:dyDescent="0.2">
      <c r="AL2638" s="76"/>
    </row>
    <row r="2639" spans="38:38" x14ac:dyDescent="0.2">
      <c r="AL2639" s="76"/>
    </row>
    <row r="2640" spans="38:38" x14ac:dyDescent="0.2">
      <c r="AL2640" s="76"/>
    </row>
    <row r="2641" spans="38:38" x14ac:dyDescent="0.2">
      <c r="AL2641" s="76"/>
    </row>
    <row r="2642" spans="38:38" x14ac:dyDescent="0.2">
      <c r="AL2642" s="76"/>
    </row>
    <row r="2643" spans="38:38" x14ac:dyDescent="0.2">
      <c r="AL2643" s="76"/>
    </row>
    <row r="2644" spans="38:38" x14ac:dyDescent="0.2">
      <c r="AL2644" s="76"/>
    </row>
    <row r="2645" spans="38:38" x14ac:dyDescent="0.2">
      <c r="AL2645" s="76"/>
    </row>
    <row r="2646" spans="38:38" x14ac:dyDescent="0.2">
      <c r="AL2646" s="76"/>
    </row>
    <row r="2647" spans="38:38" x14ac:dyDescent="0.2">
      <c r="AL2647" s="76"/>
    </row>
    <row r="2648" spans="38:38" x14ac:dyDescent="0.2">
      <c r="AL2648" s="76"/>
    </row>
    <row r="2649" spans="38:38" x14ac:dyDescent="0.2">
      <c r="AL2649" s="76"/>
    </row>
    <row r="2650" spans="38:38" x14ac:dyDescent="0.2">
      <c r="AL2650" s="76"/>
    </row>
    <row r="2651" spans="38:38" x14ac:dyDescent="0.2">
      <c r="AL2651" s="76"/>
    </row>
    <row r="2652" spans="38:38" x14ac:dyDescent="0.2">
      <c r="AL2652" s="76"/>
    </row>
    <row r="2653" spans="38:38" x14ac:dyDescent="0.2">
      <c r="AL2653" s="76"/>
    </row>
    <row r="2654" spans="38:38" x14ac:dyDescent="0.2">
      <c r="AL2654" s="76"/>
    </row>
    <row r="2655" spans="38:38" x14ac:dyDescent="0.2">
      <c r="AL2655" s="76"/>
    </row>
    <row r="2656" spans="38:38" x14ac:dyDescent="0.2">
      <c r="AL2656" s="76"/>
    </row>
    <row r="2657" spans="38:38" x14ac:dyDescent="0.2">
      <c r="AL2657" s="76"/>
    </row>
    <row r="2658" spans="38:38" x14ac:dyDescent="0.2">
      <c r="AL2658" s="76"/>
    </row>
    <row r="2659" spans="38:38" x14ac:dyDescent="0.2">
      <c r="AL2659" s="76"/>
    </row>
    <row r="2660" spans="38:38" x14ac:dyDescent="0.2">
      <c r="AL2660" s="76"/>
    </row>
    <row r="2661" spans="38:38" x14ac:dyDescent="0.2">
      <c r="AL2661" s="76"/>
    </row>
    <row r="2662" spans="38:38" x14ac:dyDescent="0.2">
      <c r="AL2662" s="76"/>
    </row>
    <row r="2663" spans="38:38" x14ac:dyDescent="0.2">
      <c r="AL2663" s="76"/>
    </row>
    <row r="2664" spans="38:38" x14ac:dyDescent="0.2">
      <c r="AL2664" s="76"/>
    </row>
    <row r="2665" spans="38:38" x14ac:dyDescent="0.2">
      <c r="AL2665" s="76"/>
    </row>
    <row r="2666" spans="38:38" x14ac:dyDescent="0.2">
      <c r="AL2666" s="76"/>
    </row>
    <row r="2667" spans="38:38" x14ac:dyDescent="0.2">
      <c r="AL2667" s="76"/>
    </row>
    <row r="2668" spans="38:38" x14ac:dyDescent="0.2">
      <c r="AL2668" s="76"/>
    </row>
    <row r="2669" spans="38:38" x14ac:dyDescent="0.2">
      <c r="AL2669" s="76"/>
    </row>
    <row r="2670" spans="38:38" x14ac:dyDescent="0.2">
      <c r="AL2670" s="76"/>
    </row>
    <row r="2671" spans="38:38" x14ac:dyDescent="0.2">
      <c r="AL2671" s="76"/>
    </row>
    <row r="2672" spans="38:38" x14ac:dyDescent="0.2">
      <c r="AL2672" s="76"/>
    </row>
    <row r="2673" spans="38:38" x14ac:dyDescent="0.2">
      <c r="AL2673" s="76"/>
    </row>
    <row r="2674" spans="38:38" x14ac:dyDescent="0.2">
      <c r="AL2674" s="76"/>
    </row>
    <row r="2675" spans="38:38" x14ac:dyDescent="0.2">
      <c r="AL2675" s="76"/>
    </row>
    <row r="2676" spans="38:38" x14ac:dyDescent="0.2">
      <c r="AL2676" s="76"/>
    </row>
    <row r="2677" spans="38:38" x14ac:dyDescent="0.2">
      <c r="AL2677" s="76"/>
    </row>
    <row r="2678" spans="38:38" x14ac:dyDescent="0.2">
      <c r="AL2678" s="76"/>
    </row>
    <row r="2679" spans="38:38" x14ac:dyDescent="0.2">
      <c r="AL2679" s="76"/>
    </row>
    <row r="2680" spans="38:38" x14ac:dyDescent="0.2">
      <c r="AL2680" s="76"/>
    </row>
    <row r="2681" spans="38:38" x14ac:dyDescent="0.2">
      <c r="AL2681" s="76"/>
    </row>
    <row r="2682" spans="38:38" x14ac:dyDescent="0.2">
      <c r="AL2682" s="76"/>
    </row>
    <row r="2683" spans="38:38" x14ac:dyDescent="0.2">
      <c r="AL2683" s="76"/>
    </row>
    <row r="2684" spans="38:38" x14ac:dyDescent="0.2">
      <c r="AL2684" s="76"/>
    </row>
    <row r="2685" spans="38:38" x14ac:dyDescent="0.2">
      <c r="AL2685" s="76"/>
    </row>
    <row r="2686" spans="38:38" x14ac:dyDescent="0.2">
      <c r="AL2686" s="76"/>
    </row>
    <row r="2687" spans="38:38" x14ac:dyDescent="0.2">
      <c r="AL2687" s="76"/>
    </row>
    <row r="2688" spans="38:38" x14ac:dyDescent="0.2">
      <c r="AL2688" s="76"/>
    </row>
    <row r="2689" spans="38:38" x14ac:dyDescent="0.2">
      <c r="AL2689" s="76"/>
    </row>
    <row r="2690" spans="38:38" x14ac:dyDescent="0.2">
      <c r="AL2690" s="76"/>
    </row>
    <row r="2691" spans="38:38" x14ac:dyDescent="0.2">
      <c r="AL2691" s="76"/>
    </row>
    <row r="2692" spans="38:38" x14ac:dyDescent="0.2">
      <c r="AL2692" s="76"/>
    </row>
    <row r="2693" spans="38:38" x14ac:dyDescent="0.2">
      <c r="AL2693" s="76"/>
    </row>
    <row r="2694" spans="38:38" x14ac:dyDescent="0.2">
      <c r="AL2694" s="76"/>
    </row>
    <row r="2695" spans="38:38" x14ac:dyDescent="0.2">
      <c r="AL2695" s="76"/>
    </row>
    <row r="2696" spans="38:38" x14ac:dyDescent="0.2">
      <c r="AL2696" s="76"/>
    </row>
    <row r="2697" spans="38:38" x14ac:dyDescent="0.2">
      <c r="AL2697" s="76"/>
    </row>
    <row r="2698" spans="38:38" x14ac:dyDescent="0.2">
      <c r="AL2698" s="76"/>
    </row>
    <row r="2699" spans="38:38" x14ac:dyDescent="0.2">
      <c r="AL2699" s="76"/>
    </row>
    <row r="2700" spans="38:38" x14ac:dyDescent="0.2">
      <c r="AL2700" s="76"/>
    </row>
    <row r="2701" spans="38:38" x14ac:dyDescent="0.2">
      <c r="AL2701" s="76"/>
    </row>
    <row r="2702" spans="38:38" x14ac:dyDescent="0.2">
      <c r="AL2702" s="76"/>
    </row>
    <row r="2703" spans="38:38" x14ac:dyDescent="0.2">
      <c r="AL2703" s="76"/>
    </row>
    <row r="2704" spans="38:38" x14ac:dyDescent="0.2">
      <c r="AL2704" s="76"/>
    </row>
    <row r="2705" spans="38:38" x14ac:dyDescent="0.2">
      <c r="AL2705" s="76"/>
    </row>
    <row r="2706" spans="38:38" x14ac:dyDescent="0.2">
      <c r="AL2706" s="76"/>
    </row>
    <row r="2707" spans="38:38" x14ac:dyDescent="0.2">
      <c r="AL2707" s="76"/>
    </row>
    <row r="2708" spans="38:38" x14ac:dyDescent="0.2">
      <c r="AL2708" s="76"/>
    </row>
    <row r="2709" spans="38:38" x14ac:dyDescent="0.2">
      <c r="AL2709" s="76"/>
    </row>
    <row r="2710" spans="38:38" x14ac:dyDescent="0.2">
      <c r="AL2710" s="76"/>
    </row>
    <row r="2711" spans="38:38" x14ac:dyDescent="0.2">
      <c r="AL2711" s="76"/>
    </row>
    <row r="2712" spans="38:38" x14ac:dyDescent="0.2">
      <c r="AL2712" s="76"/>
    </row>
    <row r="2713" spans="38:38" x14ac:dyDescent="0.2">
      <c r="AL2713" s="76"/>
    </row>
    <row r="2714" spans="38:38" x14ac:dyDescent="0.2">
      <c r="AL2714" s="76"/>
    </row>
    <row r="2715" spans="38:38" x14ac:dyDescent="0.2">
      <c r="AL2715" s="76"/>
    </row>
    <row r="2716" spans="38:38" x14ac:dyDescent="0.2">
      <c r="AL2716" s="76"/>
    </row>
    <row r="2717" spans="38:38" x14ac:dyDescent="0.2">
      <c r="AL2717" s="76"/>
    </row>
    <row r="2718" spans="38:38" x14ac:dyDescent="0.2">
      <c r="AL2718" s="76"/>
    </row>
    <row r="2719" spans="38:38" x14ac:dyDescent="0.2">
      <c r="AL2719" s="76"/>
    </row>
    <row r="2720" spans="38:38" x14ac:dyDescent="0.2">
      <c r="AL2720" s="76"/>
    </row>
    <row r="2721" spans="38:38" x14ac:dyDescent="0.2">
      <c r="AL2721" s="76"/>
    </row>
    <row r="2722" spans="38:38" x14ac:dyDescent="0.2">
      <c r="AL2722" s="76"/>
    </row>
    <row r="2723" spans="38:38" x14ac:dyDescent="0.2">
      <c r="AL2723" s="76"/>
    </row>
    <row r="2724" spans="38:38" x14ac:dyDescent="0.2">
      <c r="AL2724" s="76"/>
    </row>
    <row r="2725" spans="38:38" x14ac:dyDescent="0.2">
      <c r="AL2725" s="76"/>
    </row>
    <row r="2726" spans="38:38" x14ac:dyDescent="0.2">
      <c r="AL2726" s="76"/>
    </row>
    <row r="2727" spans="38:38" x14ac:dyDescent="0.2">
      <c r="AL2727" s="76"/>
    </row>
    <row r="2728" spans="38:38" x14ac:dyDescent="0.2">
      <c r="AL2728" s="76"/>
    </row>
    <row r="2729" spans="38:38" x14ac:dyDescent="0.2">
      <c r="AL2729" s="76"/>
    </row>
    <row r="2730" spans="38:38" x14ac:dyDescent="0.2">
      <c r="AL2730" s="76"/>
    </row>
    <row r="2731" spans="38:38" x14ac:dyDescent="0.2">
      <c r="AL2731" s="76"/>
    </row>
    <row r="2732" spans="38:38" x14ac:dyDescent="0.2">
      <c r="AL2732" s="76"/>
    </row>
    <row r="2733" spans="38:38" x14ac:dyDescent="0.2">
      <c r="AL2733" s="76"/>
    </row>
    <row r="2734" spans="38:38" x14ac:dyDescent="0.2">
      <c r="AL2734" s="76"/>
    </row>
    <row r="2735" spans="38:38" x14ac:dyDescent="0.2">
      <c r="AL2735" s="76"/>
    </row>
    <row r="2736" spans="38:38" x14ac:dyDescent="0.2">
      <c r="AL2736" s="76"/>
    </row>
    <row r="2737" spans="38:38" x14ac:dyDescent="0.2">
      <c r="AL2737" s="76"/>
    </row>
    <row r="2738" spans="38:38" x14ac:dyDescent="0.2">
      <c r="AL2738" s="76"/>
    </row>
    <row r="2739" spans="38:38" x14ac:dyDescent="0.2">
      <c r="AL2739" s="76"/>
    </row>
    <row r="2740" spans="38:38" x14ac:dyDescent="0.2">
      <c r="AL2740" s="76"/>
    </row>
    <row r="2741" spans="38:38" x14ac:dyDescent="0.2">
      <c r="AL2741" s="76"/>
    </row>
    <row r="2742" spans="38:38" x14ac:dyDescent="0.2">
      <c r="AL2742" s="76"/>
    </row>
    <row r="2743" spans="38:38" x14ac:dyDescent="0.2">
      <c r="AL2743" s="76"/>
    </row>
    <row r="2744" spans="38:38" x14ac:dyDescent="0.2">
      <c r="AL2744" s="76"/>
    </row>
    <row r="2745" spans="38:38" x14ac:dyDescent="0.2">
      <c r="AL2745" s="76"/>
    </row>
    <row r="2746" spans="38:38" x14ac:dyDescent="0.2">
      <c r="AL2746" s="76"/>
    </row>
    <row r="2747" spans="38:38" x14ac:dyDescent="0.2">
      <c r="AL2747" s="76"/>
    </row>
    <row r="2748" spans="38:38" x14ac:dyDescent="0.2">
      <c r="AL2748" s="76"/>
    </row>
    <row r="2749" spans="38:38" x14ac:dyDescent="0.2">
      <c r="AL2749" s="76"/>
    </row>
    <row r="2750" spans="38:38" x14ac:dyDescent="0.2">
      <c r="AL2750" s="76"/>
    </row>
    <row r="2751" spans="38:38" x14ac:dyDescent="0.2">
      <c r="AL2751" s="76"/>
    </row>
    <row r="2752" spans="38:38" x14ac:dyDescent="0.2">
      <c r="AL2752" s="76"/>
    </row>
    <row r="2753" spans="38:38" x14ac:dyDescent="0.2">
      <c r="AL2753" s="76"/>
    </row>
    <row r="2754" spans="38:38" x14ac:dyDescent="0.2">
      <c r="AL2754" s="76"/>
    </row>
    <row r="2755" spans="38:38" x14ac:dyDescent="0.2">
      <c r="AL2755" s="76"/>
    </row>
    <row r="2756" spans="38:38" x14ac:dyDescent="0.2">
      <c r="AL2756" s="76"/>
    </row>
    <row r="2757" spans="38:38" x14ac:dyDescent="0.2">
      <c r="AL2757" s="76"/>
    </row>
    <row r="2758" spans="38:38" x14ac:dyDescent="0.2">
      <c r="AL2758" s="76"/>
    </row>
    <row r="2759" spans="38:38" x14ac:dyDescent="0.2">
      <c r="AL2759" s="76"/>
    </row>
    <row r="2760" spans="38:38" x14ac:dyDescent="0.2">
      <c r="AL2760" s="76"/>
    </row>
    <row r="2761" spans="38:38" x14ac:dyDescent="0.2">
      <c r="AL2761" s="76"/>
    </row>
    <row r="2762" spans="38:38" x14ac:dyDescent="0.2">
      <c r="AL2762" s="76"/>
    </row>
    <row r="2763" spans="38:38" x14ac:dyDescent="0.2">
      <c r="AL2763" s="76"/>
    </row>
    <row r="2764" spans="38:38" x14ac:dyDescent="0.2">
      <c r="AL2764" s="76"/>
    </row>
    <row r="2765" spans="38:38" x14ac:dyDescent="0.2">
      <c r="AL2765" s="76"/>
    </row>
    <row r="2766" spans="38:38" x14ac:dyDescent="0.2">
      <c r="AL2766" s="76"/>
    </row>
    <row r="2767" spans="38:38" x14ac:dyDescent="0.2">
      <c r="AL2767" s="76"/>
    </row>
    <row r="2768" spans="38:38" x14ac:dyDescent="0.2">
      <c r="AL2768" s="76"/>
    </row>
    <row r="2769" spans="38:38" x14ac:dyDescent="0.2">
      <c r="AL2769" s="76"/>
    </row>
    <row r="2770" spans="38:38" x14ac:dyDescent="0.2">
      <c r="AL2770" s="76"/>
    </row>
    <row r="2771" spans="38:38" x14ac:dyDescent="0.2">
      <c r="AL2771" s="76"/>
    </row>
    <row r="2772" spans="38:38" x14ac:dyDescent="0.2">
      <c r="AL2772" s="76"/>
    </row>
    <row r="2773" spans="38:38" x14ac:dyDescent="0.2">
      <c r="AL2773" s="76"/>
    </row>
    <row r="2774" spans="38:38" x14ac:dyDescent="0.2">
      <c r="AL2774" s="76"/>
    </row>
    <row r="2775" spans="38:38" x14ac:dyDescent="0.2">
      <c r="AL2775" s="76"/>
    </row>
    <row r="2776" spans="38:38" x14ac:dyDescent="0.2">
      <c r="AL2776" s="76"/>
    </row>
    <row r="2777" spans="38:38" x14ac:dyDescent="0.2">
      <c r="AL2777" s="76"/>
    </row>
    <row r="2778" spans="38:38" x14ac:dyDescent="0.2">
      <c r="AL2778" s="76"/>
    </row>
    <row r="2779" spans="38:38" x14ac:dyDescent="0.2">
      <c r="AL2779" s="76"/>
    </row>
    <row r="2780" spans="38:38" x14ac:dyDescent="0.2">
      <c r="AL2780" s="76"/>
    </row>
    <row r="2781" spans="38:38" x14ac:dyDescent="0.2">
      <c r="AL2781" s="76"/>
    </row>
    <row r="2782" spans="38:38" x14ac:dyDescent="0.2">
      <c r="AL2782" s="76"/>
    </row>
    <row r="2783" spans="38:38" x14ac:dyDescent="0.2">
      <c r="AL2783" s="76"/>
    </row>
    <row r="2784" spans="38:38" x14ac:dyDescent="0.2">
      <c r="AL2784" s="76"/>
    </row>
    <row r="2785" spans="38:38" x14ac:dyDescent="0.2">
      <c r="AL2785" s="76"/>
    </row>
    <row r="2786" spans="38:38" x14ac:dyDescent="0.2">
      <c r="AL2786" s="76"/>
    </row>
    <row r="2787" spans="38:38" x14ac:dyDescent="0.2">
      <c r="AL2787" s="76"/>
    </row>
    <row r="2788" spans="38:38" x14ac:dyDescent="0.2">
      <c r="AL2788" s="76"/>
    </row>
    <row r="2789" spans="38:38" x14ac:dyDescent="0.2">
      <c r="AL2789" s="76"/>
    </row>
    <row r="2790" spans="38:38" x14ac:dyDescent="0.2">
      <c r="AL2790" s="76"/>
    </row>
    <row r="2791" spans="38:38" x14ac:dyDescent="0.2">
      <c r="AL2791" s="76"/>
    </row>
    <row r="2792" spans="38:38" x14ac:dyDescent="0.2">
      <c r="AL2792" s="76"/>
    </row>
    <row r="2793" spans="38:38" x14ac:dyDescent="0.2">
      <c r="AL2793" s="76"/>
    </row>
    <row r="2794" spans="38:38" x14ac:dyDescent="0.2">
      <c r="AL2794" s="76"/>
    </row>
    <row r="2795" spans="38:38" x14ac:dyDescent="0.2">
      <c r="AL2795" s="76"/>
    </row>
    <row r="2796" spans="38:38" x14ac:dyDescent="0.2">
      <c r="AL2796" s="76"/>
    </row>
    <row r="2797" spans="38:38" x14ac:dyDescent="0.2">
      <c r="AL2797" s="76"/>
    </row>
    <row r="2798" spans="38:38" x14ac:dyDescent="0.2">
      <c r="AL2798" s="76"/>
    </row>
    <row r="2799" spans="38:38" x14ac:dyDescent="0.2">
      <c r="AL2799" s="76"/>
    </row>
    <row r="2800" spans="38:38" x14ac:dyDescent="0.2">
      <c r="AL2800" s="76"/>
    </row>
    <row r="2801" spans="38:38" x14ac:dyDescent="0.2">
      <c r="AL2801" s="76"/>
    </row>
    <row r="2802" spans="38:38" x14ac:dyDescent="0.2">
      <c r="AL2802" s="76"/>
    </row>
    <row r="2803" spans="38:38" x14ac:dyDescent="0.2">
      <c r="AL2803" s="76"/>
    </row>
    <row r="2804" spans="38:38" x14ac:dyDescent="0.2">
      <c r="AL2804" s="76"/>
    </row>
    <row r="2805" spans="38:38" x14ac:dyDescent="0.2">
      <c r="AL2805" s="76"/>
    </row>
    <row r="2806" spans="38:38" x14ac:dyDescent="0.2">
      <c r="AL2806" s="76"/>
    </row>
    <row r="2807" spans="38:38" x14ac:dyDescent="0.2">
      <c r="AL2807" s="76"/>
    </row>
    <row r="2808" spans="38:38" x14ac:dyDescent="0.2">
      <c r="AL2808" s="76"/>
    </row>
    <row r="2809" spans="38:38" x14ac:dyDescent="0.2">
      <c r="AL2809" s="76"/>
    </row>
    <row r="2810" spans="38:38" x14ac:dyDescent="0.2">
      <c r="AL2810" s="76"/>
    </row>
    <row r="2811" spans="38:38" x14ac:dyDescent="0.2">
      <c r="AL2811" s="76"/>
    </row>
    <row r="2812" spans="38:38" x14ac:dyDescent="0.2">
      <c r="AL2812" s="76"/>
    </row>
    <row r="2813" spans="38:38" x14ac:dyDescent="0.2">
      <c r="AL2813" s="76"/>
    </row>
    <row r="2814" spans="38:38" x14ac:dyDescent="0.2">
      <c r="AL2814" s="76"/>
    </row>
    <row r="2815" spans="38:38" x14ac:dyDescent="0.2">
      <c r="AL2815" s="76"/>
    </row>
    <row r="2816" spans="38:38" x14ac:dyDescent="0.2">
      <c r="AL2816" s="76"/>
    </row>
    <row r="2817" spans="38:38" x14ac:dyDescent="0.2">
      <c r="AL2817" s="76"/>
    </row>
    <row r="2818" spans="38:38" x14ac:dyDescent="0.2">
      <c r="AL2818" s="76"/>
    </row>
    <row r="2819" spans="38:38" x14ac:dyDescent="0.2">
      <c r="AL2819" s="76"/>
    </row>
    <row r="2820" spans="38:38" x14ac:dyDescent="0.2">
      <c r="AL2820" s="76"/>
    </row>
    <row r="2821" spans="38:38" x14ac:dyDescent="0.2">
      <c r="AL2821" s="76"/>
    </row>
    <row r="2822" spans="38:38" x14ac:dyDescent="0.2">
      <c r="AL2822" s="76"/>
    </row>
    <row r="2823" spans="38:38" x14ac:dyDescent="0.2">
      <c r="AL2823" s="76"/>
    </row>
    <row r="2824" spans="38:38" x14ac:dyDescent="0.2">
      <c r="AL2824" s="76"/>
    </row>
    <row r="2825" spans="38:38" x14ac:dyDescent="0.2">
      <c r="AL2825" s="76"/>
    </row>
    <row r="2826" spans="38:38" x14ac:dyDescent="0.2">
      <c r="AL2826" s="76"/>
    </row>
    <row r="2827" spans="38:38" x14ac:dyDescent="0.2">
      <c r="AL2827" s="76"/>
    </row>
    <row r="2828" spans="38:38" x14ac:dyDescent="0.2">
      <c r="AL2828" s="76"/>
    </row>
    <row r="2829" spans="38:38" x14ac:dyDescent="0.2">
      <c r="AL2829" s="76"/>
    </row>
    <row r="2830" spans="38:38" x14ac:dyDescent="0.2">
      <c r="AL2830" s="76"/>
    </row>
    <row r="2831" spans="38:38" x14ac:dyDescent="0.2">
      <c r="AL2831" s="76"/>
    </row>
    <row r="2832" spans="38:38" x14ac:dyDescent="0.2">
      <c r="AL2832" s="76"/>
    </row>
    <row r="2833" spans="38:38" x14ac:dyDescent="0.2">
      <c r="AL2833" s="76"/>
    </row>
    <row r="2834" spans="38:38" x14ac:dyDescent="0.2">
      <c r="AL2834" s="76"/>
    </row>
    <row r="2835" spans="38:38" x14ac:dyDescent="0.2">
      <c r="AL2835" s="76"/>
    </row>
    <row r="2836" spans="38:38" x14ac:dyDescent="0.2">
      <c r="AL2836" s="76"/>
    </row>
    <row r="2837" spans="38:38" x14ac:dyDescent="0.2">
      <c r="AL2837" s="76"/>
    </row>
    <row r="2838" spans="38:38" x14ac:dyDescent="0.2">
      <c r="AL2838" s="76"/>
    </row>
    <row r="2839" spans="38:38" x14ac:dyDescent="0.2">
      <c r="AL2839" s="76"/>
    </row>
    <row r="2840" spans="38:38" x14ac:dyDescent="0.2">
      <c r="AL2840" s="76"/>
    </row>
    <row r="2841" spans="38:38" x14ac:dyDescent="0.2">
      <c r="AL2841" s="76"/>
    </row>
    <row r="2842" spans="38:38" x14ac:dyDescent="0.2">
      <c r="AL2842" s="76"/>
    </row>
    <row r="2843" spans="38:38" x14ac:dyDescent="0.2">
      <c r="AL2843" s="76"/>
    </row>
    <row r="2844" spans="38:38" x14ac:dyDescent="0.2">
      <c r="AL2844" s="76"/>
    </row>
    <row r="2845" spans="38:38" x14ac:dyDescent="0.2">
      <c r="AL2845" s="76"/>
    </row>
    <row r="2846" spans="38:38" x14ac:dyDescent="0.2">
      <c r="AL2846" s="76"/>
    </row>
    <row r="2847" spans="38:38" x14ac:dyDescent="0.2">
      <c r="AL2847" s="76"/>
    </row>
    <row r="2848" spans="38:38" x14ac:dyDescent="0.2">
      <c r="AL2848" s="76"/>
    </row>
    <row r="2849" spans="38:38" x14ac:dyDescent="0.2">
      <c r="AL2849" s="76"/>
    </row>
    <row r="2850" spans="38:38" x14ac:dyDescent="0.2">
      <c r="AL2850" s="76"/>
    </row>
    <row r="2851" spans="38:38" x14ac:dyDescent="0.2">
      <c r="AL2851" s="76"/>
    </row>
    <row r="2852" spans="38:38" x14ac:dyDescent="0.2">
      <c r="AL2852" s="76"/>
    </row>
    <row r="2853" spans="38:38" x14ac:dyDescent="0.2">
      <c r="AL2853" s="76"/>
    </row>
    <row r="2854" spans="38:38" x14ac:dyDescent="0.2">
      <c r="AL2854" s="76"/>
    </row>
    <row r="2855" spans="38:38" x14ac:dyDescent="0.2">
      <c r="AL2855" s="76"/>
    </row>
    <row r="2856" spans="38:38" x14ac:dyDescent="0.2">
      <c r="AL2856" s="76"/>
    </row>
    <row r="2857" spans="38:38" x14ac:dyDescent="0.2">
      <c r="AL2857" s="76"/>
    </row>
    <row r="2858" spans="38:38" x14ac:dyDescent="0.2">
      <c r="AL2858" s="76"/>
    </row>
    <row r="2859" spans="38:38" x14ac:dyDescent="0.2">
      <c r="AL2859" s="76"/>
    </row>
    <row r="2860" spans="38:38" x14ac:dyDescent="0.2">
      <c r="AL2860" s="76"/>
    </row>
    <row r="2861" spans="38:38" x14ac:dyDescent="0.2">
      <c r="AL2861" s="76"/>
    </row>
    <row r="2862" spans="38:38" x14ac:dyDescent="0.2">
      <c r="AL2862" s="76"/>
    </row>
    <row r="2863" spans="38:38" x14ac:dyDescent="0.2">
      <c r="AL2863" s="76"/>
    </row>
    <row r="2864" spans="38:38" x14ac:dyDescent="0.2">
      <c r="AL2864" s="76"/>
    </row>
    <row r="2865" spans="38:38" x14ac:dyDescent="0.2">
      <c r="AL2865" s="76"/>
    </row>
    <row r="2866" spans="38:38" x14ac:dyDescent="0.2">
      <c r="AL2866" s="76"/>
    </row>
    <row r="2867" spans="38:38" x14ac:dyDescent="0.2">
      <c r="AL2867" s="76"/>
    </row>
    <row r="2868" spans="38:38" x14ac:dyDescent="0.2">
      <c r="AL2868" s="76"/>
    </row>
    <row r="2869" spans="38:38" x14ac:dyDescent="0.2">
      <c r="AL2869" s="76"/>
    </row>
    <row r="2870" spans="38:38" x14ac:dyDescent="0.2">
      <c r="AL2870" s="76"/>
    </row>
    <row r="2871" spans="38:38" x14ac:dyDescent="0.2">
      <c r="AL2871" s="76"/>
    </row>
    <row r="2872" spans="38:38" x14ac:dyDescent="0.2">
      <c r="AL2872" s="76"/>
    </row>
    <row r="2873" spans="38:38" x14ac:dyDescent="0.2">
      <c r="AL2873" s="76"/>
    </row>
    <row r="2874" spans="38:38" x14ac:dyDescent="0.2">
      <c r="AL2874" s="76"/>
    </row>
    <row r="2875" spans="38:38" x14ac:dyDescent="0.2">
      <c r="AL2875" s="76"/>
    </row>
    <row r="2876" spans="38:38" x14ac:dyDescent="0.2">
      <c r="AL2876" s="76"/>
    </row>
    <row r="2877" spans="38:38" x14ac:dyDescent="0.2">
      <c r="AL2877" s="76"/>
    </row>
    <row r="2878" spans="38:38" x14ac:dyDescent="0.2">
      <c r="AL2878" s="76"/>
    </row>
    <row r="2879" spans="38:38" x14ac:dyDescent="0.2">
      <c r="AL2879" s="76"/>
    </row>
    <row r="2880" spans="38:38" x14ac:dyDescent="0.2">
      <c r="AL2880" s="76"/>
    </row>
    <row r="2881" spans="38:38" x14ac:dyDescent="0.2">
      <c r="AL2881" s="76"/>
    </row>
    <row r="2882" spans="38:38" x14ac:dyDescent="0.2">
      <c r="AL2882" s="76"/>
    </row>
    <row r="2883" spans="38:38" x14ac:dyDescent="0.2">
      <c r="AL2883" s="76"/>
    </row>
    <row r="2884" spans="38:38" x14ac:dyDescent="0.2">
      <c r="AL2884" s="76"/>
    </row>
    <row r="2885" spans="38:38" x14ac:dyDescent="0.2">
      <c r="AL2885" s="76"/>
    </row>
    <row r="2886" spans="38:38" x14ac:dyDescent="0.2">
      <c r="AL2886" s="76"/>
    </row>
    <row r="2887" spans="38:38" x14ac:dyDescent="0.2">
      <c r="AL2887" s="76"/>
    </row>
    <row r="2888" spans="38:38" x14ac:dyDescent="0.2">
      <c r="AL2888" s="76"/>
    </row>
    <row r="2889" spans="38:38" x14ac:dyDescent="0.2">
      <c r="AL2889" s="76"/>
    </row>
    <row r="2890" spans="38:38" x14ac:dyDescent="0.2">
      <c r="AL2890" s="76"/>
    </row>
    <row r="2891" spans="38:38" x14ac:dyDescent="0.2">
      <c r="AL2891" s="76"/>
    </row>
    <row r="2892" spans="38:38" x14ac:dyDescent="0.2">
      <c r="AL2892" s="76"/>
    </row>
    <row r="2893" spans="38:38" x14ac:dyDescent="0.2">
      <c r="AL2893" s="76"/>
    </row>
    <row r="2894" spans="38:38" x14ac:dyDescent="0.2">
      <c r="AL2894" s="76"/>
    </row>
    <row r="2895" spans="38:38" x14ac:dyDescent="0.2">
      <c r="AL2895" s="76"/>
    </row>
    <row r="2896" spans="38:38" x14ac:dyDescent="0.2">
      <c r="AL2896" s="76"/>
    </row>
    <row r="2897" spans="38:38" x14ac:dyDescent="0.2">
      <c r="AL2897" s="76"/>
    </row>
    <row r="2898" spans="38:38" x14ac:dyDescent="0.2">
      <c r="AL2898" s="76"/>
    </row>
    <row r="2899" spans="38:38" x14ac:dyDescent="0.2">
      <c r="AL2899" s="76"/>
    </row>
    <row r="2900" spans="38:38" x14ac:dyDescent="0.2">
      <c r="AL2900" s="76"/>
    </row>
    <row r="2901" spans="38:38" x14ac:dyDescent="0.2">
      <c r="AL2901" s="76"/>
    </row>
    <row r="2902" spans="38:38" x14ac:dyDescent="0.2">
      <c r="AL2902" s="76"/>
    </row>
    <row r="2903" spans="38:38" x14ac:dyDescent="0.2">
      <c r="AL2903" s="76"/>
    </row>
    <row r="2904" spans="38:38" x14ac:dyDescent="0.2">
      <c r="AL2904" s="76"/>
    </row>
    <row r="2905" spans="38:38" x14ac:dyDescent="0.2">
      <c r="AL2905" s="76"/>
    </row>
    <row r="2906" spans="38:38" x14ac:dyDescent="0.2">
      <c r="AL2906" s="76"/>
    </row>
    <row r="2907" spans="38:38" x14ac:dyDescent="0.2">
      <c r="AL2907" s="76"/>
    </row>
    <row r="2908" spans="38:38" x14ac:dyDescent="0.2">
      <c r="AL2908" s="76"/>
    </row>
    <row r="2909" spans="38:38" x14ac:dyDescent="0.2">
      <c r="AL2909" s="76"/>
    </row>
    <row r="2910" spans="38:38" x14ac:dyDescent="0.2">
      <c r="AL2910" s="76"/>
    </row>
    <row r="2911" spans="38:38" x14ac:dyDescent="0.2">
      <c r="AL2911" s="76"/>
    </row>
    <row r="2912" spans="38:38" x14ac:dyDescent="0.2">
      <c r="AL2912" s="76"/>
    </row>
    <row r="2913" spans="38:38" x14ac:dyDescent="0.2">
      <c r="AL2913" s="76"/>
    </row>
    <row r="2914" spans="38:38" x14ac:dyDescent="0.2">
      <c r="AL2914" s="76"/>
    </row>
    <row r="2915" spans="38:38" x14ac:dyDescent="0.2">
      <c r="AL2915" s="76"/>
    </row>
    <row r="2916" spans="38:38" x14ac:dyDescent="0.2">
      <c r="AL2916" s="76"/>
    </row>
    <row r="2917" spans="38:38" x14ac:dyDescent="0.2">
      <c r="AL2917" s="76"/>
    </row>
    <row r="2918" spans="38:38" x14ac:dyDescent="0.2">
      <c r="AL2918" s="76"/>
    </row>
    <row r="2919" spans="38:38" x14ac:dyDescent="0.2">
      <c r="AL2919" s="76"/>
    </row>
    <row r="2920" spans="38:38" x14ac:dyDescent="0.2">
      <c r="AL2920" s="76"/>
    </row>
    <row r="2921" spans="38:38" x14ac:dyDescent="0.2">
      <c r="AL2921" s="76"/>
    </row>
    <row r="2922" spans="38:38" x14ac:dyDescent="0.2">
      <c r="AL2922" s="76"/>
    </row>
    <row r="2923" spans="38:38" x14ac:dyDescent="0.2">
      <c r="AL2923" s="76"/>
    </row>
    <row r="2924" spans="38:38" x14ac:dyDescent="0.2">
      <c r="AL2924" s="76"/>
    </row>
    <row r="2925" spans="38:38" x14ac:dyDescent="0.2">
      <c r="AL2925" s="76"/>
    </row>
    <row r="2926" spans="38:38" x14ac:dyDescent="0.2">
      <c r="AL2926" s="76"/>
    </row>
    <row r="2927" spans="38:38" x14ac:dyDescent="0.2">
      <c r="AL2927" s="76"/>
    </row>
    <row r="2928" spans="38:38" x14ac:dyDescent="0.2">
      <c r="AL2928" s="76"/>
    </row>
    <row r="2929" spans="38:38" x14ac:dyDescent="0.2">
      <c r="AL2929" s="76"/>
    </row>
    <row r="2930" spans="38:38" x14ac:dyDescent="0.2">
      <c r="AL2930" s="76"/>
    </row>
    <row r="2931" spans="38:38" x14ac:dyDescent="0.2">
      <c r="AL2931" s="76"/>
    </row>
    <row r="2932" spans="38:38" x14ac:dyDescent="0.2">
      <c r="AL2932" s="76"/>
    </row>
    <row r="2933" spans="38:38" x14ac:dyDescent="0.2">
      <c r="AL2933" s="76"/>
    </row>
    <row r="2934" spans="38:38" x14ac:dyDescent="0.2">
      <c r="AL2934" s="76"/>
    </row>
    <row r="2935" spans="38:38" x14ac:dyDescent="0.2">
      <c r="AL2935" s="76"/>
    </row>
    <row r="2936" spans="38:38" x14ac:dyDescent="0.2">
      <c r="AL2936" s="76"/>
    </row>
    <row r="2937" spans="38:38" x14ac:dyDescent="0.2">
      <c r="AL2937" s="76"/>
    </row>
    <row r="2938" spans="38:38" x14ac:dyDescent="0.2">
      <c r="AL2938" s="76"/>
    </row>
    <row r="2939" spans="38:38" x14ac:dyDescent="0.2">
      <c r="AL2939" s="76"/>
    </row>
    <row r="2940" spans="38:38" x14ac:dyDescent="0.2">
      <c r="AL2940" s="76"/>
    </row>
    <row r="2941" spans="38:38" x14ac:dyDescent="0.2">
      <c r="AL2941" s="76"/>
    </row>
    <row r="2942" spans="38:38" x14ac:dyDescent="0.2">
      <c r="AL2942" s="76"/>
    </row>
    <row r="2943" spans="38:38" x14ac:dyDescent="0.2">
      <c r="AL2943" s="76"/>
    </row>
    <row r="2944" spans="38:38" x14ac:dyDescent="0.2">
      <c r="AL2944" s="76"/>
    </row>
    <row r="2945" spans="38:38" x14ac:dyDescent="0.2">
      <c r="AL2945" s="76"/>
    </row>
    <row r="2946" spans="38:38" x14ac:dyDescent="0.2">
      <c r="AL2946" s="76"/>
    </row>
    <row r="2947" spans="38:38" x14ac:dyDescent="0.2">
      <c r="AL2947" s="76"/>
    </row>
    <row r="2948" spans="38:38" x14ac:dyDescent="0.2">
      <c r="AL2948" s="76"/>
    </row>
    <row r="2949" spans="38:38" x14ac:dyDescent="0.2">
      <c r="AL2949" s="76"/>
    </row>
    <row r="2950" spans="38:38" x14ac:dyDescent="0.2">
      <c r="AL2950" s="76"/>
    </row>
    <row r="2951" spans="38:38" x14ac:dyDescent="0.2">
      <c r="AL2951" s="76"/>
    </row>
    <row r="2952" spans="38:38" x14ac:dyDescent="0.2">
      <c r="AL2952" s="76"/>
    </row>
    <row r="2953" spans="38:38" x14ac:dyDescent="0.2">
      <c r="AL2953" s="76"/>
    </row>
    <row r="2954" spans="38:38" x14ac:dyDescent="0.2">
      <c r="AL2954" s="76"/>
    </row>
    <row r="2955" spans="38:38" x14ac:dyDescent="0.2">
      <c r="AL2955" s="76"/>
    </row>
    <row r="2956" spans="38:38" x14ac:dyDescent="0.2">
      <c r="AL2956" s="76"/>
    </row>
    <row r="2957" spans="38:38" x14ac:dyDescent="0.2">
      <c r="AL2957" s="76"/>
    </row>
    <row r="2958" spans="38:38" x14ac:dyDescent="0.2">
      <c r="AL2958" s="76"/>
    </row>
    <row r="2959" spans="38:38" x14ac:dyDescent="0.2">
      <c r="AL2959" s="76"/>
    </row>
    <row r="2960" spans="38:38" x14ac:dyDescent="0.2">
      <c r="AL2960" s="76"/>
    </row>
    <row r="2961" spans="38:38" x14ac:dyDescent="0.2">
      <c r="AL2961" s="76"/>
    </row>
    <row r="2962" spans="38:38" x14ac:dyDescent="0.2">
      <c r="AL2962" s="76"/>
    </row>
    <row r="2963" spans="38:38" x14ac:dyDescent="0.2">
      <c r="AL2963" s="76"/>
    </row>
    <row r="2964" spans="38:38" x14ac:dyDescent="0.2">
      <c r="AL2964" s="76"/>
    </row>
    <row r="2965" spans="38:38" x14ac:dyDescent="0.2">
      <c r="AL2965" s="76"/>
    </row>
    <row r="2966" spans="38:38" x14ac:dyDescent="0.2">
      <c r="AL2966" s="76"/>
    </row>
    <row r="2967" spans="38:38" x14ac:dyDescent="0.2">
      <c r="AL2967" s="76"/>
    </row>
    <row r="2968" spans="38:38" x14ac:dyDescent="0.2">
      <c r="AL2968" s="76"/>
    </row>
    <row r="2969" spans="38:38" x14ac:dyDescent="0.2">
      <c r="AL2969" s="76"/>
    </row>
    <row r="2970" spans="38:38" x14ac:dyDescent="0.2">
      <c r="AL2970" s="76"/>
    </row>
    <row r="2971" spans="38:38" x14ac:dyDescent="0.2">
      <c r="AL2971" s="76"/>
    </row>
    <row r="2972" spans="38:38" x14ac:dyDescent="0.2">
      <c r="AL2972" s="76"/>
    </row>
    <row r="2973" spans="38:38" x14ac:dyDescent="0.2">
      <c r="AL2973" s="76"/>
    </row>
    <row r="2974" spans="38:38" x14ac:dyDescent="0.2">
      <c r="AL2974" s="76"/>
    </row>
    <row r="2975" spans="38:38" x14ac:dyDescent="0.2">
      <c r="AL2975" s="76"/>
    </row>
    <row r="2976" spans="38:38" x14ac:dyDescent="0.2">
      <c r="AL2976" s="76"/>
    </row>
    <row r="2977" spans="38:38" x14ac:dyDescent="0.2">
      <c r="AL2977" s="76"/>
    </row>
    <row r="2978" spans="38:38" x14ac:dyDescent="0.2">
      <c r="AL2978" s="76"/>
    </row>
    <row r="2979" spans="38:38" x14ac:dyDescent="0.2">
      <c r="AL2979" s="76"/>
    </row>
    <row r="2980" spans="38:38" x14ac:dyDescent="0.2">
      <c r="AL2980" s="76"/>
    </row>
    <row r="2981" spans="38:38" x14ac:dyDescent="0.2">
      <c r="AL2981" s="76"/>
    </row>
    <row r="2982" spans="38:38" x14ac:dyDescent="0.2">
      <c r="AL2982" s="76"/>
    </row>
    <row r="2983" spans="38:38" x14ac:dyDescent="0.2">
      <c r="AL2983" s="76"/>
    </row>
    <row r="2984" spans="38:38" x14ac:dyDescent="0.2">
      <c r="AL2984" s="76"/>
    </row>
    <row r="2985" spans="38:38" x14ac:dyDescent="0.2">
      <c r="AL2985" s="76"/>
    </row>
    <row r="2986" spans="38:38" x14ac:dyDescent="0.2">
      <c r="AL2986" s="76"/>
    </row>
    <row r="2987" spans="38:38" x14ac:dyDescent="0.2">
      <c r="AL2987" s="76"/>
    </row>
    <row r="2988" spans="38:38" x14ac:dyDescent="0.2">
      <c r="AL2988" s="76"/>
    </row>
    <row r="2989" spans="38:38" x14ac:dyDescent="0.2">
      <c r="AL2989" s="76"/>
    </row>
    <row r="2990" spans="38:38" x14ac:dyDescent="0.2">
      <c r="AL2990" s="76"/>
    </row>
    <row r="2991" spans="38:38" x14ac:dyDescent="0.2">
      <c r="AL2991" s="76"/>
    </row>
    <row r="2992" spans="38:38" x14ac:dyDescent="0.2">
      <c r="AL2992" s="76"/>
    </row>
    <row r="2993" spans="38:38" x14ac:dyDescent="0.2">
      <c r="AL2993" s="76"/>
    </row>
    <row r="2994" spans="38:38" x14ac:dyDescent="0.2">
      <c r="AL2994" s="76"/>
    </row>
    <row r="2995" spans="38:38" x14ac:dyDescent="0.2">
      <c r="AL2995" s="76"/>
    </row>
    <row r="2996" spans="38:38" x14ac:dyDescent="0.2">
      <c r="AL2996" s="76"/>
    </row>
    <row r="2997" spans="38:38" x14ac:dyDescent="0.2">
      <c r="AL2997" s="76"/>
    </row>
    <row r="2998" spans="38:38" x14ac:dyDescent="0.2">
      <c r="AL2998" s="76"/>
    </row>
    <row r="2999" spans="38:38" x14ac:dyDescent="0.2">
      <c r="AL2999" s="76"/>
    </row>
    <row r="3000" spans="38:38" x14ac:dyDescent="0.2">
      <c r="AL3000" s="76"/>
    </row>
    <row r="3001" spans="38:38" x14ac:dyDescent="0.2">
      <c r="AL3001" s="76"/>
    </row>
    <row r="3002" spans="38:38" x14ac:dyDescent="0.2">
      <c r="AL3002" s="76"/>
    </row>
    <row r="3003" spans="38:38" x14ac:dyDescent="0.2">
      <c r="AL3003" s="76"/>
    </row>
    <row r="3004" spans="38:38" x14ac:dyDescent="0.2">
      <c r="AL3004" s="76"/>
    </row>
    <row r="3005" spans="38:38" x14ac:dyDescent="0.2">
      <c r="AL3005" s="76"/>
    </row>
    <row r="3006" spans="38:38" x14ac:dyDescent="0.2">
      <c r="AL3006" s="76"/>
    </row>
    <row r="3007" spans="38:38" x14ac:dyDescent="0.2">
      <c r="AL3007" s="76"/>
    </row>
    <row r="3008" spans="38:38" x14ac:dyDescent="0.2">
      <c r="AL3008" s="76"/>
    </row>
    <row r="3009" spans="38:38" x14ac:dyDescent="0.2">
      <c r="AL3009" s="76"/>
    </row>
    <row r="3010" spans="38:38" x14ac:dyDescent="0.2">
      <c r="AL3010" s="76"/>
    </row>
    <row r="3011" spans="38:38" x14ac:dyDescent="0.2">
      <c r="AL3011" s="76"/>
    </row>
    <row r="3012" spans="38:38" x14ac:dyDescent="0.2">
      <c r="AL3012" s="76"/>
    </row>
    <row r="3013" spans="38:38" x14ac:dyDescent="0.2">
      <c r="AL3013" s="76"/>
    </row>
    <row r="3014" spans="38:38" x14ac:dyDescent="0.2">
      <c r="AL3014" s="76"/>
    </row>
    <row r="3015" spans="38:38" x14ac:dyDescent="0.2">
      <c r="AL3015" s="76"/>
    </row>
    <row r="3016" spans="38:38" x14ac:dyDescent="0.2">
      <c r="AL3016" s="76"/>
    </row>
    <row r="3017" spans="38:38" x14ac:dyDescent="0.2">
      <c r="AL3017" s="76"/>
    </row>
    <row r="3018" spans="38:38" x14ac:dyDescent="0.2">
      <c r="AL3018" s="76"/>
    </row>
    <row r="3019" spans="38:38" x14ac:dyDescent="0.2">
      <c r="AL3019" s="76"/>
    </row>
    <row r="3020" spans="38:38" x14ac:dyDescent="0.2">
      <c r="AL3020" s="76"/>
    </row>
    <row r="3021" spans="38:38" x14ac:dyDescent="0.2">
      <c r="AL3021" s="76"/>
    </row>
    <row r="3022" spans="38:38" x14ac:dyDescent="0.2">
      <c r="AL3022" s="76"/>
    </row>
    <row r="3023" spans="38:38" x14ac:dyDescent="0.2">
      <c r="AL3023" s="76"/>
    </row>
    <row r="3024" spans="38:38" x14ac:dyDescent="0.2">
      <c r="AL3024" s="76"/>
    </row>
    <row r="3025" spans="38:38" x14ac:dyDescent="0.2">
      <c r="AL3025" s="76"/>
    </row>
    <row r="3026" spans="38:38" x14ac:dyDescent="0.2">
      <c r="AL3026" s="76"/>
    </row>
    <row r="3027" spans="38:38" x14ac:dyDescent="0.2">
      <c r="AL3027" s="76"/>
    </row>
    <row r="3028" spans="38:38" x14ac:dyDescent="0.2">
      <c r="AL3028" s="76"/>
    </row>
    <row r="3029" spans="38:38" x14ac:dyDescent="0.2">
      <c r="AL3029" s="76"/>
    </row>
    <row r="3030" spans="38:38" x14ac:dyDescent="0.2">
      <c r="AL3030" s="76"/>
    </row>
    <row r="3031" spans="38:38" x14ac:dyDescent="0.2">
      <c r="AL3031" s="76"/>
    </row>
    <row r="3032" spans="38:38" x14ac:dyDescent="0.2">
      <c r="AL3032" s="76"/>
    </row>
    <row r="3033" spans="38:38" x14ac:dyDescent="0.2">
      <c r="AL3033" s="76"/>
    </row>
    <row r="3034" spans="38:38" x14ac:dyDescent="0.2">
      <c r="AL3034" s="76"/>
    </row>
    <row r="3035" spans="38:38" x14ac:dyDescent="0.2">
      <c r="AL3035" s="76"/>
    </row>
    <row r="3036" spans="38:38" x14ac:dyDescent="0.2">
      <c r="AL3036" s="76"/>
    </row>
    <row r="3037" spans="38:38" x14ac:dyDescent="0.2">
      <c r="AL3037" s="76"/>
    </row>
    <row r="3038" spans="38:38" x14ac:dyDescent="0.2">
      <c r="AL3038" s="76"/>
    </row>
    <row r="3039" spans="38:38" x14ac:dyDescent="0.2">
      <c r="AL3039" s="76"/>
    </row>
    <row r="3040" spans="38:38" x14ac:dyDescent="0.2">
      <c r="AL3040" s="76"/>
    </row>
    <row r="3041" spans="38:38" x14ac:dyDescent="0.2">
      <c r="AL3041" s="76"/>
    </row>
    <row r="3042" spans="38:38" x14ac:dyDescent="0.2">
      <c r="AL3042" s="76"/>
    </row>
    <row r="3043" spans="38:38" x14ac:dyDescent="0.2">
      <c r="AL3043" s="76"/>
    </row>
    <row r="3044" spans="38:38" x14ac:dyDescent="0.2">
      <c r="AL3044" s="76"/>
    </row>
    <row r="3045" spans="38:38" x14ac:dyDescent="0.2">
      <c r="AL3045" s="76"/>
    </row>
    <row r="3046" spans="38:38" x14ac:dyDescent="0.2">
      <c r="AL3046" s="76"/>
    </row>
    <row r="3047" spans="38:38" x14ac:dyDescent="0.2">
      <c r="AL3047" s="76"/>
    </row>
    <row r="3048" spans="38:38" x14ac:dyDescent="0.2">
      <c r="AL3048" s="76"/>
    </row>
    <row r="3049" spans="38:38" x14ac:dyDescent="0.2">
      <c r="AL3049" s="76"/>
    </row>
    <row r="3050" spans="38:38" x14ac:dyDescent="0.2">
      <c r="AL3050" s="76"/>
    </row>
    <row r="3051" spans="38:38" x14ac:dyDescent="0.2">
      <c r="AL3051" s="76"/>
    </row>
    <row r="3052" spans="38:38" x14ac:dyDescent="0.2">
      <c r="AL3052" s="76"/>
    </row>
    <row r="3053" spans="38:38" x14ac:dyDescent="0.2">
      <c r="AL3053" s="76"/>
    </row>
    <row r="3054" spans="38:38" x14ac:dyDescent="0.2">
      <c r="AL3054" s="76"/>
    </row>
    <row r="3055" spans="38:38" x14ac:dyDescent="0.2">
      <c r="AL3055" s="76"/>
    </row>
    <row r="3056" spans="38:38" x14ac:dyDescent="0.2">
      <c r="AL3056" s="76"/>
    </row>
    <row r="3057" spans="38:38" x14ac:dyDescent="0.2">
      <c r="AL3057" s="76"/>
    </row>
    <row r="3058" spans="38:38" x14ac:dyDescent="0.2">
      <c r="AL3058" s="76"/>
    </row>
    <row r="3059" spans="38:38" x14ac:dyDescent="0.2">
      <c r="AL3059" s="76"/>
    </row>
    <row r="3060" spans="38:38" x14ac:dyDescent="0.2">
      <c r="AL3060" s="76"/>
    </row>
    <row r="3061" spans="38:38" x14ac:dyDescent="0.2">
      <c r="AL3061" s="76"/>
    </row>
    <row r="3062" spans="38:38" x14ac:dyDescent="0.2">
      <c r="AL3062" s="76"/>
    </row>
    <row r="3063" spans="38:38" x14ac:dyDescent="0.2">
      <c r="AL3063" s="76"/>
    </row>
    <row r="3064" spans="38:38" x14ac:dyDescent="0.2">
      <c r="AL3064" s="76"/>
    </row>
    <row r="3065" spans="38:38" x14ac:dyDescent="0.2">
      <c r="AL3065" s="76"/>
    </row>
    <row r="3066" spans="38:38" x14ac:dyDescent="0.2">
      <c r="AL3066" s="76"/>
    </row>
    <row r="3067" spans="38:38" x14ac:dyDescent="0.2">
      <c r="AL3067" s="76"/>
    </row>
    <row r="3068" spans="38:38" x14ac:dyDescent="0.2">
      <c r="AL3068" s="76"/>
    </row>
    <row r="3069" spans="38:38" x14ac:dyDescent="0.2">
      <c r="AL3069" s="76"/>
    </row>
    <row r="3070" spans="38:38" x14ac:dyDescent="0.2">
      <c r="AL3070" s="76"/>
    </row>
    <row r="3071" spans="38:38" x14ac:dyDescent="0.2">
      <c r="AL3071" s="76"/>
    </row>
    <row r="3072" spans="38:38" x14ac:dyDescent="0.2">
      <c r="AL3072" s="76"/>
    </row>
    <row r="3073" spans="38:38" x14ac:dyDescent="0.2">
      <c r="AL3073" s="76"/>
    </row>
    <row r="3074" spans="38:38" x14ac:dyDescent="0.2">
      <c r="AL3074" s="76"/>
    </row>
    <row r="3075" spans="38:38" x14ac:dyDescent="0.2">
      <c r="AL3075" s="76"/>
    </row>
    <row r="3076" spans="38:38" x14ac:dyDescent="0.2">
      <c r="AL3076" s="76"/>
    </row>
    <row r="3077" spans="38:38" x14ac:dyDescent="0.2">
      <c r="AL3077" s="76"/>
    </row>
    <row r="3078" spans="38:38" x14ac:dyDescent="0.2">
      <c r="AL3078" s="76"/>
    </row>
    <row r="3079" spans="38:38" x14ac:dyDescent="0.2">
      <c r="AL3079" s="76"/>
    </row>
    <row r="3080" spans="38:38" x14ac:dyDescent="0.2">
      <c r="AL3080" s="76"/>
    </row>
    <row r="3081" spans="38:38" x14ac:dyDescent="0.2">
      <c r="AL3081" s="76"/>
    </row>
    <row r="3082" spans="38:38" x14ac:dyDescent="0.2">
      <c r="AL3082" s="76"/>
    </row>
    <row r="3083" spans="38:38" x14ac:dyDescent="0.2">
      <c r="AL3083" s="76"/>
    </row>
    <row r="3084" spans="38:38" x14ac:dyDescent="0.2">
      <c r="AL3084" s="76"/>
    </row>
    <row r="3085" spans="38:38" x14ac:dyDescent="0.2">
      <c r="AL3085" s="76"/>
    </row>
    <row r="3086" spans="38:38" x14ac:dyDescent="0.2">
      <c r="AL3086" s="76"/>
    </row>
    <row r="3087" spans="38:38" x14ac:dyDescent="0.2">
      <c r="AL3087" s="76"/>
    </row>
    <row r="3088" spans="38:38" x14ac:dyDescent="0.2">
      <c r="AL3088" s="76"/>
    </row>
    <row r="3089" spans="38:38" x14ac:dyDescent="0.2">
      <c r="AL3089" s="76"/>
    </row>
    <row r="3090" spans="38:38" x14ac:dyDescent="0.2">
      <c r="AL3090" s="76"/>
    </row>
    <row r="3091" spans="38:38" x14ac:dyDescent="0.2">
      <c r="AL3091" s="76"/>
    </row>
    <row r="3092" spans="38:38" x14ac:dyDescent="0.2">
      <c r="AL3092" s="76"/>
    </row>
    <row r="3093" spans="38:38" x14ac:dyDescent="0.2">
      <c r="AL3093" s="76"/>
    </row>
    <row r="3094" spans="38:38" x14ac:dyDescent="0.2">
      <c r="AL3094" s="76"/>
    </row>
    <row r="3095" spans="38:38" x14ac:dyDescent="0.2">
      <c r="AL3095" s="76"/>
    </row>
    <row r="3096" spans="38:38" x14ac:dyDescent="0.2">
      <c r="AL3096" s="76"/>
    </row>
    <row r="3097" spans="38:38" x14ac:dyDescent="0.2">
      <c r="AL3097" s="76"/>
    </row>
    <row r="3098" spans="38:38" x14ac:dyDescent="0.2">
      <c r="AL3098" s="76"/>
    </row>
    <row r="3099" spans="38:38" x14ac:dyDescent="0.2">
      <c r="AL3099" s="76"/>
    </row>
    <row r="3100" spans="38:38" x14ac:dyDescent="0.2">
      <c r="AL3100" s="76"/>
    </row>
    <row r="3101" spans="38:38" x14ac:dyDescent="0.2">
      <c r="AL3101" s="76"/>
    </row>
    <row r="3102" spans="38:38" x14ac:dyDescent="0.2">
      <c r="AL3102" s="76"/>
    </row>
    <row r="3103" spans="38:38" x14ac:dyDescent="0.2">
      <c r="AL3103" s="76"/>
    </row>
    <row r="3104" spans="38:38" x14ac:dyDescent="0.2">
      <c r="AL3104" s="76"/>
    </row>
    <row r="3105" spans="38:38" x14ac:dyDescent="0.2">
      <c r="AL3105" s="76"/>
    </row>
    <row r="3106" spans="38:38" x14ac:dyDescent="0.2">
      <c r="AL3106" s="76"/>
    </row>
    <row r="3107" spans="38:38" x14ac:dyDescent="0.2">
      <c r="AL3107" s="76"/>
    </row>
    <row r="3108" spans="38:38" x14ac:dyDescent="0.2">
      <c r="AL3108" s="76"/>
    </row>
    <row r="3109" spans="38:38" x14ac:dyDescent="0.2">
      <c r="AL3109" s="76"/>
    </row>
    <row r="3110" spans="38:38" x14ac:dyDescent="0.2">
      <c r="AL3110" s="76"/>
    </row>
    <row r="3111" spans="38:38" x14ac:dyDescent="0.2">
      <c r="AL3111" s="76"/>
    </row>
    <row r="3112" spans="38:38" x14ac:dyDescent="0.2">
      <c r="AL3112" s="76"/>
    </row>
    <row r="3113" spans="38:38" x14ac:dyDescent="0.2">
      <c r="AL3113" s="76"/>
    </row>
    <row r="3114" spans="38:38" x14ac:dyDescent="0.2">
      <c r="AL3114" s="76"/>
    </row>
    <row r="3115" spans="38:38" x14ac:dyDescent="0.2">
      <c r="AL3115" s="76"/>
    </row>
    <row r="3116" spans="38:38" x14ac:dyDescent="0.2">
      <c r="AL3116" s="76"/>
    </row>
    <row r="3117" spans="38:38" x14ac:dyDescent="0.2">
      <c r="AL3117" s="76"/>
    </row>
    <row r="3118" spans="38:38" x14ac:dyDescent="0.2">
      <c r="AL3118" s="76"/>
    </row>
    <row r="3119" spans="38:38" x14ac:dyDescent="0.2">
      <c r="AL3119" s="76"/>
    </row>
    <row r="3120" spans="38:38" x14ac:dyDescent="0.2">
      <c r="AL3120" s="76"/>
    </row>
    <row r="3121" spans="38:38" x14ac:dyDescent="0.2">
      <c r="AL3121" s="76"/>
    </row>
    <row r="3122" spans="38:38" x14ac:dyDescent="0.2">
      <c r="AL3122" s="76"/>
    </row>
    <row r="3123" spans="38:38" x14ac:dyDescent="0.2">
      <c r="AL3123" s="76"/>
    </row>
    <row r="3124" spans="38:38" x14ac:dyDescent="0.2">
      <c r="AL3124" s="76"/>
    </row>
    <row r="3125" spans="38:38" x14ac:dyDescent="0.2">
      <c r="AL3125" s="76"/>
    </row>
    <row r="3126" spans="38:38" x14ac:dyDescent="0.2">
      <c r="AL3126" s="76"/>
    </row>
    <row r="3127" spans="38:38" x14ac:dyDescent="0.2">
      <c r="AL3127" s="76"/>
    </row>
    <row r="3128" spans="38:38" x14ac:dyDescent="0.2">
      <c r="AL3128" s="76"/>
    </row>
    <row r="3129" spans="38:38" x14ac:dyDescent="0.2">
      <c r="AL3129" s="76"/>
    </row>
    <row r="3130" spans="38:38" x14ac:dyDescent="0.2">
      <c r="AL3130" s="76"/>
    </row>
    <row r="3131" spans="38:38" x14ac:dyDescent="0.2">
      <c r="AL3131" s="76"/>
    </row>
    <row r="3132" spans="38:38" x14ac:dyDescent="0.2">
      <c r="AL3132" s="76"/>
    </row>
    <row r="3133" spans="38:38" x14ac:dyDescent="0.2">
      <c r="AL3133" s="76"/>
    </row>
    <row r="3134" spans="38:38" x14ac:dyDescent="0.2">
      <c r="AL3134" s="76"/>
    </row>
    <row r="3135" spans="38:38" x14ac:dyDescent="0.2">
      <c r="AL3135" s="76"/>
    </row>
    <row r="3136" spans="38:38" x14ac:dyDescent="0.2">
      <c r="AL3136" s="76"/>
    </row>
    <row r="3137" spans="38:38" x14ac:dyDescent="0.2">
      <c r="AL3137" s="76"/>
    </row>
    <row r="3138" spans="38:38" x14ac:dyDescent="0.2">
      <c r="AL3138" s="76"/>
    </row>
    <row r="3139" spans="38:38" x14ac:dyDescent="0.2">
      <c r="AL3139" s="76"/>
    </row>
    <row r="3140" spans="38:38" x14ac:dyDescent="0.2">
      <c r="AL3140" s="76"/>
    </row>
    <row r="3141" spans="38:38" x14ac:dyDescent="0.2">
      <c r="AL3141" s="76"/>
    </row>
    <row r="3142" spans="38:38" x14ac:dyDescent="0.2">
      <c r="AL3142" s="76"/>
    </row>
    <row r="3143" spans="38:38" x14ac:dyDescent="0.2">
      <c r="AL3143" s="76"/>
    </row>
    <row r="3144" spans="38:38" x14ac:dyDescent="0.2">
      <c r="AL3144" s="76"/>
    </row>
    <row r="3145" spans="38:38" x14ac:dyDescent="0.2">
      <c r="AL3145" s="76"/>
    </row>
    <row r="3146" spans="38:38" x14ac:dyDescent="0.2">
      <c r="AL3146" s="76"/>
    </row>
    <row r="3147" spans="38:38" x14ac:dyDescent="0.2">
      <c r="AL3147" s="76"/>
    </row>
    <row r="3148" spans="38:38" x14ac:dyDescent="0.2">
      <c r="AL3148" s="76"/>
    </row>
    <row r="3149" spans="38:38" x14ac:dyDescent="0.2">
      <c r="AL3149" s="76"/>
    </row>
    <row r="3150" spans="38:38" x14ac:dyDescent="0.2">
      <c r="AL3150" s="76"/>
    </row>
    <row r="3151" spans="38:38" x14ac:dyDescent="0.2">
      <c r="AL3151" s="76"/>
    </row>
    <row r="3152" spans="38:38" x14ac:dyDescent="0.2">
      <c r="AL3152" s="76"/>
    </row>
    <row r="3153" spans="38:38" x14ac:dyDescent="0.2">
      <c r="AL3153" s="76"/>
    </row>
    <row r="3154" spans="38:38" x14ac:dyDescent="0.2">
      <c r="AL3154" s="76"/>
    </row>
    <row r="3155" spans="38:38" x14ac:dyDescent="0.2">
      <c r="AL3155" s="76"/>
    </row>
    <row r="3156" spans="38:38" x14ac:dyDescent="0.2">
      <c r="AL3156" s="76"/>
    </row>
    <row r="3157" spans="38:38" x14ac:dyDescent="0.2">
      <c r="AL3157" s="76"/>
    </row>
    <row r="3158" spans="38:38" x14ac:dyDescent="0.2">
      <c r="AL3158" s="76"/>
    </row>
    <row r="3159" spans="38:38" x14ac:dyDescent="0.2">
      <c r="AL3159" s="76"/>
    </row>
    <row r="3160" spans="38:38" x14ac:dyDescent="0.2">
      <c r="AL3160" s="76"/>
    </row>
    <row r="3161" spans="38:38" x14ac:dyDescent="0.2">
      <c r="AL3161" s="76"/>
    </row>
    <row r="3162" spans="38:38" x14ac:dyDescent="0.2">
      <c r="AL3162" s="76"/>
    </row>
    <row r="3163" spans="38:38" x14ac:dyDescent="0.2">
      <c r="AL3163" s="76"/>
    </row>
    <row r="3164" spans="38:38" x14ac:dyDescent="0.2">
      <c r="AL3164" s="76"/>
    </row>
    <row r="3165" spans="38:38" x14ac:dyDescent="0.2">
      <c r="AL3165" s="76"/>
    </row>
    <row r="3166" spans="38:38" x14ac:dyDescent="0.2">
      <c r="AL3166" s="76"/>
    </row>
    <row r="3167" spans="38:38" x14ac:dyDescent="0.2">
      <c r="AL3167" s="76"/>
    </row>
    <row r="3168" spans="38:38" x14ac:dyDescent="0.2">
      <c r="AL3168" s="76"/>
    </row>
    <row r="3169" spans="38:38" x14ac:dyDescent="0.2">
      <c r="AL3169" s="76"/>
    </row>
    <row r="3170" spans="38:38" x14ac:dyDescent="0.2">
      <c r="AL3170" s="76"/>
    </row>
    <row r="3171" spans="38:38" x14ac:dyDescent="0.2">
      <c r="AL3171" s="76"/>
    </row>
    <row r="3172" spans="38:38" x14ac:dyDescent="0.2">
      <c r="AL3172" s="76"/>
    </row>
    <row r="3173" spans="38:38" x14ac:dyDescent="0.2">
      <c r="AL3173" s="76"/>
    </row>
    <row r="3174" spans="38:38" x14ac:dyDescent="0.2">
      <c r="AL3174" s="76"/>
    </row>
    <row r="3175" spans="38:38" x14ac:dyDescent="0.2">
      <c r="AL3175" s="76"/>
    </row>
    <row r="3176" spans="38:38" x14ac:dyDescent="0.2">
      <c r="AL3176" s="76"/>
    </row>
    <row r="3177" spans="38:38" x14ac:dyDescent="0.2">
      <c r="AL3177" s="76"/>
    </row>
    <row r="3178" spans="38:38" x14ac:dyDescent="0.2">
      <c r="AL3178" s="76"/>
    </row>
    <row r="3179" spans="38:38" x14ac:dyDescent="0.2">
      <c r="AL3179" s="76"/>
    </row>
    <row r="3180" spans="38:38" x14ac:dyDescent="0.2">
      <c r="AL3180" s="76"/>
    </row>
    <row r="3181" spans="38:38" x14ac:dyDescent="0.2">
      <c r="AL3181" s="76"/>
    </row>
    <row r="3182" spans="38:38" x14ac:dyDescent="0.2">
      <c r="AL3182" s="76"/>
    </row>
    <row r="3183" spans="38:38" x14ac:dyDescent="0.2">
      <c r="AL3183" s="76"/>
    </row>
    <row r="3184" spans="38:38" x14ac:dyDescent="0.2">
      <c r="AL3184" s="76"/>
    </row>
    <row r="3185" spans="38:38" x14ac:dyDescent="0.2">
      <c r="AL3185" s="76"/>
    </row>
    <row r="3186" spans="38:38" x14ac:dyDescent="0.2">
      <c r="AL3186" s="76"/>
    </row>
    <row r="3187" spans="38:38" x14ac:dyDescent="0.2">
      <c r="AL3187" s="76"/>
    </row>
    <row r="3188" spans="38:38" x14ac:dyDescent="0.2">
      <c r="AL3188" s="76"/>
    </row>
    <row r="3189" spans="38:38" x14ac:dyDescent="0.2">
      <c r="AL3189" s="76"/>
    </row>
    <row r="3190" spans="38:38" x14ac:dyDescent="0.2">
      <c r="AL3190" s="76"/>
    </row>
    <row r="3191" spans="38:38" x14ac:dyDescent="0.2">
      <c r="AL3191" s="76"/>
    </row>
    <row r="3192" spans="38:38" x14ac:dyDescent="0.2">
      <c r="AL3192" s="76"/>
    </row>
    <row r="3193" spans="38:38" x14ac:dyDescent="0.2">
      <c r="AL3193" s="76"/>
    </row>
    <row r="3194" spans="38:38" x14ac:dyDescent="0.2">
      <c r="AL3194" s="76"/>
    </row>
    <row r="3195" spans="38:38" x14ac:dyDescent="0.2">
      <c r="AL3195" s="76"/>
    </row>
    <row r="3196" spans="38:38" x14ac:dyDescent="0.2">
      <c r="AL3196" s="76"/>
    </row>
    <row r="3197" spans="38:38" x14ac:dyDescent="0.2">
      <c r="AL3197" s="76"/>
    </row>
    <row r="3198" spans="38:38" x14ac:dyDescent="0.2">
      <c r="AL3198" s="76"/>
    </row>
    <row r="3199" spans="38:38" x14ac:dyDescent="0.2">
      <c r="AL3199" s="76"/>
    </row>
    <row r="3200" spans="38:38" x14ac:dyDescent="0.2">
      <c r="AL3200" s="76"/>
    </row>
    <row r="3201" spans="38:38" x14ac:dyDescent="0.2">
      <c r="AL3201" s="76"/>
    </row>
    <row r="3202" spans="38:38" x14ac:dyDescent="0.2">
      <c r="AL3202" s="76"/>
    </row>
    <row r="3203" spans="38:38" x14ac:dyDescent="0.2">
      <c r="AL3203" s="76"/>
    </row>
    <row r="3204" spans="38:38" x14ac:dyDescent="0.2">
      <c r="AL3204" s="76"/>
    </row>
    <row r="3205" spans="38:38" x14ac:dyDescent="0.2">
      <c r="AL3205" s="76"/>
    </row>
    <row r="3206" spans="38:38" x14ac:dyDescent="0.2">
      <c r="AL3206" s="76"/>
    </row>
    <row r="3207" spans="38:38" x14ac:dyDescent="0.2">
      <c r="AL3207" s="76"/>
    </row>
    <row r="3208" spans="38:38" x14ac:dyDescent="0.2">
      <c r="AL3208" s="76"/>
    </row>
    <row r="3209" spans="38:38" x14ac:dyDescent="0.2">
      <c r="AL3209" s="76"/>
    </row>
    <row r="3210" spans="38:38" x14ac:dyDescent="0.2">
      <c r="AL3210" s="76"/>
    </row>
    <row r="3211" spans="38:38" x14ac:dyDescent="0.2">
      <c r="AL3211" s="76"/>
    </row>
    <row r="3212" spans="38:38" x14ac:dyDescent="0.2">
      <c r="AL3212" s="76"/>
    </row>
    <row r="3213" spans="38:38" x14ac:dyDescent="0.2">
      <c r="AL3213" s="76"/>
    </row>
    <row r="3214" spans="38:38" x14ac:dyDescent="0.2">
      <c r="AL3214" s="76"/>
    </row>
    <row r="3215" spans="38:38" x14ac:dyDescent="0.2">
      <c r="AL3215" s="76"/>
    </row>
    <row r="3216" spans="38:38" x14ac:dyDescent="0.2">
      <c r="AL3216" s="76"/>
    </row>
    <row r="3217" spans="38:38" x14ac:dyDescent="0.2">
      <c r="AL3217" s="76"/>
    </row>
    <row r="3218" spans="38:38" x14ac:dyDescent="0.2">
      <c r="AL3218" s="76"/>
    </row>
    <row r="3219" spans="38:38" x14ac:dyDescent="0.2">
      <c r="AL3219" s="76"/>
    </row>
    <row r="3220" spans="38:38" x14ac:dyDescent="0.2">
      <c r="AL3220" s="76"/>
    </row>
    <row r="3221" spans="38:38" x14ac:dyDescent="0.2">
      <c r="AL3221" s="76"/>
    </row>
    <row r="3222" spans="38:38" x14ac:dyDescent="0.2">
      <c r="AL3222" s="76"/>
    </row>
    <row r="3223" spans="38:38" x14ac:dyDescent="0.2">
      <c r="AL3223" s="76"/>
    </row>
    <row r="3224" spans="38:38" x14ac:dyDescent="0.2">
      <c r="AL3224" s="76"/>
    </row>
    <row r="3225" spans="38:38" x14ac:dyDescent="0.2">
      <c r="AL3225" s="76"/>
    </row>
    <row r="3226" spans="38:38" x14ac:dyDescent="0.2">
      <c r="AL3226" s="76"/>
    </row>
    <row r="3227" spans="38:38" x14ac:dyDescent="0.2">
      <c r="AL3227" s="76"/>
    </row>
    <row r="3228" spans="38:38" x14ac:dyDescent="0.2">
      <c r="AL3228" s="76"/>
    </row>
    <row r="3229" spans="38:38" x14ac:dyDescent="0.2">
      <c r="AL3229" s="76"/>
    </row>
    <row r="3230" spans="38:38" x14ac:dyDescent="0.2">
      <c r="AL3230" s="76"/>
    </row>
    <row r="3231" spans="38:38" x14ac:dyDescent="0.2">
      <c r="AL3231" s="76"/>
    </row>
    <row r="3232" spans="38:38" x14ac:dyDescent="0.2">
      <c r="AL3232" s="76"/>
    </row>
    <row r="3233" spans="38:38" x14ac:dyDescent="0.2">
      <c r="AL3233" s="76"/>
    </row>
    <row r="3234" spans="38:38" x14ac:dyDescent="0.2">
      <c r="AL3234" s="76"/>
    </row>
    <row r="3235" spans="38:38" x14ac:dyDescent="0.2">
      <c r="AL3235" s="76"/>
    </row>
    <row r="3236" spans="38:38" x14ac:dyDescent="0.2">
      <c r="AL3236" s="76"/>
    </row>
    <row r="3237" spans="38:38" x14ac:dyDescent="0.2">
      <c r="AL3237" s="76"/>
    </row>
    <row r="3238" spans="38:38" x14ac:dyDescent="0.2">
      <c r="AL3238" s="76"/>
    </row>
    <row r="3239" spans="38:38" x14ac:dyDescent="0.2">
      <c r="AL3239" s="76"/>
    </row>
    <row r="3240" spans="38:38" x14ac:dyDescent="0.2">
      <c r="AL3240" s="76"/>
    </row>
    <row r="3241" spans="38:38" x14ac:dyDescent="0.2">
      <c r="AL3241" s="76"/>
    </row>
    <row r="3242" spans="38:38" x14ac:dyDescent="0.2">
      <c r="AL3242" s="76"/>
    </row>
    <row r="3243" spans="38:38" x14ac:dyDescent="0.2">
      <c r="AL3243" s="76"/>
    </row>
    <row r="3244" spans="38:38" x14ac:dyDescent="0.2">
      <c r="AL3244" s="76"/>
    </row>
    <row r="3245" spans="38:38" x14ac:dyDescent="0.2">
      <c r="AL3245" s="76"/>
    </row>
    <row r="3246" spans="38:38" x14ac:dyDescent="0.2">
      <c r="AL3246" s="76"/>
    </row>
    <row r="3247" spans="38:38" x14ac:dyDescent="0.2">
      <c r="AL3247" s="76"/>
    </row>
    <row r="3248" spans="38:38" x14ac:dyDescent="0.2">
      <c r="AL3248" s="76"/>
    </row>
    <row r="3249" spans="38:38" x14ac:dyDescent="0.2">
      <c r="AL3249" s="76"/>
    </row>
    <row r="3250" spans="38:38" x14ac:dyDescent="0.2">
      <c r="AL3250" s="76"/>
    </row>
    <row r="3251" spans="38:38" x14ac:dyDescent="0.2">
      <c r="AL3251" s="76"/>
    </row>
    <row r="3252" spans="38:38" x14ac:dyDescent="0.2">
      <c r="AL3252" s="76"/>
    </row>
    <row r="3253" spans="38:38" x14ac:dyDescent="0.2">
      <c r="AL3253" s="76"/>
    </row>
    <row r="3254" spans="38:38" x14ac:dyDescent="0.2">
      <c r="AL3254" s="76"/>
    </row>
    <row r="3255" spans="38:38" x14ac:dyDescent="0.2">
      <c r="AL3255" s="76"/>
    </row>
    <row r="3256" spans="38:38" x14ac:dyDescent="0.2">
      <c r="AL3256" s="76"/>
    </row>
    <row r="3257" spans="38:38" x14ac:dyDescent="0.2">
      <c r="AL3257" s="76"/>
    </row>
    <row r="3258" spans="38:38" x14ac:dyDescent="0.2">
      <c r="AL3258" s="76"/>
    </row>
    <row r="3259" spans="38:38" x14ac:dyDescent="0.2">
      <c r="AL3259" s="76"/>
    </row>
    <row r="3260" spans="38:38" x14ac:dyDescent="0.2">
      <c r="AL3260" s="76"/>
    </row>
    <row r="3261" spans="38:38" x14ac:dyDescent="0.2">
      <c r="AL3261" s="76"/>
    </row>
    <row r="3262" spans="38:38" x14ac:dyDescent="0.2">
      <c r="AL3262" s="76"/>
    </row>
    <row r="3263" spans="38:38" x14ac:dyDescent="0.2">
      <c r="AL3263" s="76"/>
    </row>
    <row r="3264" spans="38:38" x14ac:dyDescent="0.2">
      <c r="AL3264" s="76"/>
    </row>
    <row r="3265" spans="38:38" x14ac:dyDescent="0.2">
      <c r="AL3265" s="76"/>
    </row>
    <row r="3266" spans="38:38" x14ac:dyDescent="0.2">
      <c r="AL3266" s="76"/>
    </row>
    <row r="3267" spans="38:38" x14ac:dyDescent="0.2">
      <c r="AL3267" s="76"/>
    </row>
    <row r="3268" spans="38:38" x14ac:dyDescent="0.2">
      <c r="AL3268" s="76"/>
    </row>
    <row r="3269" spans="38:38" x14ac:dyDescent="0.2">
      <c r="AL3269" s="76"/>
    </row>
    <row r="3270" spans="38:38" x14ac:dyDescent="0.2">
      <c r="AL3270" s="76"/>
    </row>
    <row r="3271" spans="38:38" x14ac:dyDescent="0.2">
      <c r="AL3271" s="76"/>
    </row>
    <row r="3272" spans="38:38" x14ac:dyDescent="0.2">
      <c r="AL3272" s="76"/>
    </row>
    <row r="3273" spans="38:38" x14ac:dyDescent="0.2">
      <c r="AL3273" s="76"/>
    </row>
    <row r="3274" spans="38:38" x14ac:dyDescent="0.2">
      <c r="AL3274" s="76"/>
    </row>
    <row r="3275" spans="38:38" x14ac:dyDescent="0.2">
      <c r="AL3275" s="76"/>
    </row>
    <row r="3276" spans="38:38" x14ac:dyDescent="0.2">
      <c r="AL3276" s="76"/>
    </row>
    <row r="3277" spans="38:38" x14ac:dyDescent="0.2">
      <c r="AL3277" s="76"/>
    </row>
    <row r="3278" spans="38:38" x14ac:dyDescent="0.2">
      <c r="AL3278" s="76"/>
    </row>
    <row r="3279" spans="38:38" x14ac:dyDescent="0.2">
      <c r="AL3279" s="76"/>
    </row>
    <row r="3280" spans="38:38" x14ac:dyDescent="0.2">
      <c r="AL3280" s="76"/>
    </row>
    <row r="3281" spans="38:38" x14ac:dyDescent="0.2">
      <c r="AL3281" s="76"/>
    </row>
    <row r="3282" spans="38:38" x14ac:dyDescent="0.2">
      <c r="AL3282" s="76"/>
    </row>
    <row r="3283" spans="38:38" x14ac:dyDescent="0.2">
      <c r="AL3283" s="76"/>
    </row>
    <row r="3284" spans="38:38" x14ac:dyDescent="0.2">
      <c r="AL3284" s="76"/>
    </row>
    <row r="3285" spans="38:38" x14ac:dyDescent="0.2">
      <c r="AL3285" s="76"/>
    </row>
    <row r="3286" spans="38:38" x14ac:dyDescent="0.2">
      <c r="AL3286" s="76"/>
    </row>
    <row r="3287" spans="38:38" x14ac:dyDescent="0.2">
      <c r="AL3287" s="76"/>
    </row>
    <row r="3288" spans="38:38" x14ac:dyDescent="0.2">
      <c r="AL3288" s="76"/>
    </row>
    <row r="3289" spans="38:38" x14ac:dyDescent="0.2">
      <c r="AL3289" s="76"/>
    </row>
    <row r="3290" spans="38:38" x14ac:dyDescent="0.2">
      <c r="AL3290" s="76"/>
    </row>
    <row r="3291" spans="38:38" x14ac:dyDescent="0.2">
      <c r="AL3291" s="76"/>
    </row>
    <row r="3292" spans="38:38" x14ac:dyDescent="0.2">
      <c r="AL3292" s="76"/>
    </row>
    <row r="3293" spans="38:38" x14ac:dyDescent="0.2">
      <c r="AL3293" s="76"/>
    </row>
    <row r="3294" spans="38:38" x14ac:dyDescent="0.2">
      <c r="AL3294" s="76"/>
    </row>
    <row r="3295" spans="38:38" x14ac:dyDescent="0.2">
      <c r="AL3295" s="76"/>
    </row>
    <row r="3296" spans="38:38" x14ac:dyDescent="0.2">
      <c r="AL3296" s="76"/>
    </row>
    <row r="3297" spans="38:38" x14ac:dyDescent="0.2">
      <c r="AL3297" s="76"/>
    </row>
    <row r="3298" spans="38:38" x14ac:dyDescent="0.2">
      <c r="AL3298" s="76"/>
    </row>
    <row r="3299" spans="38:38" x14ac:dyDescent="0.2">
      <c r="AL3299" s="76"/>
    </row>
    <row r="3300" spans="38:38" x14ac:dyDescent="0.2">
      <c r="AL3300" s="76"/>
    </row>
    <row r="3301" spans="38:38" x14ac:dyDescent="0.2">
      <c r="AL3301" s="76"/>
    </row>
    <row r="3302" spans="38:38" x14ac:dyDescent="0.2">
      <c r="AL3302" s="76"/>
    </row>
    <row r="3303" spans="38:38" x14ac:dyDescent="0.2">
      <c r="AL3303" s="76"/>
    </row>
    <row r="3304" spans="38:38" x14ac:dyDescent="0.2">
      <c r="AL3304" s="76"/>
    </row>
    <row r="3305" spans="38:38" x14ac:dyDescent="0.2">
      <c r="AL3305" s="76"/>
    </row>
    <row r="3306" spans="38:38" x14ac:dyDescent="0.2">
      <c r="AL3306" s="76"/>
    </row>
    <row r="3307" spans="38:38" x14ac:dyDescent="0.2">
      <c r="AL3307" s="76"/>
    </row>
    <row r="3308" spans="38:38" x14ac:dyDescent="0.2">
      <c r="AL3308" s="76"/>
    </row>
    <row r="3309" spans="38:38" x14ac:dyDescent="0.2">
      <c r="AL3309" s="76"/>
    </row>
    <row r="3310" spans="38:38" x14ac:dyDescent="0.2">
      <c r="AL3310" s="76"/>
    </row>
    <row r="3311" spans="38:38" x14ac:dyDescent="0.2">
      <c r="AL3311" s="76"/>
    </row>
    <row r="3312" spans="38:38" x14ac:dyDescent="0.2">
      <c r="AL3312" s="76"/>
    </row>
    <row r="3313" spans="38:38" x14ac:dyDescent="0.2">
      <c r="AL3313" s="76"/>
    </row>
    <row r="3314" spans="38:38" x14ac:dyDescent="0.2">
      <c r="AL3314" s="76"/>
    </row>
    <row r="3315" spans="38:38" x14ac:dyDescent="0.2">
      <c r="AL3315" s="76"/>
    </row>
    <row r="3316" spans="38:38" x14ac:dyDescent="0.2">
      <c r="AL3316" s="76"/>
    </row>
    <row r="3317" spans="38:38" x14ac:dyDescent="0.2">
      <c r="AL3317" s="76"/>
    </row>
    <row r="3318" spans="38:38" x14ac:dyDescent="0.2">
      <c r="AL3318" s="76"/>
    </row>
    <row r="3319" spans="38:38" x14ac:dyDescent="0.2">
      <c r="AL3319" s="76"/>
    </row>
    <row r="3320" spans="38:38" x14ac:dyDescent="0.2">
      <c r="AL3320" s="76"/>
    </row>
    <row r="3321" spans="38:38" x14ac:dyDescent="0.2">
      <c r="AL3321" s="76"/>
    </row>
    <row r="3322" spans="38:38" x14ac:dyDescent="0.2">
      <c r="AL3322" s="76"/>
    </row>
    <row r="3323" spans="38:38" x14ac:dyDescent="0.2">
      <c r="AL3323" s="76"/>
    </row>
    <row r="3324" spans="38:38" x14ac:dyDescent="0.2">
      <c r="AL3324" s="76"/>
    </row>
    <row r="3325" spans="38:38" x14ac:dyDescent="0.2">
      <c r="AL3325" s="76"/>
    </row>
    <row r="3326" spans="38:38" x14ac:dyDescent="0.2">
      <c r="AL3326" s="76"/>
    </row>
    <row r="3327" spans="38:38" x14ac:dyDescent="0.2">
      <c r="AL3327" s="76"/>
    </row>
    <row r="3328" spans="38:38" x14ac:dyDescent="0.2">
      <c r="AL3328" s="76"/>
    </row>
    <row r="3329" spans="38:38" x14ac:dyDescent="0.2">
      <c r="AL3329" s="76"/>
    </row>
    <row r="3330" spans="38:38" x14ac:dyDescent="0.2">
      <c r="AL3330" s="76"/>
    </row>
    <row r="3331" spans="38:38" x14ac:dyDescent="0.2">
      <c r="AL3331" s="76"/>
    </row>
    <row r="3332" spans="38:38" x14ac:dyDescent="0.2">
      <c r="AL3332" s="76"/>
    </row>
    <row r="3333" spans="38:38" x14ac:dyDescent="0.2">
      <c r="AL3333" s="76"/>
    </row>
    <row r="3334" spans="38:38" x14ac:dyDescent="0.2">
      <c r="AL3334" s="76"/>
    </row>
    <row r="3335" spans="38:38" x14ac:dyDescent="0.2">
      <c r="AL3335" s="76"/>
    </row>
    <row r="3336" spans="38:38" x14ac:dyDescent="0.2">
      <c r="AL3336" s="76"/>
    </row>
    <row r="3337" spans="38:38" x14ac:dyDescent="0.2">
      <c r="AL3337" s="76"/>
    </row>
    <row r="3338" spans="38:38" x14ac:dyDescent="0.2">
      <c r="AL3338" s="76"/>
    </row>
    <row r="3339" spans="38:38" x14ac:dyDescent="0.2">
      <c r="AL3339" s="76"/>
    </row>
    <row r="3340" spans="38:38" x14ac:dyDescent="0.2">
      <c r="AL3340" s="76"/>
    </row>
    <row r="3341" spans="38:38" x14ac:dyDescent="0.2">
      <c r="AL3341" s="76"/>
    </row>
    <row r="3342" spans="38:38" x14ac:dyDescent="0.2">
      <c r="AL3342" s="76"/>
    </row>
    <row r="3343" spans="38:38" x14ac:dyDescent="0.2">
      <c r="AL3343" s="76"/>
    </row>
    <row r="3344" spans="38:38" x14ac:dyDescent="0.2">
      <c r="AL3344" s="76"/>
    </row>
    <row r="3345" spans="38:38" x14ac:dyDescent="0.2">
      <c r="AL3345" s="76"/>
    </row>
    <row r="3346" spans="38:38" x14ac:dyDescent="0.2">
      <c r="AL3346" s="76"/>
    </row>
    <row r="3347" spans="38:38" x14ac:dyDescent="0.2">
      <c r="AL3347" s="76"/>
    </row>
    <row r="3348" spans="38:38" x14ac:dyDescent="0.2">
      <c r="AL3348" s="76"/>
    </row>
    <row r="3349" spans="38:38" x14ac:dyDescent="0.2">
      <c r="AL3349" s="76"/>
    </row>
    <row r="3350" spans="38:38" x14ac:dyDescent="0.2">
      <c r="AL3350" s="76"/>
    </row>
    <row r="3351" spans="38:38" x14ac:dyDescent="0.2">
      <c r="AL3351" s="76"/>
    </row>
    <row r="3352" spans="38:38" x14ac:dyDescent="0.2">
      <c r="AL3352" s="76"/>
    </row>
    <row r="3353" spans="38:38" x14ac:dyDescent="0.2">
      <c r="AL3353" s="76"/>
    </row>
    <row r="3354" spans="38:38" x14ac:dyDescent="0.2">
      <c r="AL3354" s="76"/>
    </row>
    <row r="3355" spans="38:38" x14ac:dyDescent="0.2">
      <c r="AL3355" s="76"/>
    </row>
    <row r="3356" spans="38:38" x14ac:dyDescent="0.2">
      <c r="AL3356" s="76"/>
    </row>
    <row r="3357" spans="38:38" x14ac:dyDescent="0.2">
      <c r="AL3357" s="76"/>
    </row>
    <row r="3358" spans="38:38" x14ac:dyDescent="0.2">
      <c r="AL3358" s="76"/>
    </row>
    <row r="3359" spans="38:38" x14ac:dyDescent="0.2">
      <c r="AL3359" s="76"/>
    </row>
    <row r="3360" spans="38:38" x14ac:dyDescent="0.2">
      <c r="AL3360" s="76"/>
    </row>
    <row r="3361" spans="38:38" x14ac:dyDescent="0.2">
      <c r="AL3361" s="76"/>
    </row>
    <row r="3362" spans="38:38" x14ac:dyDescent="0.2">
      <c r="AL3362" s="76"/>
    </row>
    <row r="3363" spans="38:38" x14ac:dyDescent="0.2">
      <c r="AL3363" s="76"/>
    </row>
    <row r="3364" spans="38:38" x14ac:dyDescent="0.2">
      <c r="AL3364" s="76"/>
    </row>
    <row r="3365" spans="38:38" x14ac:dyDescent="0.2">
      <c r="AL3365" s="76"/>
    </row>
    <row r="3366" spans="38:38" x14ac:dyDescent="0.2">
      <c r="AL3366" s="76"/>
    </row>
    <row r="3367" spans="38:38" x14ac:dyDescent="0.2">
      <c r="AL3367" s="76"/>
    </row>
    <row r="3368" spans="38:38" x14ac:dyDescent="0.2">
      <c r="AL3368" s="76"/>
    </row>
    <row r="3369" spans="38:38" x14ac:dyDescent="0.2">
      <c r="AL3369" s="76"/>
    </row>
    <row r="3370" spans="38:38" x14ac:dyDescent="0.2">
      <c r="AL3370" s="76"/>
    </row>
    <row r="3371" spans="38:38" x14ac:dyDescent="0.2">
      <c r="AL3371" s="76"/>
    </row>
    <row r="3372" spans="38:38" x14ac:dyDescent="0.2">
      <c r="AL3372" s="76"/>
    </row>
    <row r="3373" spans="38:38" x14ac:dyDescent="0.2">
      <c r="AL3373" s="76"/>
    </row>
    <row r="3374" spans="38:38" x14ac:dyDescent="0.2">
      <c r="AL3374" s="76"/>
    </row>
    <row r="3375" spans="38:38" x14ac:dyDescent="0.2">
      <c r="AL3375" s="76"/>
    </row>
    <row r="3376" spans="38:38" x14ac:dyDescent="0.2">
      <c r="AL3376" s="76"/>
    </row>
    <row r="3377" spans="38:38" x14ac:dyDescent="0.2">
      <c r="AL3377" s="76"/>
    </row>
    <row r="3378" spans="38:38" x14ac:dyDescent="0.2">
      <c r="AL3378" s="76"/>
    </row>
    <row r="3379" spans="38:38" x14ac:dyDescent="0.2">
      <c r="AL3379" s="76"/>
    </row>
    <row r="3380" spans="38:38" x14ac:dyDescent="0.2">
      <c r="AL3380" s="76"/>
    </row>
    <row r="3381" spans="38:38" x14ac:dyDescent="0.2">
      <c r="AL3381" s="76"/>
    </row>
    <row r="3382" spans="38:38" x14ac:dyDescent="0.2">
      <c r="AL3382" s="76"/>
    </row>
    <row r="3383" spans="38:38" x14ac:dyDescent="0.2">
      <c r="AL3383" s="76"/>
    </row>
    <row r="3384" spans="38:38" x14ac:dyDescent="0.2">
      <c r="AL3384" s="76"/>
    </row>
    <row r="3385" spans="38:38" x14ac:dyDescent="0.2">
      <c r="AL3385" s="76"/>
    </row>
    <row r="3386" spans="38:38" x14ac:dyDescent="0.2">
      <c r="AL3386" s="76"/>
    </row>
    <row r="3387" spans="38:38" x14ac:dyDescent="0.2">
      <c r="AL3387" s="76"/>
    </row>
    <row r="3388" spans="38:38" x14ac:dyDescent="0.2">
      <c r="AL3388" s="76"/>
    </row>
    <row r="3389" spans="38:38" x14ac:dyDescent="0.2">
      <c r="AL3389" s="76"/>
    </row>
    <row r="3390" spans="38:38" x14ac:dyDescent="0.2">
      <c r="AL3390" s="76"/>
    </row>
    <row r="3391" spans="38:38" x14ac:dyDescent="0.2">
      <c r="AL3391" s="76"/>
    </row>
    <row r="3392" spans="38:38" x14ac:dyDescent="0.2">
      <c r="AL3392" s="76"/>
    </row>
    <row r="3393" spans="38:38" x14ac:dyDescent="0.2">
      <c r="AL3393" s="76"/>
    </row>
    <row r="3394" spans="38:38" x14ac:dyDescent="0.2">
      <c r="AL3394" s="76"/>
    </row>
    <row r="3395" spans="38:38" x14ac:dyDescent="0.2">
      <c r="AL3395" s="76"/>
    </row>
    <row r="3396" spans="38:38" x14ac:dyDescent="0.2">
      <c r="AL3396" s="76"/>
    </row>
    <row r="3397" spans="38:38" x14ac:dyDescent="0.2">
      <c r="AL3397" s="76"/>
    </row>
    <row r="3398" spans="38:38" x14ac:dyDescent="0.2">
      <c r="AL3398" s="76"/>
    </row>
    <row r="3399" spans="38:38" x14ac:dyDescent="0.2">
      <c r="AL3399" s="76"/>
    </row>
    <row r="3400" spans="38:38" x14ac:dyDescent="0.2">
      <c r="AL3400" s="76"/>
    </row>
    <row r="3401" spans="38:38" x14ac:dyDescent="0.2">
      <c r="AL3401" s="76"/>
    </row>
    <row r="3402" spans="38:38" x14ac:dyDescent="0.2">
      <c r="AL3402" s="76"/>
    </row>
    <row r="3403" spans="38:38" x14ac:dyDescent="0.2">
      <c r="AL3403" s="76"/>
    </row>
    <row r="3404" spans="38:38" x14ac:dyDescent="0.2">
      <c r="AL3404" s="76"/>
    </row>
    <row r="3405" spans="38:38" x14ac:dyDescent="0.2">
      <c r="AL3405" s="76"/>
    </row>
    <row r="3406" spans="38:38" x14ac:dyDescent="0.2">
      <c r="AL3406" s="76"/>
    </row>
    <row r="3407" spans="38:38" x14ac:dyDescent="0.2">
      <c r="AL3407" s="76"/>
    </row>
    <row r="3408" spans="38:38" x14ac:dyDescent="0.2">
      <c r="AL3408" s="76"/>
    </row>
    <row r="3409" spans="38:38" x14ac:dyDescent="0.2">
      <c r="AL3409" s="76"/>
    </row>
    <row r="3410" spans="38:38" x14ac:dyDescent="0.2">
      <c r="AL3410" s="76"/>
    </row>
    <row r="3411" spans="38:38" x14ac:dyDescent="0.2">
      <c r="AL3411" s="76"/>
    </row>
    <row r="3412" spans="38:38" x14ac:dyDescent="0.2">
      <c r="AL3412" s="76"/>
    </row>
    <row r="3413" spans="38:38" x14ac:dyDescent="0.2">
      <c r="AL3413" s="76"/>
    </row>
    <row r="3414" spans="38:38" x14ac:dyDescent="0.2">
      <c r="AL3414" s="76"/>
    </row>
    <row r="3415" spans="38:38" x14ac:dyDescent="0.2">
      <c r="AL3415" s="76"/>
    </row>
    <row r="3416" spans="38:38" x14ac:dyDescent="0.2">
      <c r="AL3416" s="76"/>
    </row>
    <row r="3417" spans="38:38" x14ac:dyDescent="0.2">
      <c r="AL3417" s="76"/>
    </row>
    <row r="3418" spans="38:38" x14ac:dyDescent="0.2">
      <c r="AL3418" s="76"/>
    </row>
    <row r="3419" spans="38:38" x14ac:dyDescent="0.2">
      <c r="AL3419" s="76"/>
    </row>
    <row r="3420" spans="38:38" x14ac:dyDescent="0.2">
      <c r="AL3420" s="76"/>
    </row>
    <row r="3421" spans="38:38" x14ac:dyDescent="0.2">
      <c r="AL3421" s="76"/>
    </row>
    <row r="3422" spans="38:38" x14ac:dyDescent="0.2">
      <c r="AL3422" s="76"/>
    </row>
    <row r="3423" spans="38:38" x14ac:dyDescent="0.2">
      <c r="AL3423" s="76"/>
    </row>
    <row r="3424" spans="38:38" x14ac:dyDescent="0.2">
      <c r="AL3424" s="76"/>
    </row>
    <row r="3425" spans="38:38" x14ac:dyDescent="0.2">
      <c r="AL3425" s="76"/>
    </row>
    <row r="3426" spans="38:38" x14ac:dyDescent="0.2">
      <c r="AL3426" s="76"/>
    </row>
    <row r="3427" spans="38:38" x14ac:dyDescent="0.2">
      <c r="AL3427" s="76"/>
    </row>
    <row r="3428" spans="38:38" x14ac:dyDescent="0.2">
      <c r="AL3428" s="76"/>
    </row>
    <row r="3429" spans="38:38" x14ac:dyDescent="0.2">
      <c r="AL3429" s="76"/>
    </row>
    <row r="3430" spans="38:38" x14ac:dyDescent="0.2">
      <c r="AL3430" s="76"/>
    </row>
    <row r="3431" spans="38:38" x14ac:dyDescent="0.2">
      <c r="AL3431" s="76"/>
    </row>
    <row r="3432" spans="38:38" x14ac:dyDescent="0.2">
      <c r="AL3432" s="76"/>
    </row>
    <row r="3433" spans="38:38" x14ac:dyDescent="0.2">
      <c r="AL3433" s="76"/>
    </row>
    <row r="3434" spans="38:38" x14ac:dyDescent="0.2">
      <c r="AL3434" s="76"/>
    </row>
    <row r="3435" spans="38:38" x14ac:dyDescent="0.2">
      <c r="AL3435" s="76"/>
    </row>
    <row r="3436" spans="38:38" x14ac:dyDescent="0.2">
      <c r="AL3436" s="76"/>
    </row>
    <row r="3437" spans="38:38" x14ac:dyDescent="0.2">
      <c r="AL3437" s="76"/>
    </row>
    <row r="3438" spans="38:38" x14ac:dyDescent="0.2">
      <c r="AL3438" s="76"/>
    </row>
    <row r="3439" spans="38:38" x14ac:dyDescent="0.2">
      <c r="AL3439" s="76"/>
    </row>
    <row r="3440" spans="38:38" x14ac:dyDescent="0.2">
      <c r="AL3440" s="76"/>
    </row>
    <row r="3441" spans="38:38" x14ac:dyDescent="0.2">
      <c r="AL3441" s="76"/>
    </row>
    <row r="3442" spans="38:38" x14ac:dyDescent="0.2">
      <c r="AL3442" s="76"/>
    </row>
    <row r="3443" spans="38:38" x14ac:dyDescent="0.2">
      <c r="AL3443" s="76"/>
    </row>
    <row r="3444" spans="38:38" x14ac:dyDescent="0.2">
      <c r="AL3444" s="76"/>
    </row>
    <row r="3445" spans="38:38" x14ac:dyDescent="0.2">
      <c r="AL3445" s="76"/>
    </row>
    <row r="3446" spans="38:38" x14ac:dyDescent="0.2">
      <c r="AL3446" s="76"/>
    </row>
    <row r="3447" spans="38:38" x14ac:dyDescent="0.2">
      <c r="AL3447" s="76"/>
    </row>
    <row r="3448" spans="38:38" x14ac:dyDescent="0.2">
      <c r="AL3448" s="76"/>
    </row>
    <row r="3449" spans="38:38" x14ac:dyDescent="0.2">
      <c r="AL3449" s="76"/>
    </row>
    <row r="3450" spans="38:38" x14ac:dyDescent="0.2">
      <c r="AL3450" s="76"/>
    </row>
    <row r="3451" spans="38:38" x14ac:dyDescent="0.2">
      <c r="AL3451" s="76"/>
    </row>
    <row r="3452" spans="38:38" x14ac:dyDescent="0.2">
      <c r="AL3452" s="76"/>
    </row>
    <row r="3453" spans="38:38" x14ac:dyDescent="0.2">
      <c r="AL3453" s="76"/>
    </row>
    <row r="3454" spans="38:38" x14ac:dyDescent="0.2">
      <c r="AL3454" s="76"/>
    </row>
    <row r="3455" spans="38:38" x14ac:dyDescent="0.2">
      <c r="AL3455" s="76"/>
    </row>
    <row r="3456" spans="38:38" x14ac:dyDescent="0.2">
      <c r="AL3456" s="76"/>
    </row>
    <row r="3457" spans="38:38" x14ac:dyDescent="0.2">
      <c r="AL3457" s="76"/>
    </row>
    <row r="3458" spans="38:38" x14ac:dyDescent="0.2">
      <c r="AL3458" s="76"/>
    </row>
    <row r="3459" spans="38:38" x14ac:dyDescent="0.2">
      <c r="AL3459" s="76"/>
    </row>
    <row r="3460" spans="38:38" x14ac:dyDescent="0.2">
      <c r="AL3460" s="76"/>
    </row>
    <row r="3461" spans="38:38" x14ac:dyDescent="0.2">
      <c r="AL3461" s="76"/>
    </row>
    <row r="3462" spans="38:38" x14ac:dyDescent="0.2">
      <c r="AL3462" s="76"/>
    </row>
    <row r="3463" spans="38:38" x14ac:dyDescent="0.2">
      <c r="AL3463" s="76"/>
    </row>
    <row r="3464" spans="38:38" x14ac:dyDescent="0.2">
      <c r="AL3464" s="76"/>
    </row>
    <row r="3465" spans="38:38" x14ac:dyDescent="0.2">
      <c r="AL3465" s="76"/>
    </row>
    <row r="3466" spans="38:38" x14ac:dyDescent="0.2">
      <c r="AL3466" s="76"/>
    </row>
    <row r="3467" spans="38:38" x14ac:dyDescent="0.2">
      <c r="AL3467" s="76"/>
    </row>
    <row r="3468" spans="38:38" x14ac:dyDescent="0.2">
      <c r="AL3468" s="76"/>
    </row>
    <row r="3469" spans="38:38" x14ac:dyDescent="0.2">
      <c r="AL3469" s="76"/>
    </row>
    <row r="3470" spans="38:38" x14ac:dyDescent="0.2">
      <c r="AL3470" s="76"/>
    </row>
    <row r="3471" spans="38:38" x14ac:dyDescent="0.2">
      <c r="AL3471" s="76"/>
    </row>
    <row r="3472" spans="38:38" x14ac:dyDescent="0.2">
      <c r="AL3472" s="76"/>
    </row>
    <row r="3473" spans="38:38" x14ac:dyDescent="0.2">
      <c r="AL3473" s="76"/>
    </row>
    <row r="3474" spans="38:38" x14ac:dyDescent="0.2">
      <c r="AL3474" s="76"/>
    </row>
    <row r="3475" spans="38:38" x14ac:dyDescent="0.2">
      <c r="AL3475" s="76"/>
    </row>
    <row r="3476" spans="38:38" x14ac:dyDescent="0.2">
      <c r="AL3476" s="76"/>
    </row>
    <row r="3477" spans="38:38" x14ac:dyDescent="0.2">
      <c r="AL3477" s="76"/>
    </row>
    <row r="3478" spans="38:38" x14ac:dyDescent="0.2">
      <c r="AL3478" s="76"/>
    </row>
    <row r="3479" spans="38:38" x14ac:dyDescent="0.2">
      <c r="AL3479" s="76"/>
    </row>
    <row r="3480" spans="38:38" x14ac:dyDescent="0.2">
      <c r="AL3480" s="76"/>
    </row>
    <row r="3481" spans="38:38" x14ac:dyDescent="0.2">
      <c r="AL3481" s="76"/>
    </row>
    <row r="3482" spans="38:38" x14ac:dyDescent="0.2">
      <c r="AL3482" s="76"/>
    </row>
    <row r="3483" spans="38:38" x14ac:dyDescent="0.2">
      <c r="AL3483" s="76"/>
    </row>
    <row r="3484" spans="38:38" x14ac:dyDescent="0.2">
      <c r="AL3484" s="76"/>
    </row>
    <row r="3485" spans="38:38" x14ac:dyDescent="0.2">
      <c r="AL3485" s="76"/>
    </row>
    <row r="3486" spans="38:38" x14ac:dyDescent="0.2">
      <c r="AL3486" s="76"/>
    </row>
    <row r="3487" spans="38:38" x14ac:dyDescent="0.2">
      <c r="AL3487" s="76"/>
    </row>
    <row r="3488" spans="38:38" x14ac:dyDescent="0.2">
      <c r="AL3488" s="76"/>
    </row>
    <row r="3489" spans="38:38" x14ac:dyDescent="0.2">
      <c r="AL3489" s="76"/>
    </row>
    <row r="3490" spans="38:38" x14ac:dyDescent="0.2">
      <c r="AL3490" s="76"/>
    </row>
    <row r="3491" spans="38:38" x14ac:dyDescent="0.2">
      <c r="AL3491" s="76"/>
    </row>
    <row r="3492" spans="38:38" x14ac:dyDescent="0.2">
      <c r="AL3492" s="76"/>
    </row>
    <row r="3493" spans="38:38" x14ac:dyDescent="0.2">
      <c r="AL3493" s="76"/>
    </row>
    <row r="3494" spans="38:38" x14ac:dyDescent="0.2">
      <c r="AL3494" s="76"/>
    </row>
    <row r="3495" spans="38:38" x14ac:dyDescent="0.2">
      <c r="AL3495" s="76"/>
    </row>
    <row r="3496" spans="38:38" x14ac:dyDescent="0.2">
      <c r="AL3496" s="76"/>
    </row>
    <row r="3497" spans="38:38" x14ac:dyDescent="0.2">
      <c r="AL3497" s="76"/>
    </row>
    <row r="3498" spans="38:38" x14ac:dyDescent="0.2">
      <c r="AL3498" s="76"/>
    </row>
    <row r="3499" spans="38:38" x14ac:dyDescent="0.2">
      <c r="AL3499" s="76"/>
    </row>
    <row r="3500" spans="38:38" x14ac:dyDescent="0.2">
      <c r="AL3500" s="76"/>
    </row>
    <row r="3501" spans="38:38" x14ac:dyDescent="0.2">
      <c r="AL3501" s="76"/>
    </row>
    <row r="3502" spans="38:38" x14ac:dyDescent="0.2">
      <c r="AL3502" s="76"/>
    </row>
    <row r="3503" spans="38:38" x14ac:dyDescent="0.2">
      <c r="AL3503" s="76"/>
    </row>
    <row r="3504" spans="38:38" x14ac:dyDescent="0.2">
      <c r="AL3504" s="76"/>
    </row>
    <row r="3505" spans="38:38" x14ac:dyDescent="0.2">
      <c r="AL3505" s="76"/>
    </row>
    <row r="3506" spans="38:38" x14ac:dyDescent="0.2">
      <c r="AL3506" s="76"/>
    </row>
    <row r="3507" spans="38:38" x14ac:dyDescent="0.2">
      <c r="AL3507" s="76"/>
    </row>
    <row r="3508" spans="38:38" x14ac:dyDescent="0.2">
      <c r="AL3508" s="76"/>
    </row>
    <row r="3509" spans="38:38" x14ac:dyDescent="0.2">
      <c r="AL3509" s="76"/>
    </row>
    <row r="3510" spans="38:38" x14ac:dyDescent="0.2">
      <c r="AL3510" s="76"/>
    </row>
    <row r="3511" spans="38:38" x14ac:dyDescent="0.2">
      <c r="AL3511" s="76"/>
    </row>
    <row r="3512" spans="38:38" x14ac:dyDescent="0.2">
      <c r="AL3512" s="76"/>
    </row>
    <row r="3513" spans="38:38" x14ac:dyDescent="0.2">
      <c r="AL3513" s="76"/>
    </row>
    <row r="3514" spans="38:38" x14ac:dyDescent="0.2">
      <c r="AL3514" s="76"/>
    </row>
    <row r="3515" spans="38:38" x14ac:dyDescent="0.2">
      <c r="AL3515" s="76"/>
    </row>
    <row r="3516" spans="38:38" x14ac:dyDescent="0.2">
      <c r="AL3516" s="76"/>
    </row>
    <row r="3517" spans="38:38" x14ac:dyDescent="0.2">
      <c r="AL3517" s="76"/>
    </row>
    <row r="3518" spans="38:38" x14ac:dyDescent="0.2">
      <c r="AL3518" s="76"/>
    </row>
    <row r="3519" spans="38:38" x14ac:dyDescent="0.2">
      <c r="AL3519" s="76"/>
    </row>
    <row r="3520" spans="38:38" x14ac:dyDescent="0.2">
      <c r="AL3520" s="76"/>
    </row>
    <row r="3521" spans="38:38" x14ac:dyDescent="0.2">
      <c r="AL3521" s="76"/>
    </row>
    <row r="3522" spans="38:38" x14ac:dyDescent="0.2">
      <c r="AL3522" s="76"/>
    </row>
    <row r="3523" spans="38:38" x14ac:dyDescent="0.2">
      <c r="AL3523" s="76"/>
    </row>
    <row r="3524" spans="38:38" x14ac:dyDescent="0.2">
      <c r="AL3524" s="76"/>
    </row>
    <row r="3525" spans="38:38" x14ac:dyDescent="0.2">
      <c r="AL3525" s="76"/>
    </row>
    <row r="3526" spans="38:38" x14ac:dyDescent="0.2">
      <c r="AL3526" s="76"/>
    </row>
    <row r="3527" spans="38:38" x14ac:dyDescent="0.2">
      <c r="AL3527" s="76"/>
    </row>
    <row r="3528" spans="38:38" x14ac:dyDescent="0.2">
      <c r="AL3528" s="76"/>
    </row>
    <row r="3529" spans="38:38" x14ac:dyDescent="0.2">
      <c r="AL3529" s="76"/>
    </row>
    <row r="3530" spans="38:38" x14ac:dyDescent="0.2">
      <c r="AL3530" s="76"/>
    </row>
    <row r="3531" spans="38:38" x14ac:dyDescent="0.2">
      <c r="AL3531" s="76"/>
    </row>
    <row r="3532" spans="38:38" x14ac:dyDescent="0.2">
      <c r="AL3532" s="76"/>
    </row>
    <row r="3533" spans="38:38" x14ac:dyDescent="0.2">
      <c r="AL3533" s="76"/>
    </row>
    <row r="3534" spans="38:38" x14ac:dyDescent="0.2">
      <c r="AL3534" s="76"/>
    </row>
    <row r="3535" spans="38:38" x14ac:dyDescent="0.2">
      <c r="AL3535" s="76"/>
    </row>
    <row r="3536" spans="38:38" x14ac:dyDescent="0.2">
      <c r="AL3536" s="76"/>
    </row>
    <row r="3537" spans="38:38" x14ac:dyDescent="0.2">
      <c r="AL3537" s="76"/>
    </row>
    <row r="3538" spans="38:38" x14ac:dyDescent="0.2">
      <c r="AL3538" s="76"/>
    </row>
    <row r="3539" spans="38:38" x14ac:dyDescent="0.2">
      <c r="AL3539" s="76"/>
    </row>
    <row r="3540" spans="38:38" x14ac:dyDescent="0.2">
      <c r="AL3540" s="76"/>
    </row>
    <row r="3541" spans="38:38" x14ac:dyDescent="0.2">
      <c r="AL3541" s="76"/>
    </row>
    <row r="3542" spans="38:38" x14ac:dyDescent="0.2">
      <c r="AL3542" s="76"/>
    </row>
    <row r="3543" spans="38:38" x14ac:dyDescent="0.2">
      <c r="AL3543" s="76"/>
    </row>
    <row r="3544" spans="38:38" x14ac:dyDescent="0.2">
      <c r="AL3544" s="76"/>
    </row>
    <row r="3545" spans="38:38" x14ac:dyDescent="0.2">
      <c r="AL3545" s="76"/>
    </row>
    <row r="3546" spans="38:38" x14ac:dyDescent="0.2">
      <c r="AL3546" s="76"/>
    </row>
    <row r="3547" spans="38:38" x14ac:dyDescent="0.2">
      <c r="AL3547" s="76"/>
    </row>
    <row r="3548" spans="38:38" x14ac:dyDescent="0.2">
      <c r="AL3548" s="76"/>
    </row>
    <row r="3549" spans="38:38" x14ac:dyDescent="0.2">
      <c r="AL3549" s="76"/>
    </row>
    <row r="3550" spans="38:38" x14ac:dyDescent="0.2">
      <c r="AL3550" s="76"/>
    </row>
    <row r="3551" spans="38:38" x14ac:dyDescent="0.2">
      <c r="AL3551" s="76"/>
    </row>
    <row r="3552" spans="38:38" x14ac:dyDescent="0.2">
      <c r="AL3552" s="76"/>
    </row>
    <row r="3553" spans="38:38" x14ac:dyDescent="0.2">
      <c r="AL3553" s="76"/>
    </row>
    <row r="3554" spans="38:38" x14ac:dyDescent="0.2">
      <c r="AL3554" s="76"/>
    </row>
    <row r="3555" spans="38:38" x14ac:dyDescent="0.2">
      <c r="AL3555" s="76"/>
    </row>
    <row r="3556" spans="38:38" x14ac:dyDescent="0.2">
      <c r="AL3556" s="76"/>
    </row>
    <row r="3557" spans="38:38" x14ac:dyDescent="0.2">
      <c r="AL3557" s="76"/>
    </row>
    <row r="3558" spans="38:38" x14ac:dyDescent="0.2">
      <c r="AL3558" s="76"/>
    </row>
    <row r="3559" spans="38:38" x14ac:dyDescent="0.2">
      <c r="AL3559" s="76"/>
    </row>
    <row r="3560" spans="38:38" x14ac:dyDescent="0.2">
      <c r="AL3560" s="76"/>
    </row>
    <row r="3561" spans="38:38" x14ac:dyDescent="0.2">
      <c r="AL3561" s="76"/>
    </row>
    <row r="3562" spans="38:38" x14ac:dyDescent="0.2">
      <c r="AL3562" s="76"/>
    </row>
    <row r="3563" spans="38:38" x14ac:dyDescent="0.2">
      <c r="AL3563" s="76"/>
    </row>
    <row r="3564" spans="38:38" x14ac:dyDescent="0.2">
      <c r="AL3564" s="76"/>
    </row>
    <row r="3565" spans="38:38" x14ac:dyDescent="0.2">
      <c r="AL3565" s="76"/>
    </row>
    <row r="3566" spans="38:38" x14ac:dyDescent="0.2">
      <c r="AL3566" s="76"/>
    </row>
    <row r="3567" spans="38:38" x14ac:dyDescent="0.2">
      <c r="AL3567" s="76"/>
    </row>
    <row r="3568" spans="38:38" x14ac:dyDescent="0.2">
      <c r="AL3568" s="76"/>
    </row>
    <row r="3569" spans="38:38" x14ac:dyDescent="0.2">
      <c r="AL3569" s="76"/>
    </row>
    <row r="3570" spans="38:38" x14ac:dyDescent="0.2">
      <c r="AL3570" s="76"/>
    </row>
    <row r="3571" spans="38:38" x14ac:dyDescent="0.2">
      <c r="AL3571" s="76"/>
    </row>
    <row r="3572" spans="38:38" x14ac:dyDescent="0.2">
      <c r="AL3572" s="76"/>
    </row>
    <row r="3573" spans="38:38" x14ac:dyDescent="0.2">
      <c r="AL3573" s="76"/>
    </row>
    <row r="3574" spans="38:38" x14ac:dyDescent="0.2">
      <c r="AL3574" s="76"/>
    </row>
    <row r="3575" spans="38:38" x14ac:dyDescent="0.2">
      <c r="AL3575" s="76"/>
    </row>
    <row r="3576" spans="38:38" x14ac:dyDescent="0.2">
      <c r="AL3576" s="76"/>
    </row>
    <row r="3577" spans="38:38" x14ac:dyDescent="0.2">
      <c r="AL3577" s="76"/>
    </row>
    <row r="3578" spans="38:38" x14ac:dyDescent="0.2">
      <c r="AL3578" s="76"/>
    </row>
    <row r="3579" spans="38:38" x14ac:dyDescent="0.2">
      <c r="AL3579" s="76"/>
    </row>
    <row r="3580" spans="38:38" x14ac:dyDescent="0.2">
      <c r="AL3580" s="76"/>
    </row>
    <row r="3581" spans="38:38" x14ac:dyDescent="0.2">
      <c r="AL3581" s="76"/>
    </row>
    <row r="3582" spans="38:38" x14ac:dyDescent="0.2">
      <c r="AL3582" s="76"/>
    </row>
    <row r="3583" spans="38:38" x14ac:dyDescent="0.2">
      <c r="AL3583" s="76"/>
    </row>
    <row r="3584" spans="38:38" x14ac:dyDescent="0.2">
      <c r="AL3584" s="76"/>
    </row>
    <row r="3585" spans="38:38" x14ac:dyDescent="0.2">
      <c r="AL3585" s="76"/>
    </row>
    <row r="3586" spans="38:38" x14ac:dyDescent="0.2">
      <c r="AL3586" s="76"/>
    </row>
    <row r="3587" spans="38:38" x14ac:dyDescent="0.2">
      <c r="AL3587" s="76"/>
    </row>
    <row r="3588" spans="38:38" x14ac:dyDescent="0.2">
      <c r="AL3588" s="76"/>
    </row>
    <row r="3589" spans="38:38" x14ac:dyDescent="0.2">
      <c r="AL3589" s="76"/>
    </row>
    <row r="3590" spans="38:38" x14ac:dyDescent="0.2">
      <c r="AL3590" s="76"/>
    </row>
    <row r="3591" spans="38:38" x14ac:dyDescent="0.2">
      <c r="AL3591" s="76"/>
    </row>
    <row r="3592" spans="38:38" x14ac:dyDescent="0.2">
      <c r="AL3592" s="76"/>
    </row>
    <row r="3593" spans="38:38" x14ac:dyDescent="0.2">
      <c r="AL3593" s="76"/>
    </row>
    <row r="3594" spans="38:38" x14ac:dyDescent="0.2">
      <c r="AL3594" s="76"/>
    </row>
    <row r="3595" spans="38:38" x14ac:dyDescent="0.2">
      <c r="AL3595" s="76"/>
    </row>
    <row r="3596" spans="38:38" x14ac:dyDescent="0.2">
      <c r="AL3596" s="76"/>
    </row>
    <row r="3597" spans="38:38" x14ac:dyDescent="0.2">
      <c r="AL3597" s="76"/>
    </row>
    <row r="3598" spans="38:38" x14ac:dyDescent="0.2">
      <c r="AL3598" s="76"/>
    </row>
    <row r="3599" spans="38:38" x14ac:dyDescent="0.2">
      <c r="AL3599" s="76"/>
    </row>
    <row r="3600" spans="38:38" x14ac:dyDescent="0.2">
      <c r="AL3600" s="76"/>
    </row>
    <row r="3601" spans="38:38" x14ac:dyDescent="0.2">
      <c r="AL3601" s="76"/>
    </row>
    <row r="3602" spans="38:38" x14ac:dyDescent="0.2">
      <c r="AL3602" s="76"/>
    </row>
    <row r="3603" spans="38:38" x14ac:dyDescent="0.2">
      <c r="AL3603" s="76"/>
    </row>
    <row r="3604" spans="38:38" x14ac:dyDescent="0.2">
      <c r="AL3604" s="76"/>
    </row>
    <row r="3605" spans="38:38" x14ac:dyDescent="0.2">
      <c r="AL3605" s="76"/>
    </row>
    <row r="3606" spans="38:38" x14ac:dyDescent="0.2">
      <c r="AL3606" s="76"/>
    </row>
    <row r="3607" spans="38:38" x14ac:dyDescent="0.2">
      <c r="AL3607" s="76"/>
    </row>
    <row r="3608" spans="38:38" x14ac:dyDescent="0.2">
      <c r="AL3608" s="76"/>
    </row>
    <row r="3609" spans="38:38" x14ac:dyDescent="0.2">
      <c r="AL3609" s="76"/>
    </row>
    <row r="3610" spans="38:38" x14ac:dyDescent="0.2">
      <c r="AL3610" s="76"/>
    </row>
    <row r="3611" spans="38:38" x14ac:dyDescent="0.2">
      <c r="AL3611" s="76"/>
    </row>
    <row r="3612" spans="38:38" x14ac:dyDescent="0.2">
      <c r="AL3612" s="76"/>
    </row>
    <row r="3613" spans="38:38" x14ac:dyDescent="0.2">
      <c r="AL3613" s="76"/>
    </row>
    <row r="3614" spans="38:38" x14ac:dyDescent="0.2">
      <c r="AL3614" s="76"/>
    </row>
    <row r="3615" spans="38:38" x14ac:dyDescent="0.2">
      <c r="AL3615" s="76"/>
    </row>
    <row r="3616" spans="38:38" x14ac:dyDescent="0.2">
      <c r="AL3616" s="76"/>
    </row>
    <row r="3617" spans="38:38" x14ac:dyDescent="0.2">
      <c r="AL3617" s="76"/>
    </row>
    <row r="3618" spans="38:38" x14ac:dyDescent="0.2">
      <c r="AL3618" s="76"/>
    </row>
    <row r="3619" spans="38:38" x14ac:dyDescent="0.2">
      <c r="AL3619" s="76"/>
    </row>
    <row r="3620" spans="38:38" x14ac:dyDescent="0.2">
      <c r="AL3620" s="76"/>
    </row>
    <row r="3621" spans="38:38" x14ac:dyDescent="0.2">
      <c r="AL3621" s="76"/>
    </row>
    <row r="3622" spans="38:38" x14ac:dyDescent="0.2">
      <c r="AL3622" s="76"/>
    </row>
    <row r="3623" spans="38:38" x14ac:dyDescent="0.2">
      <c r="AL3623" s="76"/>
    </row>
    <row r="3624" spans="38:38" x14ac:dyDescent="0.2">
      <c r="AL3624" s="76"/>
    </row>
    <row r="3625" spans="38:38" x14ac:dyDescent="0.2">
      <c r="AL3625" s="76"/>
    </row>
    <row r="3626" spans="38:38" x14ac:dyDescent="0.2">
      <c r="AL3626" s="76"/>
    </row>
    <row r="3627" spans="38:38" x14ac:dyDescent="0.2">
      <c r="AL3627" s="76"/>
    </row>
    <row r="3628" spans="38:38" x14ac:dyDescent="0.2">
      <c r="AL3628" s="76"/>
    </row>
    <row r="3629" spans="38:38" x14ac:dyDescent="0.2">
      <c r="AL3629" s="76"/>
    </row>
    <row r="3630" spans="38:38" x14ac:dyDescent="0.2">
      <c r="AL3630" s="76"/>
    </row>
    <row r="3631" spans="38:38" x14ac:dyDescent="0.2">
      <c r="AL3631" s="76"/>
    </row>
    <row r="3632" spans="38:38" x14ac:dyDescent="0.2">
      <c r="AL3632" s="76"/>
    </row>
    <row r="3633" spans="38:38" x14ac:dyDescent="0.2">
      <c r="AL3633" s="76"/>
    </row>
    <row r="3634" spans="38:38" x14ac:dyDescent="0.2">
      <c r="AL3634" s="76"/>
    </row>
    <row r="3635" spans="38:38" x14ac:dyDescent="0.2">
      <c r="AL3635" s="76"/>
    </row>
    <row r="3636" spans="38:38" x14ac:dyDescent="0.2">
      <c r="AL3636" s="76"/>
    </row>
    <row r="3637" spans="38:38" x14ac:dyDescent="0.2">
      <c r="AL3637" s="76"/>
    </row>
    <row r="3638" spans="38:38" x14ac:dyDescent="0.2">
      <c r="AL3638" s="76"/>
    </row>
    <row r="3639" spans="38:38" x14ac:dyDescent="0.2">
      <c r="AL3639" s="76"/>
    </row>
    <row r="3640" spans="38:38" x14ac:dyDescent="0.2">
      <c r="AL3640" s="76"/>
    </row>
    <row r="3641" spans="38:38" x14ac:dyDescent="0.2">
      <c r="AL3641" s="76"/>
    </row>
    <row r="3642" spans="38:38" x14ac:dyDescent="0.2">
      <c r="AL3642" s="76"/>
    </row>
    <row r="3643" spans="38:38" x14ac:dyDescent="0.2">
      <c r="AL3643" s="76"/>
    </row>
    <row r="3644" spans="38:38" x14ac:dyDescent="0.2">
      <c r="AL3644" s="76"/>
    </row>
    <row r="3645" spans="38:38" x14ac:dyDescent="0.2">
      <c r="AL3645" s="76"/>
    </row>
    <row r="3646" spans="38:38" x14ac:dyDescent="0.2">
      <c r="AL3646" s="76"/>
    </row>
    <row r="3647" spans="38:38" x14ac:dyDescent="0.2">
      <c r="AL3647" s="76"/>
    </row>
    <row r="3648" spans="38:38" x14ac:dyDescent="0.2">
      <c r="AL3648" s="76"/>
    </row>
    <row r="3649" spans="38:38" x14ac:dyDescent="0.2">
      <c r="AL3649" s="76"/>
    </row>
    <row r="3650" spans="38:38" x14ac:dyDescent="0.2">
      <c r="AL3650" s="76"/>
    </row>
    <row r="3651" spans="38:38" x14ac:dyDescent="0.2">
      <c r="AL3651" s="76"/>
    </row>
    <row r="3652" spans="38:38" x14ac:dyDescent="0.2">
      <c r="AL3652" s="76"/>
    </row>
    <row r="3653" spans="38:38" x14ac:dyDescent="0.2">
      <c r="AL3653" s="76"/>
    </row>
    <row r="3654" spans="38:38" x14ac:dyDescent="0.2">
      <c r="AL3654" s="76"/>
    </row>
    <row r="3655" spans="38:38" x14ac:dyDescent="0.2">
      <c r="AL3655" s="76"/>
    </row>
    <row r="3656" spans="38:38" x14ac:dyDescent="0.2">
      <c r="AL3656" s="76"/>
    </row>
    <row r="3657" spans="38:38" x14ac:dyDescent="0.2">
      <c r="AL3657" s="76"/>
    </row>
    <row r="3658" spans="38:38" x14ac:dyDescent="0.2">
      <c r="AL3658" s="76"/>
    </row>
    <row r="3659" spans="38:38" x14ac:dyDescent="0.2">
      <c r="AL3659" s="76"/>
    </row>
    <row r="3660" spans="38:38" x14ac:dyDescent="0.2">
      <c r="AL3660" s="76"/>
    </row>
    <row r="3661" spans="38:38" x14ac:dyDescent="0.2">
      <c r="AL3661" s="76"/>
    </row>
    <row r="3662" spans="38:38" x14ac:dyDescent="0.2">
      <c r="AL3662" s="76"/>
    </row>
    <row r="3663" spans="38:38" x14ac:dyDescent="0.2">
      <c r="AL3663" s="76"/>
    </row>
    <row r="3664" spans="38:38" x14ac:dyDescent="0.2">
      <c r="AL3664" s="76"/>
    </row>
    <row r="3665" spans="38:38" x14ac:dyDescent="0.2">
      <c r="AL3665" s="76"/>
    </row>
    <row r="3666" spans="38:38" x14ac:dyDescent="0.2">
      <c r="AL3666" s="76"/>
    </row>
    <row r="3667" spans="38:38" x14ac:dyDescent="0.2">
      <c r="AL3667" s="76"/>
    </row>
    <row r="3668" spans="38:38" x14ac:dyDescent="0.2">
      <c r="AL3668" s="76"/>
    </row>
    <row r="3669" spans="38:38" x14ac:dyDescent="0.2">
      <c r="AL3669" s="76"/>
    </row>
    <row r="3670" spans="38:38" x14ac:dyDescent="0.2">
      <c r="AL3670" s="76"/>
    </row>
    <row r="3671" spans="38:38" x14ac:dyDescent="0.2">
      <c r="AL3671" s="76"/>
    </row>
    <row r="3672" spans="38:38" x14ac:dyDescent="0.2">
      <c r="AL3672" s="76"/>
    </row>
    <row r="3673" spans="38:38" x14ac:dyDescent="0.2">
      <c r="AL3673" s="76"/>
    </row>
    <row r="3674" spans="38:38" x14ac:dyDescent="0.2">
      <c r="AL3674" s="76"/>
    </row>
    <row r="3675" spans="38:38" x14ac:dyDescent="0.2">
      <c r="AL3675" s="76"/>
    </row>
    <row r="3676" spans="38:38" x14ac:dyDescent="0.2">
      <c r="AL3676" s="76"/>
    </row>
    <row r="3677" spans="38:38" x14ac:dyDescent="0.2">
      <c r="AL3677" s="76"/>
    </row>
    <row r="3678" spans="38:38" x14ac:dyDescent="0.2">
      <c r="AL3678" s="76"/>
    </row>
    <row r="3679" spans="38:38" x14ac:dyDescent="0.2">
      <c r="AL3679" s="76"/>
    </row>
    <row r="3680" spans="38:38" x14ac:dyDescent="0.2">
      <c r="AL3680" s="76"/>
    </row>
    <row r="3681" spans="38:38" x14ac:dyDescent="0.2">
      <c r="AL3681" s="76"/>
    </row>
    <row r="3682" spans="38:38" x14ac:dyDescent="0.2">
      <c r="AL3682" s="76"/>
    </row>
    <row r="3683" spans="38:38" x14ac:dyDescent="0.2">
      <c r="AL3683" s="76"/>
    </row>
    <row r="3684" spans="38:38" x14ac:dyDescent="0.2">
      <c r="AL3684" s="76"/>
    </row>
    <row r="3685" spans="38:38" x14ac:dyDescent="0.2">
      <c r="AL3685" s="76"/>
    </row>
    <row r="3686" spans="38:38" x14ac:dyDescent="0.2">
      <c r="AL3686" s="76"/>
    </row>
    <row r="3687" spans="38:38" x14ac:dyDescent="0.2">
      <c r="AL3687" s="76"/>
    </row>
    <row r="3688" spans="38:38" x14ac:dyDescent="0.2">
      <c r="AL3688" s="76"/>
    </row>
    <row r="3689" spans="38:38" x14ac:dyDescent="0.2">
      <c r="AL3689" s="76"/>
    </row>
    <row r="3690" spans="38:38" x14ac:dyDescent="0.2">
      <c r="AL3690" s="76"/>
    </row>
    <row r="3691" spans="38:38" x14ac:dyDescent="0.2">
      <c r="AL3691" s="76"/>
    </row>
    <row r="3692" spans="38:38" x14ac:dyDescent="0.2">
      <c r="AL3692" s="76"/>
    </row>
    <row r="3693" spans="38:38" x14ac:dyDescent="0.2">
      <c r="AL3693" s="76"/>
    </row>
    <row r="3694" spans="38:38" x14ac:dyDescent="0.2">
      <c r="AL3694" s="76"/>
    </row>
    <row r="3695" spans="38:38" x14ac:dyDescent="0.2">
      <c r="AL3695" s="76"/>
    </row>
    <row r="3696" spans="38:38" x14ac:dyDescent="0.2">
      <c r="AL3696" s="76"/>
    </row>
    <row r="3697" spans="38:38" x14ac:dyDescent="0.2">
      <c r="AL3697" s="76"/>
    </row>
    <row r="3698" spans="38:38" x14ac:dyDescent="0.2">
      <c r="AL3698" s="76"/>
    </row>
    <row r="3699" spans="38:38" x14ac:dyDescent="0.2">
      <c r="AL3699" s="76"/>
    </row>
    <row r="3700" spans="38:38" x14ac:dyDescent="0.2">
      <c r="AL3700" s="76"/>
    </row>
    <row r="3701" spans="38:38" x14ac:dyDescent="0.2">
      <c r="AL3701" s="76"/>
    </row>
    <row r="3702" spans="38:38" x14ac:dyDescent="0.2">
      <c r="AL3702" s="76"/>
    </row>
    <row r="3703" spans="38:38" x14ac:dyDescent="0.2">
      <c r="AL3703" s="76"/>
    </row>
    <row r="3704" spans="38:38" x14ac:dyDescent="0.2">
      <c r="AL3704" s="76"/>
    </row>
    <row r="3705" spans="38:38" x14ac:dyDescent="0.2">
      <c r="AL3705" s="76"/>
    </row>
    <row r="3706" spans="38:38" x14ac:dyDescent="0.2">
      <c r="AL3706" s="76"/>
    </row>
    <row r="3707" spans="38:38" x14ac:dyDescent="0.2">
      <c r="AL3707" s="76"/>
    </row>
    <row r="3708" spans="38:38" x14ac:dyDescent="0.2">
      <c r="AL3708" s="76"/>
    </row>
    <row r="3709" spans="38:38" x14ac:dyDescent="0.2">
      <c r="AL3709" s="76"/>
    </row>
    <row r="3710" spans="38:38" x14ac:dyDescent="0.2">
      <c r="AL3710" s="76"/>
    </row>
    <row r="3711" spans="38:38" x14ac:dyDescent="0.2">
      <c r="AL3711" s="76"/>
    </row>
    <row r="3712" spans="38:38" x14ac:dyDescent="0.2">
      <c r="AL3712" s="76"/>
    </row>
    <row r="3713" spans="38:38" x14ac:dyDescent="0.2">
      <c r="AL3713" s="76"/>
    </row>
    <row r="3714" spans="38:38" x14ac:dyDescent="0.2">
      <c r="AL3714" s="76"/>
    </row>
    <row r="3715" spans="38:38" x14ac:dyDescent="0.2">
      <c r="AL3715" s="76"/>
    </row>
    <row r="3716" spans="38:38" x14ac:dyDescent="0.2">
      <c r="AL3716" s="76"/>
    </row>
    <row r="3717" spans="38:38" x14ac:dyDescent="0.2">
      <c r="AL3717" s="76"/>
    </row>
    <row r="3718" spans="38:38" x14ac:dyDescent="0.2">
      <c r="AL3718" s="76"/>
    </row>
    <row r="3719" spans="38:38" x14ac:dyDescent="0.2">
      <c r="AL3719" s="76"/>
    </row>
    <row r="3720" spans="38:38" x14ac:dyDescent="0.2">
      <c r="AL3720" s="76"/>
    </row>
    <row r="3721" spans="38:38" x14ac:dyDescent="0.2">
      <c r="AL3721" s="76"/>
    </row>
    <row r="3722" spans="38:38" x14ac:dyDescent="0.2">
      <c r="AL3722" s="76"/>
    </row>
    <row r="3723" spans="38:38" x14ac:dyDescent="0.2">
      <c r="AL3723" s="76"/>
    </row>
    <row r="3724" spans="38:38" x14ac:dyDescent="0.2">
      <c r="AL3724" s="76"/>
    </row>
    <row r="3725" spans="38:38" x14ac:dyDescent="0.2">
      <c r="AL3725" s="76"/>
    </row>
    <row r="3726" spans="38:38" x14ac:dyDescent="0.2">
      <c r="AL3726" s="76"/>
    </row>
    <row r="3727" spans="38:38" x14ac:dyDescent="0.2">
      <c r="AL3727" s="76"/>
    </row>
    <row r="3728" spans="38:38" x14ac:dyDescent="0.2">
      <c r="AL3728" s="76"/>
    </row>
    <row r="3729" spans="38:38" x14ac:dyDescent="0.2">
      <c r="AL3729" s="76"/>
    </row>
    <row r="3730" spans="38:38" x14ac:dyDescent="0.2">
      <c r="AL3730" s="76"/>
    </row>
    <row r="3731" spans="38:38" x14ac:dyDescent="0.2">
      <c r="AL3731" s="76"/>
    </row>
    <row r="3732" spans="38:38" x14ac:dyDescent="0.2">
      <c r="AL3732" s="76"/>
    </row>
    <row r="3733" spans="38:38" x14ac:dyDescent="0.2">
      <c r="AL3733" s="76"/>
    </row>
    <row r="3734" spans="38:38" x14ac:dyDescent="0.2">
      <c r="AL3734" s="76"/>
    </row>
    <row r="3735" spans="38:38" x14ac:dyDescent="0.2">
      <c r="AL3735" s="76"/>
    </row>
    <row r="3736" spans="38:38" x14ac:dyDescent="0.2">
      <c r="AL3736" s="76"/>
    </row>
    <row r="3737" spans="38:38" x14ac:dyDescent="0.2">
      <c r="AL3737" s="76"/>
    </row>
    <row r="3738" spans="38:38" x14ac:dyDescent="0.2">
      <c r="AL3738" s="76"/>
    </row>
    <row r="3739" spans="38:38" x14ac:dyDescent="0.2">
      <c r="AL3739" s="76"/>
    </row>
    <row r="3740" spans="38:38" x14ac:dyDescent="0.2">
      <c r="AL3740" s="76"/>
    </row>
    <row r="3741" spans="38:38" x14ac:dyDescent="0.2">
      <c r="AL3741" s="76"/>
    </row>
    <row r="3742" spans="38:38" x14ac:dyDescent="0.2">
      <c r="AL3742" s="76"/>
    </row>
    <row r="3743" spans="38:38" x14ac:dyDescent="0.2">
      <c r="AL3743" s="76"/>
    </row>
    <row r="3744" spans="38:38" x14ac:dyDescent="0.2">
      <c r="AL3744" s="76"/>
    </row>
    <row r="3745" spans="38:38" x14ac:dyDescent="0.2">
      <c r="AL3745" s="76"/>
    </row>
    <row r="3746" spans="38:38" x14ac:dyDescent="0.2">
      <c r="AL3746" s="76"/>
    </row>
    <row r="3747" spans="38:38" x14ac:dyDescent="0.2">
      <c r="AL3747" s="76"/>
    </row>
    <row r="3748" spans="38:38" x14ac:dyDescent="0.2">
      <c r="AL3748" s="76"/>
    </row>
    <row r="3749" spans="38:38" x14ac:dyDescent="0.2">
      <c r="AL3749" s="76"/>
    </row>
    <row r="3750" spans="38:38" x14ac:dyDescent="0.2">
      <c r="AL3750" s="76"/>
    </row>
    <row r="3751" spans="38:38" x14ac:dyDescent="0.2">
      <c r="AL3751" s="76"/>
    </row>
    <row r="3752" spans="38:38" x14ac:dyDescent="0.2">
      <c r="AL3752" s="76"/>
    </row>
    <row r="3753" spans="38:38" x14ac:dyDescent="0.2">
      <c r="AL3753" s="76"/>
    </row>
    <row r="3754" spans="38:38" x14ac:dyDescent="0.2">
      <c r="AL3754" s="76"/>
    </row>
    <row r="3755" spans="38:38" x14ac:dyDescent="0.2">
      <c r="AL3755" s="76"/>
    </row>
    <row r="3756" spans="38:38" x14ac:dyDescent="0.2">
      <c r="AL3756" s="76"/>
    </row>
    <row r="3757" spans="38:38" x14ac:dyDescent="0.2">
      <c r="AL3757" s="76"/>
    </row>
    <row r="3758" spans="38:38" x14ac:dyDescent="0.2">
      <c r="AL3758" s="76"/>
    </row>
    <row r="3759" spans="38:38" x14ac:dyDescent="0.2">
      <c r="AL3759" s="76"/>
    </row>
    <row r="3760" spans="38:38" x14ac:dyDescent="0.2">
      <c r="AL3760" s="76"/>
    </row>
    <row r="3761" spans="38:38" x14ac:dyDescent="0.2">
      <c r="AL3761" s="76"/>
    </row>
    <row r="3762" spans="38:38" x14ac:dyDescent="0.2">
      <c r="AL3762" s="76"/>
    </row>
    <row r="3763" spans="38:38" x14ac:dyDescent="0.2">
      <c r="AL3763" s="76"/>
    </row>
    <row r="3764" spans="38:38" x14ac:dyDescent="0.2">
      <c r="AL3764" s="76"/>
    </row>
    <row r="3765" spans="38:38" x14ac:dyDescent="0.2">
      <c r="AL3765" s="76"/>
    </row>
    <row r="3766" spans="38:38" x14ac:dyDescent="0.2">
      <c r="AL3766" s="76"/>
    </row>
    <row r="3767" spans="38:38" x14ac:dyDescent="0.2">
      <c r="AL3767" s="76"/>
    </row>
    <row r="3768" spans="38:38" x14ac:dyDescent="0.2">
      <c r="AL3768" s="76"/>
    </row>
    <row r="3769" spans="38:38" x14ac:dyDescent="0.2">
      <c r="AL3769" s="76"/>
    </row>
    <row r="3770" spans="38:38" x14ac:dyDescent="0.2">
      <c r="AL3770" s="76"/>
    </row>
    <row r="3771" spans="38:38" x14ac:dyDescent="0.2">
      <c r="AL3771" s="76"/>
    </row>
    <row r="3772" spans="38:38" x14ac:dyDescent="0.2">
      <c r="AL3772" s="76"/>
    </row>
    <row r="3773" spans="38:38" x14ac:dyDescent="0.2">
      <c r="AL3773" s="76"/>
    </row>
    <row r="3774" spans="38:38" x14ac:dyDescent="0.2">
      <c r="AL3774" s="76"/>
    </row>
    <row r="3775" spans="38:38" x14ac:dyDescent="0.2">
      <c r="AL3775" s="76"/>
    </row>
    <row r="3776" spans="38:38" x14ac:dyDescent="0.2">
      <c r="AL3776" s="76"/>
    </row>
    <row r="3777" spans="38:38" x14ac:dyDescent="0.2">
      <c r="AL3777" s="76"/>
    </row>
    <row r="3778" spans="38:38" x14ac:dyDescent="0.2">
      <c r="AL3778" s="76"/>
    </row>
    <row r="3779" spans="38:38" x14ac:dyDescent="0.2">
      <c r="AL3779" s="76"/>
    </row>
    <row r="3780" spans="38:38" x14ac:dyDescent="0.2">
      <c r="AL3780" s="76"/>
    </row>
    <row r="3781" spans="38:38" x14ac:dyDescent="0.2">
      <c r="AL3781" s="76"/>
    </row>
    <row r="3782" spans="38:38" x14ac:dyDescent="0.2">
      <c r="AL3782" s="76"/>
    </row>
    <row r="3783" spans="38:38" x14ac:dyDescent="0.2">
      <c r="AL3783" s="76"/>
    </row>
    <row r="3784" spans="38:38" x14ac:dyDescent="0.2">
      <c r="AL3784" s="76"/>
    </row>
    <row r="3785" spans="38:38" x14ac:dyDescent="0.2">
      <c r="AL3785" s="76"/>
    </row>
    <row r="3786" spans="38:38" x14ac:dyDescent="0.2">
      <c r="AL3786" s="76"/>
    </row>
    <row r="3787" spans="38:38" x14ac:dyDescent="0.2">
      <c r="AL3787" s="76"/>
    </row>
    <row r="3788" spans="38:38" x14ac:dyDescent="0.2">
      <c r="AL3788" s="76"/>
    </row>
    <row r="3789" spans="38:38" x14ac:dyDescent="0.2">
      <c r="AL3789" s="76"/>
    </row>
    <row r="3790" spans="38:38" x14ac:dyDescent="0.2">
      <c r="AL3790" s="76"/>
    </row>
    <row r="3791" spans="38:38" x14ac:dyDescent="0.2">
      <c r="AL3791" s="76"/>
    </row>
    <row r="3792" spans="38:38" x14ac:dyDescent="0.2">
      <c r="AL3792" s="76"/>
    </row>
    <row r="3793" spans="38:38" x14ac:dyDescent="0.2">
      <c r="AL3793" s="76"/>
    </row>
    <row r="3794" spans="38:38" x14ac:dyDescent="0.2">
      <c r="AL3794" s="76"/>
    </row>
    <row r="3795" spans="38:38" x14ac:dyDescent="0.2">
      <c r="AL3795" s="76"/>
    </row>
    <row r="3796" spans="38:38" x14ac:dyDescent="0.2">
      <c r="AL3796" s="76"/>
    </row>
    <row r="3797" spans="38:38" x14ac:dyDescent="0.2">
      <c r="AL3797" s="76"/>
    </row>
    <row r="3798" spans="38:38" x14ac:dyDescent="0.2">
      <c r="AL3798" s="76"/>
    </row>
    <row r="3799" spans="38:38" x14ac:dyDescent="0.2">
      <c r="AL3799" s="76"/>
    </row>
    <row r="3800" spans="38:38" x14ac:dyDescent="0.2">
      <c r="AL3800" s="76"/>
    </row>
    <row r="3801" spans="38:38" x14ac:dyDescent="0.2">
      <c r="AL3801" s="76"/>
    </row>
    <row r="3802" spans="38:38" x14ac:dyDescent="0.2">
      <c r="AL3802" s="76"/>
    </row>
    <row r="3803" spans="38:38" x14ac:dyDescent="0.2">
      <c r="AL3803" s="76"/>
    </row>
    <row r="3804" spans="38:38" x14ac:dyDescent="0.2">
      <c r="AL3804" s="76"/>
    </row>
    <row r="3805" spans="38:38" x14ac:dyDescent="0.2">
      <c r="AL3805" s="76"/>
    </row>
    <row r="3806" spans="38:38" x14ac:dyDescent="0.2">
      <c r="AL3806" s="76"/>
    </row>
    <row r="3807" spans="38:38" x14ac:dyDescent="0.2">
      <c r="AL3807" s="76"/>
    </row>
    <row r="3808" spans="38:38" x14ac:dyDescent="0.2">
      <c r="AL3808" s="76"/>
    </row>
    <row r="3809" spans="38:38" x14ac:dyDescent="0.2">
      <c r="AL3809" s="76"/>
    </row>
    <row r="3810" spans="38:38" x14ac:dyDescent="0.2">
      <c r="AL3810" s="76"/>
    </row>
    <row r="3811" spans="38:38" x14ac:dyDescent="0.2">
      <c r="AL3811" s="76"/>
    </row>
    <row r="3812" spans="38:38" x14ac:dyDescent="0.2">
      <c r="AL3812" s="76"/>
    </row>
    <row r="3813" spans="38:38" x14ac:dyDescent="0.2">
      <c r="AL3813" s="76"/>
    </row>
    <row r="3814" spans="38:38" x14ac:dyDescent="0.2">
      <c r="AL3814" s="76"/>
    </row>
    <row r="3815" spans="38:38" x14ac:dyDescent="0.2">
      <c r="AL3815" s="76"/>
    </row>
    <row r="3816" spans="38:38" x14ac:dyDescent="0.2">
      <c r="AL3816" s="76"/>
    </row>
    <row r="3817" spans="38:38" x14ac:dyDescent="0.2">
      <c r="AL3817" s="76"/>
    </row>
    <row r="3818" spans="38:38" x14ac:dyDescent="0.2">
      <c r="AL3818" s="76"/>
    </row>
    <row r="3819" spans="38:38" x14ac:dyDescent="0.2">
      <c r="AL3819" s="76"/>
    </row>
    <row r="3820" spans="38:38" x14ac:dyDescent="0.2">
      <c r="AL3820" s="76"/>
    </row>
    <row r="3821" spans="38:38" x14ac:dyDescent="0.2">
      <c r="AL3821" s="76"/>
    </row>
    <row r="3822" spans="38:38" x14ac:dyDescent="0.2">
      <c r="AL3822" s="76"/>
    </row>
    <row r="3823" spans="38:38" x14ac:dyDescent="0.2">
      <c r="AL3823" s="76"/>
    </row>
    <row r="3824" spans="38:38" x14ac:dyDescent="0.2">
      <c r="AL3824" s="76"/>
    </row>
    <row r="3825" spans="38:38" x14ac:dyDescent="0.2">
      <c r="AL3825" s="76"/>
    </row>
    <row r="3826" spans="38:38" x14ac:dyDescent="0.2">
      <c r="AL3826" s="76"/>
    </row>
    <row r="3827" spans="38:38" x14ac:dyDescent="0.2">
      <c r="AL3827" s="76"/>
    </row>
    <row r="3828" spans="38:38" x14ac:dyDescent="0.2">
      <c r="AL3828" s="76"/>
    </row>
    <row r="3829" spans="38:38" x14ac:dyDescent="0.2">
      <c r="AL3829" s="76"/>
    </row>
    <row r="3830" spans="38:38" x14ac:dyDescent="0.2">
      <c r="AL3830" s="76"/>
    </row>
    <row r="3831" spans="38:38" x14ac:dyDescent="0.2">
      <c r="AL3831" s="76"/>
    </row>
    <row r="3832" spans="38:38" x14ac:dyDescent="0.2">
      <c r="AL3832" s="76"/>
    </row>
    <row r="3833" spans="38:38" x14ac:dyDescent="0.2">
      <c r="AL3833" s="76"/>
    </row>
    <row r="3834" spans="38:38" x14ac:dyDescent="0.2">
      <c r="AL3834" s="76"/>
    </row>
    <row r="3835" spans="38:38" x14ac:dyDescent="0.2">
      <c r="AL3835" s="76"/>
    </row>
    <row r="3836" spans="38:38" x14ac:dyDescent="0.2">
      <c r="AL3836" s="76"/>
    </row>
    <row r="3837" spans="38:38" x14ac:dyDescent="0.2">
      <c r="AL3837" s="76"/>
    </row>
    <row r="3838" spans="38:38" x14ac:dyDescent="0.2">
      <c r="AL3838" s="76"/>
    </row>
    <row r="3839" spans="38:38" x14ac:dyDescent="0.2">
      <c r="AL3839" s="76"/>
    </row>
    <row r="3840" spans="38:38" x14ac:dyDescent="0.2">
      <c r="AL3840" s="76"/>
    </row>
    <row r="3841" spans="38:38" x14ac:dyDescent="0.2">
      <c r="AL3841" s="76"/>
    </row>
    <row r="3842" spans="38:38" x14ac:dyDescent="0.2">
      <c r="AL3842" s="76"/>
    </row>
    <row r="3843" spans="38:38" x14ac:dyDescent="0.2">
      <c r="AL3843" s="76"/>
    </row>
    <row r="3844" spans="38:38" x14ac:dyDescent="0.2">
      <c r="AL3844" s="76"/>
    </row>
    <row r="3845" spans="38:38" x14ac:dyDescent="0.2">
      <c r="AL3845" s="76"/>
    </row>
    <row r="3846" spans="38:38" x14ac:dyDescent="0.2">
      <c r="AL3846" s="76"/>
    </row>
    <row r="3847" spans="38:38" x14ac:dyDescent="0.2">
      <c r="AL3847" s="76"/>
    </row>
    <row r="3848" spans="38:38" x14ac:dyDescent="0.2">
      <c r="AL3848" s="76"/>
    </row>
    <row r="3849" spans="38:38" x14ac:dyDescent="0.2">
      <c r="AL3849" s="76"/>
    </row>
    <row r="3850" spans="38:38" x14ac:dyDescent="0.2">
      <c r="AL3850" s="76"/>
    </row>
    <row r="3851" spans="38:38" x14ac:dyDescent="0.2">
      <c r="AL3851" s="76"/>
    </row>
    <row r="3852" spans="38:38" x14ac:dyDescent="0.2">
      <c r="AL3852" s="76"/>
    </row>
    <row r="3853" spans="38:38" x14ac:dyDescent="0.2">
      <c r="AL3853" s="76"/>
    </row>
    <row r="3854" spans="38:38" x14ac:dyDescent="0.2">
      <c r="AL3854" s="76"/>
    </row>
    <row r="3855" spans="38:38" x14ac:dyDescent="0.2">
      <c r="AL3855" s="76"/>
    </row>
    <row r="3856" spans="38:38" x14ac:dyDescent="0.2">
      <c r="AL3856" s="76"/>
    </row>
    <row r="3857" spans="38:38" x14ac:dyDescent="0.2">
      <c r="AL3857" s="76"/>
    </row>
    <row r="3858" spans="38:38" x14ac:dyDescent="0.2">
      <c r="AL3858" s="76"/>
    </row>
    <row r="3859" spans="38:38" x14ac:dyDescent="0.2">
      <c r="AL3859" s="76"/>
    </row>
    <row r="3860" spans="38:38" x14ac:dyDescent="0.2">
      <c r="AL3860" s="76"/>
    </row>
    <row r="3861" spans="38:38" x14ac:dyDescent="0.2">
      <c r="AL3861" s="76"/>
    </row>
    <row r="3862" spans="38:38" x14ac:dyDescent="0.2">
      <c r="AL3862" s="76"/>
    </row>
    <row r="3863" spans="38:38" x14ac:dyDescent="0.2">
      <c r="AL3863" s="76"/>
    </row>
    <row r="3864" spans="38:38" x14ac:dyDescent="0.2">
      <c r="AL3864" s="76"/>
    </row>
    <row r="3865" spans="38:38" x14ac:dyDescent="0.2">
      <c r="AL3865" s="76"/>
    </row>
    <row r="3866" spans="38:38" x14ac:dyDescent="0.2">
      <c r="AL3866" s="76"/>
    </row>
    <row r="3867" spans="38:38" x14ac:dyDescent="0.2">
      <c r="AL3867" s="76"/>
    </row>
    <row r="3868" spans="38:38" x14ac:dyDescent="0.2">
      <c r="AL3868" s="76"/>
    </row>
    <row r="3869" spans="38:38" x14ac:dyDescent="0.2">
      <c r="AL3869" s="76"/>
    </row>
    <row r="3870" spans="38:38" x14ac:dyDescent="0.2">
      <c r="AL3870" s="76"/>
    </row>
    <row r="3871" spans="38:38" x14ac:dyDescent="0.2">
      <c r="AL3871" s="76"/>
    </row>
    <row r="3872" spans="38:38" x14ac:dyDescent="0.2">
      <c r="AL3872" s="76"/>
    </row>
    <row r="3873" spans="38:38" x14ac:dyDescent="0.2">
      <c r="AL3873" s="76"/>
    </row>
    <row r="3874" spans="38:38" x14ac:dyDescent="0.2">
      <c r="AL3874" s="76"/>
    </row>
    <row r="3875" spans="38:38" x14ac:dyDescent="0.2">
      <c r="AL3875" s="76"/>
    </row>
    <row r="3876" spans="38:38" x14ac:dyDescent="0.2">
      <c r="AL3876" s="76"/>
    </row>
    <row r="3877" spans="38:38" x14ac:dyDescent="0.2">
      <c r="AL3877" s="76"/>
    </row>
    <row r="3878" spans="38:38" x14ac:dyDescent="0.2">
      <c r="AL3878" s="76"/>
    </row>
    <row r="3879" spans="38:38" x14ac:dyDescent="0.2">
      <c r="AL3879" s="76"/>
    </row>
    <row r="3880" spans="38:38" x14ac:dyDescent="0.2">
      <c r="AL3880" s="76"/>
    </row>
    <row r="3881" spans="38:38" x14ac:dyDescent="0.2">
      <c r="AL3881" s="76"/>
    </row>
    <row r="3882" spans="38:38" x14ac:dyDescent="0.2">
      <c r="AL3882" s="76"/>
    </row>
    <row r="3883" spans="38:38" x14ac:dyDescent="0.2">
      <c r="AL3883" s="76"/>
    </row>
    <row r="3884" spans="38:38" x14ac:dyDescent="0.2">
      <c r="AL3884" s="76"/>
    </row>
    <row r="3885" spans="38:38" x14ac:dyDescent="0.2">
      <c r="AL3885" s="76"/>
    </row>
    <row r="3886" spans="38:38" x14ac:dyDescent="0.2">
      <c r="AL3886" s="76"/>
    </row>
    <row r="3887" spans="38:38" x14ac:dyDescent="0.2">
      <c r="AL3887" s="76"/>
    </row>
    <row r="3888" spans="38:38" x14ac:dyDescent="0.2">
      <c r="AL3888" s="76"/>
    </row>
    <row r="3889" spans="38:38" x14ac:dyDescent="0.2">
      <c r="AL3889" s="76"/>
    </row>
    <row r="3890" spans="38:38" x14ac:dyDescent="0.2">
      <c r="AL3890" s="76"/>
    </row>
    <row r="3891" spans="38:38" x14ac:dyDescent="0.2">
      <c r="AL3891" s="76"/>
    </row>
    <row r="3892" spans="38:38" x14ac:dyDescent="0.2">
      <c r="AL3892" s="76"/>
    </row>
    <row r="3893" spans="38:38" x14ac:dyDescent="0.2">
      <c r="AL3893" s="76"/>
    </row>
    <row r="3894" spans="38:38" x14ac:dyDescent="0.2">
      <c r="AL3894" s="76"/>
    </row>
    <row r="3895" spans="38:38" x14ac:dyDescent="0.2">
      <c r="AL3895" s="76"/>
    </row>
    <row r="3896" spans="38:38" x14ac:dyDescent="0.2">
      <c r="AL3896" s="76"/>
    </row>
    <row r="3897" spans="38:38" x14ac:dyDescent="0.2">
      <c r="AL3897" s="76"/>
    </row>
    <row r="3898" spans="38:38" x14ac:dyDescent="0.2">
      <c r="AL3898" s="76"/>
    </row>
    <row r="3899" spans="38:38" x14ac:dyDescent="0.2">
      <c r="AL3899" s="76"/>
    </row>
    <row r="3900" spans="38:38" x14ac:dyDescent="0.2">
      <c r="AL3900" s="76"/>
    </row>
    <row r="3901" spans="38:38" x14ac:dyDescent="0.2">
      <c r="AL3901" s="76"/>
    </row>
    <row r="3902" spans="38:38" x14ac:dyDescent="0.2">
      <c r="AL3902" s="76"/>
    </row>
    <row r="3903" spans="38:38" x14ac:dyDescent="0.2">
      <c r="AL3903" s="76"/>
    </row>
    <row r="3904" spans="38:38" x14ac:dyDescent="0.2">
      <c r="AL3904" s="76"/>
    </row>
    <row r="3905" spans="38:38" x14ac:dyDescent="0.2">
      <c r="AL3905" s="76"/>
    </row>
    <row r="3906" spans="38:38" x14ac:dyDescent="0.2">
      <c r="AL3906" s="76"/>
    </row>
    <row r="3907" spans="38:38" x14ac:dyDescent="0.2">
      <c r="AL3907" s="76"/>
    </row>
    <row r="3908" spans="38:38" x14ac:dyDescent="0.2">
      <c r="AL3908" s="76"/>
    </row>
    <row r="3909" spans="38:38" x14ac:dyDescent="0.2">
      <c r="AL3909" s="76"/>
    </row>
    <row r="3910" spans="38:38" x14ac:dyDescent="0.2">
      <c r="AL3910" s="76"/>
    </row>
    <row r="3911" spans="38:38" x14ac:dyDescent="0.2">
      <c r="AL3911" s="76"/>
    </row>
    <row r="3912" spans="38:38" x14ac:dyDescent="0.2">
      <c r="AL3912" s="76"/>
    </row>
    <row r="3913" spans="38:38" x14ac:dyDescent="0.2">
      <c r="AL3913" s="76"/>
    </row>
    <row r="3914" spans="38:38" x14ac:dyDescent="0.2">
      <c r="AL3914" s="76"/>
    </row>
    <row r="3915" spans="38:38" x14ac:dyDescent="0.2">
      <c r="AL3915" s="76"/>
    </row>
    <row r="3916" spans="38:38" x14ac:dyDescent="0.2">
      <c r="AL3916" s="76"/>
    </row>
    <row r="3917" spans="38:38" x14ac:dyDescent="0.2">
      <c r="AL3917" s="76"/>
    </row>
    <row r="3918" spans="38:38" x14ac:dyDescent="0.2">
      <c r="AL3918" s="76"/>
    </row>
    <row r="3919" spans="38:38" x14ac:dyDescent="0.2">
      <c r="AL3919" s="76"/>
    </row>
    <row r="3920" spans="38:38" x14ac:dyDescent="0.2">
      <c r="AL3920" s="76"/>
    </row>
    <row r="3921" spans="38:38" x14ac:dyDescent="0.2">
      <c r="AL3921" s="76"/>
    </row>
    <row r="3922" spans="38:38" x14ac:dyDescent="0.2">
      <c r="AL3922" s="76"/>
    </row>
    <row r="3923" spans="38:38" x14ac:dyDescent="0.2">
      <c r="AL3923" s="76"/>
    </row>
    <row r="3924" spans="38:38" x14ac:dyDescent="0.2">
      <c r="AL3924" s="76"/>
    </row>
    <row r="3925" spans="38:38" x14ac:dyDescent="0.2">
      <c r="AL3925" s="76"/>
    </row>
    <row r="3926" spans="38:38" x14ac:dyDescent="0.2">
      <c r="AL3926" s="76"/>
    </row>
    <row r="3927" spans="38:38" x14ac:dyDescent="0.2">
      <c r="AL3927" s="76"/>
    </row>
    <row r="3928" spans="38:38" x14ac:dyDescent="0.2">
      <c r="AL3928" s="76"/>
    </row>
    <row r="3929" spans="38:38" x14ac:dyDescent="0.2">
      <c r="AL3929" s="76"/>
    </row>
    <row r="3930" spans="38:38" x14ac:dyDescent="0.2">
      <c r="AL3930" s="76"/>
    </row>
    <row r="3931" spans="38:38" x14ac:dyDescent="0.2">
      <c r="AL3931" s="76"/>
    </row>
    <row r="3932" spans="38:38" x14ac:dyDescent="0.2">
      <c r="AL3932" s="76"/>
    </row>
    <row r="3933" spans="38:38" x14ac:dyDescent="0.2">
      <c r="AL3933" s="76"/>
    </row>
    <row r="3934" spans="38:38" x14ac:dyDescent="0.2">
      <c r="AL3934" s="76"/>
    </row>
    <row r="3935" spans="38:38" x14ac:dyDescent="0.2">
      <c r="AL3935" s="76"/>
    </row>
    <row r="3936" spans="38:38" x14ac:dyDescent="0.2">
      <c r="AL3936" s="76"/>
    </row>
    <row r="3937" spans="38:38" x14ac:dyDescent="0.2">
      <c r="AL3937" s="76"/>
    </row>
    <row r="3938" spans="38:38" x14ac:dyDescent="0.2">
      <c r="AL3938" s="76"/>
    </row>
    <row r="3939" spans="38:38" x14ac:dyDescent="0.2">
      <c r="AL3939" s="76"/>
    </row>
    <row r="3940" spans="38:38" x14ac:dyDescent="0.2">
      <c r="AL3940" s="76"/>
    </row>
    <row r="3941" spans="38:38" x14ac:dyDescent="0.2">
      <c r="AL3941" s="76"/>
    </row>
    <row r="3942" spans="38:38" x14ac:dyDescent="0.2">
      <c r="AL3942" s="76"/>
    </row>
    <row r="3943" spans="38:38" x14ac:dyDescent="0.2">
      <c r="AL3943" s="76"/>
    </row>
    <row r="3944" spans="38:38" x14ac:dyDescent="0.2">
      <c r="AL3944" s="76"/>
    </row>
    <row r="3945" spans="38:38" x14ac:dyDescent="0.2">
      <c r="AL3945" s="76"/>
    </row>
    <row r="3946" spans="38:38" x14ac:dyDescent="0.2">
      <c r="AL3946" s="76"/>
    </row>
    <row r="3947" spans="38:38" x14ac:dyDescent="0.2">
      <c r="AL3947" s="76"/>
    </row>
    <row r="3948" spans="38:38" x14ac:dyDescent="0.2">
      <c r="AL3948" s="76"/>
    </row>
    <row r="3949" spans="38:38" x14ac:dyDescent="0.2">
      <c r="AL3949" s="76"/>
    </row>
    <row r="3950" spans="38:38" x14ac:dyDescent="0.2">
      <c r="AL3950" s="76"/>
    </row>
    <row r="3951" spans="38:38" x14ac:dyDescent="0.2">
      <c r="AL3951" s="76"/>
    </row>
    <row r="3952" spans="38:38" x14ac:dyDescent="0.2">
      <c r="AL3952" s="76"/>
    </row>
    <row r="3953" spans="38:38" x14ac:dyDescent="0.2">
      <c r="AL3953" s="76"/>
    </row>
    <row r="3954" spans="38:38" x14ac:dyDescent="0.2">
      <c r="AL3954" s="76"/>
    </row>
    <row r="3955" spans="38:38" x14ac:dyDescent="0.2">
      <c r="AL3955" s="76"/>
    </row>
    <row r="3956" spans="38:38" x14ac:dyDescent="0.2">
      <c r="AL3956" s="76"/>
    </row>
    <row r="3957" spans="38:38" x14ac:dyDescent="0.2">
      <c r="AL3957" s="76"/>
    </row>
    <row r="3958" spans="38:38" x14ac:dyDescent="0.2">
      <c r="AL3958" s="76"/>
    </row>
    <row r="3959" spans="38:38" x14ac:dyDescent="0.2">
      <c r="AL3959" s="76"/>
    </row>
    <row r="3960" spans="38:38" x14ac:dyDescent="0.2">
      <c r="AL3960" s="76"/>
    </row>
    <row r="3961" spans="38:38" x14ac:dyDescent="0.2">
      <c r="AL3961" s="76"/>
    </row>
    <row r="3962" spans="38:38" x14ac:dyDescent="0.2">
      <c r="AL3962" s="76"/>
    </row>
    <row r="3963" spans="38:38" x14ac:dyDescent="0.2">
      <c r="AL3963" s="76"/>
    </row>
    <row r="3964" spans="38:38" x14ac:dyDescent="0.2">
      <c r="AL3964" s="76"/>
    </row>
    <row r="3965" spans="38:38" x14ac:dyDescent="0.2">
      <c r="AL3965" s="76"/>
    </row>
    <row r="3966" spans="38:38" x14ac:dyDescent="0.2">
      <c r="AL3966" s="76"/>
    </row>
    <row r="3967" spans="38:38" x14ac:dyDescent="0.2">
      <c r="AL3967" s="76"/>
    </row>
    <row r="3968" spans="38:38" x14ac:dyDescent="0.2">
      <c r="AL3968" s="76"/>
    </row>
    <row r="3969" spans="38:38" x14ac:dyDescent="0.2">
      <c r="AL3969" s="76"/>
    </row>
    <row r="3970" spans="38:38" x14ac:dyDescent="0.2">
      <c r="AL3970" s="76"/>
    </row>
    <row r="3971" spans="38:38" x14ac:dyDescent="0.2">
      <c r="AL3971" s="76"/>
    </row>
    <row r="3972" spans="38:38" x14ac:dyDescent="0.2">
      <c r="AL3972" s="76"/>
    </row>
    <row r="3973" spans="38:38" x14ac:dyDescent="0.2">
      <c r="AL3973" s="76"/>
    </row>
    <row r="3974" spans="38:38" x14ac:dyDescent="0.2">
      <c r="AL3974" s="76"/>
    </row>
    <row r="3975" spans="38:38" x14ac:dyDescent="0.2">
      <c r="AL3975" s="76"/>
    </row>
    <row r="3976" spans="38:38" x14ac:dyDescent="0.2">
      <c r="AL3976" s="76"/>
    </row>
    <row r="3977" spans="38:38" x14ac:dyDescent="0.2">
      <c r="AL3977" s="76"/>
    </row>
    <row r="3978" spans="38:38" x14ac:dyDescent="0.2">
      <c r="AL3978" s="76"/>
    </row>
    <row r="3979" spans="38:38" x14ac:dyDescent="0.2">
      <c r="AL3979" s="76"/>
    </row>
    <row r="3980" spans="38:38" x14ac:dyDescent="0.2">
      <c r="AL3980" s="76"/>
    </row>
    <row r="3981" spans="38:38" x14ac:dyDescent="0.2">
      <c r="AL3981" s="76"/>
    </row>
    <row r="3982" spans="38:38" x14ac:dyDescent="0.2">
      <c r="AL3982" s="76"/>
    </row>
    <row r="3983" spans="38:38" x14ac:dyDescent="0.2">
      <c r="AL3983" s="76"/>
    </row>
    <row r="3984" spans="38:38" x14ac:dyDescent="0.2">
      <c r="AL3984" s="76"/>
    </row>
    <row r="3985" spans="38:38" x14ac:dyDescent="0.2">
      <c r="AL3985" s="76"/>
    </row>
    <row r="3986" spans="38:38" x14ac:dyDescent="0.2">
      <c r="AL3986" s="76"/>
    </row>
    <row r="3987" spans="38:38" x14ac:dyDescent="0.2">
      <c r="AL3987" s="76"/>
    </row>
    <row r="3988" spans="38:38" x14ac:dyDescent="0.2">
      <c r="AL3988" s="76"/>
    </row>
    <row r="3989" spans="38:38" x14ac:dyDescent="0.2">
      <c r="AL3989" s="76"/>
    </row>
    <row r="3990" spans="38:38" x14ac:dyDescent="0.2">
      <c r="AL3990" s="76"/>
    </row>
    <row r="3991" spans="38:38" x14ac:dyDescent="0.2">
      <c r="AL3991" s="76"/>
    </row>
    <row r="3992" spans="38:38" x14ac:dyDescent="0.2">
      <c r="AL3992" s="76"/>
    </row>
    <row r="3993" spans="38:38" x14ac:dyDescent="0.2">
      <c r="AL3993" s="76"/>
    </row>
    <row r="3994" spans="38:38" x14ac:dyDescent="0.2">
      <c r="AL3994" s="76"/>
    </row>
    <row r="3995" spans="38:38" x14ac:dyDescent="0.2">
      <c r="AL3995" s="76"/>
    </row>
    <row r="3996" spans="38:38" x14ac:dyDescent="0.2">
      <c r="AL3996" s="76"/>
    </row>
    <row r="3997" spans="38:38" x14ac:dyDescent="0.2">
      <c r="AL3997" s="76"/>
    </row>
    <row r="3998" spans="38:38" x14ac:dyDescent="0.2">
      <c r="AL3998" s="76"/>
    </row>
    <row r="3999" spans="38:38" x14ac:dyDescent="0.2">
      <c r="AL3999" s="76"/>
    </row>
    <row r="4000" spans="38:38" x14ac:dyDescent="0.2">
      <c r="AL4000" s="76"/>
    </row>
    <row r="4001" spans="38:38" x14ac:dyDescent="0.2">
      <c r="AL4001" s="76"/>
    </row>
    <row r="4002" spans="38:38" x14ac:dyDescent="0.2">
      <c r="AL4002" s="76"/>
    </row>
    <row r="4003" spans="38:38" x14ac:dyDescent="0.2">
      <c r="AL4003" s="76"/>
    </row>
    <row r="4004" spans="38:38" x14ac:dyDescent="0.2">
      <c r="AL4004" s="76"/>
    </row>
    <row r="4005" spans="38:38" x14ac:dyDescent="0.2">
      <c r="AL4005" s="76"/>
    </row>
    <row r="4006" spans="38:38" x14ac:dyDescent="0.2">
      <c r="AL4006" s="76"/>
    </row>
    <row r="4007" spans="38:38" x14ac:dyDescent="0.2">
      <c r="AL4007" s="76"/>
    </row>
    <row r="4008" spans="38:38" x14ac:dyDescent="0.2">
      <c r="AL4008" s="76"/>
    </row>
    <row r="4009" spans="38:38" x14ac:dyDescent="0.2">
      <c r="AL4009" s="76"/>
    </row>
    <row r="4010" spans="38:38" x14ac:dyDescent="0.2">
      <c r="AL4010" s="76"/>
    </row>
    <row r="4011" spans="38:38" x14ac:dyDescent="0.2">
      <c r="AL4011" s="76"/>
    </row>
    <row r="4012" spans="38:38" x14ac:dyDescent="0.2">
      <c r="AL4012" s="76"/>
    </row>
    <row r="4013" spans="38:38" x14ac:dyDescent="0.2">
      <c r="AL4013" s="76"/>
    </row>
    <row r="4014" spans="38:38" x14ac:dyDescent="0.2">
      <c r="AL4014" s="76"/>
    </row>
    <row r="4015" spans="38:38" x14ac:dyDescent="0.2">
      <c r="AL4015" s="76"/>
    </row>
    <row r="4016" spans="38:38" x14ac:dyDescent="0.2">
      <c r="AL4016" s="76"/>
    </row>
    <row r="4017" spans="38:38" x14ac:dyDescent="0.2">
      <c r="AL4017" s="76"/>
    </row>
    <row r="4018" spans="38:38" x14ac:dyDescent="0.2">
      <c r="AL4018" s="76"/>
    </row>
    <row r="4019" spans="38:38" x14ac:dyDescent="0.2">
      <c r="AL4019" s="76"/>
    </row>
    <row r="4020" spans="38:38" x14ac:dyDescent="0.2">
      <c r="AL4020" s="76"/>
    </row>
    <row r="4021" spans="38:38" x14ac:dyDescent="0.2">
      <c r="AL4021" s="76"/>
    </row>
    <row r="4022" spans="38:38" x14ac:dyDescent="0.2">
      <c r="AL4022" s="76"/>
    </row>
    <row r="4023" spans="38:38" x14ac:dyDescent="0.2">
      <c r="AL4023" s="76"/>
    </row>
    <row r="4024" spans="38:38" x14ac:dyDescent="0.2">
      <c r="AL4024" s="76"/>
    </row>
    <row r="4025" spans="38:38" x14ac:dyDescent="0.2">
      <c r="AL4025" s="76"/>
    </row>
    <row r="4026" spans="38:38" x14ac:dyDescent="0.2">
      <c r="AL4026" s="76"/>
    </row>
    <row r="4027" spans="38:38" x14ac:dyDescent="0.2">
      <c r="AL4027" s="76"/>
    </row>
    <row r="4028" spans="38:38" x14ac:dyDescent="0.2">
      <c r="AL4028" s="76"/>
    </row>
    <row r="4029" spans="38:38" x14ac:dyDescent="0.2">
      <c r="AL4029" s="76"/>
    </row>
    <row r="4030" spans="38:38" x14ac:dyDescent="0.2">
      <c r="AL4030" s="76"/>
    </row>
    <row r="4031" spans="38:38" x14ac:dyDescent="0.2">
      <c r="AL4031" s="76"/>
    </row>
    <row r="4032" spans="38:38" x14ac:dyDescent="0.2">
      <c r="AL4032" s="76"/>
    </row>
    <row r="4033" spans="38:38" x14ac:dyDescent="0.2">
      <c r="AL4033" s="76"/>
    </row>
    <row r="4034" spans="38:38" x14ac:dyDescent="0.2">
      <c r="AL4034" s="76"/>
    </row>
    <row r="4035" spans="38:38" x14ac:dyDescent="0.2">
      <c r="AL4035" s="76"/>
    </row>
    <row r="4036" spans="38:38" x14ac:dyDescent="0.2">
      <c r="AL4036" s="76"/>
    </row>
    <row r="4037" spans="38:38" x14ac:dyDescent="0.2">
      <c r="AL4037" s="76"/>
    </row>
    <row r="4038" spans="38:38" x14ac:dyDescent="0.2">
      <c r="AL4038" s="76"/>
    </row>
    <row r="4039" spans="38:38" x14ac:dyDescent="0.2">
      <c r="AL4039" s="76"/>
    </row>
    <row r="4040" spans="38:38" x14ac:dyDescent="0.2">
      <c r="AL4040" s="76"/>
    </row>
    <row r="4041" spans="38:38" x14ac:dyDescent="0.2">
      <c r="AL4041" s="76"/>
    </row>
    <row r="4042" spans="38:38" x14ac:dyDescent="0.2">
      <c r="AL4042" s="76"/>
    </row>
    <row r="4043" spans="38:38" x14ac:dyDescent="0.2">
      <c r="AL4043" s="76"/>
    </row>
    <row r="4044" spans="38:38" x14ac:dyDescent="0.2">
      <c r="AL4044" s="76"/>
    </row>
    <row r="4045" spans="38:38" x14ac:dyDescent="0.2">
      <c r="AL4045" s="76"/>
    </row>
    <row r="4046" spans="38:38" x14ac:dyDescent="0.2">
      <c r="AL4046" s="76"/>
    </row>
    <row r="4047" spans="38:38" x14ac:dyDescent="0.2">
      <c r="AL4047" s="76"/>
    </row>
    <row r="4048" spans="38:38" x14ac:dyDescent="0.2">
      <c r="AL4048" s="76"/>
    </row>
    <row r="4049" spans="38:38" x14ac:dyDescent="0.2">
      <c r="AL4049" s="76"/>
    </row>
    <row r="4050" spans="38:38" x14ac:dyDescent="0.2">
      <c r="AL4050" s="76"/>
    </row>
    <row r="4051" spans="38:38" x14ac:dyDescent="0.2">
      <c r="AL4051" s="76"/>
    </row>
    <row r="4052" spans="38:38" x14ac:dyDescent="0.2">
      <c r="AL4052" s="76"/>
    </row>
    <row r="4053" spans="38:38" x14ac:dyDescent="0.2">
      <c r="AL4053" s="76"/>
    </row>
    <row r="4054" spans="38:38" x14ac:dyDescent="0.2">
      <c r="AL4054" s="76"/>
    </row>
    <row r="4055" spans="38:38" x14ac:dyDescent="0.2">
      <c r="AL4055" s="76"/>
    </row>
    <row r="4056" spans="38:38" x14ac:dyDescent="0.2">
      <c r="AL4056" s="76"/>
    </row>
    <row r="4057" spans="38:38" x14ac:dyDescent="0.2">
      <c r="AL4057" s="76"/>
    </row>
    <row r="4058" spans="38:38" x14ac:dyDescent="0.2">
      <c r="AL4058" s="76"/>
    </row>
    <row r="4059" spans="38:38" x14ac:dyDescent="0.2">
      <c r="AL4059" s="76"/>
    </row>
    <row r="4060" spans="38:38" x14ac:dyDescent="0.2">
      <c r="AL4060" s="76"/>
    </row>
    <row r="4061" spans="38:38" x14ac:dyDescent="0.2">
      <c r="AL4061" s="76"/>
    </row>
    <row r="4062" spans="38:38" x14ac:dyDescent="0.2">
      <c r="AL4062" s="76"/>
    </row>
    <row r="4063" spans="38:38" x14ac:dyDescent="0.2">
      <c r="AL4063" s="76"/>
    </row>
    <row r="4064" spans="38:38" x14ac:dyDescent="0.2">
      <c r="AL4064" s="76"/>
    </row>
    <row r="4065" spans="38:38" x14ac:dyDescent="0.2">
      <c r="AL4065" s="76"/>
    </row>
    <row r="4066" spans="38:38" x14ac:dyDescent="0.2">
      <c r="AL4066" s="76"/>
    </row>
    <row r="4067" spans="38:38" x14ac:dyDescent="0.2">
      <c r="AL4067" s="76"/>
    </row>
    <row r="4068" spans="38:38" x14ac:dyDescent="0.2">
      <c r="AL4068" s="76"/>
    </row>
    <row r="4069" spans="38:38" x14ac:dyDescent="0.2">
      <c r="AL4069" s="76"/>
    </row>
    <row r="4070" spans="38:38" x14ac:dyDescent="0.2">
      <c r="AL4070" s="76"/>
    </row>
    <row r="4071" spans="38:38" x14ac:dyDescent="0.2">
      <c r="AL4071" s="76"/>
    </row>
    <row r="4072" spans="38:38" x14ac:dyDescent="0.2">
      <c r="AL4072" s="76"/>
    </row>
    <row r="4073" spans="38:38" x14ac:dyDescent="0.2">
      <c r="AL4073" s="76"/>
    </row>
    <row r="4074" spans="38:38" x14ac:dyDescent="0.2">
      <c r="AL4074" s="76"/>
    </row>
    <row r="4075" spans="38:38" x14ac:dyDescent="0.2">
      <c r="AL4075" s="76"/>
    </row>
    <row r="4076" spans="38:38" x14ac:dyDescent="0.2">
      <c r="AL4076" s="76"/>
    </row>
    <row r="4077" spans="38:38" x14ac:dyDescent="0.2">
      <c r="AL4077" s="76"/>
    </row>
    <row r="4078" spans="38:38" x14ac:dyDescent="0.2">
      <c r="AL4078" s="76"/>
    </row>
    <row r="4079" spans="38:38" x14ac:dyDescent="0.2">
      <c r="AL4079" s="76"/>
    </row>
    <row r="4080" spans="38:38" x14ac:dyDescent="0.2">
      <c r="AL4080" s="76"/>
    </row>
    <row r="4081" spans="38:38" x14ac:dyDescent="0.2">
      <c r="AL4081" s="76"/>
    </row>
    <row r="4082" spans="38:38" x14ac:dyDescent="0.2">
      <c r="AL4082" s="76"/>
    </row>
    <row r="4083" spans="38:38" x14ac:dyDescent="0.2">
      <c r="AL4083" s="76"/>
    </row>
    <row r="4084" spans="38:38" x14ac:dyDescent="0.2">
      <c r="AL4084" s="76"/>
    </row>
    <row r="4085" spans="38:38" x14ac:dyDescent="0.2">
      <c r="AL4085" s="76"/>
    </row>
    <row r="4086" spans="38:38" x14ac:dyDescent="0.2">
      <c r="AL4086" s="76"/>
    </row>
    <row r="4087" spans="38:38" x14ac:dyDescent="0.2">
      <c r="AL4087" s="76"/>
    </row>
    <row r="4088" spans="38:38" x14ac:dyDescent="0.2">
      <c r="AL4088" s="76"/>
    </row>
    <row r="4089" spans="38:38" x14ac:dyDescent="0.2">
      <c r="AL4089" s="76"/>
    </row>
    <row r="4090" spans="38:38" x14ac:dyDescent="0.2">
      <c r="AL4090" s="76"/>
    </row>
    <row r="4091" spans="38:38" x14ac:dyDescent="0.2">
      <c r="AL4091" s="76"/>
    </row>
    <row r="4092" spans="38:38" x14ac:dyDescent="0.2">
      <c r="AL4092" s="76"/>
    </row>
    <row r="4093" spans="38:38" x14ac:dyDescent="0.2">
      <c r="AL4093" s="76"/>
    </row>
    <row r="4094" spans="38:38" x14ac:dyDescent="0.2">
      <c r="AL4094" s="76"/>
    </row>
    <row r="4095" spans="38:38" x14ac:dyDescent="0.2">
      <c r="AL4095" s="76"/>
    </row>
    <row r="4096" spans="38:38" x14ac:dyDescent="0.2">
      <c r="AL4096" s="76"/>
    </row>
    <row r="4097" spans="38:38" x14ac:dyDescent="0.2">
      <c r="AL4097" s="76"/>
    </row>
    <row r="4098" spans="38:38" x14ac:dyDescent="0.2">
      <c r="AL4098" s="76"/>
    </row>
    <row r="4099" spans="38:38" x14ac:dyDescent="0.2">
      <c r="AL4099" s="76"/>
    </row>
    <row r="4100" spans="38:38" x14ac:dyDescent="0.2">
      <c r="AL4100" s="76"/>
    </row>
    <row r="4101" spans="38:38" x14ac:dyDescent="0.2">
      <c r="AL4101" s="76"/>
    </row>
    <row r="4102" spans="38:38" x14ac:dyDescent="0.2">
      <c r="AL4102" s="76"/>
    </row>
    <row r="4103" spans="38:38" x14ac:dyDescent="0.2">
      <c r="AL4103" s="76"/>
    </row>
    <row r="4104" spans="38:38" x14ac:dyDescent="0.2">
      <c r="AL4104" s="76"/>
    </row>
    <row r="4105" spans="38:38" x14ac:dyDescent="0.2">
      <c r="AL4105" s="76"/>
    </row>
    <row r="4106" spans="38:38" x14ac:dyDescent="0.2">
      <c r="AL4106" s="76"/>
    </row>
    <row r="4107" spans="38:38" x14ac:dyDescent="0.2">
      <c r="AL4107" s="76"/>
    </row>
    <row r="4108" spans="38:38" x14ac:dyDescent="0.2">
      <c r="AL4108" s="76"/>
    </row>
    <row r="4109" spans="38:38" x14ac:dyDescent="0.2">
      <c r="AL4109" s="76"/>
    </row>
    <row r="4110" spans="38:38" x14ac:dyDescent="0.2">
      <c r="AL4110" s="76"/>
    </row>
    <row r="4111" spans="38:38" x14ac:dyDescent="0.2">
      <c r="AL4111" s="76"/>
    </row>
    <row r="4112" spans="38:38" x14ac:dyDescent="0.2">
      <c r="AL4112" s="76"/>
    </row>
    <row r="4113" spans="38:38" x14ac:dyDescent="0.2">
      <c r="AL4113" s="76"/>
    </row>
    <row r="4114" spans="38:38" x14ac:dyDescent="0.2">
      <c r="AL4114" s="76"/>
    </row>
    <row r="4115" spans="38:38" x14ac:dyDescent="0.2">
      <c r="AL4115" s="76"/>
    </row>
    <row r="4116" spans="38:38" x14ac:dyDescent="0.2">
      <c r="AL4116" s="76"/>
    </row>
    <row r="4117" spans="38:38" x14ac:dyDescent="0.2">
      <c r="AL4117" s="76"/>
    </row>
    <row r="4118" spans="38:38" x14ac:dyDescent="0.2">
      <c r="AL4118" s="76"/>
    </row>
    <row r="4119" spans="38:38" x14ac:dyDescent="0.2">
      <c r="AL4119" s="76"/>
    </row>
    <row r="4120" spans="38:38" x14ac:dyDescent="0.2">
      <c r="AL4120" s="76"/>
    </row>
    <row r="4121" spans="38:38" x14ac:dyDescent="0.2">
      <c r="AL4121" s="76"/>
    </row>
    <row r="4122" spans="38:38" x14ac:dyDescent="0.2">
      <c r="AL4122" s="76"/>
    </row>
    <row r="4123" spans="38:38" x14ac:dyDescent="0.2">
      <c r="AL4123" s="76"/>
    </row>
    <row r="4124" spans="38:38" x14ac:dyDescent="0.2">
      <c r="AL4124" s="76"/>
    </row>
    <row r="4125" spans="38:38" x14ac:dyDescent="0.2">
      <c r="AL4125" s="76"/>
    </row>
    <row r="4126" spans="38:38" x14ac:dyDescent="0.2">
      <c r="AL4126" s="76"/>
    </row>
    <row r="4127" spans="38:38" x14ac:dyDescent="0.2">
      <c r="AL4127" s="76"/>
    </row>
    <row r="4128" spans="38:38" x14ac:dyDescent="0.2">
      <c r="AL4128" s="76"/>
    </row>
    <row r="4129" spans="38:38" x14ac:dyDescent="0.2">
      <c r="AL4129" s="76"/>
    </row>
    <row r="4130" spans="38:38" x14ac:dyDescent="0.2">
      <c r="AL4130" s="76"/>
    </row>
    <row r="4131" spans="38:38" x14ac:dyDescent="0.2">
      <c r="AL4131" s="76"/>
    </row>
    <row r="4132" spans="38:38" x14ac:dyDescent="0.2">
      <c r="AL4132" s="76"/>
    </row>
    <row r="4133" spans="38:38" x14ac:dyDescent="0.2">
      <c r="AL4133" s="76"/>
    </row>
    <row r="4134" spans="38:38" x14ac:dyDescent="0.2">
      <c r="AL4134" s="76"/>
    </row>
    <row r="4135" spans="38:38" x14ac:dyDescent="0.2">
      <c r="AL4135" s="76"/>
    </row>
    <row r="4136" spans="38:38" x14ac:dyDescent="0.2">
      <c r="AL4136" s="76"/>
    </row>
    <row r="4137" spans="38:38" x14ac:dyDescent="0.2">
      <c r="AL4137" s="76"/>
    </row>
    <row r="4138" spans="38:38" x14ac:dyDescent="0.2">
      <c r="AL4138" s="76"/>
    </row>
    <row r="4139" spans="38:38" x14ac:dyDescent="0.2">
      <c r="AL4139" s="76"/>
    </row>
    <row r="4140" spans="38:38" x14ac:dyDescent="0.2">
      <c r="AL4140" s="76"/>
    </row>
    <row r="4141" spans="38:38" x14ac:dyDescent="0.2">
      <c r="AL4141" s="76"/>
    </row>
    <row r="4142" spans="38:38" x14ac:dyDescent="0.2">
      <c r="AL4142" s="76"/>
    </row>
    <row r="4143" spans="38:38" x14ac:dyDescent="0.2">
      <c r="AL4143" s="76"/>
    </row>
    <row r="4144" spans="38:38" x14ac:dyDescent="0.2">
      <c r="AL4144" s="76"/>
    </row>
    <row r="4145" spans="38:38" x14ac:dyDescent="0.2">
      <c r="AL4145" s="76"/>
    </row>
    <row r="4146" spans="38:38" x14ac:dyDescent="0.2">
      <c r="AL4146" s="76"/>
    </row>
    <row r="4147" spans="38:38" x14ac:dyDescent="0.2">
      <c r="AL4147" s="76"/>
    </row>
    <row r="4148" spans="38:38" x14ac:dyDescent="0.2">
      <c r="AL4148" s="76"/>
    </row>
    <row r="4149" spans="38:38" x14ac:dyDescent="0.2">
      <c r="AL4149" s="76"/>
    </row>
    <row r="4150" spans="38:38" x14ac:dyDescent="0.2">
      <c r="AL4150" s="76"/>
    </row>
    <row r="4151" spans="38:38" x14ac:dyDescent="0.2">
      <c r="AL4151" s="76"/>
    </row>
    <row r="4152" spans="38:38" x14ac:dyDescent="0.2">
      <c r="AL4152" s="76"/>
    </row>
    <row r="4153" spans="38:38" x14ac:dyDescent="0.2">
      <c r="AL4153" s="76"/>
    </row>
    <row r="4154" spans="38:38" x14ac:dyDescent="0.2">
      <c r="AL4154" s="76"/>
    </row>
    <row r="4155" spans="38:38" x14ac:dyDescent="0.2">
      <c r="AL4155" s="76"/>
    </row>
    <row r="4156" spans="38:38" x14ac:dyDescent="0.2">
      <c r="AL4156" s="76"/>
    </row>
    <row r="4157" spans="38:38" x14ac:dyDescent="0.2">
      <c r="AL4157" s="76"/>
    </row>
    <row r="4158" spans="38:38" x14ac:dyDescent="0.2">
      <c r="AL4158" s="76"/>
    </row>
    <row r="4159" spans="38:38" x14ac:dyDescent="0.2">
      <c r="AL4159" s="76"/>
    </row>
    <row r="4160" spans="38:38" x14ac:dyDescent="0.2">
      <c r="AL4160" s="76"/>
    </row>
    <row r="4161" spans="38:38" x14ac:dyDescent="0.2">
      <c r="AL4161" s="76"/>
    </row>
    <row r="4162" spans="38:38" x14ac:dyDescent="0.2">
      <c r="AL4162" s="76"/>
    </row>
    <row r="4163" spans="38:38" x14ac:dyDescent="0.2">
      <c r="AL4163" s="76"/>
    </row>
    <row r="4164" spans="38:38" x14ac:dyDescent="0.2">
      <c r="AL4164" s="76"/>
    </row>
    <row r="4165" spans="38:38" x14ac:dyDescent="0.2">
      <c r="AL4165" s="76"/>
    </row>
    <row r="4166" spans="38:38" x14ac:dyDescent="0.2">
      <c r="AL4166" s="76"/>
    </row>
    <row r="4167" spans="38:38" x14ac:dyDescent="0.2">
      <c r="AL4167" s="76"/>
    </row>
    <row r="4168" spans="38:38" x14ac:dyDescent="0.2">
      <c r="AL4168" s="76"/>
    </row>
    <row r="4169" spans="38:38" x14ac:dyDescent="0.2">
      <c r="AL4169" s="76"/>
    </row>
    <row r="4170" spans="38:38" x14ac:dyDescent="0.2">
      <c r="AL4170" s="76"/>
    </row>
    <row r="4171" spans="38:38" x14ac:dyDescent="0.2">
      <c r="AL4171" s="76"/>
    </row>
    <row r="4172" spans="38:38" x14ac:dyDescent="0.2">
      <c r="AL4172" s="76"/>
    </row>
    <row r="4173" spans="38:38" x14ac:dyDescent="0.2">
      <c r="AL4173" s="76"/>
    </row>
    <row r="4174" spans="38:38" x14ac:dyDescent="0.2">
      <c r="AL4174" s="76"/>
    </row>
    <row r="4175" spans="38:38" x14ac:dyDescent="0.2">
      <c r="AL4175" s="76"/>
    </row>
    <row r="4176" spans="38:38" x14ac:dyDescent="0.2">
      <c r="AL4176" s="76"/>
    </row>
    <row r="4177" spans="38:38" x14ac:dyDescent="0.2">
      <c r="AL4177" s="76"/>
    </row>
    <row r="4178" spans="38:38" x14ac:dyDescent="0.2">
      <c r="AL4178" s="76"/>
    </row>
    <row r="4179" spans="38:38" x14ac:dyDescent="0.2">
      <c r="AL4179" s="76"/>
    </row>
    <row r="4180" spans="38:38" x14ac:dyDescent="0.2">
      <c r="AL4180" s="76"/>
    </row>
    <row r="4181" spans="38:38" x14ac:dyDescent="0.2">
      <c r="AL4181" s="76"/>
    </row>
    <row r="4182" spans="38:38" x14ac:dyDescent="0.2">
      <c r="AL4182" s="76"/>
    </row>
    <row r="4183" spans="38:38" x14ac:dyDescent="0.2">
      <c r="AL4183" s="76"/>
    </row>
    <row r="4184" spans="38:38" x14ac:dyDescent="0.2">
      <c r="AL4184" s="76"/>
    </row>
    <row r="4185" spans="38:38" x14ac:dyDescent="0.2">
      <c r="AL4185" s="76"/>
    </row>
    <row r="4186" spans="38:38" x14ac:dyDescent="0.2">
      <c r="AL4186" s="76"/>
    </row>
    <row r="4187" spans="38:38" x14ac:dyDescent="0.2">
      <c r="AL4187" s="76"/>
    </row>
    <row r="4188" spans="38:38" x14ac:dyDescent="0.2">
      <c r="AL4188" s="76"/>
    </row>
    <row r="4189" spans="38:38" x14ac:dyDescent="0.2">
      <c r="AL4189" s="76"/>
    </row>
    <row r="4190" spans="38:38" x14ac:dyDescent="0.2">
      <c r="AL4190" s="76"/>
    </row>
    <row r="4191" spans="38:38" x14ac:dyDescent="0.2">
      <c r="AL4191" s="76"/>
    </row>
    <row r="4192" spans="38:38" x14ac:dyDescent="0.2">
      <c r="AL4192" s="76"/>
    </row>
    <row r="4193" spans="38:38" x14ac:dyDescent="0.2">
      <c r="AL4193" s="76"/>
    </row>
    <row r="4194" spans="38:38" x14ac:dyDescent="0.2">
      <c r="AL4194" s="76"/>
    </row>
    <row r="4195" spans="38:38" x14ac:dyDescent="0.2">
      <c r="AL4195" s="76"/>
    </row>
    <row r="4196" spans="38:38" x14ac:dyDescent="0.2">
      <c r="AL4196" s="76"/>
    </row>
    <row r="4197" spans="38:38" x14ac:dyDescent="0.2">
      <c r="AL4197" s="76"/>
    </row>
    <row r="4198" spans="38:38" x14ac:dyDescent="0.2">
      <c r="AL4198" s="76"/>
    </row>
    <row r="4199" spans="38:38" x14ac:dyDescent="0.2">
      <c r="AL4199" s="76"/>
    </row>
    <row r="4200" spans="38:38" x14ac:dyDescent="0.2">
      <c r="AL4200" s="76"/>
    </row>
    <row r="4201" spans="38:38" x14ac:dyDescent="0.2">
      <c r="AL4201" s="76"/>
    </row>
    <row r="4202" spans="38:38" x14ac:dyDescent="0.2">
      <c r="AL4202" s="76"/>
    </row>
    <row r="4203" spans="38:38" x14ac:dyDescent="0.2">
      <c r="AL4203" s="76"/>
    </row>
    <row r="4204" spans="38:38" x14ac:dyDescent="0.2">
      <c r="AL4204" s="76"/>
    </row>
    <row r="4205" spans="38:38" x14ac:dyDescent="0.2">
      <c r="AL4205" s="76"/>
    </row>
    <row r="4206" spans="38:38" x14ac:dyDescent="0.2">
      <c r="AL4206" s="76"/>
    </row>
    <row r="4207" spans="38:38" x14ac:dyDescent="0.2">
      <c r="AL4207" s="76"/>
    </row>
    <row r="4208" spans="38:38" x14ac:dyDescent="0.2">
      <c r="AL4208" s="76"/>
    </row>
    <row r="4209" spans="38:38" x14ac:dyDescent="0.2">
      <c r="AL4209" s="76"/>
    </row>
    <row r="4210" spans="38:38" x14ac:dyDescent="0.2">
      <c r="AL4210" s="76"/>
    </row>
    <row r="4211" spans="38:38" x14ac:dyDescent="0.2">
      <c r="AL4211" s="76"/>
    </row>
    <row r="4212" spans="38:38" x14ac:dyDescent="0.2">
      <c r="AL4212" s="76"/>
    </row>
    <row r="4213" spans="38:38" x14ac:dyDescent="0.2">
      <c r="AL4213" s="76"/>
    </row>
    <row r="4214" spans="38:38" x14ac:dyDescent="0.2">
      <c r="AL4214" s="76"/>
    </row>
    <row r="4215" spans="38:38" x14ac:dyDescent="0.2">
      <c r="AL4215" s="76"/>
    </row>
    <row r="4216" spans="38:38" x14ac:dyDescent="0.2">
      <c r="AL4216" s="76"/>
    </row>
    <row r="4217" spans="38:38" x14ac:dyDescent="0.2">
      <c r="AL4217" s="76"/>
    </row>
    <row r="4218" spans="38:38" x14ac:dyDescent="0.2">
      <c r="AL4218" s="76"/>
    </row>
    <row r="4219" spans="38:38" x14ac:dyDescent="0.2">
      <c r="AL4219" s="76"/>
    </row>
    <row r="4220" spans="38:38" x14ac:dyDescent="0.2">
      <c r="AL4220" s="76"/>
    </row>
    <row r="4221" spans="38:38" x14ac:dyDescent="0.2">
      <c r="AL4221" s="76"/>
    </row>
    <row r="4222" spans="38:38" x14ac:dyDescent="0.2">
      <c r="AL4222" s="76"/>
    </row>
    <row r="4223" spans="38:38" x14ac:dyDescent="0.2">
      <c r="AL4223" s="76"/>
    </row>
    <row r="4224" spans="38:38" x14ac:dyDescent="0.2">
      <c r="AL4224" s="76"/>
    </row>
    <row r="4225" spans="38:38" x14ac:dyDescent="0.2">
      <c r="AL4225" s="76"/>
    </row>
    <row r="4226" spans="38:38" x14ac:dyDescent="0.2">
      <c r="AL4226" s="76"/>
    </row>
    <row r="4227" spans="38:38" x14ac:dyDescent="0.2">
      <c r="AL4227" s="76"/>
    </row>
    <row r="4228" spans="38:38" x14ac:dyDescent="0.2">
      <c r="AL4228" s="76"/>
    </row>
    <row r="4229" spans="38:38" x14ac:dyDescent="0.2">
      <c r="AL4229" s="76"/>
    </row>
    <row r="4230" spans="38:38" x14ac:dyDescent="0.2">
      <c r="AL4230" s="76"/>
    </row>
    <row r="4231" spans="38:38" x14ac:dyDescent="0.2">
      <c r="AL4231" s="76"/>
    </row>
    <row r="4232" spans="38:38" x14ac:dyDescent="0.2">
      <c r="AL4232" s="76"/>
    </row>
    <row r="4233" spans="38:38" x14ac:dyDescent="0.2">
      <c r="AL4233" s="76"/>
    </row>
    <row r="4234" spans="38:38" x14ac:dyDescent="0.2">
      <c r="AL4234" s="76"/>
    </row>
    <row r="4235" spans="38:38" x14ac:dyDescent="0.2">
      <c r="AL4235" s="76"/>
    </row>
    <row r="4236" spans="38:38" x14ac:dyDescent="0.2">
      <c r="AL4236" s="76"/>
    </row>
    <row r="4237" spans="38:38" x14ac:dyDescent="0.2">
      <c r="AL4237" s="76"/>
    </row>
    <row r="4238" spans="38:38" x14ac:dyDescent="0.2">
      <c r="AL4238" s="76"/>
    </row>
    <row r="4239" spans="38:38" x14ac:dyDescent="0.2">
      <c r="AL4239" s="76"/>
    </row>
    <row r="4240" spans="38:38" x14ac:dyDescent="0.2">
      <c r="AL4240" s="76"/>
    </row>
    <row r="4241" spans="38:38" x14ac:dyDescent="0.2">
      <c r="AL4241" s="76"/>
    </row>
    <row r="4242" spans="38:38" x14ac:dyDescent="0.2">
      <c r="AL4242" s="76"/>
    </row>
    <row r="4243" spans="38:38" x14ac:dyDescent="0.2">
      <c r="AL4243" s="76"/>
    </row>
    <row r="4244" spans="38:38" x14ac:dyDescent="0.2">
      <c r="AL4244" s="76"/>
    </row>
    <row r="4245" spans="38:38" x14ac:dyDescent="0.2">
      <c r="AL4245" s="76"/>
    </row>
    <row r="4246" spans="38:38" x14ac:dyDescent="0.2">
      <c r="AL4246" s="76"/>
    </row>
    <row r="4247" spans="38:38" x14ac:dyDescent="0.2">
      <c r="AL4247" s="76"/>
    </row>
    <row r="4248" spans="38:38" x14ac:dyDescent="0.2">
      <c r="AL4248" s="76"/>
    </row>
    <row r="4249" spans="38:38" x14ac:dyDescent="0.2">
      <c r="AL4249" s="76"/>
    </row>
    <row r="4250" spans="38:38" x14ac:dyDescent="0.2">
      <c r="AL4250" s="76"/>
    </row>
    <row r="4251" spans="38:38" x14ac:dyDescent="0.2">
      <c r="AL4251" s="76"/>
    </row>
    <row r="4252" spans="38:38" x14ac:dyDescent="0.2">
      <c r="AL4252" s="76"/>
    </row>
    <row r="4253" spans="38:38" x14ac:dyDescent="0.2">
      <c r="AL4253" s="76"/>
    </row>
    <row r="4254" spans="38:38" x14ac:dyDescent="0.2">
      <c r="AL4254" s="76"/>
    </row>
    <row r="4255" spans="38:38" x14ac:dyDescent="0.2">
      <c r="AL4255" s="76"/>
    </row>
    <row r="4256" spans="38:38" x14ac:dyDescent="0.2">
      <c r="AL4256" s="76"/>
    </row>
    <row r="4257" spans="38:38" x14ac:dyDescent="0.2">
      <c r="AL4257" s="76"/>
    </row>
    <row r="4258" spans="38:38" x14ac:dyDescent="0.2">
      <c r="AL4258" s="76"/>
    </row>
    <row r="4259" spans="38:38" x14ac:dyDescent="0.2">
      <c r="AL4259" s="76"/>
    </row>
    <row r="4260" spans="38:38" x14ac:dyDescent="0.2">
      <c r="AL4260" s="76"/>
    </row>
    <row r="4261" spans="38:38" x14ac:dyDescent="0.2">
      <c r="AL4261" s="76"/>
    </row>
    <row r="4262" spans="38:38" x14ac:dyDescent="0.2">
      <c r="AL4262" s="76"/>
    </row>
    <row r="4263" spans="38:38" x14ac:dyDescent="0.2">
      <c r="AL4263" s="76"/>
    </row>
    <row r="4264" spans="38:38" x14ac:dyDescent="0.2">
      <c r="AL4264" s="76"/>
    </row>
    <row r="4265" spans="38:38" x14ac:dyDescent="0.2">
      <c r="AL4265" s="76"/>
    </row>
    <row r="4266" spans="38:38" x14ac:dyDescent="0.2">
      <c r="AL4266" s="76"/>
    </row>
    <row r="4267" spans="38:38" x14ac:dyDescent="0.2">
      <c r="AL4267" s="76"/>
    </row>
    <row r="4268" spans="38:38" x14ac:dyDescent="0.2">
      <c r="AL4268" s="76"/>
    </row>
    <row r="4269" spans="38:38" x14ac:dyDescent="0.2">
      <c r="AL4269" s="76"/>
    </row>
    <row r="4270" spans="38:38" x14ac:dyDescent="0.2">
      <c r="AL4270" s="76"/>
    </row>
    <row r="4271" spans="38:38" x14ac:dyDescent="0.2">
      <c r="AL4271" s="76"/>
    </row>
    <row r="4272" spans="38:38" x14ac:dyDescent="0.2">
      <c r="AL4272" s="76"/>
    </row>
    <row r="4273" spans="38:38" x14ac:dyDescent="0.2">
      <c r="AL4273" s="76"/>
    </row>
    <row r="4274" spans="38:38" x14ac:dyDescent="0.2">
      <c r="AL4274" s="76"/>
    </row>
    <row r="4275" spans="38:38" x14ac:dyDescent="0.2">
      <c r="AL4275" s="76"/>
    </row>
    <row r="4276" spans="38:38" x14ac:dyDescent="0.2">
      <c r="AL4276" s="76"/>
    </row>
    <row r="4277" spans="38:38" x14ac:dyDescent="0.2">
      <c r="AL4277" s="76"/>
    </row>
    <row r="4278" spans="38:38" x14ac:dyDescent="0.2">
      <c r="AL4278" s="76"/>
    </row>
    <row r="4279" spans="38:38" x14ac:dyDescent="0.2">
      <c r="AL4279" s="76"/>
    </row>
    <row r="4280" spans="38:38" x14ac:dyDescent="0.2">
      <c r="AL4280" s="76"/>
    </row>
    <row r="4281" spans="38:38" x14ac:dyDescent="0.2">
      <c r="AL4281" s="76"/>
    </row>
    <row r="4282" spans="38:38" x14ac:dyDescent="0.2">
      <c r="AL4282" s="76"/>
    </row>
    <row r="4283" spans="38:38" x14ac:dyDescent="0.2">
      <c r="AL4283" s="76"/>
    </row>
    <row r="4284" spans="38:38" x14ac:dyDescent="0.2">
      <c r="AL4284" s="76"/>
    </row>
    <row r="4285" spans="38:38" x14ac:dyDescent="0.2">
      <c r="AL4285" s="76"/>
    </row>
    <row r="4286" spans="38:38" x14ac:dyDescent="0.2">
      <c r="AL4286" s="76"/>
    </row>
    <row r="4287" spans="38:38" x14ac:dyDescent="0.2">
      <c r="AL4287" s="76"/>
    </row>
    <row r="4288" spans="38:38" x14ac:dyDescent="0.2">
      <c r="AL4288" s="76"/>
    </row>
    <row r="4289" spans="38:38" x14ac:dyDescent="0.2">
      <c r="AL4289" s="76"/>
    </row>
    <row r="4290" spans="38:38" x14ac:dyDescent="0.2">
      <c r="AL4290" s="76"/>
    </row>
    <row r="4291" spans="38:38" x14ac:dyDescent="0.2">
      <c r="AL4291" s="76"/>
    </row>
    <row r="4292" spans="38:38" x14ac:dyDescent="0.2">
      <c r="AL4292" s="76"/>
    </row>
    <row r="4293" spans="38:38" x14ac:dyDescent="0.2">
      <c r="AL4293" s="76"/>
    </row>
    <row r="4294" spans="38:38" x14ac:dyDescent="0.2">
      <c r="AL4294" s="76"/>
    </row>
    <row r="4295" spans="38:38" x14ac:dyDescent="0.2">
      <c r="AL4295" s="76"/>
    </row>
    <row r="4296" spans="38:38" x14ac:dyDescent="0.2">
      <c r="AL4296" s="76"/>
    </row>
    <row r="4297" spans="38:38" x14ac:dyDescent="0.2">
      <c r="AL4297" s="76"/>
    </row>
    <row r="4298" spans="38:38" x14ac:dyDescent="0.2">
      <c r="AL4298" s="76"/>
    </row>
    <row r="4299" spans="38:38" x14ac:dyDescent="0.2">
      <c r="AL4299" s="76"/>
    </row>
    <row r="4300" spans="38:38" x14ac:dyDescent="0.2">
      <c r="AL4300" s="76"/>
    </row>
    <row r="4301" spans="38:38" x14ac:dyDescent="0.2">
      <c r="AL4301" s="76"/>
    </row>
    <row r="4302" spans="38:38" x14ac:dyDescent="0.2">
      <c r="AL4302" s="76"/>
    </row>
    <row r="4303" spans="38:38" x14ac:dyDescent="0.2">
      <c r="AL4303" s="76"/>
    </row>
    <row r="4304" spans="38:38" x14ac:dyDescent="0.2">
      <c r="AL4304" s="76"/>
    </row>
    <row r="4305" spans="38:38" x14ac:dyDescent="0.2">
      <c r="AL4305" s="76"/>
    </row>
    <row r="4306" spans="38:38" x14ac:dyDescent="0.2">
      <c r="AL4306" s="76"/>
    </row>
    <row r="4307" spans="38:38" x14ac:dyDescent="0.2">
      <c r="AL4307" s="76"/>
    </row>
    <row r="4308" spans="38:38" x14ac:dyDescent="0.2">
      <c r="AL4308" s="76"/>
    </row>
    <row r="4309" spans="38:38" x14ac:dyDescent="0.2">
      <c r="AL4309" s="76"/>
    </row>
    <row r="4310" spans="38:38" x14ac:dyDescent="0.2">
      <c r="AL4310" s="76"/>
    </row>
    <row r="4311" spans="38:38" x14ac:dyDescent="0.2">
      <c r="AL4311" s="76"/>
    </row>
    <row r="4312" spans="38:38" x14ac:dyDescent="0.2">
      <c r="AL4312" s="76"/>
    </row>
    <row r="4313" spans="38:38" x14ac:dyDescent="0.2">
      <c r="AL4313" s="76"/>
    </row>
    <row r="4314" spans="38:38" x14ac:dyDescent="0.2">
      <c r="AL4314" s="76"/>
    </row>
    <row r="4315" spans="38:38" x14ac:dyDescent="0.2">
      <c r="AL4315" s="76"/>
    </row>
    <row r="4316" spans="38:38" x14ac:dyDescent="0.2">
      <c r="AL4316" s="76"/>
    </row>
    <row r="4317" spans="38:38" x14ac:dyDescent="0.2">
      <c r="AL4317" s="76"/>
    </row>
    <row r="4318" spans="38:38" x14ac:dyDescent="0.2">
      <c r="AL4318" s="76"/>
    </row>
    <row r="4319" spans="38:38" x14ac:dyDescent="0.2">
      <c r="AL4319" s="76"/>
    </row>
    <row r="4320" spans="38:38" x14ac:dyDescent="0.2">
      <c r="AL4320" s="76"/>
    </row>
    <row r="4321" spans="38:38" x14ac:dyDescent="0.2">
      <c r="AL4321" s="76"/>
    </row>
    <row r="4322" spans="38:38" x14ac:dyDescent="0.2">
      <c r="AL4322" s="76"/>
    </row>
    <row r="4323" spans="38:38" x14ac:dyDescent="0.2">
      <c r="AL4323" s="76"/>
    </row>
    <row r="4324" spans="38:38" x14ac:dyDescent="0.2">
      <c r="AL4324" s="76"/>
    </row>
    <row r="4325" spans="38:38" x14ac:dyDescent="0.2">
      <c r="AL4325" s="76"/>
    </row>
    <row r="4326" spans="38:38" x14ac:dyDescent="0.2">
      <c r="AL4326" s="76"/>
    </row>
    <row r="4327" spans="38:38" x14ac:dyDescent="0.2">
      <c r="AL4327" s="76"/>
    </row>
    <row r="4328" spans="38:38" x14ac:dyDescent="0.2">
      <c r="AL4328" s="76"/>
    </row>
    <row r="4329" spans="38:38" x14ac:dyDescent="0.2">
      <c r="AL4329" s="76"/>
    </row>
    <row r="4330" spans="38:38" x14ac:dyDescent="0.2">
      <c r="AL4330" s="76"/>
    </row>
    <row r="4331" spans="38:38" x14ac:dyDescent="0.2">
      <c r="AL4331" s="76"/>
    </row>
    <row r="4332" spans="38:38" x14ac:dyDescent="0.2">
      <c r="AL4332" s="76"/>
    </row>
    <row r="4333" spans="38:38" x14ac:dyDescent="0.2">
      <c r="AL4333" s="76"/>
    </row>
    <row r="4334" spans="38:38" x14ac:dyDescent="0.2">
      <c r="AL4334" s="76"/>
    </row>
    <row r="4335" spans="38:38" x14ac:dyDescent="0.2">
      <c r="AL4335" s="76"/>
    </row>
    <row r="4336" spans="38:38" x14ac:dyDescent="0.2">
      <c r="AL4336" s="76"/>
    </row>
    <row r="4337" spans="38:38" x14ac:dyDescent="0.2">
      <c r="AL4337" s="76"/>
    </row>
    <row r="4338" spans="38:38" x14ac:dyDescent="0.2">
      <c r="AL4338" s="76"/>
    </row>
    <row r="4339" spans="38:38" x14ac:dyDescent="0.2">
      <c r="AL4339" s="76"/>
    </row>
    <row r="4340" spans="38:38" x14ac:dyDescent="0.2">
      <c r="AL4340" s="76"/>
    </row>
    <row r="4341" spans="38:38" x14ac:dyDescent="0.2">
      <c r="AL4341" s="76"/>
    </row>
    <row r="4342" spans="38:38" x14ac:dyDescent="0.2">
      <c r="AL4342" s="76"/>
    </row>
    <row r="4343" spans="38:38" x14ac:dyDescent="0.2">
      <c r="AL4343" s="76"/>
    </row>
    <row r="4344" spans="38:38" x14ac:dyDescent="0.2">
      <c r="AL4344" s="76"/>
    </row>
    <row r="4345" spans="38:38" x14ac:dyDescent="0.2">
      <c r="AL4345" s="76"/>
    </row>
    <row r="4346" spans="38:38" x14ac:dyDescent="0.2">
      <c r="AL4346" s="76"/>
    </row>
    <row r="4347" spans="38:38" x14ac:dyDescent="0.2">
      <c r="AL4347" s="76"/>
    </row>
    <row r="4348" spans="38:38" x14ac:dyDescent="0.2">
      <c r="AL4348" s="76"/>
    </row>
    <row r="4349" spans="38:38" x14ac:dyDescent="0.2">
      <c r="AL4349" s="76"/>
    </row>
    <row r="4350" spans="38:38" x14ac:dyDescent="0.2">
      <c r="AL4350" s="76"/>
    </row>
    <row r="4351" spans="38:38" x14ac:dyDescent="0.2">
      <c r="AL4351" s="76"/>
    </row>
    <row r="4352" spans="38:38" x14ac:dyDescent="0.2">
      <c r="AL4352" s="76"/>
    </row>
    <row r="4353" spans="38:38" x14ac:dyDescent="0.2">
      <c r="AL4353" s="76"/>
    </row>
    <row r="4354" spans="38:38" x14ac:dyDescent="0.2">
      <c r="AL4354" s="76"/>
    </row>
    <row r="4355" spans="38:38" x14ac:dyDescent="0.2">
      <c r="AL4355" s="76"/>
    </row>
    <row r="4356" spans="38:38" x14ac:dyDescent="0.2">
      <c r="AL4356" s="76"/>
    </row>
    <row r="4357" spans="38:38" x14ac:dyDescent="0.2">
      <c r="AL4357" s="76"/>
    </row>
    <row r="4358" spans="38:38" x14ac:dyDescent="0.2">
      <c r="AL4358" s="76"/>
    </row>
    <row r="4359" spans="38:38" x14ac:dyDescent="0.2">
      <c r="AL4359" s="76"/>
    </row>
    <row r="4360" spans="38:38" x14ac:dyDescent="0.2">
      <c r="AL4360" s="76"/>
    </row>
    <row r="4361" spans="38:38" x14ac:dyDescent="0.2">
      <c r="AL4361" s="76"/>
    </row>
    <row r="4362" spans="38:38" x14ac:dyDescent="0.2">
      <c r="AL4362" s="76"/>
    </row>
    <row r="4363" spans="38:38" x14ac:dyDescent="0.2">
      <c r="AL4363" s="76"/>
    </row>
    <row r="4364" spans="38:38" x14ac:dyDescent="0.2">
      <c r="AL4364" s="76"/>
    </row>
    <row r="4365" spans="38:38" x14ac:dyDescent="0.2">
      <c r="AL4365" s="76"/>
    </row>
    <row r="4366" spans="38:38" x14ac:dyDescent="0.2">
      <c r="AL4366" s="76"/>
    </row>
    <row r="4367" spans="38:38" x14ac:dyDescent="0.2">
      <c r="AL4367" s="76"/>
    </row>
    <row r="4368" spans="38:38" x14ac:dyDescent="0.2">
      <c r="AL4368" s="76"/>
    </row>
    <row r="4369" spans="38:38" x14ac:dyDescent="0.2">
      <c r="AL4369" s="76"/>
    </row>
    <row r="4370" spans="38:38" x14ac:dyDescent="0.2">
      <c r="AL4370" s="76"/>
    </row>
    <row r="4371" spans="38:38" x14ac:dyDescent="0.2">
      <c r="AL4371" s="76"/>
    </row>
    <row r="4372" spans="38:38" x14ac:dyDescent="0.2">
      <c r="AL4372" s="76"/>
    </row>
    <row r="4373" spans="38:38" x14ac:dyDescent="0.2">
      <c r="AL4373" s="76"/>
    </row>
    <row r="4374" spans="38:38" x14ac:dyDescent="0.2">
      <c r="AL4374" s="76"/>
    </row>
    <row r="4375" spans="38:38" x14ac:dyDescent="0.2">
      <c r="AL4375" s="76"/>
    </row>
    <row r="4376" spans="38:38" x14ac:dyDescent="0.2">
      <c r="AL4376" s="76"/>
    </row>
    <row r="4377" spans="38:38" x14ac:dyDescent="0.2">
      <c r="AL4377" s="76"/>
    </row>
    <row r="4378" spans="38:38" x14ac:dyDescent="0.2">
      <c r="AL4378" s="76"/>
    </row>
    <row r="4379" spans="38:38" x14ac:dyDescent="0.2">
      <c r="AL4379" s="76"/>
    </row>
    <row r="4380" spans="38:38" x14ac:dyDescent="0.2">
      <c r="AL4380" s="76"/>
    </row>
    <row r="4381" spans="38:38" x14ac:dyDescent="0.2">
      <c r="AL4381" s="76"/>
    </row>
    <row r="4382" spans="38:38" x14ac:dyDescent="0.2">
      <c r="AL4382" s="76"/>
    </row>
    <row r="4383" spans="38:38" x14ac:dyDescent="0.2">
      <c r="AL4383" s="76"/>
    </row>
    <row r="4384" spans="38:38" x14ac:dyDescent="0.2">
      <c r="AL4384" s="76"/>
    </row>
    <row r="4385" spans="38:38" x14ac:dyDescent="0.2">
      <c r="AL4385" s="76"/>
    </row>
    <row r="4386" spans="38:38" x14ac:dyDescent="0.2">
      <c r="AL4386" s="76"/>
    </row>
    <row r="4387" spans="38:38" x14ac:dyDescent="0.2">
      <c r="AL4387" s="76"/>
    </row>
    <row r="4388" spans="38:38" x14ac:dyDescent="0.2">
      <c r="AL4388" s="76"/>
    </row>
    <row r="4389" spans="38:38" x14ac:dyDescent="0.2">
      <c r="AL4389" s="76"/>
    </row>
    <row r="4390" spans="38:38" x14ac:dyDescent="0.2">
      <c r="AL4390" s="76"/>
    </row>
    <row r="4391" spans="38:38" x14ac:dyDescent="0.2">
      <c r="AL4391" s="76"/>
    </row>
    <row r="4392" spans="38:38" x14ac:dyDescent="0.2">
      <c r="AL4392" s="76"/>
    </row>
    <row r="4393" spans="38:38" x14ac:dyDescent="0.2">
      <c r="AL4393" s="76"/>
    </row>
    <row r="4394" spans="38:38" x14ac:dyDescent="0.2">
      <c r="AL4394" s="76"/>
    </row>
    <row r="4395" spans="38:38" x14ac:dyDescent="0.2">
      <c r="AL4395" s="76"/>
    </row>
    <row r="4396" spans="38:38" x14ac:dyDescent="0.2">
      <c r="AL4396" s="76"/>
    </row>
    <row r="4397" spans="38:38" x14ac:dyDescent="0.2">
      <c r="AL4397" s="76"/>
    </row>
    <row r="4398" spans="38:38" x14ac:dyDescent="0.2">
      <c r="AL4398" s="76"/>
    </row>
    <row r="4399" spans="38:38" x14ac:dyDescent="0.2">
      <c r="AL4399" s="76"/>
    </row>
    <row r="4400" spans="38:38" x14ac:dyDescent="0.2">
      <c r="AL4400" s="76"/>
    </row>
    <row r="4401" spans="38:38" x14ac:dyDescent="0.2">
      <c r="AL4401" s="76"/>
    </row>
    <row r="4402" spans="38:38" x14ac:dyDescent="0.2">
      <c r="AL4402" s="76"/>
    </row>
    <row r="4403" spans="38:38" x14ac:dyDescent="0.2">
      <c r="AL4403" s="76"/>
    </row>
    <row r="4404" spans="38:38" x14ac:dyDescent="0.2">
      <c r="AL4404" s="76"/>
    </row>
    <row r="4405" spans="38:38" x14ac:dyDescent="0.2">
      <c r="AL4405" s="76"/>
    </row>
    <row r="4406" spans="38:38" x14ac:dyDescent="0.2">
      <c r="AL4406" s="76"/>
    </row>
    <row r="4407" spans="38:38" x14ac:dyDescent="0.2">
      <c r="AL4407" s="76"/>
    </row>
    <row r="4408" spans="38:38" x14ac:dyDescent="0.2">
      <c r="AL4408" s="76"/>
    </row>
    <row r="4409" spans="38:38" x14ac:dyDescent="0.2">
      <c r="AL4409" s="76"/>
    </row>
    <row r="4410" spans="38:38" x14ac:dyDescent="0.2">
      <c r="AL4410" s="76"/>
    </row>
    <row r="4411" spans="38:38" x14ac:dyDescent="0.2">
      <c r="AL4411" s="76"/>
    </row>
    <row r="4412" spans="38:38" x14ac:dyDescent="0.2">
      <c r="AL4412" s="76"/>
    </row>
    <row r="4413" spans="38:38" x14ac:dyDescent="0.2">
      <c r="AL4413" s="76"/>
    </row>
    <row r="4414" spans="38:38" x14ac:dyDescent="0.2">
      <c r="AL4414" s="76"/>
    </row>
    <row r="4415" spans="38:38" x14ac:dyDescent="0.2">
      <c r="AL4415" s="76"/>
    </row>
    <row r="4416" spans="38:38" x14ac:dyDescent="0.2">
      <c r="AL4416" s="76"/>
    </row>
    <row r="4417" spans="38:38" x14ac:dyDescent="0.2">
      <c r="AL4417" s="76"/>
    </row>
    <row r="4418" spans="38:38" x14ac:dyDescent="0.2">
      <c r="AL4418" s="76"/>
    </row>
    <row r="4419" spans="38:38" x14ac:dyDescent="0.2">
      <c r="AL4419" s="76"/>
    </row>
    <row r="4420" spans="38:38" x14ac:dyDescent="0.2">
      <c r="AL4420" s="76"/>
    </row>
    <row r="4421" spans="38:38" x14ac:dyDescent="0.2">
      <c r="AL4421" s="76"/>
    </row>
    <row r="4422" spans="38:38" x14ac:dyDescent="0.2">
      <c r="AL4422" s="76"/>
    </row>
    <row r="4423" spans="38:38" x14ac:dyDescent="0.2">
      <c r="AL4423" s="76"/>
    </row>
    <row r="4424" spans="38:38" x14ac:dyDescent="0.2">
      <c r="AL4424" s="76"/>
    </row>
    <row r="4425" spans="38:38" x14ac:dyDescent="0.2">
      <c r="AL4425" s="76"/>
    </row>
    <row r="4426" spans="38:38" x14ac:dyDescent="0.2">
      <c r="AL4426" s="76"/>
    </row>
    <row r="4427" spans="38:38" x14ac:dyDescent="0.2">
      <c r="AL4427" s="76"/>
    </row>
    <row r="4428" spans="38:38" x14ac:dyDescent="0.2">
      <c r="AL4428" s="76"/>
    </row>
    <row r="4429" spans="38:38" x14ac:dyDescent="0.2">
      <c r="AL4429" s="76"/>
    </row>
    <row r="4430" spans="38:38" x14ac:dyDescent="0.2">
      <c r="AL4430" s="76"/>
    </row>
    <row r="4431" spans="38:38" x14ac:dyDescent="0.2">
      <c r="AL4431" s="76"/>
    </row>
    <row r="4432" spans="38:38" x14ac:dyDescent="0.2">
      <c r="AL4432" s="76"/>
    </row>
    <row r="4433" spans="38:38" x14ac:dyDescent="0.2">
      <c r="AL4433" s="76"/>
    </row>
    <row r="4434" spans="38:38" x14ac:dyDescent="0.2">
      <c r="AL4434" s="76"/>
    </row>
    <row r="4435" spans="38:38" x14ac:dyDescent="0.2">
      <c r="AL4435" s="76"/>
    </row>
    <row r="4436" spans="38:38" x14ac:dyDescent="0.2">
      <c r="AL4436" s="76"/>
    </row>
    <row r="4437" spans="38:38" x14ac:dyDescent="0.2">
      <c r="AL4437" s="76"/>
    </row>
    <row r="4438" spans="38:38" x14ac:dyDescent="0.2">
      <c r="AL4438" s="76"/>
    </row>
    <row r="4439" spans="38:38" x14ac:dyDescent="0.2">
      <c r="AL4439" s="76"/>
    </row>
    <row r="4440" spans="38:38" x14ac:dyDescent="0.2">
      <c r="AL4440" s="76"/>
    </row>
    <row r="4441" spans="38:38" x14ac:dyDescent="0.2">
      <c r="AL4441" s="76"/>
    </row>
    <row r="4442" spans="38:38" x14ac:dyDescent="0.2">
      <c r="AL4442" s="76"/>
    </row>
    <row r="4443" spans="38:38" x14ac:dyDescent="0.2">
      <c r="AL4443" s="76"/>
    </row>
    <row r="4444" spans="38:38" x14ac:dyDescent="0.2">
      <c r="AL4444" s="76"/>
    </row>
    <row r="4445" spans="38:38" x14ac:dyDescent="0.2">
      <c r="AL4445" s="76"/>
    </row>
    <row r="4446" spans="38:38" x14ac:dyDescent="0.2">
      <c r="AL4446" s="76"/>
    </row>
    <row r="4447" spans="38:38" x14ac:dyDescent="0.2">
      <c r="AL4447" s="76"/>
    </row>
    <row r="4448" spans="38:38" x14ac:dyDescent="0.2">
      <c r="AL4448" s="76"/>
    </row>
    <row r="4449" spans="38:38" x14ac:dyDescent="0.2">
      <c r="AL4449" s="76"/>
    </row>
    <row r="4450" spans="38:38" x14ac:dyDescent="0.2">
      <c r="AL4450" s="76"/>
    </row>
    <row r="4451" spans="38:38" x14ac:dyDescent="0.2">
      <c r="AL4451" s="76"/>
    </row>
    <row r="4452" spans="38:38" x14ac:dyDescent="0.2">
      <c r="AL4452" s="76"/>
    </row>
    <row r="4453" spans="38:38" x14ac:dyDescent="0.2">
      <c r="AL4453" s="76"/>
    </row>
    <row r="4454" spans="38:38" x14ac:dyDescent="0.2">
      <c r="AL4454" s="76"/>
    </row>
    <row r="4455" spans="38:38" x14ac:dyDescent="0.2">
      <c r="AL4455" s="76"/>
    </row>
    <row r="4456" spans="38:38" x14ac:dyDescent="0.2">
      <c r="AL4456" s="76"/>
    </row>
    <row r="4457" spans="38:38" x14ac:dyDescent="0.2">
      <c r="AL4457" s="76"/>
    </row>
    <row r="4458" spans="38:38" x14ac:dyDescent="0.2">
      <c r="AL4458" s="76"/>
    </row>
    <row r="4459" spans="38:38" x14ac:dyDescent="0.2">
      <c r="AL4459" s="76"/>
    </row>
    <row r="4460" spans="38:38" x14ac:dyDescent="0.2">
      <c r="AL4460" s="76"/>
    </row>
    <row r="4461" spans="38:38" x14ac:dyDescent="0.2">
      <c r="AL4461" s="76"/>
    </row>
    <row r="4462" spans="38:38" x14ac:dyDescent="0.2">
      <c r="AL4462" s="76"/>
    </row>
    <row r="4463" spans="38:38" x14ac:dyDescent="0.2">
      <c r="AL4463" s="76"/>
    </row>
    <row r="4464" spans="38:38" x14ac:dyDescent="0.2">
      <c r="AL4464" s="76"/>
    </row>
    <row r="4465" spans="38:38" x14ac:dyDescent="0.2">
      <c r="AL4465" s="76"/>
    </row>
    <row r="4466" spans="38:38" x14ac:dyDescent="0.2">
      <c r="AL4466" s="76"/>
    </row>
    <row r="4467" spans="38:38" x14ac:dyDescent="0.2">
      <c r="AL4467" s="76"/>
    </row>
    <row r="4468" spans="38:38" x14ac:dyDescent="0.2">
      <c r="AL4468" s="76"/>
    </row>
    <row r="4469" spans="38:38" x14ac:dyDescent="0.2">
      <c r="AL4469" s="76"/>
    </row>
    <row r="4470" spans="38:38" x14ac:dyDescent="0.2">
      <c r="AL4470" s="76"/>
    </row>
    <row r="4471" spans="38:38" x14ac:dyDescent="0.2">
      <c r="AL4471" s="76"/>
    </row>
    <row r="4472" spans="38:38" x14ac:dyDescent="0.2">
      <c r="AL4472" s="76"/>
    </row>
    <row r="4473" spans="38:38" x14ac:dyDescent="0.2">
      <c r="AL4473" s="76"/>
    </row>
    <row r="4474" spans="38:38" x14ac:dyDescent="0.2">
      <c r="AL4474" s="76"/>
    </row>
    <row r="4475" spans="38:38" x14ac:dyDescent="0.2">
      <c r="AL4475" s="76"/>
    </row>
    <row r="4476" spans="38:38" x14ac:dyDescent="0.2">
      <c r="AL4476" s="76"/>
    </row>
    <row r="4477" spans="38:38" x14ac:dyDescent="0.2">
      <c r="AL4477" s="76"/>
    </row>
    <row r="4478" spans="38:38" x14ac:dyDescent="0.2">
      <c r="AL4478" s="76"/>
    </row>
    <row r="4479" spans="38:38" x14ac:dyDescent="0.2">
      <c r="AL4479" s="76"/>
    </row>
    <row r="4480" spans="38:38" x14ac:dyDescent="0.2">
      <c r="AL4480" s="76"/>
    </row>
    <row r="4481" spans="38:38" x14ac:dyDescent="0.2">
      <c r="AL4481" s="76"/>
    </row>
    <row r="4482" spans="38:38" x14ac:dyDescent="0.2">
      <c r="AL4482" s="76"/>
    </row>
    <row r="4483" spans="38:38" x14ac:dyDescent="0.2">
      <c r="AL4483" s="76"/>
    </row>
    <row r="4484" spans="38:38" x14ac:dyDescent="0.2">
      <c r="AL4484" s="76"/>
    </row>
    <row r="4485" spans="38:38" x14ac:dyDescent="0.2">
      <c r="AL4485" s="76"/>
    </row>
    <row r="4486" spans="38:38" x14ac:dyDescent="0.2">
      <c r="AL4486" s="76"/>
    </row>
    <row r="4487" spans="38:38" x14ac:dyDescent="0.2">
      <c r="AL4487" s="76"/>
    </row>
    <row r="4488" spans="38:38" x14ac:dyDescent="0.2">
      <c r="AL4488" s="76"/>
    </row>
    <row r="4489" spans="38:38" x14ac:dyDescent="0.2">
      <c r="AL4489" s="76"/>
    </row>
    <row r="4490" spans="38:38" x14ac:dyDescent="0.2">
      <c r="AL4490" s="76"/>
    </row>
    <row r="4491" spans="38:38" x14ac:dyDescent="0.2">
      <c r="AL4491" s="76"/>
    </row>
    <row r="4492" spans="38:38" x14ac:dyDescent="0.2">
      <c r="AL4492" s="76"/>
    </row>
    <row r="4493" spans="38:38" x14ac:dyDescent="0.2">
      <c r="AL4493" s="76"/>
    </row>
    <row r="4494" spans="38:38" x14ac:dyDescent="0.2">
      <c r="AL4494" s="76"/>
    </row>
    <row r="4495" spans="38:38" x14ac:dyDescent="0.2">
      <c r="AL4495" s="76"/>
    </row>
    <row r="4496" spans="38:38" x14ac:dyDescent="0.2">
      <c r="AL4496" s="76"/>
    </row>
    <row r="4497" spans="38:38" x14ac:dyDescent="0.2">
      <c r="AL4497" s="76"/>
    </row>
    <row r="4498" spans="38:38" x14ac:dyDescent="0.2">
      <c r="AL4498" s="76"/>
    </row>
    <row r="4499" spans="38:38" x14ac:dyDescent="0.2">
      <c r="AL4499" s="76"/>
    </row>
    <row r="4500" spans="38:38" x14ac:dyDescent="0.2">
      <c r="AL4500" s="76"/>
    </row>
    <row r="4501" spans="38:38" x14ac:dyDescent="0.2">
      <c r="AL4501" s="76"/>
    </row>
    <row r="4502" spans="38:38" x14ac:dyDescent="0.2">
      <c r="AL4502" s="76"/>
    </row>
    <row r="4503" spans="38:38" x14ac:dyDescent="0.2">
      <c r="AL4503" s="76"/>
    </row>
    <row r="4504" spans="38:38" x14ac:dyDescent="0.2">
      <c r="AL4504" s="76"/>
    </row>
    <row r="4505" spans="38:38" x14ac:dyDescent="0.2">
      <c r="AL4505" s="76"/>
    </row>
    <row r="4506" spans="38:38" x14ac:dyDescent="0.2">
      <c r="AL4506" s="76"/>
    </row>
    <row r="4507" spans="38:38" x14ac:dyDescent="0.2">
      <c r="AL4507" s="76"/>
    </row>
    <row r="4508" spans="38:38" x14ac:dyDescent="0.2">
      <c r="AL4508" s="76"/>
    </row>
    <row r="4509" spans="38:38" x14ac:dyDescent="0.2">
      <c r="AL4509" s="76"/>
    </row>
    <row r="4510" spans="38:38" x14ac:dyDescent="0.2">
      <c r="AL4510" s="76"/>
    </row>
    <row r="4511" spans="38:38" x14ac:dyDescent="0.2">
      <c r="AL4511" s="76"/>
    </row>
    <row r="4512" spans="38:38" x14ac:dyDescent="0.2">
      <c r="AL4512" s="76"/>
    </row>
    <row r="4513" spans="38:38" x14ac:dyDescent="0.2">
      <c r="AL4513" s="76"/>
    </row>
    <row r="4514" spans="38:38" x14ac:dyDescent="0.2">
      <c r="AL4514" s="76"/>
    </row>
    <row r="4515" spans="38:38" x14ac:dyDescent="0.2">
      <c r="AL4515" s="76"/>
    </row>
    <row r="4516" spans="38:38" x14ac:dyDescent="0.2">
      <c r="AL4516" s="76"/>
    </row>
    <row r="4517" spans="38:38" x14ac:dyDescent="0.2">
      <c r="AL4517" s="76"/>
    </row>
    <row r="4518" spans="38:38" x14ac:dyDescent="0.2">
      <c r="AL4518" s="76"/>
    </row>
    <row r="4519" spans="38:38" x14ac:dyDescent="0.2">
      <c r="AL4519" s="76"/>
    </row>
    <row r="4520" spans="38:38" x14ac:dyDescent="0.2">
      <c r="AL4520" s="76"/>
    </row>
    <row r="4521" spans="38:38" x14ac:dyDescent="0.2">
      <c r="AL4521" s="76"/>
    </row>
    <row r="4522" spans="38:38" x14ac:dyDescent="0.2">
      <c r="AL4522" s="76"/>
    </row>
    <row r="4523" spans="38:38" x14ac:dyDescent="0.2">
      <c r="AL4523" s="76"/>
    </row>
    <row r="4524" spans="38:38" x14ac:dyDescent="0.2">
      <c r="AL4524" s="76"/>
    </row>
    <row r="4525" spans="38:38" x14ac:dyDescent="0.2">
      <c r="AL4525" s="76"/>
    </row>
    <row r="4526" spans="38:38" x14ac:dyDescent="0.2">
      <c r="AL4526" s="76"/>
    </row>
    <row r="4527" spans="38:38" x14ac:dyDescent="0.2">
      <c r="AL4527" s="76"/>
    </row>
    <row r="4528" spans="38:38" x14ac:dyDescent="0.2">
      <c r="AL4528" s="76"/>
    </row>
    <row r="4529" spans="38:38" x14ac:dyDescent="0.2">
      <c r="AL4529" s="76"/>
    </row>
    <row r="4530" spans="38:38" x14ac:dyDescent="0.2">
      <c r="AL4530" s="76"/>
    </row>
    <row r="4531" spans="38:38" x14ac:dyDescent="0.2">
      <c r="AL4531" s="76"/>
    </row>
    <row r="4532" spans="38:38" x14ac:dyDescent="0.2">
      <c r="AL4532" s="76"/>
    </row>
    <row r="4533" spans="38:38" x14ac:dyDescent="0.2">
      <c r="AL4533" s="76"/>
    </row>
    <row r="4534" spans="38:38" x14ac:dyDescent="0.2">
      <c r="AL4534" s="76"/>
    </row>
    <row r="4535" spans="38:38" x14ac:dyDescent="0.2">
      <c r="AL4535" s="76"/>
    </row>
    <row r="4536" spans="38:38" x14ac:dyDescent="0.2">
      <c r="AL4536" s="76"/>
    </row>
    <row r="4537" spans="38:38" x14ac:dyDescent="0.2">
      <c r="AL4537" s="76"/>
    </row>
    <row r="4538" spans="38:38" x14ac:dyDescent="0.2">
      <c r="AL4538" s="76"/>
    </row>
    <row r="4539" spans="38:38" x14ac:dyDescent="0.2">
      <c r="AL4539" s="76"/>
    </row>
    <row r="4540" spans="38:38" x14ac:dyDescent="0.2">
      <c r="AL4540" s="76"/>
    </row>
    <row r="4541" spans="38:38" x14ac:dyDescent="0.2">
      <c r="AL4541" s="76"/>
    </row>
    <row r="4542" spans="38:38" x14ac:dyDescent="0.2">
      <c r="AL4542" s="76"/>
    </row>
    <row r="4543" spans="38:38" x14ac:dyDescent="0.2">
      <c r="AL4543" s="76"/>
    </row>
    <row r="4544" spans="38:38" x14ac:dyDescent="0.2">
      <c r="AL4544" s="76"/>
    </row>
    <row r="4545" spans="38:38" x14ac:dyDescent="0.2">
      <c r="AL4545" s="76"/>
    </row>
    <row r="4546" spans="38:38" x14ac:dyDescent="0.2">
      <c r="AL4546" s="76"/>
    </row>
    <row r="4547" spans="38:38" x14ac:dyDescent="0.2">
      <c r="AL4547" s="76"/>
    </row>
    <row r="4548" spans="38:38" x14ac:dyDescent="0.2">
      <c r="AL4548" s="76"/>
    </row>
    <row r="4549" spans="38:38" x14ac:dyDescent="0.2">
      <c r="AL4549" s="76"/>
    </row>
    <row r="4550" spans="38:38" x14ac:dyDescent="0.2">
      <c r="AL4550" s="76"/>
    </row>
    <row r="4551" spans="38:38" x14ac:dyDescent="0.2">
      <c r="AL4551" s="76"/>
    </row>
    <row r="4552" spans="38:38" x14ac:dyDescent="0.2">
      <c r="AL4552" s="76"/>
    </row>
    <row r="4553" spans="38:38" x14ac:dyDescent="0.2">
      <c r="AL4553" s="76"/>
    </row>
    <row r="4554" spans="38:38" x14ac:dyDescent="0.2">
      <c r="AL4554" s="76"/>
    </row>
    <row r="4555" spans="38:38" x14ac:dyDescent="0.2">
      <c r="AL4555" s="76"/>
    </row>
    <row r="4556" spans="38:38" x14ac:dyDescent="0.2">
      <c r="AL4556" s="76"/>
    </row>
    <row r="4557" spans="38:38" x14ac:dyDescent="0.2">
      <c r="AL4557" s="76"/>
    </row>
    <row r="4558" spans="38:38" x14ac:dyDescent="0.2">
      <c r="AL4558" s="76"/>
    </row>
    <row r="4559" spans="38:38" x14ac:dyDescent="0.2">
      <c r="AL4559" s="76"/>
    </row>
    <row r="4560" spans="38:38" x14ac:dyDescent="0.2">
      <c r="AL4560" s="76"/>
    </row>
    <row r="4561" spans="38:38" x14ac:dyDescent="0.2">
      <c r="AL4561" s="76"/>
    </row>
    <row r="4562" spans="38:38" x14ac:dyDescent="0.2">
      <c r="AL4562" s="76"/>
    </row>
    <row r="4563" spans="38:38" x14ac:dyDescent="0.2">
      <c r="AL4563" s="76"/>
    </row>
    <row r="4564" spans="38:38" x14ac:dyDescent="0.2">
      <c r="AL4564" s="76"/>
    </row>
    <row r="4565" spans="38:38" x14ac:dyDescent="0.2">
      <c r="AL4565" s="76"/>
    </row>
    <row r="4566" spans="38:38" x14ac:dyDescent="0.2">
      <c r="AL4566" s="76"/>
    </row>
    <row r="4567" spans="38:38" x14ac:dyDescent="0.2">
      <c r="AL4567" s="76"/>
    </row>
    <row r="4568" spans="38:38" x14ac:dyDescent="0.2">
      <c r="AL4568" s="76"/>
    </row>
    <row r="4569" spans="38:38" x14ac:dyDescent="0.2">
      <c r="AL4569" s="76"/>
    </row>
    <row r="4570" spans="38:38" x14ac:dyDescent="0.2">
      <c r="AL4570" s="76"/>
    </row>
    <row r="4571" spans="38:38" x14ac:dyDescent="0.2">
      <c r="AL4571" s="76"/>
    </row>
    <row r="4572" spans="38:38" x14ac:dyDescent="0.2">
      <c r="AL4572" s="76"/>
    </row>
    <row r="4573" spans="38:38" x14ac:dyDescent="0.2">
      <c r="AL4573" s="76"/>
    </row>
    <row r="4574" spans="38:38" x14ac:dyDescent="0.2">
      <c r="AL4574" s="76"/>
    </row>
    <row r="4575" spans="38:38" x14ac:dyDescent="0.2">
      <c r="AL4575" s="76"/>
    </row>
    <row r="4576" spans="38:38" x14ac:dyDescent="0.2">
      <c r="AL4576" s="76"/>
    </row>
    <row r="4577" spans="38:38" x14ac:dyDescent="0.2">
      <c r="AL4577" s="76"/>
    </row>
    <row r="4578" spans="38:38" x14ac:dyDescent="0.2">
      <c r="AL4578" s="76"/>
    </row>
    <row r="4579" spans="38:38" x14ac:dyDescent="0.2">
      <c r="AL4579" s="76"/>
    </row>
    <row r="4580" spans="38:38" x14ac:dyDescent="0.2">
      <c r="AL4580" s="76"/>
    </row>
    <row r="4581" spans="38:38" x14ac:dyDescent="0.2">
      <c r="AL4581" s="76"/>
    </row>
    <row r="4582" spans="38:38" x14ac:dyDescent="0.2">
      <c r="AL4582" s="76"/>
    </row>
    <row r="4583" spans="38:38" x14ac:dyDescent="0.2">
      <c r="AL4583" s="76"/>
    </row>
    <row r="4584" spans="38:38" x14ac:dyDescent="0.2">
      <c r="AL4584" s="76"/>
    </row>
    <row r="4585" spans="38:38" x14ac:dyDescent="0.2">
      <c r="AL4585" s="76"/>
    </row>
    <row r="4586" spans="38:38" x14ac:dyDescent="0.2">
      <c r="AL4586" s="76"/>
    </row>
    <row r="4587" spans="38:38" x14ac:dyDescent="0.2">
      <c r="AL4587" s="76"/>
    </row>
    <row r="4588" spans="38:38" x14ac:dyDescent="0.2">
      <c r="AL4588" s="76"/>
    </row>
    <row r="4589" spans="38:38" x14ac:dyDescent="0.2">
      <c r="AL4589" s="76"/>
    </row>
    <row r="4590" spans="38:38" x14ac:dyDescent="0.2">
      <c r="AL4590" s="76"/>
    </row>
    <row r="4591" spans="38:38" x14ac:dyDescent="0.2">
      <c r="AL4591" s="76"/>
    </row>
    <row r="4592" spans="38:38" x14ac:dyDescent="0.2">
      <c r="AL4592" s="76"/>
    </row>
    <row r="4593" spans="38:38" x14ac:dyDescent="0.2">
      <c r="AL4593" s="76"/>
    </row>
    <row r="4594" spans="38:38" x14ac:dyDescent="0.2">
      <c r="AL4594" s="76"/>
    </row>
    <row r="4595" spans="38:38" x14ac:dyDescent="0.2">
      <c r="AL4595" s="76"/>
    </row>
    <row r="4596" spans="38:38" x14ac:dyDescent="0.2">
      <c r="AL4596" s="76"/>
    </row>
    <row r="4597" spans="38:38" x14ac:dyDescent="0.2">
      <c r="AL4597" s="76"/>
    </row>
    <row r="4598" spans="38:38" x14ac:dyDescent="0.2">
      <c r="AL4598" s="76"/>
    </row>
    <row r="4599" spans="38:38" x14ac:dyDescent="0.2">
      <c r="AL4599" s="76"/>
    </row>
    <row r="4600" spans="38:38" x14ac:dyDescent="0.2">
      <c r="AL4600" s="76"/>
    </row>
    <row r="4601" spans="38:38" x14ac:dyDescent="0.2">
      <c r="AL4601" s="76"/>
    </row>
    <row r="4602" spans="38:38" x14ac:dyDescent="0.2">
      <c r="AL4602" s="76"/>
    </row>
    <row r="4603" spans="38:38" x14ac:dyDescent="0.2">
      <c r="AL4603" s="76"/>
    </row>
    <row r="4604" spans="38:38" x14ac:dyDescent="0.2">
      <c r="AL4604" s="76"/>
    </row>
    <row r="4605" spans="38:38" x14ac:dyDescent="0.2">
      <c r="AL4605" s="76"/>
    </row>
    <row r="4606" spans="38:38" x14ac:dyDescent="0.2">
      <c r="AL4606" s="76"/>
    </row>
    <row r="4607" spans="38:38" x14ac:dyDescent="0.2">
      <c r="AL4607" s="76"/>
    </row>
    <row r="4608" spans="38:38" x14ac:dyDescent="0.2">
      <c r="AL4608" s="76"/>
    </row>
    <row r="4609" spans="38:38" x14ac:dyDescent="0.2">
      <c r="AL4609" s="76"/>
    </row>
    <row r="4610" spans="38:38" x14ac:dyDescent="0.2">
      <c r="AL4610" s="76"/>
    </row>
    <row r="4611" spans="38:38" x14ac:dyDescent="0.2">
      <c r="AL4611" s="76"/>
    </row>
    <row r="4612" spans="38:38" x14ac:dyDescent="0.2">
      <c r="AL4612" s="76"/>
    </row>
    <row r="4613" spans="38:38" x14ac:dyDescent="0.2">
      <c r="AL4613" s="76"/>
    </row>
    <row r="4614" spans="38:38" x14ac:dyDescent="0.2">
      <c r="AL4614" s="76"/>
    </row>
    <row r="4615" spans="38:38" x14ac:dyDescent="0.2">
      <c r="AL4615" s="76"/>
    </row>
    <row r="4616" spans="38:38" x14ac:dyDescent="0.2">
      <c r="AL4616" s="76"/>
    </row>
    <row r="4617" spans="38:38" x14ac:dyDescent="0.2">
      <c r="AL4617" s="76"/>
    </row>
    <row r="4618" spans="38:38" x14ac:dyDescent="0.2">
      <c r="AL4618" s="76"/>
    </row>
    <row r="4619" spans="38:38" x14ac:dyDescent="0.2">
      <c r="AL4619" s="76"/>
    </row>
    <row r="4620" spans="38:38" x14ac:dyDescent="0.2">
      <c r="AL4620" s="76"/>
    </row>
    <row r="4621" spans="38:38" x14ac:dyDescent="0.2">
      <c r="AL4621" s="76"/>
    </row>
    <row r="4622" spans="38:38" x14ac:dyDescent="0.2">
      <c r="AL4622" s="76"/>
    </row>
    <row r="4623" spans="38:38" x14ac:dyDescent="0.2">
      <c r="AL4623" s="76"/>
    </row>
    <row r="4624" spans="38:38" x14ac:dyDescent="0.2">
      <c r="AL4624" s="76"/>
    </row>
    <row r="4625" spans="38:38" x14ac:dyDescent="0.2">
      <c r="AL4625" s="76"/>
    </row>
    <row r="4626" spans="38:38" x14ac:dyDescent="0.2">
      <c r="AL4626" s="76"/>
    </row>
    <row r="4627" spans="38:38" x14ac:dyDescent="0.2">
      <c r="AL4627" s="76"/>
    </row>
    <row r="4628" spans="38:38" x14ac:dyDescent="0.2">
      <c r="AL4628" s="76"/>
    </row>
    <row r="4629" spans="38:38" x14ac:dyDescent="0.2">
      <c r="AL4629" s="76"/>
    </row>
    <row r="4630" spans="38:38" x14ac:dyDescent="0.2">
      <c r="AL4630" s="76"/>
    </row>
    <row r="4631" spans="38:38" x14ac:dyDescent="0.2">
      <c r="AL4631" s="76"/>
    </row>
    <row r="4632" spans="38:38" x14ac:dyDescent="0.2">
      <c r="AL4632" s="76"/>
    </row>
    <row r="4633" spans="38:38" x14ac:dyDescent="0.2">
      <c r="AL4633" s="76"/>
    </row>
    <row r="4634" spans="38:38" x14ac:dyDescent="0.2">
      <c r="AL4634" s="76"/>
    </row>
    <row r="4635" spans="38:38" x14ac:dyDescent="0.2">
      <c r="AL4635" s="76"/>
    </row>
    <row r="4636" spans="38:38" x14ac:dyDescent="0.2">
      <c r="AL4636" s="76"/>
    </row>
    <row r="4637" spans="38:38" x14ac:dyDescent="0.2">
      <c r="AL4637" s="76"/>
    </row>
    <row r="4638" spans="38:38" x14ac:dyDescent="0.2">
      <c r="AL4638" s="76"/>
    </row>
    <row r="4639" spans="38:38" x14ac:dyDescent="0.2">
      <c r="AL4639" s="76"/>
    </row>
    <row r="4640" spans="38:38" x14ac:dyDescent="0.2">
      <c r="AL4640" s="76"/>
    </row>
    <row r="4641" spans="38:38" x14ac:dyDescent="0.2">
      <c r="AL4641" s="76"/>
    </row>
    <row r="4642" spans="38:38" x14ac:dyDescent="0.2">
      <c r="AL4642" s="76"/>
    </row>
    <row r="4643" spans="38:38" x14ac:dyDescent="0.2">
      <c r="AL4643" s="76"/>
    </row>
    <row r="4644" spans="38:38" x14ac:dyDescent="0.2">
      <c r="AL4644" s="76"/>
    </row>
    <row r="4645" spans="38:38" x14ac:dyDescent="0.2">
      <c r="AL4645" s="76"/>
    </row>
    <row r="4646" spans="38:38" x14ac:dyDescent="0.2">
      <c r="AL4646" s="76"/>
    </row>
    <row r="4647" spans="38:38" x14ac:dyDescent="0.2">
      <c r="AL4647" s="76"/>
    </row>
    <row r="4648" spans="38:38" x14ac:dyDescent="0.2">
      <c r="AL4648" s="76"/>
    </row>
    <row r="4649" spans="38:38" x14ac:dyDescent="0.2">
      <c r="AL4649" s="76"/>
    </row>
    <row r="4650" spans="38:38" x14ac:dyDescent="0.2">
      <c r="AL4650" s="76"/>
    </row>
    <row r="4651" spans="38:38" x14ac:dyDescent="0.2">
      <c r="AL4651" s="76"/>
    </row>
    <row r="4652" spans="38:38" x14ac:dyDescent="0.2">
      <c r="AL4652" s="76"/>
    </row>
    <row r="4653" spans="38:38" x14ac:dyDescent="0.2">
      <c r="AL4653" s="76"/>
    </row>
    <row r="4654" spans="38:38" x14ac:dyDescent="0.2">
      <c r="AL4654" s="76"/>
    </row>
    <row r="4655" spans="38:38" x14ac:dyDescent="0.2">
      <c r="AL4655" s="76"/>
    </row>
    <row r="4656" spans="38:38" x14ac:dyDescent="0.2">
      <c r="AL4656" s="76"/>
    </row>
    <row r="4657" spans="38:38" x14ac:dyDescent="0.2">
      <c r="AL4657" s="76"/>
    </row>
    <row r="4658" spans="38:38" x14ac:dyDescent="0.2">
      <c r="AL4658" s="76"/>
    </row>
    <row r="4659" spans="38:38" x14ac:dyDescent="0.2">
      <c r="AL4659" s="76"/>
    </row>
    <row r="4660" spans="38:38" x14ac:dyDescent="0.2">
      <c r="AL4660" s="76"/>
    </row>
    <row r="4661" spans="38:38" x14ac:dyDescent="0.2">
      <c r="AL4661" s="76"/>
    </row>
    <row r="4662" spans="38:38" x14ac:dyDescent="0.2">
      <c r="AL4662" s="76"/>
    </row>
    <row r="4663" spans="38:38" x14ac:dyDescent="0.2">
      <c r="AL4663" s="76"/>
    </row>
    <row r="4664" spans="38:38" x14ac:dyDescent="0.2">
      <c r="AL4664" s="76"/>
    </row>
    <row r="4665" spans="38:38" x14ac:dyDescent="0.2">
      <c r="AL4665" s="76"/>
    </row>
    <row r="4666" spans="38:38" x14ac:dyDescent="0.2">
      <c r="AL4666" s="76"/>
    </row>
    <row r="4667" spans="38:38" x14ac:dyDescent="0.2">
      <c r="AL4667" s="76"/>
    </row>
    <row r="4668" spans="38:38" x14ac:dyDescent="0.2">
      <c r="AL4668" s="76"/>
    </row>
    <row r="4669" spans="38:38" x14ac:dyDescent="0.2">
      <c r="AL4669" s="76"/>
    </row>
    <row r="4670" spans="38:38" x14ac:dyDescent="0.2">
      <c r="AL4670" s="76"/>
    </row>
    <row r="4671" spans="38:38" x14ac:dyDescent="0.2">
      <c r="AL4671" s="76"/>
    </row>
    <row r="4672" spans="38:38" x14ac:dyDescent="0.2">
      <c r="AL4672" s="76"/>
    </row>
    <row r="4673" spans="38:38" x14ac:dyDescent="0.2">
      <c r="AL4673" s="76"/>
    </row>
    <row r="4674" spans="38:38" x14ac:dyDescent="0.2">
      <c r="AL4674" s="76"/>
    </row>
    <row r="4675" spans="38:38" x14ac:dyDescent="0.2">
      <c r="AL4675" s="76"/>
    </row>
    <row r="4676" spans="38:38" x14ac:dyDescent="0.2">
      <c r="AL4676" s="76"/>
    </row>
    <row r="4677" spans="38:38" x14ac:dyDescent="0.2">
      <c r="AL4677" s="76"/>
    </row>
    <row r="4678" spans="38:38" x14ac:dyDescent="0.2">
      <c r="AL4678" s="76"/>
    </row>
    <row r="4679" spans="38:38" x14ac:dyDescent="0.2">
      <c r="AL4679" s="76"/>
    </row>
    <row r="4680" spans="38:38" x14ac:dyDescent="0.2">
      <c r="AL4680" s="76"/>
    </row>
    <row r="4681" spans="38:38" x14ac:dyDescent="0.2">
      <c r="AL4681" s="76"/>
    </row>
    <row r="4682" spans="38:38" x14ac:dyDescent="0.2">
      <c r="AL4682" s="76"/>
    </row>
    <row r="4683" spans="38:38" x14ac:dyDescent="0.2">
      <c r="AL4683" s="76"/>
    </row>
    <row r="4684" spans="38:38" x14ac:dyDescent="0.2">
      <c r="AL4684" s="76"/>
    </row>
    <row r="4685" spans="38:38" x14ac:dyDescent="0.2">
      <c r="AL4685" s="76"/>
    </row>
    <row r="4686" spans="38:38" x14ac:dyDescent="0.2">
      <c r="AL4686" s="76"/>
    </row>
    <row r="4687" spans="38:38" x14ac:dyDescent="0.2">
      <c r="AL4687" s="76"/>
    </row>
    <row r="4688" spans="38:38" x14ac:dyDescent="0.2">
      <c r="AL4688" s="76"/>
    </row>
    <row r="4689" spans="38:38" x14ac:dyDescent="0.2">
      <c r="AL4689" s="76"/>
    </row>
    <row r="4690" spans="38:38" x14ac:dyDescent="0.2">
      <c r="AL4690" s="76"/>
    </row>
    <row r="4691" spans="38:38" x14ac:dyDescent="0.2">
      <c r="AL4691" s="76"/>
    </row>
    <row r="4692" spans="38:38" x14ac:dyDescent="0.2">
      <c r="AL4692" s="76"/>
    </row>
    <row r="4693" spans="38:38" x14ac:dyDescent="0.2">
      <c r="AL4693" s="76"/>
    </row>
    <row r="4694" spans="38:38" x14ac:dyDescent="0.2">
      <c r="AL4694" s="76"/>
    </row>
    <row r="4695" spans="38:38" x14ac:dyDescent="0.2">
      <c r="AL4695" s="76"/>
    </row>
    <row r="4696" spans="38:38" x14ac:dyDescent="0.2">
      <c r="AL4696" s="76"/>
    </row>
    <row r="4697" spans="38:38" x14ac:dyDescent="0.2">
      <c r="AL4697" s="76"/>
    </row>
    <row r="4698" spans="38:38" x14ac:dyDescent="0.2">
      <c r="AL4698" s="76"/>
    </row>
    <row r="4699" spans="38:38" x14ac:dyDescent="0.2">
      <c r="AL4699" s="76"/>
    </row>
    <row r="4700" spans="38:38" x14ac:dyDescent="0.2">
      <c r="AL4700" s="76"/>
    </row>
    <row r="4701" spans="38:38" x14ac:dyDescent="0.2">
      <c r="AL4701" s="76"/>
    </row>
    <row r="4702" spans="38:38" x14ac:dyDescent="0.2">
      <c r="AL4702" s="76"/>
    </row>
    <row r="4703" spans="38:38" x14ac:dyDescent="0.2">
      <c r="AL4703" s="76"/>
    </row>
    <row r="4704" spans="38:38" x14ac:dyDescent="0.2">
      <c r="AL4704" s="76"/>
    </row>
    <row r="4705" spans="38:38" x14ac:dyDescent="0.2">
      <c r="AL4705" s="76"/>
    </row>
    <row r="4706" spans="38:38" x14ac:dyDescent="0.2">
      <c r="AL4706" s="76"/>
    </row>
    <row r="4707" spans="38:38" x14ac:dyDescent="0.2">
      <c r="AL4707" s="76"/>
    </row>
    <row r="4708" spans="38:38" x14ac:dyDescent="0.2">
      <c r="AL4708" s="76"/>
    </row>
    <row r="4709" spans="38:38" x14ac:dyDescent="0.2">
      <c r="AL4709" s="76"/>
    </row>
    <row r="4710" spans="38:38" x14ac:dyDescent="0.2">
      <c r="AL4710" s="76"/>
    </row>
    <row r="4711" spans="38:38" x14ac:dyDescent="0.2">
      <c r="AL4711" s="76"/>
    </row>
    <row r="4712" spans="38:38" x14ac:dyDescent="0.2">
      <c r="AL4712" s="76"/>
    </row>
    <row r="4713" spans="38:38" x14ac:dyDescent="0.2">
      <c r="AL4713" s="76"/>
    </row>
    <row r="4714" spans="38:38" x14ac:dyDescent="0.2">
      <c r="AL4714" s="76"/>
    </row>
    <row r="4715" spans="38:38" x14ac:dyDescent="0.2">
      <c r="AL4715" s="76"/>
    </row>
    <row r="4716" spans="38:38" x14ac:dyDescent="0.2">
      <c r="AL4716" s="76"/>
    </row>
    <row r="4717" spans="38:38" x14ac:dyDescent="0.2">
      <c r="AL4717" s="76"/>
    </row>
    <row r="4718" spans="38:38" x14ac:dyDescent="0.2">
      <c r="AL4718" s="76"/>
    </row>
    <row r="4719" spans="38:38" x14ac:dyDescent="0.2">
      <c r="AL4719" s="76"/>
    </row>
    <row r="4720" spans="38:38" x14ac:dyDescent="0.2">
      <c r="AL4720" s="76"/>
    </row>
    <row r="4721" spans="38:38" x14ac:dyDescent="0.2">
      <c r="AL4721" s="76"/>
    </row>
    <row r="4722" spans="38:38" x14ac:dyDescent="0.2">
      <c r="AL4722" s="76"/>
    </row>
    <row r="4723" spans="38:38" x14ac:dyDescent="0.2">
      <c r="AL4723" s="76"/>
    </row>
    <row r="4724" spans="38:38" x14ac:dyDescent="0.2">
      <c r="AL4724" s="76"/>
    </row>
    <row r="4725" spans="38:38" x14ac:dyDescent="0.2">
      <c r="AL4725" s="76"/>
    </row>
    <row r="4726" spans="38:38" x14ac:dyDescent="0.2">
      <c r="AL4726" s="76"/>
    </row>
    <row r="4727" spans="38:38" x14ac:dyDescent="0.2">
      <c r="AL4727" s="76"/>
    </row>
    <row r="4728" spans="38:38" x14ac:dyDescent="0.2">
      <c r="AL4728" s="76"/>
    </row>
    <row r="4729" spans="38:38" x14ac:dyDescent="0.2">
      <c r="AL4729" s="76"/>
    </row>
    <row r="4730" spans="38:38" x14ac:dyDescent="0.2">
      <c r="AL4730" s="76"/>
    </row>
    <row r="4731" spans="38:38" x14ac:dyDescent="0.2">
      <c r="AL4731" s="76"/>
    </row>
    <row r="4732" spans="38:38" x14ac:dyDescent="0.2">
      <c r="AL4732" s="76"/>
    </row>
    <row r="4733" spans="38:38" x14ac:dyDescent="0.2">
      <c r="AL4733" s="76"/>
    </row>
    <row r="4734" spans="38:38" x14ac:dyDescent="0.2">
      <c r="AL4734" s="76"/>
    </row>
    <row r="4735" spans="38:38" x14ac:dyDescent="0.2">
      <c r="AL4735" s="76"/>
    </row>
    <row r="4736" spans="38:38" x14ac:dyDescent="0.2">
      <c r="AL4736" s="76"/>
    </row>
    <row r="4737" spans="38:38" x14ac:dyDescent="0.2">
      <c r="AL4737" s="76"/>
    </row>
    <row r="4738" spans="38:38" x14ac:dyDescent="0.2">
      <c r="AL4738" s="76"/>
    </row>
    <row r="4739" spans="38:38" x14ac:dyDescent="0.2">
      <c r="AL4739" s="76"/>
    </row>
    <row r="4740" spans="38:38" x14ac:dyDescent="0.2">
      <c r="AL4740" s="76"/>
    </row>
    <row r="4741" spans="38:38" x14ac:dyDescent="0.2">
      <c r="AL4741" s="76"/>
    </row>
    <row r="4742" spans="38:38" x14ac:dyDescent="0.2">
      <c r="AL4742" s="76"/>
    </row>
    <row r="4743" spans="38:38" x14ac:dyDescent="0.2">
      <c r="AL4743" s="76"/>
    </row>
    <row r="4744" spans="38:38" x14ac:dyDescent="0.2">
      <c r="AL4744" s="76"/>
    </row>
    <row r="4745" spans="38:38" x14ac:dyDescent="0.2">
      <c r="AL4745" s="76"/>
    </row>
    <row r="4746" spans="38:38" x14ac:dyDescent="0.2">
      <c r="AL4746" s="76"/>
    </row>
    <row r="4747" spans="38:38" x14ac:dyDescent="0.2">
      <c r="AL4747" s="76"/>
    </row>
    <row r="4748" spans="38:38" x14ac:dyDescent="0.2">
      <c r="AL4748" s="76"/>
    </row>
    <row r="4749" spans="38:38" x14ac:dyDescent="0.2">
      <c r="AL4749" s="76"/>
    </row>
    <row r="4750" spans="38:38" x14ac:dyDescent="0.2">
      <c r="AL4750" s="76"/>
    </row>
    <row r="4751" spans="38:38" x14ac:dyDescent="0.2">
      <c r="AL4751" s="76"/>
    </row>
    <row r="4752" spans="38:38" x14ac:dyDescent="0.2">
      <c r="AL4752" s="76"/>
    </row>
    <row r="4753" spans="38:38" x14ac:dyDescent="0.2">
      <c r="AL4753" s="76"/>
    </row>
    <row r="4754" spans="38:38" x14ac:dyDescent="0.2">
      <c r="AL4754" s="76"/>
    </row>
    <row r="4755" spans="38:38" x14ac:dyDescent="0.2">
      <c r="AL4755" s="76"/>
    </row>
    <row r="4756" spans="38:38" x14ac:dyDescent="0.2">
      <c r="AL4756" s="76"/>
    </row>
    <row r="4757" spans="38:38" x14ac:dyDescent="0.2">
      <c r="AL4757" s="76"/>
    </row>
    <row r="4758" spans="38:38" x14ac:dyDescent="0.2">
      <c r="AL4758" s="76"/>
    </row>
    <row r="4759" spans="38:38" x14ac:dyDescent="0.2">
      <c r="AL4759" s="76"/>
    </row>
    <row r="4760" spans="38:38" x14ac:dyDescent="0.2">
      <c r="AL4760" s="76"/>
    </row>
    <row r="4761" spans="38:38" x14ac:dyDescent="0.2">
      <c r="AL4761" s="76"/>
    </row>
    <row r="4762" spans="38:38" x14ac:dyDescent="0.2">
      <c r="AL4762" s="76"/>
    </row>
    <row r="4763" spans="38:38" x14ac:dyDescent="0.2">
      <c r="AL4763" s="76"/>
    </row>
    <row r="4764" spans="38:38" x14ac:dyDescent="0.2">
      <c r="AL4764" s="76"/>
    </row>
    <row r="4765" spans="38:38" x14ac:dyDescent="0.2">
      <c r="AL4765" s="76"/>
    </row>
    <row r="4766" spans="38:38" x14ac:dyDescent="0.2">
      <c r="AL4766" s="76"/>
    </row>
    <row r="4767" spans="38:38" x14ac:dyDescent="0.2">
      <c r="AL4767" s="76"/>
    </row>
    <row r="4768" spans="38:38" x14ac:dyDescent="0.2">
      <c r="AL4768" s="76"/>
    </row>
    <row r="4769" spans="38:38" x14ac:dyDescent="0.2">
      <c r="AL4769" s="76"/>
    </row>
    <row r="4770" spans="38:38" x14ac:dyDescent="0.2">
      <c r="AL4770" s="76"/>
    </row>
    <row r="4771" spans="38:38" x14ac:dyDescent="0.2">
      <c r="AL4771" s="76"/>
    </row>
    <row r="4772" spans="38:38" x14ac:dyDescent="0.2">
      <c r="AL4772" s="76"/>
    </row>
    <row r="4773" spans="38:38" x14ac:dyDescent="0.2">
      <c r="AL4773" s="76"/>
    </row>
    <row r="4774" spans="38:38" x14ac:dyDescent="0.2">
      <c r="AL4774" s="76"/>
    </row>
    <row r="4775" spans="38:38" x14ac:dyDescent="0.2">
      <c r="AL4775" s="76"/>
    </row>
    <row r="4776" spans="38:38" x14ac:dyDescent="0.2">
      <c r="AL4776" s="76"/>
    </row>
    <row r="4777" spans="38:38" x14ac:dyDescent="0.2">
      <c r="AL4777" s="76"/>
    </row>
    <row r="4778" spans="38:38" x14ac:dyDescent="0.2">
      <c r="AL4778" s="76"/>
    </row>
    <row r="4779" spans="38:38" x14ac:dyDescent="0.2">
      <c r="AL4779" s="76"/>
    </row>
    <row r="4780" spans="38:38" x14ac:dyDescent="0.2">
      <c r="AL4780" s="76"/>
    </row>
    <row r="4781" spans="38:38" x14ac:dyDescent="0.2">
      <c r="AL4781" s="76"/>
    </row>
    <row r="4782" spans="38:38" x14ac:dyDescent="0.2">
      <c r="AL4782" s="76"/>
    </row>
    <row r="4783" spans="38:38" x14ac:dyDescent="0.2">
      <c r="AL4783" s="76"/>
    </row>
    <row r="4784" spans="38:38" x14ac:dyDescent="0.2">
      <c r="AL4784" s="76"/>
    </row>
    <row r="4785" spans="38:38" x14ac:dyDescent="0.2">
      <c r="AL4785" s="76"/>
    </row>
    <row r="4786" spans="38:38" x14ac:dyDescent="0.2">
      <c r="AL4786" s="76"/>
    </row>
    <row r="4787" spans="38:38" x14ac:dyDescent="0.2">
      <c r="AL4787" s="76"/>
    </row>
    <row r="4788" spans="38:38" x14ac:dyDescent="0.2">
      <c r="AL4788" s="76"/>
    </row>
    <row r="4789" spans="38:38" x14ac:dyDescent="0.2">
      <c r="AL4789" s="76"/>
    </row>
    <row r="4790" spans="38:38" x14ac:dyDescent="0.2">
      <c r="AL4790" s="76"/>
    </row>
    <row r="4791" spans="38:38" x14ac:dyDescent="0.2">
      <c r="AL4791" s="76"/>
    </row>
    <row r="4792" spans="38:38" x14ac:dyDescent="0.2">
      <c r="AL4792" s="76"/>
    </row>
    <row r="4793" spans="38:38" x14ac:dyDescent="0.2">
      <c r="AL4793" s="76"/>
    </row>
    <row r="4794" spans="38:38" x14ac:dyDescent="0.2">
      <c r="AL4794" s="76"/>
    </row>
    <row r="4795" spans="38:38" x14ac:dyDescent="0.2">
      <c r="AL4795" s="76"/>
    </row>
    <row r="4796" spans="38:38" x14ac:dyDescent="0.2">
      <c r="AL4796" s="76"/>
    </row>
    <row r="4797" spans="38:38" x14ac:dyDescent="0.2">
      <c r="AL4797" s="76"/>
    </row>
    <row r="4798" spans="38:38" x14ac:dyDescent="0.2">
      <c r="AL4798" s="76"/>
    </row>
    <row r="4799" spans="38:38" x14ac:dyDescent="0.2">
      <c r="AL4799" s="76"/>
    </row>
    <row r="4800" spans="38:38" x14ac:dyDescent="0.2">
      <c r="AL4800" s="76"/>
    </row>
    <row r="4801" spans="38:38" x14ac:dyDescent="0.2">
      <c r="AL4801" s="76"/>
    </row>
    <row r="4802" spans="38:38" x14ac:dyDescent="0.2">
      <c r="AL4802" s="76"/>
    </row>
    <row r="4803" spans="38:38" x14ac:dyDescent="0.2">
      <c r="AL4803" s="76"/>
    </row>
    <row r="4804" spans="38:38" x14ac:dyDescent="0.2">
      <c r="AL4804" s="76"/>
    </row>
    <row r="4805" spans="38:38" x14ac:dyDescent="0.2">
      <c r="AL4805" s="76"/>
    </row>
    <row r="4806" spans="38:38" x14ac:dyDescent="0.2">
      <c r="AL4806" s="76"/>
    </row>
    <row r="4807" spans="38:38" x14ac:dyDescent="0.2">
      <c r="AL4807" s="76"/>
    </row>
    <row r="4808" spans="38:38" x14ac:dyDescent="0.2">
      <c r="AL4808" s="76"/>
    </row>
    <row r="4809" spans="38:38" x14ac:dyDescent="0.2">
      <c r="AL4809" s="76"/>
    </row>
    <row r="4810" spans="38:38" x14ac:dyDescent="0.2">
      <c r="AL4810" s="76"/>
    </row>
    <row r="4811" spans="38:38" x14ac:dyDescent="0.2">
      <c r="AL4811" s="76"/>
    </row>
    <row r="4812" spans="38:38" x14ac:dyDescent="0.2">
      <c r="AL4812" s="76"/>
    </row>
    <row r="4813" spans="38:38" x14ac:dyDescent="0.2">
      <c r="AL4813" s="76"/>
    </row>
    <row r="4814" spans="38:38" x14ac:dyDescent="0.2">
      <c r="AL4814" s="76"/>
    </row>
    <row r="4815" spans="38:38" x14ac:dyDescent="0.2">
      <c r="AL4815" s="76"/>
    </row>
    <row r="4816" spans="38:38" x14ac:dyDescent="0.2">
      <c r="AL4816" s="76"/>
    </row>
    <row r="4817" spans="38:38" x14ac:dyDescent="0.2">
      <c r="AL4817" s="76"/>
    </row>
    <row r="4818" spans="38:38" x14ac:dyDescent="0.2">
      <c r="AL4818" s="76"/>
    </row>
    <row r="4819" spans="38:38" x14ac:dyDescent="0.2">
      <c r="AL4819" s="76"/>
    </row>
    <row r="4820" spans="38:38" x14ac:dyDescent="0.2">
      <c r="AL4820" s="76"/>
    </row>
    <row r="4821" spans="38:38" x14ac:dyDescent="0.2">
      <c r="AL4821" s="76"/>
    </row>
    <row r="4822" spans="38:38" x14ac:dyDescent="0.2">
      <c r="AL4822" s="76"/>
    </row>
    <row r="4823" spans="38:38" x14ac:dyDescent="0.2">
      <c r="AL4823" s="76"/>
    </row>
    <row r="4824" spans="38:38" x14ac:dyDescent="0.2">
      <c r="AL4824" s="76"/>
    </row>
    <row r="4825" spans="38:38" x14ac:dyDescent="0.2">
      <c r="AL4825" s="76"/>
    </row>
    <row r="4826" spans="38:38" x14ac:dyDescent="0.2">
      <c r="AL4826" s="76"/>
    </row>
    <row r="4827" spans="38:38" x14ac:dyDescent="0.2">
      <c r="AL4827" s="76"/>
    </row>
    <row r="4828" spans="38:38" x14ac:dyDescent="0.2">
      <c r="AL4828" s="76"/>
    </row>
    <row r="4829" spans="38:38" x14ac:dyDescent="0.2">
      <c r="AL4829" s="76"/>
    </row>
    <row r="4830" spans="38:38" x14ac:dyDescent="0.2">
      <c r="AL4830" s="76"/>
    </row>
    <row r="4831" spans="38:38" x14ac:dyDescent="0.2">
      <c r="AL4831" s="76"/>
    </row>
    <row r="4832" spans="38:38" x14ac:dyDescent="0.2">
      <c r="AL4832" s="76"/>
    </row>
    <row r="4833" spans="38:38" x14ac:dyDescent="0.2">
      <c r="AL4833" s="76"/>
    </row>
    <row r="4834" spans="38:38" x14ac:dyDescent="0.2">
      <c r="AL4834" s="76"/>
    </row>
    <row r="4835" spans="38:38" x14ac:dyDescent="0.2">
      <c r="AL4835" s="76"/>
    </row>
    <row r="4836" spans="38:38" x14ac:dyDescent="0.2">
      <c r="AL4836" s="76"/>
    </row>
    <row r="4837" spans="38:38" x14ac:dyDescent="0.2">
      <c r="AL4837" s="76"/>
    </row>
    <row r="4838" spans="38:38" x14ac:dyDescent="0.2">
      <c r="AL4838" s="76"/>
    </row>
    <row r="4839" spans="38:38" x14ac:dyDescent="0.2">
      <c r="AL4839" s="76"/>
    </row>
    <row r="4840" spans="38:38" x14ac:dyDescent="0.2">
      <c r="AL4840" s="76"/>
    </row>
    <row r="4841" spans="38:38" x14ac:dyDescent="0.2">
      <c r="AL4841" s="76"/>
    </row>
    <row r="4842" spans="38:38" x14ac:dyDescent="0.2">
      <c r="AL4842" s="76"/>
    </row>
    <row r="4843" spans="38:38" x14ac:dyDescent="0.2">
      <c r="AL4843" s="76"/>
    </row>
    <row r="4844" spans="38:38" x14ac:dyDescent="0.2">
      <c r="AL4844" s="76"/>
    </row>
    <row r="4845" spans="38:38" x14ac:dyDescent="0.2">
      <c r="AL4845" s="76"/>
    </row>
    <row r="4846" spans="38:38" x14ac:dyDescent="0.2">
      <c r="AL4846" s="76"/>
    </row>
    <row r="4847" spans="38:38" x14ac:dyDescent="0.2">
      <c r="AL4847" s="76"/>
    </row>
    <row r="4848" spans="38:38" x14ac:dyDescent="0.2">
      <c r="AL4848" s="76"/>
    </row>
    <row r="4849" spans="38:38" x14ac:dyDescent="0.2">
      <c r="AL4849" s="76"/>
    </row>
    <row r="4850" spans="38:38" x14ac:dyDescent="0.2">
      <c r="AL4850" s="76"/>
    </row>
    <row r="4851" spans="38:38" x14ac:dyDescent="0.2">
      <c r="AL4851" s="76"/>
    </row>
    <row r="4852" spans="38:38" x14ac:dyDescent="0.2">
      <c r="AL4852" s="76"/>
    </row>
    <row r="4853" spans="38:38" x14ac:dyDescent="0.2">
      <c r="AL4853" s="76"/>
    </row>
    <row r="4854" spans="38:38" x14ac:dyDescent="0.2">
      <c r="AL4854" s="76"/>
    </row>
    <row r="4855" spans="38:38" x14ac:dyDescent="0.2">
      <c r="AL4855" s="76"/>
    </row>
    <row r="4856" spans="38:38" x14ac:dyDescent="0.2">
      <c r="AL4856" s="76"/>
    </row>
    <row r="4857" spans="38:38" x14ac:dyDescent="0.2">
      <c r="AL4857" s="76"/>
    </row>
    <row r="4858" spans="38:38" x14ac:dyDescent="0.2">
      <c r="AL4858" s="76"/>
    </row>
    <row r="4859" spans="38:38" x14ac:dyDescent="0.2">
      <c r="AL4859" s="76"/>
    </row>
    <row r="4860" spans="38:38" x14ac:dyDescent="0.2">
      <c r="AL4860" s="76"/>
    </row>
    <row r="4861" spans="38:38" x14ac:dyDescent="0.2">
      <c r="AL4861" s="76"/>
    </row>
    <row r="4862" spans="38:38" x14ac:dyDescent="0.2">
      <c r="AL4862" s="76"/>
    </row>
    <row r="4863" spans="38:38" x14ac:dyDescent="0.2">
      <c r="AL4863" s="76"/>
    </row>
    <row r="4864" spans="38:38" x14ac:dyDescent="0.2">
      <c r="AL4864" s="76"/>
    </row>
    <row r="4865" spans="38:38" x14ac:dyDescent="0.2">
      <c r="AL4865" s="76"/>
    </row>
    <row r="4866" spans="38:38" x14ac:dyDescent="0.2">
      <c r="AL4866" s="76"/>
    </row>
    <row r="4867" spans="38:38" x14ac:dyDescent="0.2">
      <c r="AL4867" s="76"/>
    </row>
    <row r="4868" spans="38:38" x14ac:dyDescent="0.2">
      <c r="AL4868" s="76"/>
    </row>
    <row r="4869" spans="38:38" x14ac:dyDescent="0.2">
      <c r="AL4869" s="76"/>
    </row>
    <row r="4870" spans="38:38" x14ac:dyDescent="0.2">
      <c r="AL4870" s="76"/>
    </row>
    <row r="4871" spans="38:38" x14ac:dyDescent="0.2">
      <c r="AL4871" s="76"/>
    </row>
    <row r="4872" spans="38:38" x14ac:dyDescent="0.2">
      <c r="AL4872" s="76"/>
    </row>
    <row r="4873" spans="38:38" x14ac:dyDescent="0.2">
      <c r="AL4873" s="76"/>
    </row>
    <row r="4874" spans="38:38" x14ac:dyDescent="0.2">
      <c r="AL4874" s="76"/>
    </row>
    <row r="4875" spans="38:38" x14ac:dyDescent="0.2">
      <c r="AL4875" s="76"/>
    </row>
    <row r="4876" spans="38:38" x14ac:dyDescent="0.2">
      <c r="AL4876" s="76"/>
    </row>
    <row r="4877" spans="38:38" x14ac:dyDescent="0.2">
      <c r="AL4877" s="76"/>
    </row>
    <row r="4878" spans="38:38" x14ac:dyDescent="0.2">
      <c r="AL4878" s="76"/>
    </row>
    <row r="4879" spans="38:38" x14ac:dyDescent="0.2">
      <c r="AL4879" s="76"/>
    </row>
    <row r="4880" spans="38:38" x14ac:dyDescent="0.2">
      <c r="AL4880" s="76"/>
    </row>
    <row r="4881" spans="38:38" x14ac:dyDescent="0.2">
      <c r="AL4881" s="76"/>
    </row>
    <row r="4882" spans="38:38" x14ac:dyDescent="0.2">
      <c r="AL4882" s="76"/>
    </row>
    <row r="4883" spans="38:38" x14ac:dyDescent="0.2">
      <c r="AL4883" s="76"/>
    </row>
    <row r="4884" spans="38:38" x14ac:dyDescent="0.2">
      <c r="AL4884" s="76"/>
    </row>
    <row r="4885" spans="38:38" x14ac:dyDescent="0.2">
      <c r="AL4885" s="76"/>
    </row>
    <row r="4886" spans="38:38" x14ac:dyDescent="0.2">
      <c r="AL4886" s="76"/>
    </row>
    <row r="4887" spans="38:38" x14ac:dyDescent="0.2">
      <c r="AL4887" s="76"/>
    </row>
    <row r="4888" spans="38:38" x14ac:dyDescent="0.2">
      <c r="AL4888" s="76"/>
    </row>
    <row r="4889" spans="38:38" x14ac:dyDescent="0.2">
      <c r="AL4889" s="76"/>
    </row>
    <row r="4890" spans="38:38" x14ac:dyDescent="0.2">
      <c r="AL4890" s="76"/>
    </row>
    <row r="4891" spans="38:38" x14ac:dyDescent="0.2">
      <c r="AL4891" s="76"/>
    </row>
    <row r="4892" spans="38:38" x14ac:dyDescent="0.2">
      <c r="AL4892" s="76"/>
    </row>
    <row r="4893" spans="38:38" x14ac:dyDescent="0.2">
      <c r="AL4893" s="76"/>
    </row>
    <row r="4894" spans="38:38" x14ac:dyDescent="0.2">
      <c r="AL4894" s="76"/>
    </row>
    <row r="4895" spans="38:38" x14ac:dyDescent="0.2">
      <c r="AL4895" s="76"/>
    </row>
    <row r="4896" spans="38:38" x14ac:dyDescent="0.2">
      <c r="AL4896" s="76"/>
    </row>
    <row r="4897" spans="38:38" x14ac:dyDescent="0.2">
      <c r="AL4897" s="76"/>
    </row>
    <row r="4898" spans="38:38" x14ac:dyDescent="0.2">
      <c r="AL4898" s="76"/>
    </row>
    <row r="4899" spans="38:38" x14ac:dyDescent="0.2">
      <c r="AL4899" s="76"/>
    </row>
    <row r="4900" spans="38:38" x14ac:dyDescent="0.2">
      <c r="AL4900" s="76"/>
    </row>
    <row r="4901" spans="38:38" x14ac:dyDescent="0.2">
      <c r="AL4901" s="76"/>
    </row>
    <row r="4902" spans="38:38" x14ac:dyDescent="0.2">
      <c r="AL4902" s="76"/>
    </row>
    <row r="4903" spans="38:38" x14ac:dyDescent="0.2">
      <c r="AL4903" s="76"/>
    </row>
    <row r="4904" spans="38:38" x14ac:dyDescent="0.2">
      <c r="AL4904" s="76"/>
    </row>
    <row r="4905" spans="38:38" x14ac:dyDescent="0.2">
      <c r="AL4905" s="76"/>
    </row>
    <row r="4906" spans="38:38" x14ac:dyDescent="0.2">
      <c r="AL4906" s="76"/>
    </row>
    <row r="4907" spans="38:38" x14ac:dyDescent="0.2">
      <c r="AL4907" s="76"/>
    </row>
    <row r="4908" spans="38:38" x14ac:dyDescent="0.2">
      <c r="AL4908" s="76"/>
    </row>
    <row r="4909" spans="38:38" x14ac:dyDescent="0.2">
      <c r="AL4909" s="76"/>
    </row>
    <row r="4910" spans="38:38" x14ac:dyDescent="0.2">
      <c r="AL4910" s="76"/>
    </row>
    <row r="4911" spans="38:38" x14ac:dyDescent="0.2">
      <c r="AL4911" s="76"/>
    </row>
    <row r="4912" spans="38:38" x14ac:dyDescent="0.2">
      <c r="AL4912" s="76"/>
    </row>
    <row r="4913" spans="38:38" x14ac:dyDescent="0.2">
      <c r="AL4913" s="76"/>
    </row>
    <row r="4914" spans="38:38" x14ac:dyDescent="0.2">
      <c r="AL4914" s="76"/>
    </row>
    <row r="4915" spans="38:38" x14ac:dyDescent="0.2">
      <c r="AL4915" s="76"/>
    </row>
    <row r="4916" spans="38:38" x14ac:dyDescent="0.2">
      <c r="AL4916" s="76"/>
    </row>
    <row r="4917" spans="38:38" x14ac:dyDescent="0.2">
      <c r="AL4917" s="76"/>
    </row>
    <row r="4918" spans="38:38" x14ac:dyDescent="0.2">
      <c r="AL4918" s="76"/>
    </row>
    <row r="4919" spans="38:38" x14ac:dyDescent="0.2">
      <c r="AL4919" s="76"/>
    </row>
    <row r="4920" spans="38:38" x14ac:dyDescent="0.2">
      <c r="AL4920" s="76"/>
    </row>
    <row r="4921" spans="38:38" x14ac:dyDescent="0.2">
      <c r="AL4921" s="76"/>
    </row>
    <row r="4922" spans="38:38" x14ac:dyDescent="0.2">
      <c r="AL4922" s="76"/>
    </row>
    <row r="4923" spans="38:38" x14ac:dyDescent="0.2">
      <c r="AL4923" s="76"/>
    </row>
    <row r="4924" spans="38:38" x14ac:dyDescent="0.2">
      <c r="AL4924" s="76"/>
    </row>
    <row r="4925" spans="38:38" x14ac:dyDescent="0.2">
      <c r="AL4925" s="76"/>
    </row>
    <row r="4926" spans="38:38" x14ac:dyDescent="0.2">
      <c r="AL4926" s="76"/>
    </row>
    <row r="4927" spans="38:38" x14ac:dyDescent="0.2">
      <c r="AL4927" s="76"/>
    </row>
    <row r="4928" spans="38:38" x14ac:dyDescent="0.2">
      <c r="AL4928" s="76"/>
    </row>
    <row r="4929" spans="38:38" x14ac:dyDescent="0.2">
      <c r="AL4929" s="76"/>
    </row>
    <row r="4930" spans="38:38" x14ac:dyDescent="0.2">
      <c r="AL4930" s="76"/>
    </row>
    <row r="4931" spans="38:38" x14ac:dyDescent="0.2">
      <c r="AL4931" s="76"/>
    </row>
    <row r="4932" spans="38:38" x14ac:dyDescent="0.2">
      <c r="AL4932" s="76"/>
    </row>
    <row r="4933" spans="38:38" x14ac:dyDescent="0.2">
      <c r="AL4933" s="76"/>
    </row>
    <row r="4934" spans="38:38" x14ac:dyDescent="0.2">
      <c r="AL4934" s="76"/>
    </row>
    <row r="4935" spans="38:38" x14ac:dyDescent="0.2">
      <c r="AL4935" s="76"/>
    </row>
    <row r="4936" spans="38:38" x14ac:dyDescent="0.2">
      <c r="AL4936" s="76"/>
    </row>
    <row r="4937" spans="38:38" x14ac:dyDescent="0.2">
      <c r="AL4937" s="76"/>
    </row>
    <row r="4938" spans="38:38" x14ac:dyDescent="0.2">
      <c r="AL4938" s="76"/>
    </row>
    <row r="4939" spans="38:38" x14ac:dyDescent="0.2">
      <c r="AL4939" s="76"/>
    </row>
    <row r="4940" spans="38:38" x14ac:dyDescent="0.2">
      <c r="AL4940" s="76"/>
    </row>
    <row r="4941" spans="38:38" x14ac:dyDescent="0.2">
      <c r="AL4941" s="76"/>
    </row>
    <row r="4942" spans="38:38" x14ac:dyDescent="0.2">
      <c r="AL4942" s="76"/>
    </row>
    <row r="4943" spans="38:38" x14ac:dyDescent="0.2">
      <c r="AL4943" s="76"/>
    </row>
    <row r="4944" spans="38:38" x14ac:dyDescent="0.2">
      <c r="AL4944" s="76"/>
    </row>
    <row r="4945" spans="38:38" x14ac:dyDescent="0.2">
      <c r="AL4945" s="76"/>
    </row>
    <row r="4946" spans="38:38" x14ac:dyDescent="0.2">
      <c r="AL4946" s="76"/>
    </row>
    <row r="4947" spans="38:38" x14ac:dyDescent="0.2">
      <c r="AL4947" s="76"/>
    </row>
    <row r="4948" spans="38:38" x14ac:dyDescent="0.2">
      <c r="AL4948" s="76"/>
    </row>
    <row r="4949" spans="38:38" x14ac:dyDescent="0.2">
      <c r="AL4949" s="76"/>
    </row>
    <row r="4950" spans="38:38" x14ac:dyDescent="0.2">
      <c r="AL4950" s="76"/>
    </row>
    <row r="4951" spans="38:38" x14ac:dyDescent="0.2">
      <c r="AL4951" s="76"/>
    </row>
    <row r="4952" spans="38:38" x14ac:dyDescent="0.2">
      <c r="AL4952" s="76"/>
    </row>
    <row r="4953" spans="38:38" x14ac:dyDescent="0.2">
      <c r="AL4953" s="76"/>
    </row>
    <row r="4954" spans="38:38" x14ac:dyDescent="0.2">
      <c r="AL4954" s="76"/>
    </row>
    <row r="4955" spans="38:38" x14ac:dyDescent="0.2">
      <c r="AL4955" s="76"/>
    </row>
    <row r="4956" spans="38:38" x14ac:dyDescent="0.2">
      <c r="AL4956" s="76"/>
    </row>
    <row r="4957" spans="38:38" x14ac:dyDescent="0.2">
      <c r="AL4957" s="76"/>
    </row>
    <row r="4958" spans="38:38" x14ac:dyDescent="0.2">
      <c r="AL4958" s="76"/>
    </row>
    <row r="4959" spans="38:38" x14ac:dyDescent="0.2">
      <c r="AL4959" s="76"/>
    </row>
    <row r="4960" spans="38:38" x14ac:dyDescent="0.2">
      <c r="AL4960" s="76"/>
    </row>
    <row r="4961" spans="38:38" x14ac:dyDescent="0.2">
      <c r="AL4961" s="76"/>
    </row>
    <row r="4962" spans="38:38" x14ac:dyDescent="0.2">
      <c r="AL4962" s="76"/>
    </row>
    <row r="4963" spans="38:38" x14ac:dyDescent="0.2">
      <c r="AL4963" s="76"/>
    </row>
    <row r="4964" spans="38:38" x14ac:dyDescent="0.2">
      <c r="AL4964" s="76"/>
    </row>
    <row r="4965" spans="38:38" x14ac:dyDescent="0.2">
      <c r="AL4965" s="76"/>
    </row>
    <row r="4966" spans="38:38" x14ac:dyDescent="0.2">
      <c r="AL4966" s="76"/>
    </row>
    <row r="4967" spans="38:38" x14ac:dyDescent="0.2">
      <c r="AL4967" s="76"/>
    </row>
    <row r="4968" spans="38:38" x14ac:dyDescent="0.2">
      <c r="AL4968" s="76"/>
    </row>
    <row r="4969" spans="38:38" x14ac:dyDescent="0.2">
      <c r="AL4969" s="76"/>
    </row>
    <row r="4970" spans="38:38" x14ac:dyDescent="0.2">
      <c r="AL4970" s="76"/>
    </row>
    <row r="4971" spans="38:38" x14ac:dyDescent="0.2">
      <c r="AL4971" s="76"/>
    </row>
    <row r="4972" spans="38:38" x14ac:dyDescent="0.2">
      <c r="AL4972" s="76"/>
    </row>
    <row r="4973" spans="38:38" x14ac:dyDescent="0.2">
      <c r="AL4973" s="76"/>
    </row>
    <row r="4974" spans="38:38" x14ac:dyDescent="0.2">
      <c r="AL4974" s="76"/>
    </row>
    <row r="4975" spans="38:38" x14ac:dyDescent="0.2">
      <c r="AL4975" s="76"/>
    </row>
    <row r="4976" spans="38:38" x14ac:dyDescent="0.2">
      <c r="AL4976" s="76"/>
    </row>
    <row r="4977" spans="38:38" x14ac:dyDescent="0.2">
      <c r="AL4977" s="76"/>
    </row>
    <row r="4978" spans="38:38" x14ac:dyDescent="0.2">
      <c r="AL4978" s="76"/>
    </row>
    <row r="4979" spans="38:38" x14ac:dyDescent="0.2">
      <c r="AL4979" s="76"/>
    </row>
    <row r="4980" spans="38:38" x14ac:dyDescent="0.2">
      <c r="AL4980" s="76"/>
    </row>
    <row r="4981" spans="38:38" x14ac:dyDescent="0.2">
      <c r="AL4981" s="76"/>
    </row>
    <row r="4982" spans="38:38" x14ac:dyDescent="0.2">
      <c r="AL4982" s="76"/>
    </row>
    <row r="4983" spans="38:38" x14ac:dyDescent="0.2">
      <c r="AL4983" s="76"/>
    </row>
    <row r="4984" spans="38:38" x14ac:dyDescent="0.2">
      <c r="AL4984" s="76"/>
    </row>
    <row r="4985" spans="38:38" x14ac:dyDescent="0.2">
      <c r="AL4985" s="76"/>
    </row>
    <row r="4986" spans="38:38" x14ac:dyDescent="0.2">
      <c r="AL4986" s="76"/>
    </row>
    <row r="4987" spans="38:38" x14ac:dyDescent="0.2">
      <c r="AL4987" s="76"/>
    </row>
    <row r="4988" spans="38:38" x14ac:dyDescent="0.2">
      <c r="AL4988" s="76"/>
    </row>
    <row r="4989" spans="38:38" x14ac:dyDescent="0.2">
      <c r="AL4989" s="76"/>
    </row>
    <row r="4990" spans="38:38" x14ac:dyDescent="0.2">
      <c r="AL4990" s="76"/>
    </row>
    <row r="4991" spans="38:38" x14ac:dyDescent="0.2">
      <c r="AL4991" s="76"/>
    </row>
    <row r="4992" spans="38:38" x14ac:dyDescent="0.2">
      <c r="AL4992" s="76"/>
    </row>
    <row r="4993" spans="38:38" x14ac:dyDescent="0.2">
      <c r="AL4993" s="76"/>
    </row>
    <row r="4994" spans="38:38" x14ac:dyDescent="0.2">
      <c r="AL4994" s="76"/>
    </row>
    <row r="4995" spans="38:38" x14ac:dyDescent="0.2">
      <c r="AL4995" s="76"/>
    </row>
    <row r="4996" spans="38:38" x14ac:dyDescent="0.2">
      <c r="AL4996" s="76"/>
    </row>
    <row r="4997" spans="38:38" x14ac:dyDescent="0.2">
      <c r="AL4997" s="76"/>
    </row>
    <row r="4998" spans="38:38" x14ac:dyDescent="0.2">
      <c r="AL4998" s="76"/>
    </row>
    <row r="4999" spans="38:38" x14ac:dyDescent="0.2">
      <c r="AL4999" s="76"/>
    </row>
    <row r="5000" spans="38:38" x14ac:dyDescent="0.2">
      <c r="AL5000" s="76"/>
    </row>
    <row r="5001" spans="38:38" x14ac:dyDescent="0.2">
      <c r="AL5001" s="76"/>
    </row>
    <row r="5002" spans="38:38" x14ac:dyDescent="0.2">
      <c r="AL5002" s="76"/>
    </row>
    <row r="5003" spans="38:38" x14ac:dyDescent="0.2">
      <c r="AL5003" s="76"/>
    </row>
    <row r="5004" spans="38:38" x14ac:dyDescent="0.2">
      <c r="AL5004" s="76"/>
    </row>
    <row r="5005" spans="38:38" x14ac:dyDescent="0.2">
      <c r="AL5005" s="76"/>
    </row>
    <row r="5006" spans="38:38" x14ac:dyDescent="0.2">
      <c r="AL5006" s="76"/>
    </row>
    <row r="5007" spans="38:38" x14ac:dyDescent="0.2">
      <c r="AL5007" s="76"/>
    </row>
    <row r="5008" spans="38:38" x14ac:dyDescent="0.2">
      <c r="AL5008" s="76"/>
    </row>
    <row r="5009" spans="38:38" x14ac:dyDescent="0.2">
      <c r="AL5009" s="76"/>
    </row>
    <row r="5010" spans="38:38" x14ac:dyDescent="0.2">
      <c r="AL5010" s="76"/>
    </row>
    <row r="5011" spans="38:38" x14ac:dyDescent="0.2">
      <c r="AL5011" s="76"/>
    </row>
    <row r="5012" spans="38:38" x14ac:dyDescent="0.2">
      <c r="AL5012" s="76"/>
    </row>
    <row r="5013" spans="38:38" x14ac:dyDescent="0.2">
      <c r="AL5013" s="76"/>
    </row>
    <row r="5014" spans="38:38" x14ac:dyDescent="0.2">
      <c r="AL5014" s="76"/>
    </row>
    <row r="5015" spans="38:38" x14ac:dyDescent="0.2">
      <c r="AL5015" s="76"/>
    </row>
    <row r="5016" spans="38:38" x14ac:dyDescent="0.2">
      <c r="AL5016" s="76"/>
    </row>
    <row r="5017" spans="38:38" x14ac:dyDescent="0.2">
      <c r="AL5017" s="76"/>
    </row>
    <row r="5018" spans="38:38" x14ac:dyDescent="0.2">
      <c r="AL5018" s="76"/>
    </row>
    <row r="5019" spans="38:38" x14ac:dyDescent="0.2">
      <c r="AL5019" s="76"/>
    </row>
    <row r="5020" spans="38:38" x14ac:dyDescent="0.2">
      <c r="AL5020" s="76"/>
    </row>
    <row r="5021" spans="38:38" x14ac:dyDescent="0.2">
      <c r="AL5021" s="76"/>
    </row>
    <row r="5022" spans="38:38" x14ac:dyDescent="0.2">
      <c r="AL5022" s="76"/>
    </row>
    <row r="5023" spans="38:38" x14ac:dyDescent="0.2">
      <c r="AL5023" s="76"/>
    </row>
    <row r="5024" spans="38:38" x14ac:dyDescent="0.2">
      <c r="AL5024" s="76"/>
    </row>
    <row r="5025" spans="38:38" x14ac:dyDescent="0.2">
      <c r="AL5025" s="76"/>
    </row>
    <row r="5026" spans="38:38" x14ac:dyDescent="0.2">
      <c r="AL5026" s="76"/>
    </row>
    <row r="5027" spans="38:38" x14ac:dyDescent="0.2">
      <c r="AL5027" s="76"/>
    </row>
    <row r="5028" spans="38:38" x14ac:dyDescent="0.2">
      <c r="AL5028" s="76"/>
    </row>
    <row r="5029" spans="38:38" x14ac:dyDescent="0.2">
      <c r="AL5029" s="76"/>
    </row>
    <row r="5030" spans="38:38" x14ac:dyDescent="0.2">
      <c r="AL5030" s="76"/>
    </row>
    <row r="5031" spans="38:38" x14ac:dyDescent="0.2">
      <c r="AL5031" s="76"/>
    </row>
    <row r="5032" spans="38:38" x14ac:dyDescent="0.2">
      <c r="AL5032" s="76"/>
    </row>
    <row r="5033" spans="38:38" x14ac:dyDescent="0.2">
      <c r="AL5033" s="76"/>
    </row>
    <row r="5034" spans="38:38" x14ac:dyDescent="0.2">
      <c r="AL5034" s="76"/>
    </row>
    <row r="5035" spans="38:38" x14ac:dyDescent="0.2">
      <c r="AL5035" s="76"/>
    </row>
    <row r="5036" spans="38:38" x14ac:dyDescent="0.2">
      <c r="AL5036" s="76"/>
    </row>
    <row r="5037" spans="38:38" x14ac:dyDescent="0.2">
      <c r="AL5037" s="76"/>
    </row>
    <row r="5038" spans="38:38" x14ac:dyDescent="0.2">
      <c r="AL5038" s="76"/>
    </row>
    <row r="5039" spans="38:38" x14ac:dyDescent="0.2">
      <c r="AL5039" s="76"/>
    </row>
    <row r="5040" spans="38:38" x14ac:dyDescent="0.2">
      <c r="AL5040" s="76"/>
    </row>
    <row r="5041" spans="38:38" x14ac:dyDescent="0.2">
      <c r="AL5041" s="76"/>
    </row>
    <row r="5042" spans="38:38" x14ac:dyDescent="0.2">
      <c r="AL5042" s="76"/>
    </row>
    <row r="5043" spans="38:38" x14ac:dyDescent="0.2">
      <c r="AL5043" s="76"/>
    </row>
    <row r="5044" spans="38:38" x14ac:dyDescent="0.2">
      <c r="AL5044" s="76"/>
    </row>
    <row r="5045" spans="38:38" x14ac:dyDescent="0.2">
      <c r="AL5045" s="76"/>
    </row>
    <row r="5046" spans="38:38" x14ac:dyDescent="0.2">
      <c r="AL5046" s="76"/>
    </row>
    <row r="5047" spans="38:38" x14ac:dyDescent="0.2">
      <c r="AL5047" s="76"/>
    </row>
    <row r="5048" spans="38:38" x14ac:dyDescent="0.2">
      <c r="AL5048" s="76"/>
    </row>
    <row r="5049" spans="38:38" x14ac:dyDescent="0.2">
      <c r="AL5049" s="76"/>
    </row>
    <row r="5050" spans="38:38" x14ac:dyDescent="0.2">
      <c r="AL5050" s="76"/>
    </row>
    <row r="5051" spans="38:38" x14ac:dyDescent="0.2">
      <c r="AL5051" s="76"/>
    </row>
    <row r="5052" spans="38:38" x14ac:dyDescent="0.2">
      <c r="AL5052" s="76"/>
    </row>
    <row r="5053" spans="38:38" x14ac:dyDescent="0.2">
      <c r="AL5053" s="76"/>
    </row>
    <row r="5054" spans="38:38" x14ac:dyDescent="0.2">
      <c r="AL5054" s="76"/>
    </row>
    <row r="5055" spans="38:38" x14ac:dyDescent="0.2">
      <c r="AL5055" s="76"/>
    </row>
    <row r="5056" spans="38:38" x14ac:dyDescent="0.2">
      <c r="AL5056" s="76"/>
    </row>
    <row r="5057" spans="38:38" x14ac:dyDescent="0.2">
      <c r="AL5057" s="76"/>
    </row>
    <row r="5058" spans="38:38" x14ac:dyDescent="0.2">
      <c r="AL5058" s="76"/>
    </row>
    <row r="5059" spans="38:38" x14ac:dyDescent="0.2">
      <c r="AL5059" s="76"/>
    </row>
    <row r="5060" spans="38:38" x14ac:dyDescent="0.2">
      <c r="AL5060" s="76"/>
    </row>
    <row r="5061" spans="38:38" x14ac:dyDescent="0.2">
      <c r="AL5061" s="76"/>
    </row>
    <row r="5062" spans="38:38" x14ac:dyDescent="0.2">
      <c r="AL5062" s="76"/>
    </row>
    <row r="5063" spans="38:38" x14ac:dyDescent="0.2">
      <c r="AL5063" s="76"/>
    </row>
    <row r="5064" spans="38:38" x14ac:dyDescent="0.2">
      <c r="AL5064" s="76"/>
    </row>
    <row r="5065" spans="38:38" x14ac:dyDescent="0.2">
      <c r="AL5065" s="76"/>
    </row>
    <row r="5066" spans="38:38" x14ac:dyDescent="0.2">
      <c r="AL5066" s="76"/>
    </row>
    <row r="5067" spans="38:38" x14ac:dyDescent="0.2">
      <c r="AL5067" s="76"/>
    </row>
    <row r="5068" spans="38:38" x14ac:dyDescent="0.2">
      <c r="AL5068" s="76"/>
    </row>
    <row r="5069" spans="38:38" x14ac:dyDescent="0.2">
      <c r="AL5069" s="76"/>
    </row>
    <row r="5070" spans="38:38" x14ac:dyDescent="0.2">
      <c r="AL5070" s="76"/>
    </row>
    <row r="5071" spans="38:38" x14ac:dyDescent="0.2">
      <c r="AL5071" s="76"/>
    </row>
    <row r="5072" spans="38:38" x14ac:dyDescent="0.2">
      <c r="AL5072" s="76"/>
    </row>
    <row r="5073" spans="38:38" x14ac:dyDescent="0.2">
      <c r="AL5073" s="76"/>
    </row>
    <row r="5074" spans="38:38" x14ac:dyDescent="0.2">
      <c r="AL5074" s="76"/>
    </row>
    <row r="5075" spans="38:38" x14ac:dyDescent="0.2">
      <c r="AL5075" s="76"/>
    </row>
    <row r="5076" spans="38:38" x14ac:dyDescent="0.2">
      <c r="AL5076" s="76"/>
    </row>
    <row r="5077" spans="38:38" x14ac:dyDescent="0.2">
      <c r="AL5077" s="76"/>
    </row>
    <row r="5078" spans="38:38" x14ac:dyDescent="0.2">
      <c r="AL5078" s="76"/>
    </row>
    <row r="5079" spans="38:38" x14ac:dyDescent="0.2">
      <c r="AL5079" s="76"/>
    </row>
    <row r="5080" spans="38:38" x14ac:dyDescent="0.2">
      <c r="AL5080" s="76"/>
    </row>
    <row r="5081" spans="38:38" x14ac:dyDescent="0.2">
      <c r="AL5081" s="76"/>
    </row>
    <row r="5082" spans="38:38" x14ac:dyDescent="0.2">
      <c r="AL5082" s="76"/>
    </row>
    <row r="5083" spans="38:38" x14ac:dyDescent="0.2">
      <c r="AL5083" s="76"/>
    </row>
    <row r="5084" spans="38:38" x14ac:dyDescent="0.2">
      <c r="AL5084" s="76"/>
    </row>
    <row r="5085" spans="38:38" x14ac:dyDescent="0.2">
      <c r="AL5085" s="76"/>
    </row>
    <row r="5086" spans="38:38" x14ac:dyDescent="0.2">
      <c r="AL5086" s="76"/>
    </row>
    <row r="5087" spans="38:38" x14ac:dyDescent="0.2">
      <c r="AL5087" s="76"/>
    </row>
    <row r="5088" spans="38:38" x14ac:dyDescent="0.2">
      <c r="AL5088" s="76"/>
    </row>
    <row r="5089" spans="38:38" x14ac:dyDescent="0.2">
      <c r="AL5089" s="76"/>
    </row>
    <row r="5090" spans="38:38" x14ac:dyDescent="0.2">
      <c r="AL5090" s="76"/>
    </row>
    <row r="5091" spans="38:38" x14ac:dyDescent="0.2">
      <c r="AL5091" s="76"/>
    </row>
    <row r="5092" spans="38:38" x14ac:dyDescent="0.2">
      <c r="AL5092" s="76"/>
    </row>
    <row r="5093" spans="38:38" x14ac:dyDescent="0.2">
      <c r="AL5093" s="76"/>
    </row>
    <row r="5094" spans="38:38" x14ac:dyDescent="0.2">
      <c r="AL5094" s="76"/>
    </row>
    <row r="5095" spans="38:38" x14ac:dyDescent="0.2">
      <c r="AL5095" s="76"/>
    </row>
    <row r="5096" spans="38:38" x14ac:dyDescent="0.2">
      <c r="AL5096" s="76"/>
    </row>
    <row r="5097" spans="38:38" x14ac:dyDescent="0.2">
      <c r="AL5097" s="76"/>
    </row>
    <row r="5098" spans="38:38" x14ac:dyDescent="0.2">
      <c r="AL5098" s="76"/>
    </row>
    <row r="5099" spans="38:38" x14ac:dyDescent="0.2">
      <c r="AL5099" s="76"/>
    </row>
    <row r="5100" spans="38:38" x14ac:dyDescent="0.2">
      <c r="AL5100" s="76"/>
    </row>
    <row r="5101" spans="38:38" x14ac:dyDescent="0.2">
      <c r="AL5101" s="76"/>
    </row>
    <row r="5102" spans="38:38" x14ac:dyDescent="0.2">
      <c r="AL5102" s="76"/>
    </row>
    <row r="5103" spans="38:38" x14ac:dyDescent="0.2">
      <c r="AL5103" s="76"/>
    </row>
    <row r="5104" spans="38:38" x14ac:dyDescent="0.2">
      <c r="AL5104" s="76"/>
    </row>
    <row r="5105" spans="38:38" x14ac:dyDescent="0.2">
      <c r="AL5105" s="76"/>
    </row>
    <row r="5106" spans="38:38" x14ac:dyDescent="0.2">
      <c r="AL5106" s="76"/>
    </row>
    <row r="5107" spans="38:38" x14ac:dyDescent="0.2">
      <c r="AL5107" s="76"/>
    </row>
    <row r="5108" spans="38:38" x14ac:dyDescent="0.2">
      <c r="AL5108" s="76"/>
    </row>
    <row r="5109" spans="38:38" x14ac:dyDescent="0.2">
      <c r="AL5109" s="76"/>
    </row>
    <row r="5110" spans="38:38" x14ac:dyDescent="0.2">
      <c r="AL5110" s="76"/>
    </row>
    <row r="5111" spans="38:38" x14ac:dyDescent="0.2">
      <c r="AL5111" s="76"/>
    </row>
    <row r="5112" spans="38:38" x14ac:dyDescent="0.2">
      <c r="AL5112" s="76"/>
    </row>
    <row r="5113" spans="38:38" x14ac:dyDescent="0.2">
      <c r="AL5113" s="76"/>
    </row>
    <row r="5114" spans="38:38" x14ac:dyDescent="0.2">
      <c r="AL5114" s="76"/>
    </row>
    <row r="5115" spans="38:38" x14ac:dyDescent="0.2">
      <c r="AL5115" s="76"/>
    </row>
    <row r="5116" spans="38:38" x14ac:dyDescent="0.2">
      <c r="AL5116" s="76"/>
    </row>
    <row r="5117" spans="38:38" x14ac:dyDescent="0.2">
      <c r="AL5117" s="76"/>
    </row>
    <row r="5118" spans="38:38" x14ac:dyDescent="0.2">
      <c r="AL5118" s="76"/>
    </row>
    <row r="5119" spans="38:38" x14ac:dyDescent="0.2">
      <c r="AL5119" s="76"/>
    </row>
    <row r="5120" spans="38:38" x14ac:dyDescent="0.2">
      <c r="AL5120" s="76"/>
    </row>
    <row r="5121" spans="38:38" x14ac:dyDescent="0.2">
      <c r="AL5121" s="76"/>
    </row>
    <row r="5122" spans="38:38" x14ac:dyDescent="0.2">
      <c r="AL5122" s="76"/>
    </row>
    <row r="5123" spans="38:38" x14ac:dyDescent="0.2">
      <c r="AL5123" s="76"/>
    </row>
    <row r="5124" spans="38:38" x14ac:dyDescent="0.2">
      <c r="AL5124" s="76"/>
    </row>
    <row r="5125" spans="38:38" x14ac:dyDescent="0.2">
      <c r="AL5125" s="76"/>
    </row>
    <row r="5126" spans="38:38" x14ac:dyDescent="0.2">
      <c r="AL5126" s="76"/>
    </row>
    <row r="5127" spans="38:38" x14ac:dyDescent="0.2">
      <c r="AL5127" s="76"/>
    </row>
    <row r="5128" spans="38:38" x14ac:dyDescent="0.2">
      <c r="AL5128" s="76"/>
    </row>
    <row r="5129" spans="38:38" x14ac:dyDescent="0.2">
      <c r="AL5129" s="76"/>
    </row>
    <row r="5130" spans="38:38" x14ac:dyDescent="0.2">
      <c r="AL5130" s="76"/>
    </row>
    <row r="5131" spans="38:38" x14ac:dyDescent="0.2">
      <c r="AL5131" s="76"/>
    </row>
    <row r="5132" spans="38:38" x14ac:dyDescent="0.2">
      <c r="AL5132" s="76"/>
    </row>
    <row r="5133" spans="38:38" x14ac:dyDescent="0.2">
      <c r="AL5133" s="76"/>
    </row>
    <row r="5134" spans="38:38" x14ac:dyDescent="0.2">
      <c r="AL5134" s="76"/>
    </row>
    <row r="5135" spans="38:38" x14ac:dyDescent="0.2">
      <c r="AL5135" s="76"/>
    </row>
    <row r="5136" spans="38:38" x14ac:dyDescent="0.2">
      <c r="AL5136" s="76"/>
    </row>
    <row r="5137" spans="38:38" x14ac:dyDescent="0.2">
      <c r="AL5137" s="76"/>
    </row>
    <row r="5138" spans="38:38" x14ac:dyDescent="0.2">
      <c r="AL5138" s="76"/>
    </row>
    <row r="5139" spans="38:38" x14ac:dyDescent="0.2">
      <c r="AL5139" s="76"/>
    </row>
    <row r="5140" spans="38:38" x14ac:dyDescent="0.2">
      <c r="AL5140" s="76"/>
    </row>
    <row r="5141" spans="38:38" x14ac:dyDescent="0.2">
      <c r="AL5141" s="76"/>
    </row>
    <row r="5142" spans="38:38" x14ac:dyDescent="0.2">
      <c r="AL5142" s="76"/>
    </row>
    <row r="5143" spans="38:38" x14ac:dyDescent="0.2">
      <c r="AL5143" s="76"/>
    </row>
    <row r="5144" spans="38:38" x14ac:dyDescent="0.2">
      <c r="AL5144" s="76"/>
    </row>
    <row r="5145" spans="38:38" x14ac:dyDescent="0.2">
      <c r="AL5145" s="76"/>
    </row>
    <row r="5146" spans="38:38" x14ac:dyDescent="0.2">
      <c r="AL5146" s="76"/>
    </row>
    <row r="5147" spans="38:38" x14ac:dyDescent="0.2">
      <c r="AL5147" s="76"/>
    </row>
    <row r="5148" spans="38:38" x14ac:dyDescent="0.2">
      <c r="AL5148" s="76"/>
    </row>
    <row r="5149" spans="38:38" x14ac:dyDescent="0.2">
      <c r="AL5149" s="76"/>
    </row>
    <row r="5150" spans="38:38" x14ac:dyDescent="0.2">
      <c r="AL5150" s="76"/>
    </row>
    <row r="5151" spans="38:38" x14ac:dyDescent="0.2">
      <c r="AL5151" s="76"/>
    </row>
    <row r="5152" spans="38:38" x14ac:dyDescent="0.2">
      <c r="AL5152" s="76"/>
    </row>
    <row r="5153" spans="38:38" x14ac:dyDescent="0.2">
      <c r="AL5153" s="76"/>
    </row>
    <row r="5154" spans="38:38" x14ac:dyDescent="0.2">
      <c r="AL5154" s="76"/>
    </row>
    <row r="5155" spans="38:38" x14ac:dyDescent="0.2">
      <c r="AL5155" s="76"/>
    </row>
    <row r="5156" spans="38:38" x14ac:dyDescent="0.2">
      <c r="AL5156" s="76"/>
    </row>
    <row r="5157" spans="38:38" x14ac:dyDescent="0.2">
      <c r="AL5157" s="76"/>
    </row>
    <row r="5158" spans="38:38" x14ac:dyDescent="0.2">
      <c r="AL5158" s="76"/>
    </row>
    <row r="5159" spans="38:38" x14ac:dyDescent="0.2">
      <c r="AL5159" s="76"/>
    </row>
    <row r="5160" spans="38:38" x14ac:dyDescent="0.2">
      <c r="AL5160" s="76"/>
    </row>
    <row r="5161" spans="38:38" x14ac:dyDescent="0.2">
      <c r="AL5161" s="76"/>
    </row>
    <row r="5162" spans="38:38" x14ac:dyDescent="0.2">
      <c r="AL5162" s="76"/>
    </row>
    <row r="5163" spans="38:38" x14ac:dyDescent="0.2">
      <c r="AL5163" s="76"/>
    </row>
    <row r="5164" spans="38:38" x14ac:dyDescent="0.2">
      <c r="AL5164" s="76"/>
    </row>
    <row r="5165" spans="38:38" x14ac:dyDescent="0.2">
      <c r="AL5165" s="76"/>
    </row>
    <row r="5166" spans="38:38" x14ac:dyDescent="0.2">
      <c r="AL5166" s="76"/>
    </row>
    <row r="5167" spans="38:38" x14ac:dyDescent="0.2">
      <c r="AL5167" s="76"/>
    </row>
    <row r="5168" spans="38:38" x14ac:dyDescent="0.2">
      <c r="AL5168" s="76"/>
    </row>
    <row r="5169" spans="38:38" x14ac:dyDescent="0.2">
      <c r="AL5169" s="76"/>
    </row>
    <row r="5170" spans="38:38" x14ac:dyDescent="0.2">
      <c r="AL5170" s="76"/>
    </row>
    <row r="5171" spans="38:38" x14ac:dyDescent="0.2">
      <c r="AL5171" s="76"/>
    </row>
    <row r="5172" spans="38:38" x14ac:dyDescent="0.2">
      <c r="AL5172" s="76"/>
    </row>
    <row r="5173" spans="38:38" x14ac:dyDescent="0.2">
      <c r="AL5173" s="76"/>
    </row>
    <row r="5174" spans="38:38" x14ac:dyDescent="0.2">
      <c r="AL5174" s="76"/>
    </row>
    <row r="5175" spans="38:38" x14ac:dyDescent="0.2">
      <c r="AL5175" s="76"/>
    </row>
    <row r="5176" spans="38:38" x14ac:dyDescent="0.2">
      <c r="AL5176" s="76"/>
    </row>
    <row r="5177" spans="38:38" x14ac:dyDescent="0.2">
      <c r="AL5177" s="76"/>
    </row>
    <row r="5178" spans="38:38" x14ac:dyDescent="0.2">
      <c r="AL5178" s="76"/>
    </row>
    <row r="5179" spans="38:38" x14ac:dyDescent="0.2">
      <c r="AL5179" s="76"/>
    </row>
    <row r="5180" spans="38:38" x14ac:dyDescent="0.2">
      <c r="AL5180" s="76"/>
    </row>
    <row r="5181" spans="38:38" x14ac:dyDescent="0.2">
      <c r="AL5181" s="76"/>
    </row>
    <row r="5182" spans="38:38" x14ac:dyDescent="0.2">
      <c r="AL5182" s="76"/>
    </row>
    <row r="5183" spans="38:38" x14ac:dyDescent="0.2">
      <c r="AL5183" s="76"/>
    </row>
    <row r="5184" spans="38:38" x14ac:dyDescent="0.2">
      <c r="AL5184" s="76"/>
    </row>
    <row r="5185" spans="38:38" x14ac:dyDescent="0.2">
      <c r="AL5185" s="76"/>
    </row>
    <row r="5186" spans="38:38" x14ac:dyDescent="0.2">
      <c r="AL5186" s="76"/>
    </row>
    <row r="5187" spans="38:38" x14ac:dyDescent="0.2">
      <c r="AL5187" s="76"/>
    </row>
    <row r="5188" spans="38:38" x14ac:dyDescent="0.2">
      <c r="AL5188" s="76"/>
    </row>
    <row r="5189" spans="38:38" x14ac:dyDescent="0.2">
      <c r="AL5189" s="76"/>
    </row>
    <row r="5190" spans="38:38" x14ac:dyDescent="0.2">
      <c r="AL5190" s="76"/>
    </row>
    <row r="5191" spans="38:38" x14ac:dyDescent="0.2">
      <c r="AL5191" s="76"/>
    </row>
    <row r="5192" spans="38:38" x14ac:dyDescent="0.2">
      <c r="AL5192" s="76"/>
    </row>
    <row r="5193" spans="38:38" x14ac:dyDescent="0.2">
      <c r="AL5193" s="76"/>
    </row>
    <row r="5194" spans="38:38" x14ac:dyDescent="0.2">
      <c r="AL5194" s="76"/>
    </row>
    <row r="5195" spans="38:38" x14ac:dyDescent="0.2">
      <c r="AL5195" s="76"/>
    </row>
    <row r="5196" spans="38:38" x14ac:dyDescent="0.2">
      <c r="AL5196" s="76"/>
    </row>
    <row r="5197" spans="38:38" x14ac:dyDescent="0.2">
      <c r="AL5197" s="76"/>
    </row>
    <row r="5198" spans="38:38" x14ac:dyDescent="0.2">
      <c r="AL5198" s="76"/>
    </row>
    <row r="5199" spans="38:38" x14ac:dyDescent="0.2">
      <c r="AL5199" s="76"/>
    </row>
    <row r="5200" spans="38:38" x14ac:dyDescent="0.2">
      <c r="AL5200" s="76"/>
    </row>
    <row r="5201" spans="38:38" x14ac:dyDescent="0.2">
      <c r="AL5201" s="76"/>
    </row>
    <row r="5202" spans="38:38" x14ac:dyDescent="0.2">
      <c r="AL5202" s="76"/>
    </row>
    <row r="5203" spans="38:38" x14ac:dyDescent="0.2">
      <c r="AL5203" s="76"/>
    </row>
    <row r="5204" spans="38:38" x14ac:dyDescent="0.2">
      <c r="AL5204" s="76"/>
    </row>
    <row r="5205" spans="38:38" x14ac:dyDescent="0.2">
      <c r="AL5205" s="76"/>
    </row>
    <row r="5206" spans="38:38" x14ac:dyDescent="0.2">
      <c r="AL5206" s="76"/>
    </row>
    <row r="5207" spans="38:38" x14ac:dyDescent="0.2">
      <c r="AL5207" s="76"/>
    </row>
    <row r="5208" spans="38:38" x14ac:dyDescent="0.2">
      <c r="AL5208" s="76"/>
    </row>
    <row r="5209" spans="38:38" x14ac:dyDescent="0.2">
      <c r="AL5209" s="76"/>
    </row>
    <row r="5210" spans="38:38" x14ac:dyDescent="0.2">
      <c r="AL5210" s="76"/>
    </row>
    <row r="5211" spans="38:38" x14ac:dyDescent="0.2">
      <c r="AL5211" s="76"/>
    </row>
    <row r="5212" spans="38:38" x14ac:dyDescent="0.2">
      <c r="AL5212" s="76"/>
    </row>
    <row r="5213" spans="38:38" x14ac:dyDescent="0.2">
      <c r="AL5213" s="76"/>
    </row>
    <row r="5214" spans="38:38" x14ac:dyDescent="0.2">
      <c r="AL5214" s="76"/>
    </row>
    <row r="5215" spans="38:38" x14ac:dyDescent="0.2">
      <c r="AL5215" s="76"/>
    </row>
    <row r="5216" spans="38:38" x14ac:dyDescent="0.2">
      <c r="AL5216" s="76"/>
    </row>
    <row r="5217" spans="38:38" x14ac:dyDescent="0.2">
      <c r="AL5217" s="76"/>
    </row>
    <row r="5218" spans="38:38" x14ac:dyDescent="0.2">
      <c r="AL5218" s="76"/>
    </row>
    <row r="5219" spans="38:38" x14ac:dyDescent="0.2">
      <c r="AL5219" s="76"/>
    </row>
    <row r="5220" spans="38:38" x14ac:dyDescent="0.2">
      <c r="AL5220" s="76"/>
    </row>
    <row r="5221" spans="38:38" x14ac:dyDescent="0.2">
      <c r="AL5221" s="76"/>
    </row>
    <row r="5222" spans="38:38" x14ac:dyDescent="0.2">
      <c r="AL5222" s="76"/>
    </row>
    <row r="5223" spans="38:38" x14ac:dyDescent="0.2">
      <c r="AL5223" s="76"/>
    </row>
    <row r="5224" spans="38:38" x14ac:dyDescent="0.2">
      <c r="AL5224" s="76"/>
    </row>
    <row r="5225" spans="38:38" x14ac:dyDescent="0.2">
      <c r="AL5225" s="76"/>
    </row>
    <row r="5226" spans="38:38" x14ac:dyDescent="0.2">
      <c r="AL5226" s="76"/>
    </row>
    <row r="5227" spans="38:38" x14ac:dyDescent="0.2">
      <c r="AL5227" s="76"/>
    </row>
    <row r="5228" spans="38:38" x14ac:dyDescent="0.2">
      <c r="AL5228" s="76"/>
    </row>
    <row r="5229" spans="38:38" x14ac:dyDescent="0.2">
      <c r="AL5229" s="76"/>
    </row>
    <row r="5230" spans="38:38" x14ac:dyDescent="0.2">
      <c r="AL5230" s="76"/>
    </row>
    <row r="5231" spans="38:38" x14ac:dyDescent="0.2">
      <c r="AL5231" s="76"/>
    </row>
    <row r="5232" spans="38:38" x14ac:dyDescent="0.2">
      <c r="AL5232" s="76"/>
    </row>
    <row r="5233" spans="38:38" x14ac:dyDescent="0.2">
      <c r="AL5233" s="76"/>
    </row>
    <row r="5234" spans="38:38" x14ac:dyDescent="0.2">
      <c r="AL5234" s="76"/>
    </row>
    <row r="5235" spans="38:38" x14ac:dyDescent="0.2">
      <c r="AL5235" s="76"/>
    </row>
    <row r="5236" spans="38:38" x14ac:dyDescent="0.2">
      <c r="AL5236" s="76"/>
    </row>
    <row r="5237" spans="38:38" x14ac:dyDescent="0.2">
      <c r="AL5237" s="76"/>
    </row>
    <row r="5238" spans="38:38" x14ac:dyDescent="0.2">
      <c r="AL5238" s="76"/>
    </row>
    <row r="5239" spans="38:38" x14ac:dyDescent="0.2">
      <c r="AL5239" s="76"/>
    </row>
    <row r="5240" spans="38:38" x14ac:dyDescent="0.2">
      <c r="AL5240" s="76"/>
    </row>
    <row r="5241" spans="38:38" x14ac:dyDescent="0.2">
      <c r="AL5241" s="76"/>
    </row>
    <row r="5242" spans="38:38" x14ac:dyDescent="0.2">
      <c r="AL5242" s="76"/>
    </row>
    <row r="5243" spans="38:38" x14ac:dyDescent="0.2">
      <c r="AL5243" s="76"/>
    </row>
    <row r="5244" spans="38:38" x14ac:dyDescent="0.2">
      <c r="AL5244" s="76"/>
    </row>
    <row r="5245" spans="38:38" x14ac:dyDescent="0.2">
      <c r="AL5245" s="76"/>
    </row>
    <row r="5246" spans="38:38" x14ac:dyDescent="0.2">
      <c r="AL5246" s="76"/>
    </row>
    <row r="5247" spans="38:38" x14ac:dyDescent="0.2">
      <c r="AL5247" s="76"/>
    </row>
    <row r="5248" spans="38:38" x14ac:dyDescent="0.2">
      <c r="AL5248" s="76"/>
    </row>
    <row r="5249" spans="38:38" x14ac:dyDescent="0.2">
      <c r="AL5249" s="76"/>
    </row>
    <row r="5250" spans="38:38" x14ac:dyDescent="0.2">
      <c r="AL5250" s="76"/>
    </row>
    <row r="5251" spans="38:38" x14ac:dyDescent="0.2">
      <c r="AL5251" s="76"/>
    </row>
    <row r="5252" spans="38:38" x14ac:dyDescent="0.2">
      <c r="AL5252" s="76"/>
    </row>
    <row r="5253" spans="38:38" x14ac:dyDescent="0.2">
      <c r="AL5253" s="76"/>
    </row>
    <row r="5254" spans="38:38" x14ac:dyDescent="0.2">
      <c r="AL5254" s="76"/>
    </row>
    <row r="5255" spans="38:38" x14ac:dyDescent="0.2">
      <c r="AL5255" s="76"/>
    </row>
    <row r="5256" spans="38:38" x14ac:dyDescent="0.2">
      <c r="AL5256" s="76"/>
    </row>
    <row r="5257" spans="38:38" x14ac:dyDescent="0.2">
      <c r="AL5257" s="76"/>
    </row>
    <row r="5258" spans="38:38" x14ac:dyDescent="0.2">
      <c r="AL5258" s="76"/>
    </row>
    <row r="5259" spans="38:38" x14ac:dyDescent="0.2">
      <c r="AL5259" s="76"/>
    </row>
    <row r="5260" spans="38:38" x14ac:dyDescent="0.2">
      <c r="AL5260" s="76"/>
    </row>
    <row r="5261" spans="38:38" x14ac:dyDescent="0.2">
      <c r="AL5261" s="76"/>
    </row>
    <row r="5262" spans="38:38" x14ac:dyDescent="0.2">
      <c r="AL5262" s="76"/>
    </row>
    <row r="5263" spans="38:38" x14ac:dyDescent="0.2">
      <c r="AL5263" s="76"/>
    </row>
    <row r="5264" spans="38:38" x14ac:dyDescent="0.2">
      <c r="AL5264" s="76"/>
    </row>
    <row r="5265" spans="38:38" x14ac:dyDescent="0.2">
      <c r="AL5265" s="76"/>
    </row>
    <row r="5266" spans="38:38" x14ac:dyDescent="0.2">
      <c r="AL5266" s="76"/>
    </row>
    <row r="5267" spans="38:38" x14ac:dyDescent="0.2">
      <c r="AL5267" s="76"/>
    </row>
    <row r="5268" spans="38:38" x14ac:dyDescent="0.2">
      <c r="AL5268" s="76"/>
    </row>
    <row r="5269" spans="38:38" x14ac:dyDescent="0.2">
      <c r="AL5269" s="76"/>
    </row>
    <row r="5270" spans="38:38" x14ac:dyDescent="0.2">
      <c r="AL5270" s="76"/>
    </row>
    <row r="5271" spans="38:38" x14ac:dyDescent="0.2">
      <c r="AL5271" s="76"/>
    </row>
    <row r="5272" spans="38:38" x14ac:dyDescent="0.2">
      <c r="AL5272" s="76"/>
    </row>
    <row r="5273" spans="38:38" x14ac:dyDescent="0.2">
      <c r="AL5273" s="76"/>
    </row>
    <row r="5274" spans="38:38" x14ac:dyDescent="0.2">
      <c r="AL5274" s="76"/>
    </row>
    <row r="5275" spans="38:38" x14ac:dyDescent="0.2">
      <c r="AL5275" s="76"/>
    </row>
    <row r="5276" spans="38:38" x14ac:dyDescent="0.2">
      <c r="AL5276" s="76"/>
    </row>
    <row r="5277" spans="38:38" x14ac:dyDescent="0.2">
      <c r="AL5277" s="76"/>
    </row>
    <row r="5278" spans="38:38" x14ac:dyDescent="0.2">
      <c r="AL5278" s="76"/>
    </row>
    <row r="5279" spans="38:38" x14ac:dyDescent="0.2">
      <c r="AL5279" s="76"/>
    </row>
    <row r="5280" spans="38:38" x14ac:dyDescent="0.2">
      <c r="AL5280" s="76"/>
    </row>
    <row r="5281" spans="38:38" x14ac:dyDescent="0.2">
      <c r="AL5281" s="76"/>
    </row>
    <row r="5282" spans="38:38" x14ac:dyDescent="0.2">
      <c r="AL5282" s="76"/>
    </row>
    <row r="5283" spans="38:38" x14ac:dyDescent="0.2">
      <c r="AL5283" s="76"/>
    </row>
    <row r="5284" spans="38:38" x14ac:dyDescent="0.2">
      <c r="AL5284" s="76"/>
    </row>
    <row r="5285" spans="38:38" x14ac:dyDescent="0.2">
      <c r="AL5285" s="76"/>
    </row>
    <row r="5286" spans="38:38" x14ac:dyDescent="0.2">
      <c r="AL5286" s="76"/>
    </row>
    <row r="5287" spans="38:38" x14ac:dyDescent="0.2">
      <c r="AL5287" s="76"/>
    </row>
    <row r="5288" spans="38:38" x14ac:dyDescent="0.2">
      <c r="AL5288" s="76"/>
    </row>
    <row r="5289" spans="38:38" x14ac:dyDescent="0.2">
      <c r="AL5289" s="76"/>
    </row>
    <row r="5290" spans="38:38" x14ac:dyDescent="0.2">
      <c r="AL5290" s="76"/>
    </row>
    <row r="5291" spans="38:38" x14ac:dyDescent="0.2">
      <c r="AL5291" s="76"/>
    </row>
    <row r="5292" spans="38:38" x14ac:dyDescent="0.2">
      <c r="AL5292" s="76"/>
    </row>
    <row r="5293" spans="38:38" x14ac:dyDescent="0.2">
      <c r="AL5293" s="76"/>
    </row>
    <row r="5294" spans="38:38" x14ac:dyDescent="0.2">
      <c r="AL5294" s="76"/>
    </row>
    <row r="5295" spans="38:38" x14ac:dyDescent="0.2">
      <c r="AL5295" s="76"/>
    </row>
    <row r="5296" spans="38:38" x14ac:dyDescent="0.2">
      <c r="AL5296" s="76"/>
    </row>
    <row r="5297" spans="38:38" x14ac:dyDescent="0.2">
      <c r="AL5297" s="76"/>
    </row>
    <row r="5298" spans="38:38" x14ac:dyDescent="0.2">
      <c r="AL5298" s="76"/>
    </row>
    <row r="5299" spans="38:38" x14ac:dyDescent="0.2">
      <c r="AL5299" s="76"/>
    </row>
    <row r="5300" spans="38:38" x14ac:dyDescent="0.2">
      <c r="AL5300" s="76"/>
    </row>
    <row r="5301" spans="38:38" x14ac:dyDescent="0.2">
      <c r="AL5301" s="76"/>
    </row>
    <row r="5302" spans="38:38" x14ac:dyDescent="0.2">
      <c r="AL5302" s="76"/>
    </row>
    <row r="5303" spans="38:38" x14ac:dyDescent="0.2">
      <c r="AL5303" s="76"/>
    </row>
    <row r="5304" spans="38:38" x14ac:dyDescent="0.2">
      <c r="AL5304" s="76"/>
    </row>
    <row r="5305" spans="38:38" x14ac:dyDescent="0.2">
      <c r="AL5305" s="76"/>
    </row>
    <row r="5306" spans="38:38" x14ac:dyDescent="0.2">
      <c r="AL5306" s="76"/>
    </row>
    <row r="5307" spans="38:38" x14ac:dyDescent="0.2">
      <c r="AL5307" s="76"/>
    </row>
    <row r="5308" spans="38:38" x14ac:dyDescent="0.2">
      <c r="AL5308" s="76"/>
    </row>
    <row r="5309" spans="38:38" x14ac:dyDescent="0.2">
      <c r="AL5309" s="76"/>
    </row>
    <row r="5310" spans="38:38" x14ac:dyDescent="0.2">
      <c r="AL5310" s="76"/>
    </row>
    <row r="5311" spans="38:38" x14ac:dyDescent="0.2">
      <c r="AL5311" s="76"/>
    </row>
    <row r="5312" spans="38:38" x14ac:dyDescent="0.2">
      <c r="AL5312" s="76"/>
    </row>
    <row r="5313" spans="38:38" x14ac:dyDescent="0.2">
      <c r="AL5313" s="76"/>
    </row>
    <row r="5314" spans="38:38" x14ac:dyDescent="0.2">
      <c r="AL5314" s="76"/>
    </row>
    <row r="5315" spans="38:38" x14ac:dyDescent="0.2">
      <c r="AL5315" s="76"/>
    </row>
    <row r="5316" spans="38:38" x14ac:dyDescent="0.2">
      <c r="AL5316" s="76"/>
    </row>
    <row r="5317" spans="38:38" x14ac:dyDescent="0.2">
      <c r="AL5317" s="76"/>
    </row>
    <row r="5318" spans="38:38" x14ac:dyDescent="0.2">
      <c r="AL5318" s="76"/>
    </row>
    <row r="5319" spans="38:38" x14ac:dyDescent="0.2">
      <c r="AL5319" s="76"/>
    </row>
    <row r="5320" spans="38:38" x14ac:dyDescent="0.2">
      <c r="AL5320" s="76"/>
    </row>
    <row r="5321" spans="38:38" x14ac:dyDescent="0.2">
      <c r="AL5321" s="76"/>
    </row>
    <row r="5322" spans="38:38" x14ac:dyDescent="0.2">
      <c r="AL5322" s="76"/>
    </row>
    <row r="5323" spans="38:38" x14ac:dyDescent="0.2">
      <c r="AL5323" s="76"/>
    </row>
    <row r="5324" spans="38:38" x14ac:dyDescent="0.2">
      <c r="AL5324" s="76"/>
    </row>
    <row r="5325" spans="38:38" x14ac:dyDescent="0.2">
      <c r="AL5325" s="76"/>
    </row>
    <row r="5326" spans="38:38" x14ac:dyDescent="0.2">
      <c r="AL5326" s="76"/>
    </row>
    <row r="5327" spans="38:38" x14ac:dyDescent="0.2">
      <c r="AL5327" s="76"/>
    </row>
    <row r="5328" spans="38:38" x14ac:dyDescent="0.2">
      <c r="AL5328" s="76"/>
    </row>
    <row r="5329" spans="38:38" x14ac:dyDescent="0.2">
      <c r="AL5329" s="76"/>
    </row>
    <row r="5330" spans="38:38" x14ac:dyDescent="0.2">
      <c r="AL5330" s="76"/>
    </row>
    <row r="5331" spans="38:38" x14ac:dyDescent="0.2">
      <c r="AL5331" s="76"/>
    </row>
    <row r="5332" spans="38:38" x14ac:dyDescent="0.2">
      <c r="AL5332" s="76"/>
    </row>
    <row r="5333" spans="38:38" x14ac:dyDescent="0.2">
      <c r="AL5333" s="76"/>
    </row>
    <row r="5334" spans="38:38" x14ac:dyDescent="0.2">
      <c r="AL5334" s="76"/>
    </row>
    <row r="5335" spans="38:38" x14ac:dyDescent="0.2">
      <c r="AL5335" s="76"/>
    </row>
    <row r="5336" spans="38:38" x14ac:dyDescent="0.2">
      <c r="AL5336" s="76"/>
    </row>
    <row r="5337" spans="38:38" x14ac:dyDescent="0.2">
      <c r="AL5337" s="76"/>
    </row>
    <row r="5338" spans="38:38" x14ac:dyDescent="0.2">
      <c r="AL5338" s="76"/>
    </row>
    <row r="5339" spans="38:38" x14ac:dyDescent="0.2">
      <c r="AL5339" s="76"/>
    </row>
    <row r="5340" spans="38:38" x14ac:dyDescent="0.2">
      <c r="AL5340" s="76"/>
    </row>
    <row r="5341" spans="38:38" x14ac:dyDescent="0.2">
      <c r="AL5341" s="76"/>
    </row>
    <row r="5342" spans="38:38" x14ac:dyDescent="0.2">
      <c r="AL5342" s="76"/>
    </row>
    <row r="5343" spans="38:38" x14ac:dyDescent="0.2">
      <c r="AL5343" s="76"/>
    </row>
    <row r="5344" spans="38:38" x14ac:dyDescent="0.2">
      <c r="AL5344" s="76"/>
    </row>
    <row r="5345" spans="38:38" x14ac:dyDescent="0.2">
      <c r="AL5345" s="76"/>
    </row>
    <row r="5346" spans="38:38" x14ac:dyDescent="0.2">
      <c r="AL5346" s="76"/>
    </row>
    <row r="5347" spans="38:38" x14ac:dyDescent="0.2">
      <c r="AL5347" s="76"/>
    </row>
    <row r="5348" spans="38:38" x14ac:dyDescent="0.2">
      <c r="AL5348" s="76"/>
    </row>
    <row r="5349" spans="38:38" x14ac:dyDescent="0.2">
      <c r="AL5349" s="76"/>
    </row>
    <row r="5350" spans="38:38" x14ac:dyDescent="0.2">
      <c r="AL5350" s="76"/>
    </row>
    <row r="5351" spans="38:38" x14ac:dyDescent="0.2">
      <c r="AL5351" s="76"/>
    </row>
    <row r="5352" spans="38:38" x14ac:dyDescent="0.2">
      <c r="AL5352" s="76"/>
    </row>
    <row r="5353" spans="38:38" x14ac:dyDescent="0.2">
      <c r="AL5353" s="76"/>
    </row>
    <row r="5354" spans="38:38" x14ac:dyDescent="0.2">
      <c r="AL5354" s="76"/>
    </row>
    <row r="5355" spans="38:38" x14ac:dyDescent="0.2">
      <c r="AL5355" s="76"/>
    </row>
    <row r="5356" spans="38:38" x14ac:dyDescent="0.2">
      <c r="AL5356" s="76"/>
    </row>
    <row r="5357" spans="38:38" x14ac:dyDescent="0.2">
      <c r="AL5357" s="76"/>
    </row>
    <row r="5358" spans="38:38" x14ac:dyDescent="0.2">
      <c r="AL5358" s="76"/>
    </row>
    <row r="5359" spans="38:38" x14ac:dyDescent="0.2">
      <c r="AL5359" s="76"/>
    </row>
    <row r="5360" spans="38:38" x14ac:dyDescent="0.2">
      <c r="AL5360" s="76"/>
    </row>
    <row r="5361" spans="38:38" x14ac:dyDescent="0.2">
      <c r="AL5361" s="76"/>
    </row>
    <row r="5362" spans="38:38" x14ac:dyDescent="0.2">
      <c r="AL5362" s="76"/>
    </row>
    <row r="5363" spans="38:38" x14ac:dyDescent="0.2">
      <c r="AL5363" s="76"/>
    </row>
    <row r="5364" spans="38:38" x14ac:dyDescent="0.2">
      <c r="AL5364" s="76"/>
    </row>
    <row r="5365" spans="38:38" x14ac:dyDescent="0.2">
      <c r="AL5365" s="76"/>
    </row>
    <row r="5366" spans="38:38" x14ac:dyDescent="0.2">
      <c r="AL5366" s="76"/>
    </row>
    <row r="5367" spans="38:38" x14ac:dyDescent="0.2">
      <c r="AL5367" s="76"/>
    </row>
    <row r="5368" spans="38:38" x14ac:dyDescent="0.2">
      <c r="AL5368" s="76"/>
    </row>
    <row r="5369" spans="38:38" x14ac:dyDescent="0.2">
      <c r="AL5369" s="76"/>
    </row>
    <row r="5370" spans="38:38" x14ac:dyDescent="0.2">
      <c r="AL5370" s="76"/>
    </row>
    <row r="5371" spans="38:38" x14ac:dyDescent="0.2">
      <c r="AL5371" s="76"/>
    </row>
    <row r="5372" spans="38:38" x14ac:dyDescent="0.2">
      <c r="AL5372" s="76"/>
    </row>
    <row r="5373" spans="38:38" x14ac:dyDescent="0.2">
      <c r="AL5373" s="76"/>
    </row>
    <row r="5374" spans="38:38" x14ac:dyDescent="0.2">
      <c r="AL5374" s="76"/>
    </row>
    <row r="5375" spans="38:38" x14ac:dyDescent="0.2">
      <c r="AL5375" s="76"/>
    </row>
    <row r="5376" spans="38:38" x14ac:dyDescent="0.2">
      <c r="AL5376" s="76"/>
    </row>
    <row r="5377" spans="38:38" x14ac:dyDescent="0.2">
      <c r="AL5377" s="76"/>
    </row>
    <row r="5378" spans="38:38" x14ac:dyDescent="0.2">
      <c r="AL5378" s="76"/>
    </row>
    <row r="5379" spans="38:38" x14ac:dyDescent="0.2">
      <c r="AL5379" s="76"/>
    </row>
    <row r="5380" spans="38:38" x14ac:dyDescent="0.2">
      <c r="AL5380" s="76"/>
    </row>
    <row r="5381" spans="38:38" x14ac:dyDescent="0.2">
      <c r="AL5381" s="76"/>
    </row>
    <row r="5382" spans="38:38" x14ac:dyDescent="0.2">
      <c r="AL5382" s="76"/>
    </row>
    <row r="5383" spans="38:38" x14ac:dyDescent="0.2">
      <c r="AL5383" s="76"/>
    </row>
    <row r="5384" spans="38:38" x14ac:dyDescent="0.2">
      <c r="AL5384" s="76"/>
    </row>
    <row r="5385" spans="38:38" x14ac:dyDescent="0.2">
      <c r="AL5385" s="76"/>
    </row>
    <row r="5386" spans="38:38" x14ac:dyDescent="0.2">
      <c r="AL5386" s="76"/>
    </row>
    <row r="5387" spans="38:38" x14ac:dyDescent="0.2">
      <c r="AL5387" s="76"/>
    </row>
    <row r="5388" spans="38:38" x14ac:dyDescent="0.2">
      <c r="AL5388" s="76"/>
    </row>
    <row r="5389" spans="38:38" x14ac:dyDescent="0.2">
      <c r="AL5389" s="76"/>
    </row>
    <row r="5390" spans="38:38" x14ac:dyDescent="0.2">
      <c r="AL5390" s="76"/>
    </row>
    <row r="5391" spans="38:38" x14ac:dyDescent="0.2">
      <c r="AL5391" s="76"/>
    </row>
    <row r="5392" spans="38:38" x14ac:dyDescent="0.2">
      <c r="AL5392" s="76"/>
    </row>
    <row r="5393" spans="38:38" x14ac:dyDescent="0.2">
      <c r="AL5393" s="76"/>
    </row>
    <row r="5394" spans="38:38" x14ac:dyDescent="0.2">
      <c r="AL5394" s="76"/>
    </row>
    <row r="5395" spans="38:38" x14ac:dyDescent="0.2">
      <c r="AL5395" s="76"/>
    </row>
    <row r="5396" spans="38:38" x14ac:dyDescent="0.2">
      <c r="AL5396" s="76"/>
    </row>
    <row r="5397" spans="38:38" x14ac:dyDescent="0.2">
      <c r="AL5397" s="76"/>
    </row>
    <row r="5398" spans="38:38" x14ac:dyDescent="0.2">
      <c r="AL5398" s="76"/>
    </row>
    <row r="5399" spans="38:38" x14ac:dyDescent="0.2">
      <c r="AL5399" s="76"/>
    </row>
    <row r="5400" spans="38:38" x14ac:dyDescent="0.2">
      <c r="AL5400" s="76"/>
    </row>
    <row r="5401" spans="38:38" x14ac:dyDescent="0.2">
      <c r="AL5401" s="76"/>
    </row>
    <row r="5402" spans="38:38" x14ac:dyDescent="0.2">
      <c r="AL5402" s="76"/>
    </row>
    <row r="5403" spans="38:38" x14ac:dyDescent="0.2">
      <c r="AL5403" s="76"/>
    </row>
    <row r="5404" spans="38:38" x14ac:dyDescent="0.2">
      <c r="AL5404" s="76"/>
    </row>
    <row r="5405" spans="38:38" x14ac:dyDescent="0.2">
      <c r="AL5405" s="76"/>
    </row>
    <row r="5406" spans="38:38" x14ac:dyDescent="0.2">
      <c r="AL5406" s="76"/>
    </row>
    <row r="5407" spans="38:38" x14ac:dyDescent="0.2">
      <c r="AL5407" s="76"/>
    </row>
    <row r="5408" spans="38:38" x14ac:dyDescent="0.2">
      <c r="AL5408" s="76"/>
    </row>
    <row r="5409" spans="38:38" x14ac:dyDescent="0.2">
      <c r="AL5409" s="76"/>
    </row>
    <row r="5410" spans="38:38" x14ac:dyDescent="0.2">
      <c r="AL5410" s="76"/>
    </row>
    <row r="5411" spans="38:38" x14ac:dyDescent="0.2">
      <c r="AL5411" s="76"/>
    </row>
    <row r="5412" spans="38:38" x14ac:dyDescent="0.2">
      <c r="AL5412" s="76"/>
    </row>
    <row r="5413" spans="38:38" x14ac:dyDescent="0.2">
      <c r="AL5413" s="76"/>
    </row>
    <row r="5414" spans="38:38" x14ac:dyDescent="0.2">
      <c r="AL5414" s="76"/>
    </row>
    <row r="5415" spans="38:38" x14ac:dyDescent="0.2">
      <c r="AL5415" s="76"/>
    </row>
    <row r="5416" spans="38:38" x14ac:dyDescent="0.2">
      <c r="AL5416" s="76"/>
    </row>
    <row r="5417" spans="38:38" x14ac:dyDescent="0.2">
      <c r="AL5417" s="76"/>
    </row>
    <row r="5418" spans="38:38" x14ac:dyDescent="0.2">
      <c r="AL5418" s="76"/>
    </row>
    <row r="5419" spans="38:38" x14ac:dyDescent="0.2">
      <c r="AL5419" s="76"/>
    </row>
    <row r="5420" spans="38:38" x14ac:dyDescent="0.2">
      <c r="AL5420" s="76"/>
    </row>
    <row r="5421" spans="38:38" x14ac:dyDescent="0.2">
      <c r="AL5421" s="76"/>
    </row>
    <row r="5422" spans="38:38" x14ac:dyDescent="0.2">
      <c r="AL5422" s="76"/>
    </row>
    <row r="5423" spans="38:38" x14ac:dyDescent="0.2">
      <c r="AL5423" s="76"/>
    </row>
    <row r="5424" spans="38:38" x14ac:dyDescent="0.2">
      <c r="AL5424" s="76"/>
    </row>
    <row r="5425" spans="38:38" x14ac:dyDescent="0.2">
      <c r="AL5425" s="76"/>
    </row>
    <row r="5426" spans="38:38" x14ac:dyDescent="0.2">
      <c r="AL5426" s="76"/>
    </row>
    <row r="5427" spans="38:38" x14ac:dyDescent="0.2">
      <c r="AL5427" s="76"/>
    </row>
    <row r="5428" spans="38:38" x14ac:dyDescent="0.2">
      <c r="AL5428" s="76"/>
    </row>
    <row r="5429" spans="38:38" x14ac:dyDescent="0.2">
      <c r="AL5429" s="76"/>
    </row>
    <row r="5430" spans="38:38" x14ac:dyDescent="0.2">
      <c r="AL5430" s="76"/>
    </row>
    <row r="5431" spans="38:38" x14ac:dyDescent="0.2">
      <c r="AL5431" s="76"/>
    </row>
    <row r="5432" spans="38:38" x14ac:dyDescent="0.2">
      <c r="AL5432" s="76"/>
    </row>
    <row r="5433" spans="38:38" x14ac:dyDescent="0.2">
      <c r="AL5433" s="76"/>
    </row>
    <row r="5434" spans="38:38" x14ac:dyDescent="0.2">
      <c r="AL5434" s="76"/>
    </row>
    <row r="5435" spans="38:38" x14ac:dyDescent="0.2">
      <c r="AL5435" s="76"/>
    </row>
    <row r="5436" spans="38:38" x14ac:dyDescent="0.2">
      <c r="AL5436" s="76"/>
    </row>
    <row r="5437" spans="38:38" x14ac:dyDescent="0.2">
      <c r="AL5437" s="76"/>
    </row>
    <row r="5438" spans="38:38" x14ac:dyDescent="0.2">
      <c r="AL5438" s="76"/>
    </row>
    <row r="5439" spans="38:38" x14ac:dyDescent="0.2">
      <c r="AL5439" s="76"/>
    </row>
    <row r="5440" spans="38:38" x14ac:dyDescent="0.2">
      <c r="AL5440" s="76"/>
    </row>
    <row r="5441" spans="38:38" x14ac:dyDescent="0.2">
      <c r="AL5441" s="76"/>
    </row>
    <row r="5442" spans="38:38" x14ac:dyDescent="0.2">
      <c r="AL5442" s="76"/>
    </row>
    <row r="5443" spans="38:38" x14ac:dyDescent="0.2">
      <c r="AL5443" s="76"/>
    </row>
    <row r="5444" spans="38:38" x14ac:dyDescent="0.2">
      <c r="AL5444" s="76"/>
    </row>
    <row r="5445" spans="38:38" x14ac:dyDescent="0.2">
      <c r="AL5445" s="76"/>
    </row>
    <row r="5446" spans="38:38" x14ac:dyDescent="0.2">
      <c r="AL5446" s="76"/>
    </row>
    <row r="5447" spans="38:38" x14ac:dyDescent="0.2">
      <c r="AL5447" s="76"/>
    </row>
    <row r="5448" spans="38:38" x14ac:dyDescent="0.2">
      <c r="AL5448" s="76"/>
    </row>
    <row r="5449" spans="38:38" x14ac:dyDescent="0.2">
      <c r="AL5449" s="76"/>
    </row>
    <row r="5450" spans="38:38" x14ac:dyDescent="0.2">
      <c r="AL5450" s="76"/>
    </row>
    <row r="5451" spans="38:38" x14ac:dyDescent="0.2">
      <c r="AL5451" s="76"/>
    </row>
    <row r="5452" spans="38:38" x14ac:dyDescent="0.2">
      <c r="AL5452" s="76"/>
    </row>
    <row r="5453" spans="38:38" x14ac:dyDescent="0.2">
      <c r="AL5453" s="76"/>
    </row>
    <row r="5454" spans="38:38" x14ac:dyDescent="0.2">
      <c r="AL5454" s="76"/>
    </row>
    <row r="5455" spans="38:38" x14ac:dyDescent="0.2">
      <c r="AL5455" s="76"/>
    </row>
    <row r="5456" spans="38:38" x14ac:dyDescent="0.2">
      <c r="AL5456" s="76"/>
    </row>
    <row r="5457" spans="38:38" x14ac:dyDescent="0.2">
      <c r="AL5457" s="76"/>
    </row>
    <row r="5458" spans="38:38" x14ac:dyDescent="0.2">
      <c r="AL5458" s="76"/>
    </row>
    <row r="5459" spans="38:38" x14ac:dyDescent="0.2">
      <c r="AL5459" s="76"/>
    </row>
    <row r="5460" spans="38:38" x14ac:dyDescent="0.2">
      <c r="AL5460" s="76"/>
    </row>
    <row r="5461" spans="38:38" x14ac:dyDescent="0.2">
      <c r="AL5461" s="76"/>
    </row>
    <row r="5462" spans="38:38" x14ac:dyDescent="0.2">
      <c r="AL5462" s="76"/>
    </row>
    <row r="5463" spans="38:38" x14ac:dyDescent="0.2">
      <c r="AL5463" s="76"/>
    </row>
    <row r="5464" spans="38:38" x14ac:dyDescent="0.2">
      <c r="AL5464" s="76"/>
    </row>
    <row r="5465" spans="38:38" x14ac:dyDescent="0.2">
      <c r="AL5465" s="76"/>
    </row>
    <row r="5466" spans="38:38" x14ac:dyDescent="0.2">
      <c r="AL5466" s="76"/>
    </row>
    <row r="5467" spans="38:38" x14ac:dyDescent="0.2">
      <c r="AL5467" s="76"/>
    </row>
    <row r="5468" spans="38:38" x14ac:dyDescent="0.2">
      <c r="AL5468" s="76"/>
    </row>
    <row r="5469" spans="38:38" x14ac:dyDescent="0.2">
      <c r="AL5469" s="76"/>
    </row>
    <row r="5470" spans="38:38" x14ac:dyDescent="0.2">
      <c r="AL5470" s="76"/>
    </row>
    <row r="5471" spans="38:38" x14ac:dyDescent="0.2">
      <c r="AL5471" s="76"/>
    </row>
    <row r="5472" spans="38:38" x14ac:dyDescent="0.2">
      <c r="AL5472" s="76"/>
    </row>
    <row r="5473" spans="38:38" x14ac:dyDescent="0.2">
      <c r="AL5473" s="76"/>
    </row>
    <row r="5474" spans="38:38" x14ac:dyDescent="0.2">
      <c r="AL5474" s="76"/>
    </row>
    <row r="5475" spans="38:38" x14ac:dyDescent="0.2">
      <c r="AL5475" s="76"/>
    </row>
    <row r="5476" spans="38:38" x14ac:dyDescent="0.2">
      <c r="AL5476" s="76"/>
    </row>
    <row r="5477" spans="38:38" x14ac:dyDescent="0.2">
      <c r="AL5477" s="76"/>
    </row>
    <row r="5478" spans="38:38" x14ac:dyDescent="0.2">
      <c r="AL5478" s="76"/>
    </row>
    <row r="5479" spans="38:38" x14ac:dyDescent="0.2">
      <c r="AL5479" s="76"/>
    </row>
    <row r="5480" spans="38:38" x14ac:dyDescent="0.2">
      <c r="AL5480" s="76"/>
    </row>
    <row r="5481" spans="38:38" x14ac:dyDescent="0.2">
      <c r="AL5481" s="76"/>
    </row>
    <row r="5482" spans="38:38" x14ac:dyDescent="0.2">
      <c r="AL5482" s="76"/>
    </row>
    <row r="5483" spans="38:38" x14ac:dyDescent="0.2">
      <c r="AL5483" s="76"/>
    </row>
    <row r="5484" spans="38:38" x14ac:dyDescent="0.2">
      <c r="AL5484" s="76"/>
    </row>
    <row r="5485" spans="38:38" x14ac:dyDescent="0.2">
      <c r="AL5485" s="76"/>
    </row>
    <row r="5486" spans="38:38" x14ac:dyDescent="0.2">
      <c r="AL5486" s="76"/>
    </row>
    <row r="5487" spans="38:38" x14ac:dyDescent="0.2">
      <c r="AL5487" s="76"/>
    </row>
    <row r="5488" spans="38:38" x14ac:dyDescent="0.2">
      <c r="AL5488" s="76"/>
    </row>
    <row r="5489" spans="38:38" x14ac:dyDescent="0.2">
      <c r="AL5489" s="76"/>
    </row>
    <row r="5490" spans="38:38" x14ac:dyDescent="0.2">
      <c r="AL5490" s="76"/>
    </row>
    <row r="5491" spans="38:38" x14ac:dyDescent="0.2">
      <c r="AL5491" s="76"/>
    </row>
    <row r="5492" spans="38:38" x14ac:dyDescent="0.2">
      <c r="AL5492" s="76"/>
    </row>
    <row r="5493" spans="38:38" x14ac:dyDescent="0.2">
      <c r="AL5493" s="76"/>
    </row>
    <row r="5494" spans="38:38" x14ac:dyDescent="0.2">
      <c r="AL5494" s="76"/>
    </row>
    <row r="5495" spans="38:38" x14ac:dyDescent="0.2">
      <c r="AL5495" s="76"/>
    </row>
    <row r="5496" spans="38:38" x14ac:dyDescent="0.2">
      <c r="AL5496" s="76"/>
    </row>
    <row r="5497" spans="38:38" x14ac:dyDescent="0.2">
      <c r="AL5497" s="76"/>
    </row>
    <row r="5498" spans="38:38" x14ac:dyDescent="0.2">
      <c r="AL5498" s="76"/>
    </row>
    <row r="5499" spans="38:38" x14ac:dyDescent="0.2">
      <c r="AL5499" s="76"/>
    </row>
    <row r="5500" spans="38:38" x14ac:dyDescent="0.2">
      <c r="AL5500" s="76"/>
    </row>
    <row r="5501" spans="38:38" x14ac:dyDescent="0.2">
      <c r="AL5501" s="76"/>
    </row>
    <row r="5502" spans="38:38" x14ac:dyDescent="0.2">
      <c r="AL5502" s="76"/>
    </row>
    <row r="5503" spans="38:38" x14ac:dyDescent="0.2">
      <c r="AL5503" s="76"/>
    </row>
    <row r="5504" spans="38:38" x14ac:dyDescent="0.2">
      <c r="AL5504" s="76"/>
    </row>
    <row r="5505" spans="38:38" x14ac:dyDescent="0.2">
      <c r="AL5505" s="76"/>
    </row>
    <row r="5506" spans="38:38" x14ac:dyDescent="0.2">
      <c r="AL5506" s="76"/>
    </row>
    <row r="5507" spans="38:38" x14ac:dyDescent="0.2">
      <c r="AL5507" s="76"/>
    </row>
    <row r="5508" spans="38:38" x14ac:dyDescent="0.2">
      <c r="AL5508" s="76"/>
    </row>
    <row r="5509" spans="38:38" x14ac:dyDescent="0.2">
      <c r="AL5509" s="76"/>
    </row>
    <row r="5510" spans="38:38" x14ac:dyDescent="0.2">
      <c r="AL5510" s="76"/>
    </row>
    <row r="5511" spans="38:38" x14ac:dyDescent="0.2">
      <c r="AL5511" s="76"/>
    </row>
    <row r="5512" spans="38:38" x14ac:dyDescent="0.2">
      <c r="AL5512" s="76"/>
    </row>
    <row r="5513" spans="38:38" x14ac:dyDescent="0.2">
      <c r="AL5513" s="76"/>
    </row>
    <row r="5514" spans="38:38" x14ac:dyDescent="0.2">
      <c r="AL5514" s="76"/>
    </row>
    <row r="5515" spans="38:38" x14ac:dyDescent="0.2">
      <c r="AL5515" s="76"/>
    </row>
    <row r="5516" spans="38:38" x14ac:dyDescent="0.2">
      <c r="AL5516" s="76"/>
    </row>
    <row r="5517" spans="38:38" x14ac:dyDescent="0.2">
      <c r="AL5517" s="76"/>
    </row>
    <row r="5518" spans="38:38" x14ac:dyDescent="0.2">
      <c r="AL5518" s="76"/>
    </row>
    <row r="5519" spans="38:38" x14ac:dyDescent="0.2">
      <c r="AL5519" s="76"/>
    </row>
    <row r="5520" spans="38:38" x14ac:dyDescent="0.2">
      <c r="AL5520" s="76"/>
    </row>
    <row r="5521" spans="38:38" x14ac:dyDescent="0.2">
      <c r="AL5521" s="76"/>
    </row>
    <row r="5522" spans="38:38" x14ac:dyDescent="0.2">
      <c r="AL5522" s="76"/>
    </row>
    <row r="5523" spans="38:38" x14ac:dyDescent="0.2">
      <c r="AL5523" s="76"/>
    </row>
    <row r="5524" spans="38:38" x14ac:dyDescent="0.2">
      <c r="AL5524" s="76"/>
    </row>
    <row r="5525" spans="38:38" x14ac:dyDescent="0.2">
      <c r="AL5525" s="76"/>
    </row>
    <row r="5526" spans="38:38" x14ac:dyDescent="0.2">
      <c r="AL5526" s="76"/>
    </row>
    <row r="5527" spans="38:38" x14ac:dyDescent="0.2">
      <c r="AL5527" s="76"/>
    </row>
    <row r="5528" spans="38:38" x14ac:dyDescent="0.2">
      <c r="AL5528" s="76"/>
    </row>
    <row r="5529" spans="38:38" x14ac:dyDescent="0.2">
      <c r="AL5529" s="76"/>
    </row>
    <row r="5530" spans="38:38" x14ac:dyDescent="0.2">
      <c r="AL5530" s="76"/>
    </row>
    <row r="5531" spans="38:38" x14ac:dyDescent="0.2">
      <c r="AL5531" s="76"/>
    </row>
    <row r="5532" spans="38:38" x14ac:dyDescent="0.2">
      <c r="AL5532" s="76"/>
    </row>
    <row r="5533" spans="38:38" x14ac:dyDescent="0.2">
      <c r="AL5533" s="76"/>
    </row>
    <row r="5534" spans="38:38" x14ac:dyDescent="0.2">
      <c r="AL5534" s="76"/>
    </row>
    <row r="5535" spans="38:38" x14ac:dyDescent="0.2">
      <c r="AL5535" s="76"/>
    </row>
    <row r="5536" spans="38:38" x14ac:dyDescent="0.2">
      <c r="AL5536" s="76"/>
    </row>
    <row r="5537" spans="38:38" x14ac:dyDescent="0.2">
      <c r="AL5537" s="76"/>
    </row>
    <row r="5538" spans="38:38" x14ac:dyDescent="0.2">
      <c r="AL5538" s="76"/>
    </row>
    <row r="5539" spans="38:38" x14ac:dyDescent="0.2">
      <c r="AL5539" s="76"/>
    </row>
    <row r="5540" spans="38:38" x14ac:dyDescent="0.2">
      <c r="AL5540" s="76"/>
    </row>
    <row r="5541" spans="38:38" x14ac:dyDescent="0.2">
      <c r="AL5541" s="76"/>
    </row>
    <row r="5542" spans="38:38" x14ac:dyDescent="0.2">
      <c r="AL5542" s="76"/>
    </row>
    <row r="5543" spans="38:38" x14ac:dyDescent="0.2">
      <c r="AL5543" s="76"/>
    </row>
    <row r="5544" spans="38:38" x14ac:dyDescent="0.2">
      <c r="AL5544" s="76"/>
    </row>
    <row r="5545" spans="38:38" x14ac:dyDescent="0.2">
      <c r="AL5545" s="76"/>
    </row>
    <row r="5546" spans="38:38" x14ac:dyDescent="0.2">
      <c r="AL5546" s="76"/>
    </row>
    <row r="5547" spans="38:38" x14ac:dyDescent="0.2">
      <c r="AL5547" s="76"/>
    </row>
    <row r="5548" spans="38:38" x14ac:dyDescent="0.2">
      <c r="AL5548" s="76"/>
    </row>
    <row r="5549" spans="38:38" x14ac:dyDescent="0.2">
      <c r="AL5549" s="76"/>
    </row>
    <row r="5550" spans="38:38" x14ac:dyDescent="0.2">
      <c r="AL5550" s="76"/>
    </row>
    <row r="5551" spans="38:38" x14ac:dyDescent="0.2">
      <c r="AL5551" s="76"/>
    </row>
    <row r="5552" spans="38:38" x14ac:dyDescent="0.2">
      <c r="AL5552" s="76"/>
    </row>
    <row r="5553" spans="38:38" x14ac:dyDescent="0.2">
      <c r="AL5553" s="76"/>
    </row>
    <row r="5554" spans="38:38" x14ac:dyDescent="0.2">
      <c r="AL5554" s="76"/>
    </row>
    <row r="5555" spans="38:38" x14ac:dyDescent="0.2">
      <c r="AL5555" s="76"/>
    </row>
    <row r="5556" spans="38:38" x14ac:dyDescent="0.2">
      <c r="AL5556" s="76"/>
    </row>
    <row r="5557" spans="38:38" x14ac:dyDescent="0.2">
      <c r="AL5557" s="76"/>
    </row>
    <row r="5558" spans="38:38" x14ac:dyDescent="0.2">
      <c r="AL5558" s="76"/>
    </row>
    <row r="5559" spans="38:38" x14ac:dyDescent="0.2">
      <c r="AL5559" s="76"/>
    </row>
    <row r="5560" spans="38:38" x14ac:dyDescent="0.2">
      <c r="AL5560" s="76"/>
    </row>
    <row r="5561" spans="38:38" x14ac:dyDescent="0.2">
      <c r="AL5561" s="76"/>
    </row>
    <row r="5562" spans="38:38" x14ac:dyDescent="0.2">
      <c r="AL5562" s="76"/>
    </row>
    <row r="5563" spans="38:38" x14ac:dyDescent="0.2">
      <c r="AL5563" s="76"/>
    </row>
    <row r="5564" spans="38:38" x14ac:dyDescent="0.2">
      <c r="AL5564" s="76"/>
    </row>
    <row r="5565" spans="38:38" x14ac:dyDescent="0.2">
      <c r="AL5565" s="76"/>
    </row>
    <row r="5566" spans="38:38" x14ac:dyDescent="0.2">
      <c r="AL5566" s="76"/>
    </row>
    <row r="5567" spans="38:38" x14ac:dyDescent="0.2">
      <c r="AL5567" s="76"/>
    </row>
    <row r="5568" spans="38:38" x14ac:dyDescent="0.2">
      <c r="AL5568" s="76"/>
    </row>
    <row r="5569" spans="38:38" x14ac:dyDescent="0.2">
      <c r="AL5569" s="76"/>
    </row>
    <row r="5570" spans="38:38" x14ac:dyDescent="0.2">
      <c r="AL5570" s="76"/>
    </row>
    <row r="5571" spans="38:38" x14ac:dyDescent="0.2">
      <c r="AL5571" s="76"/>
    </row>
    <row r="5572" spans="38:38" x14ac:dyDescent="0.2">
      <c r="AL5572" s="76"/>
    </row>
    <row r="5573" spans="38:38" x14ac:dyDescent="0.2">
      <c r="AL5573" s="76"/>
    </row>
    <row r="5574" spans="38:38" x14ac:dyDescent="0.2">
      <c r="AL5574" s="76"/>
    </row>
    <row r="5575" spans="38:38" x14ac:dyDescent="0.2">
      <c r="AL5575" s="76"/>
    </row>
    <row r="5576" spans="38:38" x14ac:dyDescent="0.2">
      <c r="AL5576" s="76"/>
    </row>
    <row r="5577" spans="38:38" x14ac:dyDescent="0.2">
      <c r="AL5577" s="76"/>
    </row>
    <row r="5578" spans="38:38" x14ac:dyDescent="0.2">
      <c r="AL5578" s="76"/>
    </row>
    <row r="5579" spans="38:38" x14ac:dyDescent="0.2">
      <c r="AL5579" s="76"/>
    </row>
    <row r="5580" spans="38:38" x14ac:dyDescent="0.2">
      <c r="AL5580" s="76"/>
    </row>
    <row r="5581" spans="38:38" x14ac:dyDescent="0.2">
      <c r="AL5581" s="76"/>
    </row>
    <row r="5582" spans="38:38" x14ac:dyDescent="0.2">
      <c r="AL5582" s="76"/>
    </row>
    <row r="5583" spans="38:38" x14ac:dyDescent="0.2">
      <c r="AL5583" s="76"/>
    </row>
    <row r="5584" spans="38:38" x14ac:dyDescent="0.2">
      <c r="AL5584" s="76"/>
    </row>
    <row r="5585" spans="38:38" x14ac:dyDescent="0.2">
      <c r="AL5585" s="76"/>
    </row>
    <row r="5586" spans="38:38" x14ac:dyDescent="0.2">
      <c r="AL5586" s="76"/>
    </row>
    <row r="5587" spans="38:38" x14ac:dyDescent="0.2">
      <c r="AL5587" s="76"/>
    </row>
    <row r="5588" spans="38:38" x14ac:dyDescent="0.2">
      <c r="AL5588" s="76"/>
    </row>
    <row r="5589" spans="38:38" x14ac:dyDescent="0.2">
      <c r="AL5589" s="76"/>
    </row>
    <row r="5590" spans="38:38" x14ac:dyDescent="0.2">
      <c r="AL5590" s="76"/>
    </row>
    <row r="5591" spans="38:38" x14ac:dyDescent="0.2">
      <c r="AL5591" s="76"/>
    </row>
    <row r="5592" spans="38:38" x14ac:dyDescent="0.2">
      <c r="AL5592" s="76"/>
    </row>
    <row r="5593" spans="38:38" x14ac:dyDescent="0.2">
      <c r="AL5593" s="76"/>
    </row>
    <row r="5594" spans="38:38" x14ac:dyDescent="0.2">
      <c r="AL5594" s="76"/>
    </row>
    <row r="5595" spans="38:38" x14ac:dyDescent="0.2">
      <c r="AL5595" s="76"/>
    </row>
    <row r="5596" spans="38:38" x14ac:dyDescent="0.2">
      <c r="AL5596" s="76"/>
    </row>
    <row r="5597" spans="38:38" x14ac:dyDescent="0.2">
      <c r="AL5597" s="76"/>
    </row>
    <row r="5598" spans="38:38" x14ac:dyDescent="0.2">
      <c r="AL5598" s="76"/>
    </row>
    <row r="5599" spans="38:38" x14ac:dyDescent="0.2">
      <c r="AL5599" s="76"/>
    </row>
    <row r="5600" spans="38:38" x14ac:dyDescent="0.2">
      <c r="AL5600" s="76"/>
    </row>
    <row r="5601" spans="38:38" x14ac:dyDescent="0.2">
      <c r="AL5601" s="76"/>
    </row>
    <row r="5602" spans="38:38" x14ac:dyDescent="0.2">
      <c r="AL5602" s="76"/>
    </row>
    <row r="5603" spans="38:38" x14ac:dyDescent="0.2">
      <c r="AL5603" s="76"/>
    </row>
    <row r="5604" spans="38:38" x14ac:dyDescent="0.2">
      <c r="AL5604" s="76"/>
    </row>
    <row r="5605" spans="38:38" x14ac:dyDescent="0.2">
      <c r="AL5605" s="76"/>
    </row>
    <row r="5606" spans="38:38" x14ac:dyDescent="0.2">
      <c r="AL5606" s="76"/>
    </row>
    <row r="5607" spans="38:38" x14ac:dyDescent="0.2">
      <c r="AL5607" s="76"/>
    </row>
    <row r="5608" spans="38:38" x14ac:dyDescent="0.2">
      <c r="AL5608" s="76"/>
    </row>
    <row r="5609" spans="38:38" x14ac:dyDescent="0.2">
      <c r="AL5609" s="76"/>
    </row>
    <row r="5610" spans="38:38" x14ac:dyDescent="0.2">
      <c r="AL5610" s="76"/>
    </row>
    <row r="5611" spans="38:38" x14ac:dyDescent="0.2">
      <c r="AL5611" s="76"/>
    </row>
    <row r="5612" spans="38:38" x14ac:dyDescent="0.2">
      <c r="AL5612" s="76"/>
    </row>
    <row r="5613" spans="38:38" x14ac:dyDescent="0.2">
      <c r="AL5613" s="76"/>
    </row>
    <row r="5614" spans="38:38" x14ac:dyDescent="0.2">
      <c r="AL5614" s="76"/>
    </row>
    <row r="5615" spans="38:38" x14ac:dyDescent="0.2">
      <c r="AL5615" s="76"/>
    </row>
    <row r="5616" spans="38:38" x14ac:dyDescent="0.2">
      <c r="AL5616" s="76"/>
    </row>
    <row r="5617" spans="38:38" x14ac:dyDescent="0.2">
      <c r="AL5617" s="76"/>
    </row>
    <row r="5618" spans="38:38" x14ac:dyDescent="0.2">
      <c r="AL5618" s="76"/>
    </row>
    <row r="5619" spans="38:38" x14ac:dyDescent="0.2">
      <c r="AL5619" s="76"/>
    </row>
    <row r="5620" spans="38:38" x14ac:dyDescent="0.2">
      <c r="AL5620" s="76"/>
    </row>
    <row r="5621" spans="38:38" x14ac:dyDescent="0.2">
      <c r="AL5621" s="76"/>
    </row>
    <row r="5622" spans="38:38" x14ac:dyDescent="0.2">
      <c r="AL5622" s="76"/>
    </row>
    <row r="5623" spans="38:38" x14ac:dyDescent="0.2">
      <c r="AL5623" s="76"/>
    </row>
    <row r="5624" spans="38:38" x14ac:dyDescent="0.2">
      <c r="AL5624" s="76"/>
    </row>
    <row r="5625" spans="38:38" x14ac:dyDescent="0.2">
      <c r="AL5625" s="76"/>
    </row>
    <row r="5626" spans="38:38" x14ac:dyDescent="0.2">
      <c r="AL5626" s="76"/>
    </row>
    <row r="5627" spans="38:38" x14ac:dyDescent="0.2">
      <c r="AL5627" s="76"/>
    </row>
    <row r="5628" spans="38:38" x14ac:dyDescent="0.2">
      <c r="AL5628" s="76"/>
    </row>
    <row r="5629" spans="38:38" x14ac:dyDescent="0.2">
      <c r="AL5629" s="76"/>
    </row>
    <row r="5630" spans="38:38" x14ac:dyDescent="0.2">
      <c r="AL5630" s="76"/>
    </row>
    <row r="5631" spans="38:38" x14ac:dyDescent="0.2">
      <c r="AL5631" s="76"/>
    </row>
    <row r="5632" spans="38:38" x14ac:dyDescent="0.2">
      <c r="AL5632" s="76"/>
    </row>
    <row r="5633" spans="38:38" x14ac:dyDescent="0.2">
      <c r="AL5633" s="76"/>
    </row>
    <row r="5634" spans="38:38" x14ac:dyDescent="0.2">
      <c r="AL5634" s="76"/>
    </row>
    <row r="5635" spans="38:38" x14ac:dyDescent="0.2">
      <c r="AL5635" s="76"/>
    </row>
    <row r="5636" spans="38:38" x14ac:dyDescent="0.2">
      <c r="AL5636" s="76"/>
    </row>
    <row r="5637" spans="38:38" x14ac:dyDescent="0.2">
      <c r="AL5637" s="76"/>
    </row>
    <row r="5638" spans="38:38" x14ac:dyDescent="0.2">
      <c r="AL5638" s="76"/>
    </row>
    <row r="5639" spans="38:38" x14ac:dyDescent="0.2">
      <c r="AL5639" s="76"/>
    </row>
    <row r="5640" spans="38:38" x14ac:dyDescent="0.2">
      <c r="AL5640" s="76"/>
    </row>
    <row r="5641" spans="38:38" x14ac:dyDescent="0.2">
      <c r="AL5641" s="76"/>
    </row>
    <row r="5642" spans="38:38" x14ac:dyDescent="0.2">
      <c r="AL5642" s="76"/>
    </row>
    <row r="5643" spans="38:38" x14ac:dyDescent="0.2">
      <c r="AL5643" s="76"/>
    </row>
    <row r="5644" spans="38:38" x14ac:dyDescent="0.2">
      <c r="AL5644" s="76"/>
    </row>
    <row r="5645" spans="38:38" x14ac:dyDescent="0.2">
      <c r="AL5645" s="76"/>
    </row>
    <row r="5646" spans="38:38" x14ac:dyDescent="0.2">
      <c r="AL5646" s="76"/>
    </row>
    <row r="5647" spans="38:38" x14ac:dyDescent="0.2">
      <c r="AL5647" s="76"/>
    </row>
    <row r="5648" spans="38:38" x14ac:dyDescent="0.2">
      <c r="AL5648" s="76"/>
    </row>
    <row r="5649" spans="38:38" x14ac:dyDescent="0.2">
      <c r="AL5649" s="76"/>
    </row>
    <row r="5650" spans="38:38" x14ac:dyDescent="0.2">
      <c r="AL5650" s="76"/>
    </row>
    <row r="5651" spans="38:38" x14ac:dyDescent="0.2">
      <c r="AL5651" s="76"/>
    </row>
    <row r="5652" spans="38:38" x14ac:dyDescent="0.2">
      <c r="AL5652" s="76"/>
    </row>
    <row r="5653" spans="38:38" x14ac:dyDescent="0.2">
      <c r="AL5653" s="76"/>
    </row>
    <row r="5654" spans="38:38" x14ac:dyDescent="0.2">
      <c r="AL5654" s="76"/>
    </row>
    <row r="5655" spans="38:38" x14ac:dyDescent="0.2">
      <c r="AL5655" s="76"/>
    </row>
    <row r="5656" spans="38:38" x14ac:dyDescent="0.2">
      <c r="AL5656" s="76"/>
    </row>
    <row r="5657" spans="38:38" x14ac:dyDescent="0.2">
      <c r="AL5657" s="76"/>
    </row>
    <row r="5658" spans="38:38" x14ac:dyDescent="0.2">
      <c r="AL5658" s="76"/>
    </row>
    <row r="5659" spans="38:38" x14ac:dyDescent="0.2">
      <c r="AL5659" s="76"/>
    </row>
    <row r="5660" spans="38:38" x14ac:dyDescent="0.2">
      <c r="AL5660" s="76"/>
    </row>
    <row r="5661" spans="38:38" x14ac:dyDescent="0.2">
      <c r="AL5661" s="76"/>
    </row>
    <row r="5662" spans="38:38" x14ac:dyDescent="0.2">
      <c r="AL5662" s="76"/>
    </row>
    <row r="5663" spans="38:38" x14ac:dyDescent="0.2">
      <c r="AL5663" s="76"/>
    </row>
    <row r="5664" spans="38:38" x14ac:dyDescent="0.2">
      <c r="AL5664" s="76"/>
    </row>
    <row r="5665" spans="38:38" x14ac:dyDescent="0.2">
      <c r="AL5665" s="76"/>
    </row>
    <row r="5666" spans="38:38" x14ac:dyDescent="0.2">
      <c r="AL5666" s="76"/>
    </row>
    <row r="5667" spans="38:38" x14ac:dyDescent="0.2">
      <c r="AL5667" s="76"/>
    </row>
    <row r="5668" spans="38:38" x14ac:dyDescent="0.2">
      <c r="AL5668" s="76"/>
    </row>
    <row r="5669" spans="38:38" x14ac:dyDescent="0.2">
      <c r="AL5669" s="76"/>
    </row>
    <row r="5670" spans="38:38" x14ac:dyDescent="0.2">
      <c r="AL5670" s="76"/>
    </row>
    <row r="5671" spans="38:38" x14ac:dyDescent="0.2">
      <c r="AL5671" s="76"/>
    </row>
    <row r="5672" spans="38:38" x14ac:dyDescent="0.2">
      <c r="AL5672" s="76"/>
    </row>
    <row r="5673" spans="38:38" x14ac:dyDescent="0.2">
      <c r="AL5673" s="76"/>
    </row>
    <row r="5674" spans="38:38" x14ac:dyDescent="0.2">
      <c r="AL5674" s="76"/>
    </row>
    <row r="5675" spans="38:38" x14ac:dyDescent="0.2">
      <c r="AL5675" s="76"/>
    </row>
    <row r="5676" spans="38:38" x14ac:dyDescent="0.2">
      <c r="AL5676" s="76"/>
    </row>
    <row r="5677" spans="38:38" x14ac:dyDescent="0.2">
      <c r="AL5677" s="76"/>
    </row>
    <row r="5678" spans="38:38" x14ac:dyDescent="0.2">
      <c r="AL5678" s="76"/>
    </row>
    <row r="5679" spans="38:38" x14ac:dyDescent="0.2">
      <c r="AL5679" s="76"/>
    </row>
    <row r="5680" spans="38:38" x14ac:dyDescent="0.2">
      <c r="AL5680" s="76"/>
    </row>
    <row r="5681" spans="38:38" x14ac:dyDescent="0.2">
      <c r="AL5681" s="76"/>
    </row>
    <row r="5682" spans="38:38" x14ac:dyDescent="0.2">
      <c r="AL5682" s="76"/>
    </row>
    <row r="5683" spans="38:38" x14ac:dyDescent="0.2">
      <c r="AL5683" s="76"/>
    </row>
    <row r="5684" spans="38:38" x14ac:dyDescent="0.2">
      <c r="AL5684" s="76"/>
    </row>
    <row r="5685" spans="38:38" x14ac:dyDescent="0.2">
      <c r="AL5685" s="76"/>
    </row>
    <row r="5686" spans="38:38" x14ac:dyDescent="0.2">
      <c r="AL5686" s="76"/>
    </row>
    <row r="5687" spans="38:38" x14ac:dyDescent="0.2">
      <c r="AL5687" s="76"/>
    </row>
    <row r="5688" spans="38:38" x14ac:dyDescent="0.2">
      <c r="AL5688" s="76"/>
    </row>
    <row r="5689" spans="38:38" x14ac:dyDescent="0.2">
      <c r="AL5689" s="76"/>
    </row>
    <row r="5690" spans="38:38" x14ac:dyDescent="0.2">
      <c r="AL5690" s="76"/>
    </row>
    <row r="5691" spans="38:38" x14ac:dyDescent="0.2">
      <c r="AL5691" s="76"/>
    </row>
    <row r="5692" spans="38:38" x14ac:dyDescent="0.2">
      <c r="AL5692" s="76"/>
    </row>
    <row r="5693" spans="38:38" x14ac:dyDescent="0.2">
      <c r="AL5693" s="76"/>
    </row>
    <row r="5694" spans="38:38" x14ac:dyDescent="0.2">
      <c r="AL5694" s="76"/>
    </row>
    <row r="5695" spans="38:38" x14ac:dyDescent="0.2">
      <c r="AL5695" s="76"/>
    </row>
    <row r="5696" spans="38:38" x14ac:dyDescent="0.2">
      <c r="AL5696" s="76"/>
    </row>
    <row r="5697" spans="38:38" x14ac:dyDescent="0.2">
      <c r="AL5697" s="76"/>
    </row>
    <row r="5698" spans="38:38" x14ac:dyDescent="0.2">
      <c r="AL5698" s="76"/>
    </row>
    <row r="5699" spans="38:38" x14ac:dyDescent="0.2">
      <c r="AL5699" s="76"/>
    </row>
    <row r="5700" spans="38:38" x14ac:dyDescent="0.2">
      <c r="AL5700" s="76"/>
    </row>
    <row r="5701" spans="38:38" x14ac:dyDescent="0.2">
      <c r="AL5701" s="76"/>
    </row>
    <row r="5702" spans="38:38" x14ac:dyDescent="0.2">
      <c r="AL5702" s="76"/>
    </row>
    <row r="5703" spans="38:38" x14ac:dyDescent="0.2">
      <c r="AL5703" s="76"/>
    </row>
    <row r="5704" spans="38:38" x14ac:dyDescent="0.2">
      <c r="AL5704" s="76"/>
    </row>
    <row r="5705" spans="38:38" x14ac:dyDescent="0.2">
      <c r="AL5705" s="76"/>
    </row>
    <row r="5706" spans="38:38" x14ac:dyDescent="0.2">
      <c r="AL5706" s="76"/>
    </row>
    <row r="5707" spans="38:38" x14ac:dyDescent="0.2">
      <c r="AL5707" s="76"/>
    </row>
    <row r="5708" spans="38:38" x14ac:dyDescent="0.2">
      <c r="AL5708" s="76"/>
    </row>
    <row r="5709" spans="38:38" x14ac:dyDescent="0.2">
      <c r="AL5709" s="76"/>
    </row>
    <row r="5710" spans="38:38" x14ac:dyDescent="0.2">
      <c r="AL5710" s="76"/>
    </row>
    <row r="5711" spans="38:38" x14ac:dyDescent="0.2">
      <c r="AL5711" s="76"/>
    </row>
    <row r="5712" spans="38:38" x14ac:dyDescent="0.2">
      <c r="AL5712" s="76"/>
    </row>
    <row r="5713" spans="38:38" x14ac:dyDescent="0.2">
      <c r="AL5713" s="76"/>
    </row>
    <row r="5714" spans="38:38" x14ac:dyDescent="0.2">
      <c r="AL5714" s="76"/>
    </row>
    <row r="5715" spans="38:38" x14ac:dyDescent="0.2">
      <c r="AL5715" s="76"/>
    </row>
    <row r="5716" spans="38:38" x14ac:dyDescent="0.2">
      <c r="AL5716" s="76"/>
    </row>
    <row r="5717" spans="38:38" x14ac:dyDescent="0.2">
      <c r="AL5717" s="76"/>
    </row>
    <row r="5718" spans="38:38" x14ac:dyDescent="0.2">
      <c r="AL5718" s="76"/>
    </row>
    <row r="5719" spans="38:38" x14ac:dyDescent="0.2">
      <c r="AL5719" s="76"/>
    </row>
    <row r="5720" spans="38:38" x14ac:dyDescent="0.2">
      <c r="AL5720" s="76"/>
    </row>
    <row r="5721" spans="38:38" x14ac:dyDescent="0.2">
      <c r="AL5721" s="76"/>
    </row>
    <row r="5722" spans="38:38" x14ac:dyDescent="0.2">
      <c r="AL5722" s="76"/>
    </row>
    <row r="5723" spans="38:38" x14ac:dyDescent="0.2">
      <c r="AL5723" s="76"/>
    </row>
    <row r="5724" spans="38:38" x14ac:dyDescent="0.2">
      <c r="AL5724" s="76"/>
    </row>
    <row r="5725" spans="38:38" x14ac:dyDescent="0.2">
      <c r="AL5725" s="76"/>
    </row>
    <row r="5726" spans="38:38" x14ac:dyDescent="0.2">
      <c r="AL5726" s="76"/>
    </row>
    <row r="5727" spans="38:38" x14ac:dyDescent="0.2">
      <c r="AL5727" s="76"/>
    </row>
    <row r="5728" spans="38:38" x14ac:dyDescent="0.2">
      <c r="AL5728" s="76"/>
    </row>
    <row r="5729" spans="38:38" x14ac:dyDescent="0.2">
      <c r="AL5729" s="76"/>
    </row>
    <row r="5730" spans="38:38" x14ac:dyDescent="0.2">
      <c r="AL5730" s="76"/>
    </row>
    <row r="5731" spans="38:38" x14ac:dyDescent="0.2">
      <c r="AL5731" s="76"/>
    </row>
    <row r="5732" spans="38:38" x14ac:dyDescent="0.2">
      <c r="AL5732" s="76"/>
    </row>
    <row r="5733" spans="38:38" x14ac:dyDescent="0.2">
      <c r="AL5733" s="76"/>
    </row>
    <row r="5734" spans="38:38" x14ac:dyDescent="0.2">
      <c r="AL5734" s="76"/>
    </row>
    <row r="5735" spans="38:38" x14ac:dyDescent="0.2">
      <c r="AL5735" s="76"/>
    </row>
    <row r="5736" spans="38:38" x14ac:dyDescent="0.2">
      <c r="AL5736" s="76"/>
    </row>
    <row r="5737" spans="38:38" x14ac:dyDescent="0.2">
      <c r="AL5737" s="76"/>
    </row>
    <row r="5738" spans="38:38" x14ac:dyDescent="0.2">
      <c r="AL5738" s="76"/>
    </row>
    <row r="5739" spans="38:38" x14ac:dyDescent="0.2">
      <c r="AL5739" s="76"/>
    </row>
    <row r="5740" spans="38:38" x14ac:dyDescent="0.2">
      <c r="AL5740" s="76"/>
    </row>
    <row r="5741" spans="38:38" x14ac:dyDescent="0.2">
      <c r="AL5741" s="76"/>
    </row>
    <row r="5742" spans="38:38" x14ac:dyDescent="0.2">
      <c r="AL5742" s="76"/>
    </row>
    <row r="5743" spans="38:38" x14ac:dyDescent="0.2">
      <c r="AL5743" s="76"/>
    </row>
    <row r="5744" spans="38:38" x14ac:dyDescent="0.2">
      <c r="AL5744" s="76"/>
    </row>
    <row r="5745" spans="38:38" x14ac:dyDescent="0.2">
      <c r="AL5745" s="76"/>
    </row>
    <row r="5746" spans="38:38" x14ac:dyDescent="0.2">
      <c r="AL5746" s="76"/>
    </row>
    <row r="5747" spans="38:38" x14ac:dyDescent="0.2">
      <c r="AL5747" s="76"/>
    </row>
    <row r="5748" spans="38:38" x14ac:dyDescent="0.2">
      <c r="AL5748" s="76"/>
    </row>
    <row r="5749" spans="38:38" x14ac:dyDescent="0.2">
      <c r="AL5749" s="76"/>
    </row>
    <row r="5750" spans="38:38" x14ac:dyDescent="0.2">
      <c r="AL5750" s="76"/>
    </row>
    <row r="5751" spans="38:38" x14ac:dyDescent="0.2">
      <c r="AL5751" s="76"/>
    </row>
    <row r="5752" spans="38:38" x14ac:dyDescent="0.2">
      <c r="AL5752" s="76"/>
    </row>
    <row r="5753" spans="38:38" x14ac:dyDescent="0.2">
      <c r="AL5753" s="76"/>
    </row>
    <row r="5754" spans="38:38" x14ac:dyDescent="0.2">
      <c r="AL5754" s="76"/>
    </row>
    <row r="5755" spans="38:38" x14ac:dyDescent="0.2">
      <c r="AL5755" s="76"/>
    </row>
    <row r="5756" spans="38:38" x14ac:dyDescent="0.2">
      <c r="AL5756" s="76"/>
    </row>
    <row r="5757" spans="38:38" x14ac:dyDescent="0.2">
      <c r="AL5757" s="76"/>
    </row>
    <row r="5758" spans="38:38" x14ac:dyDescent="0.2">
      <c r="AL5758" s="76"/>
    </row>
    <row r="5759" spans="38:38" x14ac:dyDescent="0.2">
      <c r="AL5759" s="76"/>
    </row>
    <row r="5760" spans="38:38" x14ac:dyDescent="0.2">
      <c r="AL5760" s="76"/>
    </row>
    <row r="5761" spans="38:38" x14ac:dyDescent="0.2">
      <c r="AL5761" s="76"/>
    </row>
    <row r="5762" spans="38:38" x14ac:dyDescent="0.2">
      <c r="AL5762" s="76"/>
    </row>
    <row r="5763" spans="38:38" x14ac:dyDescent="0.2">
      <c r="AL5763" s="76"/>
    </row>
    <row r="5764" spans="38:38" x14ac:dyDescent="0.2">
      <c r="AL5764" s="76"/>
    </row>
    <row r="5765" spans="38:38" x14ac:dyDescent="0.2">
      <c r="AL5765" s="76"/>
    </row>
    <row r="5766" spans="38:38" x14ac:dyDescent="0.2">
      <c r="AL5766" s="76"/>
    </row>
    <row r="5767" spans="38:38" x14ac:dyDescent="0.2">
      <c r="AL5767" s="76"/>
    </row>
    <row r="5768" spans="38:38" x14ac:dyDescent="0.2">
      <c r="AL5768" s="76"/>
    </row>
    <row r="5769" spans="38:38" x14ac:dyDescent="0.2">
      <c r="AL5769" s="76"/>
    </row>
    <row r="5770" spans="38:38" x14ac:dyDescent="0.2">
      <c r="AL5770" s="76"/>
    </row>
    <row r="5771" spans="38:38" x14ac:dyDescent="0.2">
      <c r="AL5771" s="76"/>
    </row>
    <row r="5772" spans="38:38" x14ac:dyDescent="0.2">
      <c r="AL5772" s="76"/>
    </row>
    <row r="5773" spans="38:38" x14ac:dyDescent="0.2">
      <c r="AL5773" s="76"/>
    </row>
    <row r="5774" spans="38:38" x14ac:dyDescent="0.2">
      <c r="AL5774" s="76"/>
    </row>
    <row r="5775" spans="38:38" x14ac:dyDescent="0.2">
      <c r="AL5775" s="76"/>
    </row>
    <row r="5776" spans="38:38" x14ac:dyDescent="0.2">
      <c r="AL5776" s="76"/>
    </row>
    <row r="5777" spans="38:38" x14ac:dyDescent="0.2">
      <c r="AL5777" s="76"/>
    </row>
    <row r="5778" spans="38:38" x14ac:dyDescent="0.2">
      <c r="AL5778" s="76"/>
    </row>
    <row r="5779" spans="38:38" x14ac:dyDescent="0.2">
      <c r="AL5779" s="76"/>
    </row>
    <row r="5780" spans="38:38" x14ac:dyDescent="0.2">
      <c r="AL5780" s="76"/>
    </row>
    <row r="5781" spans="38:38" x14ac:dyDescent="0.2">
      <c r="AL5781" s="76"/>
    </row>
    <row r="5782" spans="38:38" x14ac:dyDescent="0.2">
      <c r="AL5782" s="76"/>
    </row>
    <row r="5783" spans="38:38" x14ac:dyDescent="0.2">
      <c r="AL5783" s="76"/>
    </row>
    <row r="5784" spans="38:38" x14ac:dyDescent="0.2">
      <c r="AL5784" s="76"/>
    </row>
    <row r="5785" spans="38:38" x14ac:dyDescent="0.2">
      <c r="AL5785" s="76"/>
    </row>
    <row r="5786" spans="38:38" x14ac:dyDescent="0.2">
      <c r="AL5786" s="76"/>
    </row>
    <row r="5787" spans="38:38" x14ac:dyDescent="0.2">
      <c r="AL5787" s="76"/>
    </row>
    <row r="5788" spans="38:38" x14ac:dyDescent="0.2">
      <c r="AL5788" s="76"/>
    </row>
    <row r="5789" spans="38:38" x14ac:dyDescent="0.2">
      <c r="AL5789" s="76"/>
    </row>
    <row r="5790" spans="38:38" x14ac:dyDescent="0.2">
      <c r="AL5790" s="76"/>
    </row>
    <row r="5791" spans="38:38" x14ac:dyDescent="0.2">
      <c r="AL5791" s="76"/>
    </row>
    <row r="5792" spans="38:38" x14ac:dyDescent="0.2">
      <c r="AL5792" s="76"/>
    </row>
    <row r="5793" spans="38:38" x14ac:dyDescent="0.2">
      <c r="AL5793" s="76"/>
    </row>
    <row r="5794" spans="38:38" x14ac:dyDescent="0.2">
      <c r="AL5794" s="76"/>
    </row>
    <row r="5795" spans="38:38" x14ac:dyDescent="0.2">
      <c r="AL5795" s="76"/>
    </row>
    <row r="5796" spans="38:38" x14ac:dyDescent="0.2">
      <c r="AL5796" s="76"/>
    </row>
    <row r="5797" spans="38:38" x14ac:dyDescent="0.2">
      <c r="AL5797" s="76"/>
    </row>
    <row r="5798" spans="38:38" x14ac:dyDescent="0.2">
      <c r="AL5798" s="76"/>
    </row>
    <row r="5799" spans="38:38" x14ac:dyDescent="0.2">
      <c r="AL5799" s="76"/>
    </row>
    <row r="5800" spans="38:38" x14ac:dyDescent="0.2">
      <c r="AL5800" s="76"/>
    </row>
    <row r="5801" spans="38:38" x14ac:dyDescent="0.2">
      <c r="AL5801" s="76"/>
    </row>
    <row r="5802" spans="38:38" x14ac:dyDescent="0.2">
      <c r="AL5802" s="76"/>
    </row>
    <row r="5803" spans="38:38" x14ac:dyDescent="0.2">
      <c r="AL5803" s="76"/>
    </row>
    <row r="5804" spans="38:38" x14ac:dyDescent="0.2">
      <c r="AL5804" s="76"/>
    </row>
    <row r="5805" spans="38:38" x14ac:dyDescent="0.2">
      <c r="AL5805" s="76"/>
    </row>
    <row r="5806" spans="38:38" x14ac:dyDescent="0.2">
      <c r="AL5806" s="76"/>
    </row>
    <row r="5807" spans="38:38" x14ac:dyDescent="0.2">
      <c r="AL5807" s="76"/>
    </row>
    <row r="5808" spans="38:38" x14ac:dyDescent="0.2">
      <c r="AL5808" s="76"/>
    </row>
    <row r="5809" spans="38:38" x14ac:dyDescent="0.2">
      <c r="AL5809" s="76"/>
    </row>
    <row r="5810" spans="38:38" x14ac:dyDescent="0.2">
      <c r="AL5810" s="76"/>
    </row>
    <row r="5811" spans="38:38" x14ac:dyDescent="0.2">
      <c r="AL5811" s="76"/>
    </row>
    <row r="5812" spans="38:38" x14ac:dyDescent="0.2">
      <c r="AL5812" s="76"/>
    </row>
    <row r="5813" spans="38:38" x14ac:dyDescent="0.2">
      <c r="AL5813" s="76"/>
    </row>
    <row r="5814" spans="38:38" x14ac:dyDescent="0.2">
      <c r="AL5814" s="76"/>
    </row>
    <row r="5815" spans="38:38" x14ac:dyDescent="0.2">
      <c r="AL5815" s="76"/>
    </row>
    <row r="5816" spans="38:38" x14ac:dyDescent="0.2">
      <c r="AL5816" s="76"/>
    </row>
    <row r="5817" spans="38:38" x14ac:dyDescent="0.2">
      <c r="AL5817" s="76"/>
    </row>
    <row r="5818" spans="38:38" x14ac:dyDescent="0.2">
      <c r="AL5818" s="76"/>
    </row>
    <row r="5819" spans="38:38" x14ac:dyDescent="0.2">
      <c r="AL5819" s="76"/>
    </row>
    <row r="5820" spans="38:38" x14ac:dyDescent="0.2">
      <c r="AL5820" s="76"/>
    </row>
    <row r="5821" spans="38:38" x14ac:dyDescent="0.2">
      <c r="AL5821" s="76"/>
    </row>
    <row r="5822" spans="38:38" x14ac:dyDescent="0.2">
      <c r="AL5822" s="76"/>
    </row>
    <row r="5823" spans="38:38" x14ac:dyDescent="0.2">
      <c r="AL5823" s="76"/>
    </row>
    <row r="5824" spans="38:38" x14ac:dyDescent="0.2">
      <c r="AL5824" s="76"/>
    </row>
    <row r="5825" spans="38:38" x14ac:dyDescent="0.2">
      <c r="AL5825" s="76"/>
    </row>
    <row r="5826" spans="38:38" x14ac:dyDescent="0.2">
      <c r="AL5826" s="76"/>
    </row>
    <row r="5827" spans="38:38" x14ac:dyDescent="0.2">
      <c r="AL5827" s="76"/>
    </row>
    <row r="5828" spans="38:38" x14ac:dyDescent="0.2">
      <c r="AL5828" s="76"/>
    </row>
    <row r="5829" spans="38:38" x14ac:dyDescent="0.2">
      <c r="AL5829" s="76"/>
    </row>
    <row r="5830" spans="38:38" x14ac:dyDescent="0.2">
      <c r="AL5830" s="76"/>
    </row>
    <row r="5831" spans="38:38" x14ac:dyDescent="0.2">
      <c r="AL5831" s="76"/>
    </row>
    <row r="5832" spans="38:38" x14ac:dyDescent="0.2">
      <c r="AL5832" s="76"/>
    </row>
    <row r="5833" spans="38:38" x14ac:dyDescent="0.2">
      <c r="AL5833" s="76"/>
    </row>
    <row r="5834" spans="38:38" x14ac:dyDescent="0.2">
      <c r="AL5834" s="76"/>
    </row>
    <row r="5835" spans="38:38" x14ac:dyDescent="0.2">
      <c r="AL5835" s="76"/>
    </row>
    <row r="5836" spans="38:38" x14ac:dyDescent="0.2">
      <c r="AL5836" s="76"/>
    </row>
    <row r="5837" spans="38:38" x14ac:dyDescent="0.2">
      <c r="AL5837" s="76"/>
    </row>
    <row r="5838" spans="38:38" x14ac:dyDescent="0.2">
      <c r="AL5838" s="76"/>
    </row>
    <row r="5839" spans="38:38" x14ac:dyDescent="0.2">
      <c r="AL5839" s="76"/>
    </row>
    <row r="5840" spans="38:38" x14ac:dyDescent="0.2">
      <c r="AL5840" s="76"/>
    </row>
    <row r="5841" spans="38:38" x14ac:dyDescent="0.2">
      <c r="AL5841" s="76"/>
    </row>
    <row r="5842" spans="38:38" x14ac:dyDescent="0.2">
      <c r="AL5842" s="76"/>
    </row>
    <row r="5843" spans="38:38" x14ac:dyDescent="0.2">
      <c r="AL5843" s="76"/>
    </row>
    <row r="5844" spans="38:38" x14ac:dyDescent="0.2">
      <c r="AL5844" s="76"/>
    </row>
    <row r="5845" spans="38:38" x14ac:dyDescent="0.2">
      <c r="AL5845" s="76"/>
    </row>
    <row r="5846" spans="38:38" x14ac:dyDescent="0.2">
      <c r="AL5846" s="76"/>
    </row>
    <row r="5847" spans="38:38" x14ac:dyDescent="0.2">
      <c r="AL5847" s="76"/>
    </row>
    <row r="5848" spans="38:38" x14ac:dyDescent="0.2">
      <c r="AL5848" s="76"/>
    </row>
    <row r="5849" spans="38:38" x14ac:dyDescent="0.2">
      <c r="AL5849" s="76"/>
    </row>
    <row r="5850" spans="38:38" x14ac:dyDescent="0.2">
      <c r="AL5850" s="76"/>
    </row>
    <row r="5851" spans="38:38" x14ac:dyDescent="0.2">
      <c r="AL5851" s="76"/>
    </row>
    <row r="5852" spans="38:38" x14ac:dyDescent="0.2">
      <c r="AL5852" s="76"/>
    </row>
    <row r="5853" spans="38:38" x14ac:dyDescent="0.2">
      <c r="AL5853" s="76"/>
    </row>
    <row r="5854" spans="38:38" x14ac:dyDescent="0.2">
      <c r="AL5854" s="76"/>
    </row>
    <row r="5855" spans="38:38" x14ac:dyDescent="0.2">
      <c r="AL5855" s="76"/>
    </row>
    <row r="5856" spans="38:38" x14ac:dyDescent="0.2">
      <c r="AL5856" s="76"/>
    </row>
    <row r="5857" spans="38:38" x14ac:dyDescent="0.2">
      <c r="AL5857" s="76"/>
    </row>
    <row r="5858" spans="38:38" x14ac:dyDescent="0.2">
      <c r="AL5858" s="76"/>
    </row>
    <row r="5859" spans="38:38" x14ac:dyDescent="0.2">
      <c r="AL5859" s="76"/>
    </row>
    <row r="5860" spans="38:38" x14ac:dyDescent="0.2">
      <c r="AL5860" s="76"/>
    </row>
    <row r="5861" spans="38:38" x14ac:dyDescent="0.2">
      <c r="AL5861" s="76"/>
    </row>
    <row r="5862" spans="38:38" x14ac:dyDescent="0.2">
      <c r="AL5862" s="76"/>
    </row>
    <row r="5863" spans="38:38" x14ac:dyDescent="0.2">
      <c r="AL5863" s="76"/>
    </row>
    <row r="5864" spans="38:38" x14ac:dyDescent="0.2">
      <c r="AL5864" s="76"/>
    </row>
    <row r="5865" spans="38:38" x14ac:dyDescent="0.2">
      <c r="AL5865" s="76"/>
    </row>
    <row r="5866" spans="38:38" x14ac:dyDescent="0.2">
      <c r="AL5866" s="76"/>
    </row>
    <row r="5867" spans="38:38" x14ac:dyDescent="0.2">
      <c r="AL5867" s="76"/>
    </row>
    <row r="5868" spans="38:38" x14ac:dyDescent="0.2">
      <c r="AL5868" s="76"/>
    </row>
    <row r="5869" spans="38:38" x14ac:dyDescent="0.2">
      <c r="AL5869" s="76"/>
    </row>
    <row r="5870" spans="38:38" x14ac:dyDescent="0.2">
      <c r="AL5870" s="76"/>
    </row>
    <row r="5871" spans="38:38" x14ac:dyDescent="0.2">
      <c r="AL5871" s="76"/>
    </row>
    <row r="5872" spans="38:38" x14ac:dyDescent="0.2">
      <c r="AL5872" s="76"/>
    </row>
    <row r="5873" spans="38:38" x14ac:dyDescent="0.2">
      <c r="AL5873" s="76"/>
    </row>
    <row r="5874" spans="38:38" x14ac:dyDescent="0.2">
      <c r="AL5874" s="76"/>
    </row>
    <row r="5875" spans="38:38" x14ac:dyDescent="0.2">
      <c r="AL5875" s="76"/>
    </row>
    <row r="5876" spans="38:38" x14ac:dyDescent="0.2">
      <c r="AL5876" s="76"/>
    </row>
    <row r="5877" spans="38:38" x14ac:dyDescent="0.2">
      <c r="AL5877" s="76"/>
    </row>
    <row r="5878" spans="38:38" x14ac:dyDescent="0.2">
      <c r="AL5878" s="76"/>
    </row>
    <row r="5879" spans="38:38" x14ac:dyDescent="0.2">
      <c r="AL5879" s="76"/>
    </row>
    <row r="5880" spans="38:38" x14ac:dyDescent="0.2">
      <c r="AL5880" s="76"/>
    </row>
    <row r="5881" spans="38:38" x14ac:dyDescent="0.2">
      <c r="AL5881" s="76"/>
    </row>
    <row r="5882" spans="38:38" x14ac:dyDescent="0.2">
      <c r="AL5882" s="76"/>
    </row>
    <row r="5883" spans="38:38" x14ac:dyDescent="0.2">
      <c r="AL5883" s="76"/>
    </row>
    <row r="5884" spans="38:38" x14ac:dyDescent="0.2">
      <c r="AL5884" s="76"/>
    </row>
    <row r="5885" spans="38:38" x14ac:dyDescent="0.2">
      <c r="AL5885" s="76"/>
    </row>
    <row r="5886" spans="38:38" x14ac:dyDescent="0.2">
      <c r="AL5886" s="76"/>
    </row>
    <row r="5887" spans="38:38" x14ac:dyDescent="0.2">
      <c r="AL5887" s="76"/>
    </row>
    <row r="5888" spans="38:38" x14ac:dyDescent="0.2">
      <c r="AL5888" s="76"/>
    </row>
    <row r="5889" spans="38:38" x14ac:dyDescent="0.2">
      <c r="AL5889" s="76"/>
    </row>
    <row r="5890" spans="38:38" x14ac:dyDescent="0.2">
      <c r="AL5890" s="76"/>
    </row>
    <row r="5891" spans="38:38" x14ac:dyDescent="0.2">
      <c r="AL5891" s="76"/>
    </row>
    <row r="5892" spans="38:38" x14ac:dyDescent="0.2">
      <c r="AL5892" s="76"/>
    </row>
    <row r="5893" spans="38:38" x14ac:dyDescent="0.2">
      <c r="AL5893" s="76"/>
    </row>
    <row r="5894" spans="38:38" x14ac:dyDescent="0.2">
      <c r="AL5894" s="76"/>
    </row>
    <row r="5895" spans="38:38" x14ac:dyDescent="0.2">
      <c r="AL5895" s="76"/>
    </row>
    <row r="5896" spans="38:38" x14ac:dyDescent="0.2">
      <c r="AL5896" s="76"/>
    </row>
    <row r="5897" spans="38:38" x14ac:dyDescent="0.2">
      <c r="AL5897" s="76"/>
    </row>
    <row r="5898" spans="38:38" x14ac:dyDescent="0.2">
      <c r="AL5898" s="76"/>
    </row>
    <row r="5899" spans="38:38" x14ac:dyDescent="0.2">
      <c r="AL5899" s="76"/>
    </row>
    <row r="5900" spans="38:38" x14ac:dyDescent="0.2">
      <c r="AL5900" s="76"/>
    </row>
    <row r="5901" spans="38:38" x14ac:dyDescent="0.2">
      <c r="AL5901" s="76"/>
    </row>
    <row r="5902" spans="38:38" x14ac:dyDescent="0.2">
      <c r="AL5902" s="76"/>
    </row>
    <row r="5903" spans="38:38" x14ac:dyDescent="0.2">
      <c r="AL5903" s="76"/>
    </row>
    <row r="5904" spans="38:38" x14ac:dyDescent="0.2">
      <c r="AL5904" s="76"/>
    </row>
    <row r="5905" spans="38:38" x14ac:dyDescent="0.2">
      <c r="AL5905" s="76"/>
    </row>
    <row r="5906" spans="38:38" x14ac:dyDescent="0.2">
      <c r="AL5906" s="76"/>
    </row>
    <row r="5907" spans="38:38" x14ac:dyDescent="0.2">
      <c r="AL5907" s="76"/>
    </row>
    <row r="5908" spans="38:38" x14ac:dyDescent="0.2">
      <c r="AL5908" s="76"/>
    </row>
    <row r="5909" spans="38:38" x14ac:dyDescent="0.2">
      <c r="AL5909" s="76"/>
    </row>
    <row r="5910" spans="38:38" x14ac:dyDescent="0.2">
      <c r="AL5910" s="76"/>
    </row>
    <row r="5911" spans="38:38" x14ac:dyDescent="0.2">
      <c r="AL5911" s="76"/>
    </row>
    <row r="5912" spans="38:38" x14ac:dyDescent="0.2">
      <c r="AL5912" s="76"/>
    </row>
    <row r="5913" spans="38:38" x14ac:dyDescent="0.2">
      <c r="AL5913" s="76"/>
    </row>
    <row r="5914" spans="38:38" x14ac:dyDescent="0.2">
      <c r="AL5914" s="76"/>
    </row>
    <row r="5915" spans="38:38" x14ac:dyDescent="0.2">
      <c r="AL5915" s="76"/>
    </row>
    <row r="5916" spans="38:38" x14ac:dyDescent="0.2">
      <c r="AL5916" s="76"/>
    </row>
    <row r="5917" spans="38:38" x14ac:dyDescent="0.2">
      <c r="AL5917" s="76"/>
    </row>
    <row r="5918" spans="38:38" x14ac:dyDescent="0.2">
      <c r="AL5918" s="76"/>
    </row>
    <row r="5919" spans="38:38" x14ac:dyDescent="0.2">
      <c r="AL5919" s="76"/>
    </row>
    <row r="5920" spans="38:38" x14ac:dyDescent="0.2">
      <c r="AL5920" s="76"/>
    </row>
    <row r="5921" spans="38:38" x14ac:dyDescent="0.2">
      <c r="AL5921" s="76"/>
    </row>
    <row r="5922" spans="38:38" x14ac:dyDescent="0.2">
      <c r="AL5922" s="76"/>
    </row>
    <row r="5923" spans="38:38" x14ac:dyDescent="0.2">
      <c r="AL5923" s="76"/>
    </row>
    <row r="5924" spans="38:38" x14ac:dyDescent="0.2">
      <c r="AL5924" s="76"/>
    </row>
    <row r="5925" spans="38:38" x14ac:dyDescent="0.2">
      <c r="AL5925" s="76"/>
    </row>
    <row r="5926" spans="38:38" x14ac:dyDescent="0.2">
      <c r="AL5926" s="76"/>
    </row>
    <row r="5927" spans="38:38" x14ac:dyDescent="0.2">
      <c r="AL5927" s="76"/>
    </row>
    <row r="5928" spans="38:38" x14ac:dyDescent="0.2">
      <c r="AL5928" s="76"/>
    </row>
    <row r="5929" spans="38:38" x14ac:dyDescent="0.2">
      <c r="AL5929" s="76"/>
    </row>
    <row r="5930" spans="38:38" x14ac:dyDescent="0.2">
      <c r="AL5930" s="76"/>
    </row>
    <row r="5931" spans="38:38" x14ac:dyDescent="0.2">
      <c r="AL5931" s="76"/>
    </row>
    <row r="5932" spans="38:38" x14ac:dyDescent="0.2">
      <c r="AL5932" s="76"/>
    </row>
    <row r="5933" spans="38:38" x14ac:dyDescent="0.2">
      <c r="AL5933" s="76"/>
    </row>
    <row r="5934" spans="38:38" x14ac:dyDescent="0.2">
      <c r="AL5934" s="76"/>
    </row>
    <row r="5935" spans="38:38" x14ac:dyDescent="0.2">
      <c r="AL5935" s="76"/>
    </row>
    <row r="5936" spans="38:38" x14ac:dyDescent="0.2">
      <c r="AL5936" s="76"/>
    </row>
    <row r="5937" spans="38:38" x14ac:dyDescent="0.2">
      <c r="AL5937" s="76"/>
    </row>
    <row r="5938" spans="38:38" x14ac:dyDescent="0.2">
      <c r="AL5938" s="76"/>
    </row>
    <row r="5939" spans="38:38" x14ac:dyDescent="0.2">
      <c r="AL5939" s="76"/>
    </row>
    <row r="5940" spans="38:38" x14ac:dyDescent="0.2">
      <c r="AL5940" s="76"/>
    </row>
    <row r="5941" spans="38:38" x14ac:dyDescent="0.2">
      <c r="AL5941" s="76"/>
    </row>
    <row r="5942" spans="38:38" x14ac:dyDescent="0.2">
      <c r="AL5942" s="76"/>
    </row>
    <row r="5943" spans="38:38" x14ac:dyDescent="0.2">
      <c r="AL5943" s="76"/>
    </row>
    <row r="5944" spans="38:38" x14ac:dyDescent="0.2">
      <c r="AL5944" s="76"/>
    </row>
    <row r="5945" spans="38:38" x14ac:dyDescent="0.2">
      <c r="AL5945" s="76"/>
    </row>
    <row r="5946" spans="38:38" x14ac:dyDescent="0.2">
      <c r="AL5946" s="76"/>
    </row>
    <row r="5947" spans="38:38" x14ac:dyDescent="0.2">
      <c r="AL5947" s="76"/>
    </row>
    <row r="5948" spans="38:38" x14ac:dyDescent="0.2">
      <c r="AL5948" s="76"/>
    </row>
    <row r="5949" spans="38:38" x14ac:dyDescent="0.2">
      <c r="AL5949" s="76"/>
    </row>
    <row r="5950" spans="38:38" x14ac:dyDescent="0.2">
      <c r="AL5950" s="76"/>
    </row>
    <row r="5951" spans="38:38" x14ac:dyDescent="0.2">
      <c r="AL5951" s="76"/>
    </row>
    <row r="5952" spans="38:38" x14ac:dyDescent="0.2">
      <c r="AL5952" s="76"/>
    </row>
    <row r="5953" spans="38:38" x14ac:dyDescent="0.2">
      <c r="AL5953" s="76"/>
    </row>
    <row r="5954" spans="38:38" x14ac:dyDescent="0.2">
      <c r="AL5954" s="76"/>
    </row>
    <row r="5955" spans="38:38" x14ac:dyDescent="0.2">
      <c r="AL5955" s="76"/>
    </row>
    <row r="5956" spans="38:38" x14ac:dyDescent="0.2">
      <c r="AL5956" s="76"/>
    </row>
    <row r="5957" spans="38:38" x14ac:dyDescent="0.2">
      <c r="AL5957" s="76"/>
    </row>
    <row r="5958" spans="38:38" x14ac:dyDescent="0.2">
      <c r="AL5958" s="76"/>
    </row>
    <row r="5959" spans="38:38" x14ac:dyDescent="0.2">
      <c r="AL5959" s="76"/>
    </row>
    <row r="5960" spans="38:38" x14ac:dyDescent="0.2">
      <c r="AL5960" s="76"/>
    </row>
    <row r="5961" spans="38:38" x14ac:dyDescent="0.2">
      <c r="AL5961" s="76"/>
    </row>
    <row r="5962" spans="38:38" x14ac:dyDescent="0.2">
      <c r="AL5962" s="76"/>
    </row>
    <row r="5963" spans="38:38" x14ac:dyDescent="0.2">
      <c r="AL5963" s="76"/>
    </row>
    <row r="5964" spans="38:38" x14ac:dyDescent="0.2">
      <c r="AL5964" s="76"/>
    </row>
    <row r="5965" spans="38:38" x14ac:dyDescent="0.2">
      <c r="AL5965" s="76"/>
    </row>
    <row r="5966" spans="38:38" x14ac:dyDescent="0.2">
      <c r="AL5966" s="76"/>
    </row>
    <row r="5967" spans="38:38" x14ac:dyDescent="0.2">
      <c r="AL5967" s="76"/>
    </row>
    <row r="5968" spans="38:38" x14ac:dyDescent="0.2">
      <c r="AL5968" s="76"/>
    </row>
    <row r="5969" spans="38:38" x14ac:dyDescent="0.2">
      <c r="AL5969" s="76"/>
    </row>
    <row r="5970" spans="38:38" x14ac:dyDescent="0.2">
      <c r="AL5970" s="76"/>
    </row>
    <row r="5971" spans="38:38" x14ac:dyDescent="0.2">
      <c r="AL5971" s="76"/>
    </row>
    <row r="5972" spans="38:38" x14ac:dyDescent="0.2">
      <c r="AL5972" s="76"/>
    </row>
    <row r="5973" spans="38:38" x14ac:dyDescent="0.2">
      <c r="AL5973" s="76"/>
    </row>
    <row r="5974" spans="38:38" x14ac:dyDescent="0.2">
      <c r="AL5974" s="76"/>
    </row>
    <row r="5975" spans="38:38" x14ac:dyDescent="0.2">
      <c r="AL5975" s="76"/>
    </row>
    <row r="5976" spans="38:38" x14ac:dyDescent="0.2">
      <c r="AL5976" s="76"/>
    </row>
    <row r="5977" spans="38:38" x14ac:dyDescent="0.2">
      <c r="AL5977" s="76"/>
    </row>
    <row r="5978" spans="38:38" x14ac:dyDescent="0.2">
      <c r="AL5978" s="76"/>
    </row>
    <row r="5979" spans="38:38" x14ac:dyDescent="0.2">
      <c r="AL5979" s="76"/>
    </row>
    <row r="5980" spans="38:38" x14ac:dyDescent="0.2">
      <c r="AL5980" s="76"/>
    </row>
    <row r="5981" spans="38:38" x14ac:dyDescent="0.2">
      <c r="AL5981" s="76"/>
    </row>
    <row r="5982" spans="38:38" x14ac:dyDescent="0.2">
      <c r="AL5982" s="76"/>
    </row>
    <row r="5983" spans="38:38" x14ac:dyDescent="0.2">
      <c r="AL5983" s="76"/>
    </row>
    <row r="5984" spans="38:38" x14ac:dyDescent="0.2">
      <c r="AL5984" s="76"/>
    </row>
    <row r="5985" spans="38:38" x14ac:dyDescent="0.2">
      <c r="AL5985" s="76"/>
    </row>
    <row r="5986" spans="38:38" x14ac:dyDescent="0.2">
      <c r="AL5986" s="76"/>
    </row>
    <row r="5987" spans="38:38" x14ac:dyDescent="0.2">
      <c r="AL5987" s="76"/>
    </row>
    <row r="5988" spans="38:38" x14ac:dyDescent="0.2">
      <c r="AL5988" s="76"/>
    </row>
    <row r="5989" spans="38:38" x14ac:dyDescent="0.2">
      <c r="AL5989" s="76"/>
    </row>
    <row r="5990" spans="38:38" x14ac:dyDescent="0.2">
      <c r="AL5990" s="76"/>
    </row>
    <row r="5991" spans="38:38" x14ac:dyDescent="0.2">
      <c r="AL5991" s="76"/>
    </row>
    <row r="5992" spans="38:38" x14ac:dyDescent="0.2">
      <c r="AL5992" s="76"/>
    </row>
    <row r="5993" spans="38:38" x14ac:dyDescent="0.2">
      <c r="AL5993" s="76"/>
    </row>
    <row r="5994" spans="38:38" x14ac:dyDescent="0.2">
      <c r="AL5994" s="76"/>
    </row>
    <row r="5995" spans="38:38" x14ac:dyDescent="0.2">
      <c r="AL5995" s="76"/>
    </row>
    <row r="5996" spans="38:38" x14ac:dyDescent="0.2">
      <c r="AL5996" s="76"/>
    </row>
    <row r="5997" spans="38:38" x14ac:dyDescent="0.2">
      <c r="AL5997" s="76"/>
    </row>
    <row r="5998" spans="38:38" x14ac:dyDescent="0.2">
      <c r="AL5998" s="76"/>
    </row>
    <row r="5999" spans="38:38" x14ac:dyDescent="0.2">
      <c r="AL5999" s="76"/>
    </row>
    <row r="6000" spans="38:38" x14ac:dyDescent="0.2">
      <c r="AL6000" s="76"/>
    </row>
    <row r="6001" spans="38:38" x14ac:dyDescent="0.2">
      <c r="AL6001" s="76"/>
    </row>
    <row r="6002" spans="38:38" x14ac:dyDescent="0.2">
      <c r="AL6002" s="76"/>
    </row>
    <row r="6003" spans="38:38" x14ac:dyDescent="0.2">
      <c r="AL6003" s="76"/>
    </row>
    <row r="6004" spans="38:38" x14ac:dyDescent="0.2">
      <c r="AL6004" s="76"/>
    </row>
    <row r="6005" spans="38:38" x14ac:dyDescent="0.2">
      <c r="AL6005" s="76"/>
    </row>
    <row r="6006" spans="38:38" x14ac:dyDescent="0.2">
      <c r="AL6006" s="76"/>
    </row>
    <row r="6007" spans="38:38" x14ac:dyDescent="0.2">
      <c r="AL6007" s="76"/>
    </row>
    <row r="6008" spans="38:38" x14ac:dyDescent="0.2">
      <c r="AL6008" s="76"/>
    </row>
    <row r="6009" spans="38:38" x14ac:dyDescent="0.2">
      <c r="AL6009" s="76"/>
    </row>
    <row r="6010" spans="38:38" x14ac:dyDescent="0.2">
      <c r="AL6010" s="76"/>
    </row>
    <row r="6011" spans="38:38" x14ac:dyDescent="0.2">
      <c r="AL6011" s="76"/>
    </row>
    <row r="6012" spans="38:38" x14ac:dyDescent="0.2">
      <c r="AL6012" s="76"/>
    </row>
    <row r="6013" spans="38:38" x14ac:dyDescent="0.2">
      <c r="AL6013" s="76"/>
    </row>
    <row r="6014" spans="38:38" x14ac:dyDescent="0.2">
      <c r="AL6014" s="76"/>
    </row>
    <row r="6015" spans="38:38" x14ac:dyDescent="0.2">
      <c r="AL6015" s="76"/>
    </row>
    <row r="6016" spans="38:38" x14ac:dyDescent="0.2">
      <c r="AL6016" s="76"/>
    </row>
    <row r="6017" spans="38:38" x14ac:dyDescent="0.2">
      <c r="AL6017" s="76"/>
    </row>
    <row r="6018" spans="38:38" x14ac:dyDescent="0.2">
      <c r="AL6018" s="76"/>
    </row>
    <row r="6019" spans="38:38" x14ac:dyDescent="0.2">
      <c r="AL6019" s="76"/>
    </row>
    <row r="6020" spans="38:38" x14ac:dyDescent="0.2">
      <c r="AL6020" s="76"/>
    </row>
    <row r="6021" spans="38:38" x14ac:dyDescent="0.2">
      <c r="AL6021" s="76"/>
    </row>
    <row r="6022" spans="38:38" x14ac:dyDescent="0.2">
      <c r="AL6022" s="76"/>
    </row>
    <row r="6023" spans="38:38" x14ac:dyDescent="0.2">
      <c r="AL6023" s="76"/>
    </row>
    <row r="6024" spans="38:38" x14ac:dyDescent="0.2">
      <c r="AL6024" s="76"/>
    </row>
    <row r="6025" spans="38:38" x14ac:dyDescent="0.2">
      <c r="AL6025" s="76"/>
    </row>
    <row r="6026" spans="38:38" x14ac:dyDescent="0.2">
      <c r="AL6026" s="76"/>
    </row>
    <row r="6027" spans="38:38" x14ac:dyDescent="0.2">
      <c r="AL6027" s="76"/>
    </row>
    <row r="6028" spans="38:38" x14ac:dyDescent="0.2">
      <c r="AL6028" s="76"/>
    </row>
    <row r="6029" spans="38:38" x14ac:dyDescent="0.2">
      <c r="AL6029" s="76"/>
    </row>
    <row r="6030" spans="38:38" x14ac:dyDescent="0.2">
      <c r="AL6030" s="76"/>
    </row>
    <row r="6031" spans="38:38" x14ac:dyDescent="0.2">
      <c r="AL6031" s="76"/>
    </row>
    <row r="6032" spans="38:38" x14ac:dyDescent="0.2">
      <c r="AL6032" s="76"/>
    </row>
    <row r="6033" spans="38:38" x14ac:dyDescent="0.2">
      <c r="AL6033" s="76"/>
    </row>
    <row r="6034" spans="38:38" x14ac:dyDescent="0.2">
      <c r="AL6034" s="76"/>
    </row>
    <row r="6035" spans="38:38" x14ac:dyDescent="0.2">
      <c r="AL6035" s="76"/>
    </row>
    <row r="6036" spans="38:38" x14ac:dyDescent="0.2">
      <c r="AL6036" s="76"/>
    </row>
    <row r="6037" spans="38:38" x14ac:dyDescent="0.2">
      <c r="AL6037" s="76"/>
    </row>
    <row r="6038" spans="38:38" x14ac:dyDescent="0.2">
      <c r="AL6038" s="76"/>
    </row>
    <row r="6039" spans="38:38" x14ac:dyDescent="0.2">
      <c r="AL6039" s="76"/>
    </row>
    <row r="6040" spans="38:38" x14ac:dyDescent="0.2">
      <c r="AL6040" s="76"/>
    </row>
    <row r="6041" spans="38:38" x14ac:dyDescent="0.2">
      <c r="AL6041" s="76"/>
    </row>
    <row r="6042" spans="38:38" x14ac:dyDescent="0.2">
      <c r="AL6042" s="76"/>
    </row>
    <row r="6043" spans="38:38" x14ac:dyDescent="0.2">
      <c r="AL6043" s="76"/>
    </row>
    <row r="6044" spans="38:38" x14ac:dyDescent="0.2">
      <c r="AL6044" s="76"/>
    </row>
    <row r="6045" spans="38:38" x14ac:dyDescent="0.2">
      <c r="AL6045" s="76"/>
    </row>
    <row r="6046" spans="38:38" x14ac:dyDescent="0.2">
      <c r="AL6046" s="76"/>
    </row>
    <row r="6047" spans="38:38" x14ac:dyDescent="0.2">
      <c r="AL6047" s="76"/>
    </row>
    <row r="6048" spans="38:38" x14ac:dyDescent="0.2">
      <c r="AL6048" s="76"/>
    </row>
    <row r="6049" spans="38:38" x14ac:dyDescent="0.2">
      <c r="AL6049" s="76"/>
    </row>
    <row r="6050" spans="38:38" x14ac:dyDescent="0.2">
      <c r="AL6050" s="76"/>
    </row>
    <row r="6051" spans="38:38" x14ac:dyDescent="0.2">
      <c r="AL6051" s="76"/>
    </row>
    <row r="6052" spans="38:38" x14ac:dyDescent="0.2">
      <c r="AL6052" s="76"/>
    </row>
    <row r="6053" spans="38:38" x14ac:dyDescent="0.2">
      <c r="AL6053" s="76"/>
    </row>
    <row r="6054" spans="38:38" x14ac:dyDescent="0.2">
      <c r="AL6054" s="76"/>
    </row>
    <row r="6055" spans="38:38" x14ac:dyDescent="0.2">
      <c r="AL6055" s="76"/>
    </row>
    <row r="6056" spans="38:38" x14ac:dyDescent="0.2">
      <c r="AL6056" s="76"/>
    </row>
    <row r="6057" spans="38:38" x14ac:dyDescent="0.2">
      <c r="AL6057" s="76"/>
    </row>
    <row r="6058" spans="38:38" x14ac:dyDescent="0.2">
      <c r="AL6058" s="76"/>
    </row>
    <row r="6059" spans="38:38" x14ac:dyDescent="0.2">
      <c r="AL6059" s="76"/>
    </row>
    <row r="6060" spans="38:38" x14ac:dyDescent="0.2">
      <c r="AL6060" s="76"/>
    </row>
    <row r="6061" spans="38:38" x14ac:dyDescent="0.2">
      <c r="AL6061" s="76"/>
    </row>
    <row r="6062" spans="38:38" x14ac:dyDescent="0.2">
      <c r="AL6062" s="76"/>
    </row>
    <row r="6063" spans="38:38" x14ac:dyDescent="0.2">
      <c r="AL6063" s="76"/>
    </row>
    <row r="6064" spans="38:38" x14ac:dyDescent="0.2">
      <c r="AL6064" s="76"/>
    </row>
    <row r="6065" spans="38:38" x14ac:dyDescent="0.2">
      <c r="AL6065" s="76"/>
    </row>
    <row r="6066" spans="38:38" x14ac:dyDescent="0.2">
      <c r="AL6066" s="76"/>
    </row>
    <row r="6067" spans="38:38" x14ac:dyDescent="0.2">
      <c r="AL6067" s="76"/>
    </row>
    <row r="6068" spans="38:38" x14ac:dyDescent="0.2">
      <c r="AL6068" s="76"/>
    </row>
    <row r="6069" spans="38:38" x14ac:dyDescent="0.2">
      <c r="AL6069" s="76"/>
    </row>
    <row r="6070" spans="38:38" x14ac:dyDescent="0.2">
      <c r="AL6070" s="76"/>
    </row>
    <row r="6071" spans="38:38" x14ac:dyDescent="0.2">
      <c r="AL6071" s="76"/>
    </row>
    <row r="6072" spans="38:38" x14ac:dyDescent="0.2">
      <c r="AL6072" s="76"/>
    </row>
    <row r="6073" spans="38:38" x14ac:dyDescent="0.2">
      <c r="AL6073" s="76"/>
    </row>
    <row r="6074" spans="38:38" x14ac:dyDescent="0.2">
      <c r="AL6074" s="76"/>
    </row>
    <row r="6075" spans="38:38" x14ac:dyDescent="0.2">
      <c r="AL6075" s="76"/>
    </row>
    <row r="6076" spans="38:38" x14ac:dyDescent="0.2">
      <c r="AL6076" s="76"/>
    </row>
    <row r="6077" spans="38:38" x14ac:dyDescent="0.2">
      <c r="AL6077" s="76"/>
    </row>
    <row r="6078" spans="38:38" x14ac:dyDescent="0.2">
      <c r="AL6078" s="76"/>
    </row>
    <row r="6079" spans="38:38" x14ac:dyDescent="0.2">
      <c r="AL6079" s="76"/>
    </row>
    <row r="6080" spans="38:38" x14ac:dyDescent="0.2">
      <c r="AL6080" s="76"/>
    </row>
    <row r="6081" spans="38:38" x14ac:dyDescent="0.2">
      <c r="AL6081" s="76"/>
    </row>
    <row r="6082" spans="38:38" x14ac:dyDescent="0.2">
      <c r="AL6082" s="76"/>
    </row>
    <row r="6083" spans="38:38" x14ac:dyDescent="0.2">
      <c r="AL6083" s="76"/>
    </row>
    <row r="6084" spans="38:38" x14ac:dyDescent="0.2">
      <c r="AL6084" s="76"/>
    </row>
    <row r="6085" spans="38:38" x14ac:dyDescent="0.2">
      <c r="AL6085" s="76"/>
    </row>
    <row r="6086" spans="38:38" x14ac:dyDescent="0.2">
      <c r="AL6086" s="76"/>
    </row>
    <row r="6087" spans="38:38" x14ac:dyDescent="0.2">
      <c r="AL6087" s="76"/>
    </row>
    <row r="6088" spans="38:38" x14ac:dyDescent="0.2">
      <c r="AL6088" s="76"/>
    </row>
    <row r="6089" spans="38:38" x14ac:dyDescent="0.2">
      <c r="AL6089" s="76"/>
    </row>
    <row r="6090" spans="38:38" x14ac:dyDescent="0.2">
      <c r="AL6090" s="76"/>
    </row>
    <row r="6091" spans="38:38" x14ac:dyDescent="0.2">
      <c r="AL6091" s="76"/>
    </row>
    <row r="6092" spans="38:38" x14ac:dyDescent="0.2">
      <c r="AL6092" s="76"/>
    </row>
    <row r="6093" spans="38:38" x14ac:dyDescent="0.2">
      <c r="AL6093" s="76"/>
    </row>
    <row r="6094" spans="38:38" x14ac:dyDescent="0.2">
      <c r="AL6094" s="76"/>
    </row>
    <row r="6095" spans="38:38" x14ac:dyDescent="0.2">
      <c r="AL6095" s="76"/>
    </row>
    <row r="6096" spans="38:38" x14ac:dyDescent="0.2">
      <c r="AL6096" s="76"/>
    </row>
    <row r="6097" spans="38:38" x14ac:dyDescent="0.2">
      <c r="AL6097" s="76"/>
    </row>
    <row r="6098" spans="38:38" x14ac:dyDescent="0.2">
      <c r="AL6098" s="76"/>
    </row>
    <row r="6099" spans="38:38" x14ac:dyDescent="0.2">
      <c r="AL6099" s="76"/>
    </row>
    <row r="6100" spans="38:38" x14ac:dyDescent="0.2">
      <c r="AL6100" s="76"/>
    </row>
    <row r="6101" spans="38:38" x14ac:dyDescent="0.2">
      <c r="AL6101" s="76"/>
    </row>
    <row r="6102" spans="38:38" x14ac:dyDescent="0.2">
      <c r="AL6102" s="76"/>
    </row>
    <row r="6103" spans="38:38" x14ac:dyDescent="0.2">
      <c r="AL6103" s="76"/>
    </row>
    <row r="6104" spans="38:38" x14ac:dyDescent="0.2">
      <c r="AL6104" s="76"/>
    </row>
    <row r="6105" spans="38:38" x14ac:dyDescent="0.2">
      <c r="AL6105" s="76"/>
    </row>
    <row r="6106" spans="38:38" x14ac:dyDescent="0.2">
      <c r="AL6106" s="76"/>
    </row>
    <row r="6107" spans="38:38" x14ac:dyDescent="0.2">
      <c r="AL6107" s="76"/>
    </row>
    <row r="6108" spans="38:38" x14ac:dyDescent="0.2">
      <c r="AL6108" s="76"/>
    </row>
    <row r="6109" spans="38:38" x14ac:dyDescent="0.2">
      <c r="AL6109" s="76"/>
    </row>
    <row r="6110" spans="38:38" x14ac:dyDescent="0.2">
      <c r="AL6110" s="76"/>
    </row>
    <row r="6111" spans="38:38" x14ac:dyDescent="0.2">
      <c r="AL6111" s="76"/>
    </row>
    <row r="6112" spans="38:38" x14ac:dyDescent="0.2">
      <c r="AL6112" s="76"/>
    </row>
    <row r="6113" spans="38:38" x14ac:dyDescent="0.2">
      <c r="AL6113" s="76"/>
    </row>
    <row r="6114" spans="38:38" x14ac:dyDescent="0.2">
      <c r="AL6114" s="76"/>
    </row>
    <row r="6115" spans="38:38" x14ac:dyDescent="0.2">
      <c r="AL6115" s="76"/>
    </row>
    <row r="6116" spans="38:38" x14ac:dyDescent="0.2">
      <c r="AL6116" s="76"/>
    </row>
    <row r="6117" spans="38:38" x14ac:dyDescent="0.2">
      <c r="AL6117" s="76"/>
    </row>
    <row r="6118" spans="38:38" x14ac:dyDescent="0.2">
      <c r="AL6118" s="76"/>
    </row>
    <row r="6119" spans="38:38" x14ac:dyDescent="0.2">
      <c r="AL6119" s="76"/>
    </row>
    <row r="6120" spans="38:38" x14ac:dyDescent="0.2">
      <c r="AL6120" s="76"/>
    </row>
    <row r="6121" spans="38:38" x14ac:dyDescent="0.2">
      <c r="AL6121" s="76"/>
    </row>
    <row r="6122" spans="38:38" x14ac:dyDescent="0.2">
      <c r="AL6122" s="76"/>
    </row>
    <row r="6123" spans="38:38" x14ac:dyDescent="0.2">
      <c r="AL6123" s="76"/>
    </row>
    <row r="6124" spans="38:38" x14ac:dyDescent="0.2">
      <c r="AL6124" s="76"/>
    </row>
    <row r="6125" spans="38:38" x14ac:dyDescent="0.2">
      <c r="AL6125" s="76"/>
    </row>
    <row r="6126" spans="38:38" x14ac:dyDescent="0.2">
      <c r="AL6126" s="76"/>
    </row>
    <row r="6127" spans="38:38" x14ac:dyDescent="0.2">
      <c r="AL6127" s="76"/>
    </row>
    <row r="6128" spans="38:38" x14ac:dyDescent="0.2">
      <c r="AL6128" s="76"/>
    </row>
    <row r="6129" spans="38:38" x14ac:dyDescent="0.2">
      <c r="AL6129" s="76"/>
    </row>
    <row r="6130" spans="38:38" x14ac:dyDescent="0.2">
      <c r="AL6130" s="76"/>
    </row>
    <row r="6131" spans="38:38" x14ac:dyDescent="0.2">
      <c r="AL6131" s="76"/>
    </row>
    <row r="6132" spans="38:38" x14ac:dyDescent="0.2">
      <c r="AL6132" s="76"/>
    </row>
    <row r="6133" spans="38:38" x14ac:dyDescent="0.2">
      <c r="AL6133" s="76"/>
    </row>
    <row r="6134" spans="38:38" x14ac:dyDescent="0.2">
      <c r="AL6134" s="76"/>
    </row>
    <row r="6135" spans="38:38" x14ac:dyDescent="0.2">
      <c r="AL6135" s="76"/>
    </row>
    <row r="6136" spans="38:38" x14ac:dyDescent="0.2">
      <c r="AL6136" s="76"/>
    </row>
    <row r="6137" spans="38:38" x14ac:dyDescent="0.2">
      <c r="AL6137" s="76"/>
    </row>
    <row r="6138" spans="38:38" x14ac:dyDescent="0.2">
      <c r="AL6138" s="76"/>
    </row>
    <row r="6139" spans="38:38" x14ac:dyDescent="0.2">
      <c r="AL6139" s="76"/>
    </row>
    <row r="6140" spans="38:38" x14ac:dyDescent="0.2">
      <c r="AL6140" s="76"/>
    </row>
    <row r="6141" spans="38:38" x14ac:dyDescent="0.2">
      <c r="AL6141" s="76"/>
    </row>
    <row r="6142" spans="38:38" x14ac:dyDescent="0.2">
      <c r="AL6142" s="76"/>
    </row>
    <row r="6143" spans="38:38" x14ac:dyDescent="0.2">
      <c r="AL6143" s="76"/>
    </row>
    <row r="6144" spans="38:38" x14ac:dyDescent="0.2">
      <c r="AL6144" s="76"/>
    </row>
    <row r="6145" spans="38:38" x14ac:dyDescent="0.2">
      <c r="AL6145" s="76"/>
    </row>
    <row r="6146" spans="38:38" x14ac:dyDescent="0.2">
      <c r="AL6146" s="76"/>
    </row>
    <row r="6147" spans="38:38" x14ac:dyDescent="0.2">
      <c r="AL6147" s="76"/>
    </row>
    <row r="6148" spans="38:38" x14ac:dyDescent="0.2">
      <c r="AL6148" s="76"/>
    </row>
    <row r="6149" spans="38:38" x14ac:dyDescent="0.2">
      <c r="AL6149" s="76"/>
    </row>
    <row r="6150" spans="38:38" x14ac:dyDescent="0.2">
      <c r="AL6150" s="76"/>
    </row>
    <row r="6151" spans="38:38" x14ac:dyDescent="0.2">
      <c r="AL6151" s="76"/>
    </row>
    <row r="6152" spans="38:38" x14ac:dyDescent="0.2">
      <c r="AL6152" s="76"/>
    </row>
    <row r="6153" spans="38:38" x14ac:dyDescent="0.2">
      <c r="AL6153" s="76"/>
    </row>
    <row r="6154" spans="38:38" x14ac:dyDescent="0.2">
      <c r="AL6154" s="76"/>
    </row>
    <row r="6155" spans="38:38" x14ac:dyDescent="0.2">
      <c r="AL6155" s="76"/>
    </row>
    <row r="6156" spans="38:38" x14ac:dyDescent="0.2">
      <c r="AL6156" s="76"/>
    </row>
    <row r="6157" spans="38:38" x14ac:dyDescent="0.2">
      <c r="AL6157" s="76"/>
    </row>
    <row r="6158" spans="38:38" x14ac:dyDescent="0.2">
      <c r="AL6158" s="76"/>
    </row>
    <row r="6159" spans="38:38" x14ac:dyDescent="0.2">
      <c r="AL6159" s="76"/>
    </row>
    <row r="6160" spans="38:38" x14ac:dyDescent="0.2">
      <c r="AL6160" s="76"/>
    </row>
    <row r="6161" spans="38:38" x14ac:dyDescent="0.2">
      <c r="AL6161" s="76"/>
    </row>
    <row r="6162" spans="38:38" x14ac:dyDescent="0.2">
      <c r="AL6162" s="76"/>
    </row>
    <row r="6163" spans="38:38" x14ac:dyDescent="0.2">
      <c r="AL6163" s="76"/>
    </row>
    <row r="6164" spans="38:38" x14ac:dyDescent="0.2">
      <c r="AL6164" s="76"/>
    </row>
    <row r="6165" spans="38:38" x14ac:dyDescent="0.2">
      <c r="AL6165" s="76"/>
    </row>
    <row r="6166" spans="38:38" x14ac:dyDescent="0.2">
      <c r="AL6166" s="76"/>
    </row>
    <row r="6167" spans="38:38" x14ac:dyDescent="0.2">
      <c r="AL6167" s="76"/>
    </row>
    <row r="6168" spans="38:38" x14ac:dyDescent="0.2">
      <c r="AL6168" s="76"/>
    </row>
    <row r="6169" spans="38:38" x14ac:dyDescent="0.2">
      <c r="AL6169" s="76"/>
    </row>
    <row r="6170" spans="38:38" x14ac:dyDescent="0.2">
      <c r="AL6170" s="76"/>
    </row>
    <row r="6171" spans="38:38" x14ac:dyDescent="0.2">
      <c r="AL6171" s="76"/>
    </row>
    <row r="6172" spans="38:38" x14ac:dyDescent="0.2">
      <c r="AL6172" s="76"/>
    </row>
    <row r="6173" spans="38:38" x14ac:dyDescent="0.2">
      <c r="AL6173" s="76"/>
    </row>
    <row r="6174" spans="38:38" x14ac:dyDescent="0.2">
      <c r="AL6174" s="76"/>
    </row>
    <row r="6175" spans="38:38" x14ac:dyDescent="0.2">
      <c r="AL6175" s="76"/>
    </row>
    <row r="6176" spans="38:38" x14ac:dyDescent="0.2">
      <c r="AL6176" s="76"/>
    </row>
    <row r="6177" spans="38:38" x14ac:dyDescent="0.2">
      <c r="AL6177" s="76"/>
    </row>
    <row r="6178" spans="38:38" x14ac:dyDescent="0.2">
      <c r="AL6178" s="76"/>
    </row>
    <row r="6179" spans="38:38" x14ac:dyDescent="0.2">
      <c r="AL6179" s="76"/>
    </row>
    <row r="6180" spans="38:38" x14ac:dyDescent="0.2">
      <c r="AL6180" s="76"/>
    </row>
    <row r="6181" spans="38:38" x14ac:dyDescent="0.2">
      <c r="AL6181" s="76"/>
    </row>
    <row r="6182" spans="38:38" x14ac:dyDescent="0.2">
      <c r="AL6182" s="76"/>
    </row>
    <row r="6183" spans="38:38" x14ac:dyDescent="0.2">
      <c r="AL6183" s="76"/>
    </row>
    <row r="6184" spans="38:38" x14ac:dyDescent="0.2">
      <c r="AL6184" s="76"/>
    </row>
    <row r="6185" spans="38:38" x14ac:dyDescent="0.2">
      <c r="AL6185" s="76"/>
    </row>
    <row r="6186" spans="38:38" x14ac:dyDescent="0.2">
      <c r="AL6186" s="76"/>
    </row>
    <row r="6187" spans="38:38" x14ac:dyDescent="0.2">
      <c r="AL6187" s="76"/>
    </row>
    <row r="6188" spans="38:38" x14ac:dyDescent="0.2">
      <c r="AL6188" s="76"/>
    </row>
    <row r="6189" spans="38:38" x14ac:dyDescent="0.2">
      <c r="AL6189" s="76"/>
    </row>
    <row r="6190" spans="38:38" x14ac:dyDescent="0.2">
      <c r="AL6190" s="76"/>
    </row>
    <row r="6191" spans="38:38" x14ac:dyDescent="0.2">
      <c r="AL6191" s="76"/>
    </row>
    <row r="6192" spans="38:38" x14ac:dyDescent="0.2">
      <c r="AL6192" s="76"/>
    </row>
    <row r="6193" spans="38:38" x14ac:dyDescent="0.2">
      <c r="AL6193" s="76"/>
    </row>
    <row r="6194" spans="38:38" x14ac:dyDescent="0.2">
      <c r="AL6194" s="76"/>
    </row>
    <row r="6195" spans="38:38" x14ac:dyDescent="0.2">
      <c r="AL6195" s="76"/>
    </row>
    <row r="6196" spans="38:38" x14ac:dyDescent="0.2">
      <c r="AL6196" s="76"/>
    </row>
    <row r="6197" spans="38:38" x14ac:dyDescent="0.2">
      <c r="AL6197" s="76"/>
    </row>
    <row r="6198" spans="38:38" x14ac:dyDescent="0.2">
      <c r="AL6198" s="76"/>
    </row>
    <row r="6199" spans="38:38" x14ac:dyDescent="0.2">
      <c r="AL6199" s="76"/>
    </row>
    <row r="6200" spans="38:38" x14ac:dyDescent="0.2">
      <c r="AL6200" s="76"/>
    </row>
    <row r="6201" spans="38:38" x14ac:dyDescent="0.2">
      <c r="AL6201" s="76"/>
    </row>
    <row r="6202" spans="38:38" x14ac:dyDescent="0.2">
      <c r="AL6202" s="76"/>
    </row>
    <row r="6203" spans="38:38" x14ac:dyDescent="0.2">
      <c r="AL6203" s="76"/>
    </row>
    <row r="6204" spans="38:38" x14ac:dyDescent="0.2">
      <c r="AL6204" s="76"/>
    </row>
    <row r="6205" spans="38:38" x14ac:dyDescent="0.2">
      <c r="AL6205" s="76"/>
    </row>
    <row r="6206" spans="38:38" x14ac:dyDescent="0.2">
      <c r="AL6206" s="76"/>
    </row>
    <row r="6207" spans="38:38" x14ac:dyDescent="0.2">
      <c r="AL6207" s="76"/>
    </row>
    <row r="6208" spans="38:38" x14ac:dyDescent="0.2">
      <c r="AL6208" s="76"/>
    </row>
    <row r="6209" spans="38:38" x14ac:dyDescent="0.2">
      <c r="AL6209" s="76"/>
    </row>
    <row r="6210" spans="38:38" x14ac:dyDescent="0.2">
      <c r="AL6210" s="76"/>
    </row>
    <row r="6211" spans="38:38" x14ac:dyDescent="0.2">
      <c r="AL6211" s="76"/>
    </row>
    <row r="6212" spans="38:38" x14ac:dyDescent="0.2">
      <c r="AL6212" s="76"/>
    </row>
    <row r="6213" spans="38:38" x14ac:dyDescent="0.2">
      <c r="AL6213" s="76"/>
    </row>
    <row r="6214" spans="38:38" x14ac:dyDescent="0.2">
      <c r="AL6214" s="76"/>
    </row>
    <row r="6215" spans="38:38" x14ac:dyDescent="0.2">
      <c r="AL6215" s="76"/>
    </row>
    <row r="6216" spans="38:38" x14ac:dyDescent="0.2">
      <c r="AL6216" s="76"/>
    </row>
    <row r="6217" spans="38:38" x14ac:dyDescent="0.2">
      <c r="AL6217" s="76"/>
    </row>
    <row r="6218" spans="38:38" x14ac:dyDescent="0.2">
      <c r="AL6218" s="76"/>
    </row>
    <row r="6219" spans="38:38" x14ac:dyDescent="0.2">
      <c r="AL6219" s="76"/>
    </row>
    <row r="6220" spans="38:38" x14ac:dyDescent="0.2">
      <c r="AL6220" s="76"/>
    </row>
    <row r="6221" spans="38:38" x14ac:dyDescent="0.2">
      <c r="AL6221" s="76"/>
    </row>
    <row r="6222" spans="38:38" x14ac:dyDescent="0.2">
      <c r="AL6222" s="76"/>
    </row>
    <row r="6223" spans="38:38" x14ac:dyDescent="0.2">
      <c r="AL6223" s="76"/>
    </row>
    <row r="6224" spans="38:38" x14ac:dyDescent="0.2">
      <c r="AL6224" s="76"/>
    </row>
    <row r="6225" spans="38:38" x14ac:dyDescent="0.2">
      <c r="AL6225" s="76"/>
    </row>
    <row r="6226" spans="38:38" x14ac:dyDescent="0.2">
      <c r="AL6226" s="76"/>
    </row>
    <row r="6227" spans="38:38" x14ac:dyDescent="0.2">
      <c r="AL6227" s="76"/>
    </row>
    <row r="6228" spans="38:38" x14ac:dyDescent="0.2">
      <c r="AL6228" s="76"/>
    </row>
    <row r="6229" spans="38:38" x14ac:dyDescent="0.2">
      <c r="AL6229" s="76"/>
    </row>
    <row r="6230" spans="38:38" x14ac:dyDescent="0.2">
      <c r="AL6230" s="76"/>
    </row>
    <row r="6231" spans="38:38" x14ac:dyDescent="0.2">
      <c r="AL6231" s="76"/>
    </row>
    <row r="6232" spans="38:38" x14ac:dyDescent="0.2">
      <c r="AL6232" s="76"/>
    </row>
    <row r="6233" spans="38:38" x14ac:dyDescent="0.2">
      <c r="AL6233" s="76"/>
    </row>
    <row r="6234" spans="38:38" x14ac:dyDescent="0.2">
      <c r="AL6234" s="76"/>
    </row>
    <row r="6235" spans="38:38" x14ac:dyDescent="0.2">
      <c r="AL6235" s="76"/>
    </row>
    <row r="6236" spans="38:38" x14ac:dyDescent="0.2">
      <c r="AL6236" s="76"/>
    </row>
    <row r="6237" spans="38:38" x14ac:dyDescent="0.2">
      <c r="AL6237" s="76"/>
    </row>
    <row r="6238" spans="38:38" x14ac:dyDescent="0.2">
      <c r="AL6238" s="76"/>
    </row>
    <row r="6239" spans="38:38" x14ac:dyDescent="0.2">
      <c r="AL6239" s="76"/>
    </row>
    <row r="6240" spans="38:38" x14ac:dyDescent="0.2">
      <c r="AL6240" s="76"/>
    </row>
    <row r="6241" spans="38:38" x14ac:dyDescent="0.2">
      <c r="AL6241" s="76"/>
    </row>
    <row r="6242" spans="38:38" x14ac:dyDescent="0.2">
      <c r="AL6242" s="76"/>
    </row>
    <row r="6243" spans="38:38" x14ac:dyDescent="0.2">
      <c r="AL6243" s="76"/>
    </row>
    <row r="6244" spans="38:38" x14ac:dyDescent="0.2">
      <c r="AL6244" s="76"/>
    </row>
    <row r="6245" spans="38:38" x14ac:dyDescent="0.2">
      <c r="AL6245" s="76"/>
    </row>
    <row r="6246" spans="38:38" x14ac:dyDescent="0.2">
      <c r="AL6246" s="76"/>
    </row>
    <row r="6247" spans="38:38" x14ac:dyDescent="0.2">
      <c r="AL6247" s="76"/>
    </row>
    <row r="6248" spans="38:38" x14ac:dyDescent="0.2">
      <c r="AL6248" s="76"/>
    </row>
    <row r="6249" spans="38:38" x14ac:dyDescent="0.2">
      <c r="AL6249" s="76"/>
    </row>
    <row r="6250" spans="38:38" x14ac:dyDescent="0.2">
      <c r="AL6250" s="76"/>
    </row>
    <row r="6251" spans="38:38" x14ac:dyDescent="0.2">
      <c r="AL6251" s="76"/>
    </row>
    <row r="6252" spans="38:38" x14ac:dyDescent="0.2">
      <c r="AL6252" s="76"/>
    </row>
    <row r="6253" spans="38:38" x14ac:dyDescent="0.2">
      <c r="AL6253" s="76"/>
    </row>
    <row r="6254" spans="38:38" x14ac:dyDescent="0.2">
      <c r="AL6254" s="76"/>
    </row>
    <row r="6255" spans="38:38" x14ac:dyDescent="0.2">
      <c r="AL6255" s="76"/>
    </row>
    <row r="6256" spans="38:38" x14ac:dyDescent="0.2">
      <c r="AL6256" s="76"/>
    </row>
    <row r="6257" spans="38:38" x14ac:dyDescent="0.2">
      <c r="AL6257" s="76"/>
    </row>
    <row r="6258" spans="38:38" x14ac:dyDescent="0.2">
      <c r="AL6258" s="76"/>
    </row>
    <row r="6259" spans="38:38" x14ac:dyDescent="0.2">
      <c r="AL6259" s="76"/>
    </row>
    <row r="6260" spans="38:38" x14ac:dyDescent="0.2">
      <c r="AL6260" s="76"/>
    </row>
    <row r="6261" spans="38:38" x14ac:dyDescent="0.2">
      <c r="AL6261" s="76"/>
    </row>
    <row r="6262" spans="38:38" x14ac:dyDescent="0.2">
      <c r="AL6262" s="76"/>
    </row>
    <row r="6263" spans="38:38" x14ac:dyDescent="0.2">
      <c r="AL6263" s="76"/>
    </row>
    <row r="6264" spans="38:38" x14ac:dyDescent="0.2">
      <c r="AL6264" s="76"/>
    </row>
    <row r="6265" spans="38:38" x14ac:dyDescent="0.2">
      <c r="AL6265" s="76"/>
    </row>
    <row r="6266" spans="38:38" x14ac:dyDescent="0.2">
      <c r="AL6266" s="76"/>
    </row>
    <row r="6267" spans="38:38" x14ac:dyDescent="0.2">
      <c r="AL6267" s="76"/>
    </row>
    <row r="6268" spans="38:38" x14ac:dyDescent="0.2">
      <c r="AL6268" s="76"/>
    </row>
    <row r="6269" spans="38:38" x14ac:dyDescent="0.2">
      <c r="AL6269" s="76"/>
    </row>
    <row r="6270" spans="38:38" x14ac:dyDescent="0.2">
      <c r="AL6270" s="76"/>
    </row>
    <row r="6271" spans="38:38" x14ac:dyDescent="0.2">
      <c r="AL6271" s="76"/>
    </row>
    <row r="6272" spans="38:38" x14ac:dyDescent="0.2">
      <c r="AL6272" s="76"/>
    </row>
    <row r="6273" spans="38:38" x14ac:dyDescent="0.2">
      <c r="AL6273" s="76"/>
    </row>
    <row r="6274" spans="38:38" x14ac:dyDescent="0.2">
      <c r="AL6274" s="76"/>
    </row>
    <row r="6275" spans="38:38" x14ac:dyDescent="0.2">
      <c r="AL6275" s="76"/>
    </row>
    <row r="6276" spans="38:38" x14ac:dyDescent="0.2">
      <c r="AL6276" s="76"/>
    </row>
    <row r="6277" spans="38:38" x14ac:dyDescent="0.2">
      <c r="AL6277" s="76"/>
    </row>
    <row r="6278" spans="38:38" x14ac:dyDescent="0.2">
      <c r="AL6278" s="76"/>
    </row>
    <row r="6279" spans="38:38" x14ac:dyDescent="0.2">
      <c r="AL6279" s="76"/>
    </row>
    <row r="6280" spans="38:38" x14ac:dyDescent="0.2">
      <c r="AL6280" s="76"/>
    </row>
    <row r="6281" spans="38:38" x14ac:dyDescent="0.2">
      <c r="AL6281" s="76"/>
    </row>
    <row r="6282" spans="38:38" x14ac:dyDescent="0.2">
      <c r="AL6282" s="76"/>
    </row>
    <row r="6283" spans="38:38" x14ac:dyDescent="0.2">
      <c r="AL6283" s="76"/>
    </row>
    <row r="6284" spans="38:38" x14ac:dyDescent="0.2">
      <c r="AL6284" s="76"/>
    </row>
    <row r="6285" spans="38:38" x14ac:dyDescent="0.2">
      <c r="AL6285" s="76"/>
    </row>
    <row r="6286" spans="38:38" x14ac:dyDescent="0.2">
      <c r="AL6286" s="76"/>
    </row>
    <row r="6287" spans="38:38" x14ac:dyDescent="0.2">
      <c r="AL6287" s="76"/>
    </row>
    <row r="6288" spans="38:38" x14ac:dyDescent="0.2">
      <c r="AL6288" s="76"/>
    </row>
    <row r="6289" spans="38:38" x14ac:dyDescent="0.2">
      <c r="AL6289" s="76"/>
    </row>
    <row r="6290" spans="38:38" x14ac:dyDescent="0.2">
      <c r="AL6290" s="76"/>
    </row>
    <row r="6291" spans="38:38" x14ac:dyDescent="0.2">
      <c r="AL6291" s="76"/>
    </row>
    <row r="6292" spans="38:38" x14ac:dyDescent="0.2">
      <c r="AL6292" s="76"/>
    </row>
    <row r="6293" spans="38:38" x14ac:dyDescent="0.2">
      <c r="AL6293" s="76"/>
    </row>
    <row r="6294" spans="38:38" x14ac:dyDescent="0.2">
      <c r="AL6294" s="76"/>
    </row>
    <row r="6295" spans="38:38" x14ac:dyDescent="0.2">
      <c r="AL6295" s="76"/>
    </row>
    <row r="6296" spans="38:38" x14ac:dyDescent="0.2">
      <c r="AL6296" s="76"/>
    </row>
    <row r="6297" spans="38:38" x14ac:dyDescent="0.2">
      <c r="AL6297" s="76"/>
    </row>
    <row r="6298" spans="38:38" x14ac:dyDescent="0.2">
      <c r="AL6298" s="76"/>
    </row>
    <row r="6299" spans="38:38" x14ac:dyDescent="0.2">
      <c r="AL6299" s="76"/>
    </row>
    <row r="6300" spans="38:38" x14ac:dyDescent="0.2">
      <c r="AL6300" s="76"/>
    </row>
    <row r="6301" spans="38:38" x14ac:dyDescent="0.2">
      <c r="AL6301" s="76"/>
    </row>
    <row r="6302" spans="38:38" x14ac:dyDescent="0.2">
      <c r="AL6302" s="76"/>
    </row>
    <row r="6303" spans="38:38" x14ac:dyDescent="0.2">
      <c r="AL6303" s="76"/>
    </row>
    <row r="6304" spans="38:38" x14ac:dyDescent="0.2">
      <c r="AL6304" s="76"/>
    </row>
    <row r="6305" spans="38:38" x14ac:dyDescent="0.2">
      <c r="AL6305" s="76"/>
    </row>
    <row r="6306" spans="38:38" x14ac:dyDescent="0.2">
      <c r="AL6306" s="76"/>
    </row>
    <row r="6307" spans="38:38" x14ac:dyDescent="0.2">
      <c r="AL6307" s="76"/>
    </row>
    <row r="6308" spans="38:38" x14ac:dyDescent="0.2">
      <c r="AL6308" s="76"/>
    </row>
    <row r="6309" spans="38:38" x14ac:dyDescent="0.2">
      <c r="AL6309" s="76"/>
    </row>
    <row r="6310" spans="38:38" x14ac:dyDescent="0.2">
      <c r="AL6310" s="76"/>
    </row>
    <row r="6311" spans="38:38" x14ac:dyDescent="0.2">
      <c r="AL6311" s="76"/>
    </row>
    <row r="6312" spans="38:38" x14ac:dyDescent="0.2">
      <c r="AL6312" s="76"/>
    </row>
    <row r="6313" spans="38:38" x14ac:dyDescent="0.2">
      <c r="AL6313" s="76"/>
    </row>
    <row r="6314" spans="38:38" x14ac:dyDescent="0.2">
      <c r="AL6314" s="76"/>
    </row>
    <row r="6315" spans="38:38" x14ac:dyDescent="0.2">
      <c r="AL6315" s="76"/>
    </row>
    <row r="6316" spans="38:38" x14ac:dyDescent="0.2">
      <c r="AL6316" s="76"/>
    </row>
    <row r="6317" spans="38:38" x14ac:dyDescent="0.2">
      <c r="AL6317" s="76"/>
    </row>
    <row r="6318" spans="38:38" x14ac:dyDescent="0.2">
      <c r="AL6318" s="76"/>
    </row>
    <row r="6319" spans="38:38" x14ac:dyDescent="0.2">
      <c r="AL6319" s="76"/>
    </row>
    <row r="6320" spans="38:38" x14ac:dyDescent="0.2">
      <c r="AL6320" s="76"/>
    </row>
    <row r="6321" spans="38:38" x14ac:dyDescent="0.2">
      <c r="AL6321" s="76"/>
    </row>
    <row r="6322" spans="38:38" x14ac:dyDescent="0.2">
      <c r="AL6322" s="76"/>
    </row>
    <row r="6323" spans="38:38" x14ac:dyDescent="0.2">
      <c r="AL6323" s="76"/>
    </row>
    <row r="6324" spans="38:38" x14ac:dyDescent="0.2">
      <c r="AL6324" s="76"/>
    </row>
    <row r="6325" spans="38:38" x14ac:dyDescent="0.2">
      <c r="AL6325" s="76"/>
    </row>
    <row r="6326" spans="38:38" x14ac:dyDescent="0.2">
      <c r="AL6326" s="76"/>
    </row>
    <row r="6327" spans="38:38" x14ac:dyDescent="0.2">
      <c r="AL6327" s="76"/>
    </row>
    <row r="6328" spans="38:38" x14ac:dyDescent="0.2">
      <c r="AL6328" s="76"/>
    </row>
    <row r="6329" spans="38:38" x14ac:dyDescent="0.2">
      <c r="AL6329" s="76"/>
    </row>
    <row r="6330" spans="38:38" x14ac:dyDescent="0.2">
      <c r="AL6330" s="76"/>
    </row>
    <row r="6331" spans="38:38" x14ac:dyDescent="0.2">
      <c r="AL6331" s="76"/>
    </row>
    <row r="6332" spans="38:38" x14ac:dyDescent="0.2">
      <c r="AL6332" s="76"/>
    </row>
    <row r="6333" spans="38:38" x14ac:dyDescent="0.2">
      <c r="AL6333" s="76"/>
    </row>
    <row r="6334" spans="38:38" x14ac:dyDescent="0.2">
      <c r="AL6334" s="76"/>
    </row>
    <row r="6335" spans="38:38" x14ac:dyDescent="0.2">
      <c r="AL6335" s="76"/>
    </row>
    <row r="6336" spans="38:38" x14ac:dyDescent="0.2">
      <c r="AL6336" s="76"/>
    </row>
    <row r="6337" spans="38:38" x14ac:dyDescent="0.2">
      <c r="AL6337" s="76"/>
    </row>
    <row r="6338" spans="38:38" x14ac:dyDescent="0.2">
      <c r="AL6338" s="76"/>
    </row>
    <row r="6339" spans="38:38" x14ac:dyDescent="0.2">
      <c r="AL6339" s="76"/>
    </row>
    <row r="6340" spans="38:38" x14ac:dyDescent="0.2">
      <c r="AL6340" s="76"/>
    </row>
    <row r="6341" spans="38:38" x14ac:dyDescent="0.2">
      <c r="AL6341" s="76"/>
    </row>
    <row r="6342" spans="38:38" x14ac:dyDescent="0.2">
      <c r="AL6342" s="76"/>
    </row>
    <row r="6343" spans="38:38" x14ac:dyDescent="0.2">
      <c r="AL6343" s="76"/>
    </row>
    <row r="6344" spans="38:38" x14ac:dyDescent="0.2">
      <c r="AL6344" s="76"/>
    </row>
    <row r="6345" spans="38:38" x14ac:dyDescent="0.2">
      <c r="AL6345" s="76"/>
    </row>
    <row r="6346" spans="38:38" x14ac:dyDescent="0.2">
      <c r="AL6346" s="76"/>
    </row>
    <row r="6347" spans="38:38" x14ac:dyDescent="0.2">
      <c r="AL6347" s="76"/>
    </row>
    <row r="6348" spans="38:38" x14ac:dyDescent="0.2">
      <c r="AL6348" s="76"/>
    </row>
    <row r="6349" spans="38:38" x14ac:dyDescent="0.2">
      <c r="AL6349" s="76"/>
    </row>
    <row r="6350" spans="38:38" x14ac:dyDescent="0.2">
      <c r="AL6350" s="76"/>
    </row>
    <row r="6351" spans="38:38" x14ac:dyDescent="0.2">
      <c r="AL6351" s="76"/>
    </row>
    <row r="6352" spans="38:38" x14ac:dyDescent="0.2">
      <c r="AL6352" s="76"/>
    </row>
    <row r="6353" spans="38:38" x14ac:dyDescent="0.2">
      <c r="AL6353" s="76"/>
    </row>
    <row r="6354" spans="38:38" x14ac:dyDescent="0.2">
      <c r="AL6354" s="76"/>
    </row>
    <row r="6355" spans="38:38" x14ac:dyDescent="0.2">
      <c r="AL6355" s="76"/>
    </row>
    <row r="6356" spans="38:38" x14ac:dyDescent="0.2">
      <c r="AL6356" s="76"/>
    </row>
    <row r="6357" spans="38:38" x14ac:dyDescent="0.2">
      <c r="AL6357" s="76"/>
    </row>
    <row r="6358" spans="38:38" x14ac:dyDescent="0.2">
      <c r="AL6358" s="76"/>
    </row>
    <row r="6359" spans="38:38" x14ac:dyDescent="0.2">
      <c r="AL6359" s="76"/>
    </row>
    <row r="6360" spans="38:38" x14ac:dyDescent="0.2">
      <c r="AL6360" s="76"/>
    </row>
    <row r="6361" spans="38:38" x14ac:dyDescent="0.2">
      <c r="AL6361" s="76"/>
    </row>
    <row r="6362" spans="38:38" x14ac:dyDescent="0.2">
      <c r="AL6362" s="76"/>
    </row>
    <row r="6363" spans="38:38" x14ac:dyDescent="0.2">
      <c r="AL6363" s="76"/>
    </row>
    <row r="6364" spans="38:38" x14ac:dyDescent="0.2">
      <c r="AL6364" s="76"/>
    </row>
    <row r="6365" spans="38:38" x14ac:dyDescent="0.2">
      <c r="AL6365" s="76"/>
    </row>
    <row r="6366" spans="38:38" x14ac:dyDescent="0.2">
      <c r="AL6366" s="76"/>
    </row>
    <row r="6367" spans="38:38" x14ac:dyDescent="0.2">
      <c r="AL6367" s="76"/>
    </row>
    <row r="6368" spans="38:38" x14ac:dyDescent="0.2">
      <c r="AL6368" s="76"/>
    </row>
    <row r="6369" spans="38:38" x14ac:dyDescent="0.2">
      <c r="AL6369" s="76"/>
    </row>
    <row r="6370" spans="38:38" x14ac:dyDescent="0.2">
      <c r="AL6370" s="76"/>
    </row>
    <row r="6371" spans="38:38" x14ac:dyDescent="0.2">
      <c r="AL6371" s="76"/>
    </row>
    <row r="6372" spans="38:38" x14ac:dyDescent="0.2">
      <c r="AL6372" s="76"/>
    </row>
    <row r="6373" spans="38:38" x14ac:dyDescent="0.2">
      <c r="AL6373" s="76"/>
    </row>
    <row r="6374" spans="38:38" x14ac:dyDescent="0.2">
      <c r="AL6374" s="76"/>
    </row>
    <row r="6375" spans="38:38" x14ac:dyDescent="0.2">
      <c r="AL6375" s="76"/>
    </row>
    <row r="6376" spans="38:38" x14ac:dyDescent="0.2">
      <c r="AL6376" s="76"/>
    </row>
    <row r="6377" spans="38:38" x14ac:dyDescent="0.2">
      <c r="AL6377" s="76"/>
    </row>
    <row r="6378" spans="38:38" x14ac:dyDescent="0.2">
      <c r="AL6378" s="76"/>
    </row>
    <row r="6379" spans="38:38" x14ac:dyDescent="0.2">
      <c r="AL6379" s="76"/>
    </row>
    <row r="6380" spans="38:38" x14ac:dyDescent="0.2">
      <c r="AL6380" s="76"/>
    </row>
    <row r="6381" spans="38:38" x14ac:dyDescent="0.2">
      <c r="AL6381" s="76"/>
    </row>
    <row r="6382" spans="38:38" x14ac:dyDescent="0.2">
      <c r="AL6382" s="76"/>
    </row>
    <row r="6383" spans="38:38" x14ac:dyDescent="0.2">
      <c r="AL6383" s="76"/>
    </row>
    <row r="6384" spans="38:38" x14ac:dyDescent="0.2">
      <c r="AL6384" s="76"/>
    </row>
    <row r="6385" spans="38:38" x14ac:dyDescent="0.2">
      <c r="AL6385" s="76"/>
    </row>
    <row r="6386" spans="38:38" x14ac:dyDescent="0.2">
      <c r="AL6386" s="76"/>
    </row>
    <row r="6387" spans="38:38" x14ac:dyDescent="0.2">
      <c r="AL6387" s="76"/>
    </row>
    <row r="6388" spans="38:38" x14ac:dyDescent="0.2">
      <c r="AL6388" s="76"/>
    </row>
    <row r="6389" spans="38:38" x14ac:dyDescent="0.2">
      <c r="AL6389" s="76"/>
    </row>
    <row r="6390" spans="38:38" x14ac:dyDescent="0.2">
      <c r="AL6390" s="76"/>
    </row>
    <row r="6391" spans="38:38" x14ac:dyDescent="0.2">
      <c r="AL6391" s="76"/>
    </row>
    <row r="6392" spans="38:38" x14ac:dyDescent="0.2">
      <c r="AL6392" s="76"/>
    </row>
    <row r="6393" spans="38:38" x14ac:dyDescent="0.2">
      <c r="AL6393" s="76"/>
    </row>
    <row r="6394" spans="38:38" x14ac:dyDescent="0.2">
      <c r="AL6394" s="76"/>
    </row>
    <row r="6395" spans="38:38" x14ac:dyDescent="0.2">
      <c r="AL6395" s="76"/>
    </row>
    <row r="6396" spans="38:38" x14ac:dyDescent="0.2">
      <c r="AL6396" s="76"/>
    </row>
    <row r="6397" spans="38:38" x14ac:dyDescent="0.2">
      <c r="AL6397" s="76"/>
    </row>
    <row r="6398" spans="38:38" x14ac:dyDescent="0.2">
      <c r="AL6398" s="76"/>
    </row>
    <row r="6399" spans="38:38" x14ac:dyDescent="0.2">
      <c r="AL6399" s="76"/>
    </row>
    <row r="6400" spans="38:38" x14ac:dyDescent="0.2">
      <c r="AL6400" s="76"/>
    </row>
    <row r="6401" spans="38:38" x14ac:dyDescent="0.2">
      <c r="AL6401" s="76"/>
    </row>
    <row r="6402" spans="38:38" x14ac:dyDescent="0.2">
      <c r="AL6402" s="76"/>
    </row>
    <row r="6403" spans="38:38" x14ac:dyDescent="0.2">
      <c r="AL6403" s="76"/>
    </row>
    <row r="6404" spans="38:38" x14ac:dyDescent="0.2">
      <c r="AL6404" s="76"/>
    </row>
    <row r="6405" spans="38:38" x14ac:dyDescent="0.2">
      <c r="AL6405" s="76"/>
    </row>
    <row r="6406" spans="38:38" x14ac:dyDescent="0.2">
      <c r="AL6406" s="76"/>
    </row>
    <row r="6407" spans="38:38" x14ac:dyDescent="0.2">
      <c r="AL6407" s="76"/>
    </row>
    <row r="6408" spans="38:38" x14ac:dyDescent="0.2">
      <c r="AL6408" s="76"/>
    </row>
    <row r="6409" spans="38:38" x14ac:dyDescent="0.2">
      <c r="AL6409" s="76"/>
    </row>
    <row r="6410" spans="38:38" x14ac:dyDescent="0.2">
      <c r="AL6410" s="76"/>
    </row>
    <row r="6411" spans="38:38" x14ac:dyDescent="0.2">
      <c r="AL6411" s="76"/>
    </row>
    <row r="6412" spans="38:38" x14ac:dyDescent="0.2">
      <c r="AL6412" s="76"/>
    </row>
    <row r="6413" spans="38:38" x14ac:dyDescent="0.2">
      <c r="AL6413" s="76"/>
    </row>
    <row r="6414" spans="38:38" x14ac:dyDescent="0.2">
      <c r="AL6414" s="76"/>
    </row>
    <row r="6415" spans="38:38" x14ac:dyDescent="0.2">
      <c r="AL6415" s="76"/>
    </row>
    <row r="6416" spans="38:38" x14ac:dyDescent="0.2">
      <c r="AL6416" s="76"/>
    </row>
    <row r="6417" spans="38:38" x14ac:dyDescent="0.2">
      <c r="AL6417" s="76"/>
    </row>
    <row r="6418" spans="38:38" x14ac:dyDescent="0.2">
      <c r="AL6418" s="76"/>
    </row>
    <row r="6419" spans="38:38" x14ac:dyDescent="0.2">
      <c r="AL6419" s="76"/>
    </row>
    <row r="6420" spans="38:38" x14ac:dyDescent="0.2">
      <c r="AL6420" s="76"/>
    </row>
    <row r="6421" spans="38:38" x14ac:dyDescent="0.2">
      <c r="AL6421" s="76"/>
    </row>
    <row r="6422" spans="38:38" x14ac:dyDescent="0.2">
      <c r="AL6422" s="76"/>
    </row>
    <row r="6423" spans="38:38" x14ac:dyDescent="0.2">
      <c r="AL6423" s="76"/>
    </row>
    <row r="6424" spans="38:38" x14ac:dyDescent="0.2">
      <c r="AL6424" s="76"/>
    </row>
    <row r="6425" spans="38:38" x14ac:dyDescent="0.2">
      <c r="AL6425" s="76"/>
    </row>
    <row r="6426" spans="38:38" x14ac:dyDescent="0.2">
      <c r="AL6426" s="76"/>
    </row>
    <row r="6427" spans="38:38" x14ac:dyDescent="0.2">
      <c r="AL6427" s="76"/>
    </row>
    <row r="6428" spans="38:38" x14ac:dyDescent="0.2">
      <c r="AL6428" s="76"/>
    </row>
    <row r="6429" spans="38:38" x14ac:dyDescent="0.2">
      <c r="AL6429" s="76"/>
    </row>
    <row r="6430" spans="38:38" x14ac:dyDescent="0.2">
      <c r="AL6430" s="76"/>
    </row>
    <row r="6431" spans="38:38" x14ac:dyDescent="0.2">
      <c r="AL6431" s="76"/>
    </row>
    <row r="6432" spans="38:38" x14ac:dyDescent="0.2">
      <c r="AL6432" s="76"/>
    </row>
    <row r="6433" spans="38:38" x14ac:dyDescent="0.2">
      <c r="AL6433" s="76"/>
    </row>
    <row r="6434" spans="38:38" x14ac:dyDescent="0.2">
      <c r="AL6434" s="76"/>
    </row>
    <row r="6435" spans="38:38" x14ac:dyDescent="0.2">
      <c r="AL6435" s="76"/>
    </row>
    <row r="6436" spans="38:38" x14ac:dyDescent="0.2">
      <c r="AL6436" s="76"/>
    </row>
    <row r="6437" spans="38:38" x14ac:dyDescent="0.2">
      <c r="AL6437" s="76"/>
    </row>
    <row r="6438" spans="38:38" x14ac:dyDescent="0.2">
      <c r="AL6438" s="76"/>
    </row>
    <row r="6439" spans="38:38" x14ac:dyDescent="0.2">
      <c r="AL6439" s="76"/>
    </row>
    <row r="6440" spans="38:38" x14ac:dyDescent="0.2">
      <c r="AL6440" s="76"/>
    </row>
    <row r="6441" spans="38:38" x14ac:dyDescent="0.2">
      <c r="AL6441" s="76"/>
    </row>
    <row r="6442" spans="38:38" x14ac:dyDescent="0.2">
      <c r="AL6442" s="76"/>
    </row>
    <row r="6443" spans="38:38" x14ac:dyDescent="0.2">
      <c r="AL6443" s="76"/>
    </row>
    <row r="6444" spans="38:38" x14ac:dyDescent="0.2">
      <c r="AL6444" s="76"/>
    </row>
    <row r="6445" spans="38:38" x14ac:dyDescent="0.2">
      <c r="AL6445" s="76"/>
    </row>
    <row r="6446" spans="38:38" x14ac:dyDescent="0.2">
      <c r="AL6446" s="76"/>
    </row>
    <row r="6447" spans="38:38" x14ac:dyDescent="0.2">
      <c r="AL6447" s="76"/>
    </row>
    <row r="6448" spans="38:38" x14ac:dyDescent="0.2">
      <c r="AL6448" s="76"/>
    </row>
    <row r="6449" spans="38:38" x14ac:dyDescent="0.2">
      <c r="AL6449" s="76"/>
    </row>
    <row r="6450" spans="38:38" x14ac:dyDescent="0.2">
      <c r="AL6450" s="76"/>
    </row>
    <row r="6451" spans="38:38" x14ac:dyDescent="0.2">
      <c r="AL6451" s="76"/>
    </row>
    <row r="6452" spans="38:38" x14ac:dyDescent="0.2">
      <c r="AL6452" s="76"/>
    </row>
    <row r="6453" spans="38:38" x14ac:dyDescent="0.2">
      <c r="AL6453" s="76"/>
    </row>
    <row r="6454" spans="38:38" x14ac:dyDescent="0.2">
      <c r="AL6454" s="76"/>
    </row>
    <row r="6455" spans="38:38" x14ac:dyDescent="0.2">
      <c r="AL6455" s="76"/>
    </row>
    <row r="6456" spans="38:38" x14ac:dyDescent="0.2">
      <c r="AL6456" s="76"/>
    </row>
    <row r="6457" spans="38:38" x14ac:dyDescent="0.2">
      <c r="AL6457" s="76"/>
    </row>
    <row r="6458" spans="38:38" x14ac:dyDescent="0.2">
      <c r="AL6458" s="76"/>
    </row>
    <row r="6459" spans="38:38" x14ac:dyDescent="0.2">
      <c r="AL6459" s="76"/>
    </row>
    <row r="6460" spans="38:38" x14ac:dyDescent="0.2">
      <c r="AL6460" s="76"/>
    </row>
    <row r="6461" spans="38:38" x14ac:dyDescent="0.2">
      <c r="AL6461" s="76"/>
    </row>
    <row r="6462" spans="38:38" x14ac:dyDescent="0.2">
      <c r="AL6462" s="76"/>
    </row>
    <row r="6463" spans="38:38" x14ac:dyDescent="0.2">
      <c r="AL6463" s="76"/>
    </row>
    <row r="6464" spans="38:38" x14ac:dyDescent="0.2">
      <c r="AL6464" s="76"/>
    </row>
    <row r="6465" spans="38:38" x14ac:dyDescent="0.2">
      <c r="AL6465" s="76"/>
    </row>
    <row r="6466" spans="38:38" x14ac:dyDescent="0.2">
      <c r="AL6466" s="76"/>
    </row>
    <row r="6467" spans="38:38" x14ac:dyDescent="0.2">
      <c r="AL6467" s="76"/>
    </row>
    <row r="6468" spans="38:38" x14ac:dyDescent="0.2">
      <c r="AL6468" s="76"/>
    </row>
    <row r="6469" spans="38:38" x14ac:dyDescent="0.2">
      <c r="AL6469" s="76"/>
    </row>
    <row r="6470" spans="38:38" x14ac:dyDescent="0.2">
      <c r="AL6470" s="76"/>
    </row>
    <row r="6471" spans="38:38" x14ac:dyDescent="0.2">
      <c r="AL6471" s="76"/>
    </row>
    <row r="6472" spans="38:38" x14ac:dyDescent="0.2">
      <c r="AL6472" s="76"/>
    </row>
    <row r="6473" spans="38:38" x14ac:dyDescent="0.2">
      <c r="AL6473" s="76"/>
    </row>
    <row r="6474" spans="38:38" x14ac:dyDescent="0.2">
      <c r="AL6474" s="76"/>
    </row>
    <row r="6475" spans="38:38" x14ac:dyDescent="0.2">
      <c r="AL6475" s="76"/>
    </row>
    <row r="6476" spans="38:38" x14ac:dyDescent="0.2">
      <c r="AL6476" s="76"/>
    </row>
    <row r="6477" spans="38:38" x14ac:dyDescent="0.2">
      <c r="AL6477" s="76"/>
    </row>
    <row r="6478" spans="38:38" x14ac:dyDescent="0.2">
      <c r="AL6478" s="76"/>
    </row>
    <row r="6479" spans="38:38" x14ac:dyDescent="0.2">
      <c r="AL6479" s="76"/>
    </row>
    <row r="6480" spans="38:38" x14ac:dyDescent="0.2">
      <c r="AL6480" s="76"/>
    </row>
    <row r="6481" spans="38:38" x14ac:dyDescent="0.2">
      <c r="AL6481" s="76"/>
    </row>
    <row r="6482" spans="38:38" x14ac:dyDescent="0.2">
      <c r="AL6482" s="76"/>
    </row>
    <row r="6483" spans="38:38" x14ac:dyDescent="0.2">
      <c r="AL6483" s="76"/>
    </row>
    <row r="6484" spans="38:38" x14ac:dyDescent="0.2">
      <c r="AL6484" s="76"/>
    </row>
    <row r="6485" spans="38:38" x14ac:dyDescent="0.2">
      <c r="AL6485" s="76"/>
    </row>
    <row r="6486" spans="38:38" x14ac:dyDescent="0.2">
      <c r="AL6486" s="76"/>
    </row>
    <row r="6487" spans="38:38" x14ac:dyDescent="0.2">
      <c r="AL6487" s="76"/>
    </row>
    <row r="6488" spans="38:38" x14ac:dyDescent="0.2">
      <c r="AL6488" s="76"/>
    </row>
    <row r="6489" spans="38:38" x14ac:dyDescent="0.2">
      <c r="AL6489" s="76"/>
    </row>
    <row r="6490" spans="38:38" x14ac:dyDescent="0.2">
      <c r="AL6490" s="76"/>
    </row>
    <row r="6491" spans="38:38" x14ac:dyDescent="0.2">
      <c r="AL6491" s="76"/>
    </row>
    <row r="6492" spans="38:38" x14ac:dyDescent="0.2">
      <c r="AL6492" s="76"/>
    </row>
    <row r="6493" spans="38:38" x14ac:dyDescent="0.2">
      <c r="AL6493" s="76"/>
    </row>
    <row r="6494" spans="38:38" x14ac:dyDescent="0.2">
      <c r="AL6494" s="76"/>
    </row>
    <row r="6495" spans="38:38" x14ac:dyDescent="0.2">
      <c r="AL6495" s="76"/>
    </row>
    <row r="6496" spans="38:38" x14ac:dyDescent="0.2">
      <c r="AL6496" s="76"/>
    </row>
    <row r="6497" spans="38:38" x14ac:dyDescent="0.2">
      <c r="AL6497" s="76"/>
    </row>
    <row r="6498" spans="38:38" x14ac:dyDescent="0.2">
      <c r="AL6498" s="76"/>
    </row>
    <row r="6499" spans="38:38" x14ac:dyDescent="0.2">
      <c r="AL6499" s="76"/>
    </row>
    <row r="6500" spans="38:38" x14ac:dyDescent="0.2">
      <c r="AL6500" s="76"/>
    </row>
    <row r="6501" spans="38:38" x14ac:dyDescent="0.2">
      <c r="AL6501" s="76"/>
    </row>
    <row r="6502" spans="38:38" x14ac:dyDescent="0.2">
      <c r="AL6502" s="76"/>
    </row>
    <row r="6503" spans="38:38" x14ac:dyDescent="0.2">
      <c r="AL6503" s="76"/>
    </row>
    <row r="6504" spans="38:38" x14ac:dyDescent="0.2">
      <c r="AL6504" s="76"/>
    </row>
    <row r="6505" spans="38:38" x14ac:dyDescent="0.2">
      <c r="AL6505" s="76"/>
    </row>
    <row r="6506" spans="38:38" x14ac:dyDescent="0.2">
      <c r="AL6506" s="76"/>
    </row>
    <row r="6507" spans="38:38" x14ac:dyDescent="0.2">
      <c r="AL6507" s="76"/>
    </row>
    <row r="6508" spans="38:38" x14ac:dyDescent="0.2">
      <c r="AL6508" s="76"/>
    </row>
    <row r="6509" spans="38:38" x14ac:dyDescent="0.2">
      <c r="AL6509" s="76"/>
    </row>
    <row r="6510" spans="38:38" x14ac:dyDescent="0.2">
      <c r="AL6510" s="76"/>
    </row>
    <row r="6511" spans="38:38" x14ac:dyDescent="0.2">
      <c r="AL6511" s="76"/>
    </row>
    <row r="6512" spans="38:38" x14ac:dyDescent="0.2">
      <c r="AL6512" s="76"/>
    </row>
    <row r="6513" spans="38:38" x14ac:dyDescent="0.2">
      <c r="AL6513" s="76"/>
    </row>
    <row r="6514" spans="38:38" x14ac:dyDescent="0.2">
      <c r="AL6514" s="76"/>
    </row>
    <row r="6515" spans="38:38" x14ac:dyDescent="0.2">
      <c r="AL6515" s="76"/>
    </row>
    <row r="6516" spans="38:38" x14ac:dyDescent="0.2">
      <c r="AL6516" s="76"/>
    </row>
    <row r="6517" spans="38:38" x14ac:dyDescent="0.2">
      <c r="AL6517" s="76"/>
    </row>
    <row r="6518" spans="38:38" x14ac:dyDescent="0.2">
      <c r="AL6518" s="76"/>
    </row>
    <row r="6519" spans="38:38" x14ac:dyDescent="0.2">
      <c r="AL6519" s="76"/>
    </row>
    <row r="6520" spans="38:38" x14ac:dyDescent="0.2">
      <c r="AL6520" s="76"/>
    </row>
    <row r="6521" spans="38:38" x14ac:dyDescent="0.2">
      <c r="AL6521" s="76"/>
    </row>
    <row r="6522" spans="38:38" x14ac:dyDescent="0.2">
      <c r="AL6522" s="76"/>
    </row>
    <row r="6523" spans="38:38" x14ac:dyDescent="0.2">
      <c r="AL6523" s="76"/>
    </row>
    <row r="6524" spans="38:38" x14ac:dyDescent="0.2">
      <c r="AL6524" s="76"/>
    </row>
    <row r="6525" spans="38:38" x14ac:dyDescent="0.2">
      <c r="AL6525" s="76"/>
    </row>
    <row r="6526" spans="38:38" x14ac:dyDescent="0.2">
      <c r="AL6526" s="76"/>
    </row>
    <row r="6527" spans="38:38" x14ac:dyDescent="0.2">
      <c r="AL6527" s="76"/>
    </row>
    <row r="6528" spans="38:38" x14ac:dyDescent="0.2">
      <c r="AL6528" s="76"/>
    </row>
    <row r="6529" spans="38:38" x14ac:dyDescent="0.2">
      <c r="AL6529" s="76"/>
    </row>
    <row r="6530" spans="38:38" x14ac:dyDescent="0.2">
      <c r="AL6530" s="76"/>
    </row>
    <row r="6531" spans="38:38" x14ac:dyDescent="0.2">
      <c r="AL6531" s="76"/>
    </row>
    <row r="6532" spans="38:38" x14ac:dyDescent="0.2">
      <c r="AL6532" s="76"/>
    </row>
    <row r="6533" spans="38:38" x14ac:dyDescent="0.2">
      <c r="AL6533" s="76"/>
    </row>
    <row r="6534" spans="38:38" x14ac:dyDescent="0.2">
      <c r="AL6534" s="76"/>
    </row>
    <row r="6535" spans="38:38" x14ac:dyDescent="0.2">
      <c r="AL6535" s="76"/>
    </row>
    <row r="6536" spans="38:38" x14ac:dyDescent="0.2">
      <c r="AL6536" s="76"/>
    </row>
    <row r="6537" spans="38:38" x14ac:dyDescent="0.2">
      <c r="AL6537" s="76"/>
    </row>
    <row r="6538" spans="38:38" x14ac:dyDescent="0.2">
      <c r="AL6538" s="76"/>
    </row>
    <row r="6539" spans="38:38" x14ac:dyDescent="0.2">
      <c r="AL6539" s="76"/>
    </row>
    <row r="6540" spans="38:38" x14ac:dyDescent="0.2">
      <c r="AL6540" s="76"/>
    </row>
    <row r="6541" spans="38:38" x14ac:dyDescent="0.2">
      <c r="AL6541" s="76"/>
    </row>
    <row r="6542" spans="38:38" x14ac:dyDescent="0.2">
      <c r="AL6542" s="76"/>
    </row>
    <row r="6543" spans="38:38" x14ac:dyDescent="0.2">
      <c r="AL6543" s="76"/>
    </row>
    <row r="6544" spans="38:38" x14ac:dyDescent="0.2">
      <c r="AL6544" s="76"/>
    </row>
    <row r="6545" spans="38:38" x14ac:dyDescent="0.2">
      <c r="AL6545" s="76"/>
    </row>
    <row r="6546" spans="38:38" x14ac:dyDescent="0.2">
      <c r="AL6546" s="76"/>
    </row>
    <row r="6547" spans="38:38" x14ac:dyDescent="0.2">
      <c r="AL6547" s="76"/>
    </row>
    <row r="6548" spans="38:38" x14ac:dyDescent="0.2">
      <c r="AL6548" s="76"/>
    </row>
    <row r="6549" spans="38:38" x14ac:dyDescent="0.2">
      <c r="AL6549" s="76"/>
    </row>
    <row r="6550" spans="38:38" x14ac:dyDescent="0.2">
      <c r="AL6550" s="76"/>
    </row>
    <row r="6551" spans="38:38" x14ac:dyDescent="0.2">
      <c r="AL6551" s="76"/>
    </row>
    <row r="6552" spans="38:38" x14ac:dyDescent="0.2">
      <c r="AL6552" s="76"/>
    </row>
    <row r="6553" spans="38:38" x14ac:dyDescent="0.2">
      <c r="AL6553" s="76"/>
    </row>
    <row r="6554" spans="38:38" x14ac:dyDescent="0.2">
      <c r="AL6554" s="76"/>
    </row>
    <row r="6555" spans="38:38" x14ac:dyDescent="0.2">
      <c r="AL6555" s="76"/>
    </row>
    <row r="6556" spans="38:38" x14ac:dyDescent="0.2">
      <c r="AL6556" s="76"/>
    </row>
    <row r="6557" spans="38:38" x14ac:dyDescent="0.2">
      <c r="AL6557" s="76"/>
    </row>
    <row r="6558" spans="38:38" x14ac:dyDescent="0.2">
      <c r="AL6558" s="76"/>
    </row>
    <row r="6559" spans="38:38" x14ac:dyDescent="0.2">
      <c r="AL6559" s="76"/>
    </row>
    <row r="6560" spans="38:38" x14ac:dyDescent="0.2">
      <c r="AL6560" s="76"/>
    </row>
    <row r="6561" spans="38:38" x14ac:dyDescent="0.2">
      <c r="AL6561" s="76"/>
    </row>
    <row r="6562" spans="38:38" x14ac:dyDescent="0.2">
      <c r="AL6562" s="76"/>
    </row>
    <row r="6563" spans="38:38" x14ac:dyDescent="0.2">
      <c r="AL6563" s="76"/>
    </row>
    <row r="6564" spans="38:38" x14ac:dyDescent="0.2">
      <c r="AL6564" s="76"/>
    </row>
    <row r="6565" spans="38:38" x14ac:dyDescent="0.2">
      <c r="AL6565" s="76"/>
    </row>
    <row r="6566" spans="38:38" x14ac:dyDescent="0.2">
      <c r="AL6566" s="76"/>
    </row>
    <row r="6567" spans="38:38" x14ac:dyDescent="0.2">
      <c r="AL6567" s="76"/>
    </row>
    <row r="6568" spans="38:38" x14ac:dyDescent="0.2">
      <c r="AL6568" s="76"/>
    </row>
    <row r="6569" spans="38:38" x14ac:dyDescent="0.2">
      <c r="AL6569" s="76"/>
    </row>
    <row r="6570" spans="38:38" x14ac:dyDescent="0.2">
      <c r="AL6570" s="76"/>
    </row>
    <row r="6571" spans="38:38" x14ac:dyDescent="0.2">
      <c r="AL6571" s="76"/>
    </row>
    <row r="6572" spans="38:38" x14ac:dyDescent="0.2">
      <c r="AL6572" s="76"/>
    </row>
    <row r="6573" spans="38:38" x14ac:dyDescent="0.2">
      <c r="AL6573" s="76"/>
    </row>
    <row r="6574" spans="38:38" x14ac:dyDescent="0.2">
      <c r="AL6574" s="76"/>
    </row>
    <row r="6575" spans="38:38" x14ac:dyDescent="0.2">
      <c r="AL6575" s="76"/>
    </row>
    <row r="6576" spans="38:38" x14ac:dyDescent="0.2">
      <c r="AL6576" s="76"/>
    </row>
    <row r="6577" spans="38:38" x14ac:dyDescent="0.2">
      <c r="AL6577" s="76"/>
    </row>
    <row r="6578" spans="38:38" x14ac:dyDescent="0.2">
      <c r="AL6578" s="76"/>
    </row>
    <row r="6579" spans="38:38" x14ac:dyDescent="0.2">
      <c r="AL6579" s="76"/>
    </row>
    <row r="6580" spans="38:38" x14ac:dyDescent="0.2">
      <c r="AL6580" s="76"/>
    </row>
    <row r="6581" spans="38:38" x14ac:dyDescent="0.2">
      <c r="AL6581" s="76"/>
    </row>
    <row r="6582" spans="38:38" x14ac:dyDescent="0.2">
      <c r="AL6582" s="76"/>
    </row>
    <row r="6583" spans="38:38" x14ac:dyDescent="0.2">
      <c r="AL6583" s="76"/>
    </row>
    <row r="6584" spans="38:38" x14ac:dyDescent="0.2">
      <c r="AL6584" s="76"/>
    </row>
    <row r="6585" spans="38:38" x14ac:dyDescent="0.2">
      <c r="AL6585" s="76"/>
    </row>
    <row r="6586" spans="38:38" x14ac:dyDescent="0.2">
      <c r="AL6586" s="76"/>
    </row>
    <row r="6587" spans="38:38" x14ac:dyDescent="0.2">
      <c r="AL6587" s="76"/>
    </row>
    <row r="6588" spans="38:38" x14ac:dyDescent="0.2">
      <c r="AL6588" s="76"/>
    </row>
    <row r="6589" spans="38:38" x14ac:dyDescent="0.2">
      <c r="AL6589" s="76"/>
    </row>
    <row r="6590" spans="38:38" x14ac:dyDescent="0.2">
      <c r="AL6590" s="76"/>
    </row>
    <row r="6591" spans="38:38" x14ac:dyDescent="0.2">
      <c r="AL6591" s="76"/>
    </row>
    <row r="6592" spans="38:38" x14ac:dyDescent="0.2">
      <c r="AL6592" s="76"/>
    </row>
    <row r="6593" spans="38:38" x14ac:dyDescent="0.2">
      <c r="AL6593" s="76"/>
    </row>
    <row r="6594" spans="38:38" x14ac:dyDescent="0.2">
      <c r="AL6594" s="76"/>
    </row>
    <row r="6595" spans="38:38" x14ac:dyDescent="0.2">
      <c r="AL6595" s="76"/>
    </row>
    <row r="6596" spans="38:38" x14ac:dyDescent="0.2">
      <c r="AL6596" s="76"/>
    </row>
    <row r="6597" spans="38:38" x14ac:dyDescent="0.2">
      <c r="AL6597" s="76"/>
    </row>
    <row r="6598" spans="38:38" x14ac:dyDescent="0.2">
      <c r="AL6598" s="76"/>
    </row>
    <row r="6599" spans="38:38" x14ac:dyDescent="0.2">
      <c r="AL6599" s="76"/>
    </row>
    <row r="6600" spans="38:38" x14ac:dyDescent="0.2">
      <c r="AL6600" s="76"/>
    </row>
    <row r="6601" spans="38:38" x14ac:dyDescent="0.2">
      <c r="AL6601" s="76"/>
    </row>
    <row r="6602" spans="38:38" x14ac:dyDescent="0.2">
      <c r="AL6602" s="76"/>
    </row>
    <row r="6603" spans="38:38" x14ac:dyDescent="0.2">
      <c r="AL6603" s="76"/>
    </row>
    <row r="6604" spans="38:38" x14ac:dyDescent="0.2">
      <c r="AL6604" s="76"/>
    </row>
    <row r="6605" spans="38:38" x14ac:dyDescent="0.2">
      <c r="AL6605" s="76"/>
    </row>
    <row r="6606" spans="38:38" x14ac:dyDescent="0.2">
      <c r="AL6606" s="76"/>
    </row>
    <row r="6607" spans="38:38" x14ac:dyDescent="0.2">
      <c r="AL6607" s="76"/>
    </row>
    <row r="6608" spans="38:38" x14ac:dyDescent="0.2">
      <c r="AL6608" s="76"/>
    </row>
    <row r="6609" spans="38:38" x14ac:dyDescent="0.2">
      <c r="AL6609" s="76"/>
    </row>
    <row r="6610" spans="38:38" x14ac:dyDescent="0.2">
      <c r="AL6610" s="76"/>
    </row>
    <row r="6611" spans="38:38" x14ac:dyDescent="0.2">
      <c r="AL6611" s="76"/>
    </row>
    <row r="6612" spans="38:38" x14ac:dyDescent="0.2">
      <c r="AL6612" s="76"/>
    </row>
    <row r="6613" spans="38:38" x14ac:dyDescent="0.2">
      <c r="AL6613" s="76"/>
    </row>
    <row r="6614" spans="38:38" x14ac:dyDescent="0.2">
      <c r="AL6614" s="76"/>
    </row>
    <row r="6615" spans="38:38" x14ac:dyDescent="0.2">
      <c r="AL6615" s="76"/>
    </row>
    <row r="6616" spans="38:38" x14ac:dyDescent="0.2">
      <c r="AL6616" s="76"/>
    </row>
    <row r="6617" spans="38:38" x14ac:dyDescent="0.2">
      <c r="AL6617" s="76"/>
    </row>
    <row r="6618" spans="38:38" x14ac:dyDescent="0.2">
      <c r="AL6618" s="76"/>
    </row>
    <row r="6619" spans="38:38" x14ac:dyDescent="0.2">
      <c r="AL6619" s="76"/>
    </row>
    <row r="6620" spans="38:38" x14ac:dyDescent="0.2">
      <c r="AL6620" s="76"/>
    </row>
    <row r="6621" spans="38:38" x14ac:dyDescent="0.2">
      <c r="AL6621" s="76"/>
    </row>
    <row r="6622" spans="38:38" x14ac:dyDescent="0.2">
      <c r="AL6622" s="76"/>
    </row>
    <row r="6623" spans="38:38" x14ac:dyDescent="0.2">
      <c r="AL6623" s="76"/>
    </row>
    <row r="6624" spans="38:38" x14ac:dyDescent="0.2">
      <c r="AL6624" s="76"/>
    </row>
    <row r="6625" spans="38:38" x14ac:dyDescent="0.2">
      <c r="AL6625" s="76"/>
    </row>
    <row r="6626" spans="38:38" x14ac:dyDescent="0.2">
      <c r="AL6626" s="76"/>
    </row>
    <row r="6627" spans="38:38" x14ac:dyDescent="0.2">
      <c r="AL6627" s="76"/>
    </row>
    <row r="6628" spans="38:38" x14ac:dyDescent="0.2">
      <c r="AL6628" s="76"/>
    </row>
    <row r="6629" spans="38:38" x14ac:dyDescent="0.2">
      <c r="AL6629" s="76"/>
    </row>
    <row r="6630" spans="38:38" x14ac:dyDescent="0.2">
      <c r="AL6630" s="76"/>
    </row>
    <row r="6631" spans="38:38" x14ac:dyDescent="0.2">
      <c r="AL6631" s="76"/>
    </row>
    <row r="6632" spans="38:38" x14ac:dyDescent="0.2">
      <c r="AL6632" s="76"/>
    </row>
    <row r="6633" spans="38:38" x14ac:dyDescent="0.2">
      <c r="AL6633" s="76"/>
    </row>
    <row r="6634" spans="38:38" x14ac:dyDescent="0.2">
      <c r="AL6634" s="76"/>
    </row>
    <row r="6635" spans="38:38" x14ac:dyDescent="0.2">
      <c r="AL6635" s="76"/>
    </row>
    <row r="6636" spans="38:38" x14ac:dyDescent="0.2">
      <c r="AL6636" s="76"/>
    </row>
    <row r="6637" spans="38:38" x14ac:dyDescent="0.2">
      <c r="AL6637" s="76"/>
    </row>
    <row r="6638" spans="38:38" x14ac:dyDescent="0.2">
      <c r="AL6638" s="76"/>
    </row>
    <row r="6639" spans="38:38" x14ac:dyDescent="0.2">
      <c r="AL6639" s="76"/>
    </row>
    <row r="6640" spans="38:38" x14ac:dyDescent="0.2">
      <c r="AL6640" s="76"/>
    </row>
    <row r="6641" spans="38:38" x14ac:dyDescent="0.2">
      <c r="AL6641" s="76"/>
    </row>
    <row r="6642" spans="38:38" x14ac:dyDescent="0.2">
      <c r="AL6642" s="76"/>
    </row>
    <row r="6643" spans="38:38" x14ac:dyDescent="0.2">
      <c r="AL6643" s="76"/>
    </row>
    <row r="6644" spans="38:38" x14ac:dyDescent="0.2">
      <c r="AL6644" s="76"/>
    </row>
    <row r="6645" spans="38:38" x14ac:dyDescent="0.2">
      <c r="AL6645" s="76"/>
    </row>
    <row r="6646" spans="38:38" x14ac:dyDescent="0.2">
      <c r="AL6646" s="76"/>
    </row>
    <row r="6647" spans="38:38" x14ac:dyDescent="0.2">
      <c r="AL6647" s="76"/>
    </row>
    <row r="6648" spans="38:38" x14ac:dyDescent="0.2">
      <c r="AL6648" s="76"/>
    </row>
    <row r="6649" spans="38:38" x14ac:dyDescent="0.2">
      <c r="AL6649" s="76"/>
    </row>
    <row r="6650" spans="38:38" x14ac:dyDescent="0.2">
      <c r="AL6650" s="76"/>
    </row>
    <row r="6651" spans="38:38" x14ac:dyDescent="0.2">
      <c r="AL6651" s="76"/>
    </row>
    <row r="6652" spans="38:38" x14ac:dyDescent="0.2">
      <c r="AL6652" s="76"/>
    </row>
    <row r="6653" spans="38:38" x14ac:dyDescent="0.2">
      <c r="AL6653" s="76"/>
    </row>
    <row r="6654" spans="38:38" x14ac:dyDescent="0.2">
      <c r="AL6654" s="76"/>
    </row>
    <row r="6655" spans="38:38" x14ac:dyDescent="0.2">
      <c r="AL6655" s="76"/>
    </row>
    <row r="6656" spans="38:38" x14ac:dyDescent="0.2">
      <c r="AL6656" s="76"/>
    </row>
    <row r="6657" spans="38:38" x14ac:dyDescent="0.2">
      <c r="AL6657" s="76"/>
    </row>
    <row r="6658" spans="38:38" x14ac:dyDescent="0.2">
      <c r="AL6658" s="76"/>
    </row>
    <row r="6659" spans="38:38" x14ac:dyDescent="0.2">
      <c r="AL6659" s="76"/>
    </row>
    <row r="6660" spans="38:38" x14ac:dyDescent="0.2">
      <c r="AL6660" s="76"/>
    </row>
    <row r="6661" spans="38:38" x14ac:dyDescent="0.2">
      <c r="AL6661" s="76"/>
    </row>
    <row r="6662" spans="38:38" x14ac:dyDescent="0.2">
      <c r="AL6662" s="76"/>
    </row>
    <row r="6663" spans="38:38" x14ac:dyDescent="0.2">
      <c r="AL6663" s="76"/>
    </row>
    <row r="6664" spans="38:38" x14ac:dyDescent="0.2">
      <c r="AL6664" s="76"/>
    </row>
    <row r="6665" spans="38:38" x14ac:dyDescent="0.2">
      <c r="AL6665" s="76"/>
    </row>
    <row r="6666" spans="38:38" x14ac:dyDescent="0.2">
      <c r="AL6666" s="76"/>
    </row>
    <row r="6667" spans="38:38" x14ac:dyDescent="0.2">
      <c r="AL6667" s="76"/>
    </row>
    <row r="6668" spans="38:38" x14ac:dyDescent="0.2">
      <c r="AL6668" s="76"/>
    </row>
    <row r="6669" spans="38:38" x14ac:dyDescent="0.2">
      <c r="AL6669" s="76"/>
    </row>
    <row r="6670" spans="38:38" x14ac:dyDescent="0.2">
      <c r="AL6670" s="76"/>
    </row>
    <row r="6671" spans="38:38" x14ac:dyDescent="0.2">
      <c r="AL6671" s="76"/>
    </row>
    <row r="6672" spans="38:38" x14ac:dyDescent="0.2">
      <c r="AL6672" s="76"/>
    </row>
    <row r="6673" spans="38:38" x14ac:dyDescent="0.2">
      <c r="AL6673" s="76"/>
    </row>
    <row r="6674" spans="38:38" x14ac:dyDescent="0.2">
      <c r="AL6674" s="76"/>
    </row>
    <row r="6675" spans="38:38" x14ac:dyDescent="0.2">
      <c r="AL6675" s="76"/>
    </row>
    <row r="6676" spans="38:38" x14ac:dyDescent="0.2">
      <c r="AL6676" s="76"/>
    </row>
    <row r="6677" spans="38:38" x14ac:dyDescent="0.2">
      <c r="AL6677" s="76"/>
    </row>
    <row r="6678" spans="38:38" x14ac:dyDescent="0.2">
      <c r="AL6678" s="76"/>
    </row>
    <row r="6679" spans="38:38" x14ac:dyDescent="0.2">
      <c r="AL6679" s="76"/>
    </row>
    <row r="6680" spans="38:38" x14ac:dyDescent="0.2">
      <c r="AL6680" s="76"/>
    </row>
    <row r="6681" spans="38:38" x14ac:dyDescent="0.2">
      <c r="AL6681" s="76"/>
    </row>
    <row r="6682" spans="38:38" x14ac:dyDescent="0.2">
      <c r="AL6682" s="76"/>
    </row>
    <row r="6683" spans="38:38" x14ac:dyDescent="0.2">
      <c r="AL6683" s="76"/>
    </row>
    <row r="6684" spans="38:38" x14ac:dyDescent="0.2">
      <c r="AL6684" s="76"/>
    </row>
    <row r="6685" spans="38:38" x14ac:dyDescent="0.2">
      <c r="AL6685" s="76"/>
    </row>
    <row r="6686" spans="38:38" x14ac:dyDescent="0.2">
      <c r="AL6686" s="76"/>
    </row>
    <row r="6687" spans="38:38" x14ac:dyDescent="0.2">
      <c r="AL6687" s="76"/>
    </row>
    <row r="6688" spans="38:38" x14ac:dyDescent="0.2">
      <c r="AL6688" s="76"/>
    </row>
    <row r="6689" spans="38:38" x14ac:dyDescent="0.2">
      <c r="AL6689" s="76"/>
    </row>
    <row r="6690" spans="38:38" x14ac:dyDescent="0.2">
      <c r="AL6690" s="76"/>
    </row>
    <row r="6691" spans="38:38" x14ac:dyDescent="0.2">
      <c r="AL6691" s="76"/>
    </row>
    <row r="6692" spans="38:38" x14ac:dyDescent="0.2">
      <c r="AL6692" s="76"/>
    </row>
    <row r="6693" spans="38:38" x14ac:dyDescent="0.2">
      <c r="AL6693" s="76"/>
    </row>
    <row r="6694" spans="38:38" x14ac:dyDescent="0.2">
      <c r="AL6694" s="76"/>
    </row>
    <row r="6695" spans="38:38" x14ac:dyDescent="0.2">
      <c r="AL6695" s="76"/>
    </row>
    <row r="6696" spans="38:38" x14ac:dyDescent="0.2">
      <c r="AL6696" s="76"/>
    </row>
    <row r="6697" spans="38:38" x14ac:dyDescent="0.2">
      <c r="AL6697" s="76"/>
    </row>
    <row r="6698" spans="38:38" x14ac:dyDescent="0.2">
      <c r="AL6698" s="76"/>
    </row>
    <row r="6699" spans="38:38" x14ac:dyDescent="0.2">
      <c r="AL6699" s="76"/>
    </row>
    <row r="6700" spans="38:38" x14ac:dyDescent="0.2">
      <c r="AL6700" s="76"/>
    </row>
    <row r="6701" spans="38:38" x14ac:dyDescent="0.2">
      <c r="AL6701" s="76"/>
    </row>
    <row r="6702" spans="38:38" x14ac:dyDescent="0.2">
      <c r="AL6702" s="76"/>
    </row>
    <row r="6703" spans="38:38" x14ac:dyDescent="0.2">
      <c r="AL6703" s="76"/>
    </row>
    <row r="6704" spans="38:38" x14ac:dyDescent="0.2">
      <c r="AL6704" s="76"/>
    </row>
    <row r="6705" spans="38:38" x14ac:dyDescent="0.2">
      <c r="AL6705" s="76"/>
    </row>
    <row r="6706" spans="38:38" x14ac:dyDescent="0.2">
      <c r="AL6706" s="76"/>
    </row>
    <row r="6707" spans="38:38" x14ac:dyDescent="0.2">
      <c r="AL6707" s="76"/>
    </row>
    <row r="6708" spans="38:38" x14ac:dyDescent="0.2">
      <c r="AL6708" s="76"/>
    </row>
    <row r="6709" spans="38:38" x14ac:dyDescent="0.2">
      <c r="AL6709" s="76"/>
    </row>
    <row r="6710" spans="38:38" x14ac:dyDescent="0.2">
      <c r="AL6710" s="76"/>
    </row>
    <row r="6711" spans="38:38" x14ac:dyDescent="0.2">
      <c r="AL6711" s="76"/>
    </row>
    <row r="6712" spans="38:38" x14ac:dyDescent="0.2">
      <c r="AL6712" s="76"/>
    </row>
    <row r="6713" spans="38:38" x14ac:dyDescent="0.2">
      <c r="AL6713" s="76"/>
    </row>
    <row r="6714" spans="38:38" x14ac:dyDescent="0.2">
      <c r="AL6714" s="76"/>
    </row>
    <row r="6715" spans="38:38" x14ac:dyDescent="0.2">
      <c r="AL6715" s="76"/>
    </row>
    <row r="6716" spans="38:38" x14ac:dyDescent="0.2">
      <c r="AL6716" s="76"/>
    </row>
    <row r="6717" spans="38:38" x14ac:dyDescent="0.2">
      <c r="AL6717" s="76"/>
    </row>
    <row r="6718" spans="38:38" x14ac:dyDescent="0.2">
      <c r="AL6718" s="76"/>
    </row>
    <row r="6719" spans="38:38" x14ac:dyDescent="0.2">
      <c r="AL6719" s="76"/>
    </row>
    <row r="6720" spans="38:38" x14ac:dyDescent="0.2">
      <c r="AL6720" s="76"/>
    </row>
    <row r="6721" spans="38:38" x14ac:dyDescent="0.2">
      <c r="AL6721" s="76"/>
    </row>
    <row r="6722" spans="38:38" x14ac:dyDescent="0.2">
      <c r="AL6722" s="76"/>
    </row>
    <row r="6723" spans="38:38" x14ac:dyDescent="0.2">
      <c r="AL6723" s="76"/>
    </row>
    <row r="6724" spans="38:38" x14ac:dyDescent="0.2">
      <c r="AL6724" s="76"/>
    </row>
    <row r="6725" spans="38:38" x14ac:dyDescent="0.2">
      <c r="AL6725" s="76"/>
    </row>
    <row r="6726" spans="38:38" x14ac:dyDescent="0.2">
      <c r="AL6726" s="76"/>
    </row>
    <row r="6727" spans="38:38" x14ac:dyDescent="0.2">
      <c r="AL6727" s="76"/>
    </row>
    <row r="6728" spans="38:38" x14ac:dyDescent="0.2">
      <c r="AL6728" s="76"/>
    </row>
    <row r="6729" spans="38:38" x14ac:dyDescent="0.2">
      <c r="AL6729" s="76"/>
    </row>
    <row r="6730" spans="38:38" x14ac:dyDescent="0.2">
      <c r="AL6730" s="76"/>
    </row>
    <row r="6731" spans="38:38" x14ac:dyDescent="0.2">
      <c r="AL6731" s="76"/>
    </row>
    <row r="6732" spans="38:38" x14ac:dyDescent="0.2">
      <c r="AL6732" s="76"/>
    </row>
    <row r="6733" spans="38:38" x14ac:dyDescent="0.2">
      <c r="AL6733" s="76"/>
    </row>
    <row r="6734" spans="38:38" x14ac:dyDescent="0.2">
      <c r="AL6734" s="76"/>
    </row>
    <row r="6735" spans="38:38" x14ac:dyDescent="0.2">
      <c r="AL6735" s="76"/>
    </row>
    <row r="6736" spans="38:38" x14ac:dyDescent="0.2">
      <c r="AL6736" s="76"/>
    </row>
    <row r="6737" spans="38:38" x14ac:dyDescent="0.2">
      <c r="AL6737" s="76"/>
    </row>
    <row r="6738" spans="38:38" x14ac:dyDescent="0.2">
      <c r="AL6738" s="76"/>
    </row>
    <row r="6739" spans="38:38" x14ac:dyDescent="0.2">
      <c r="AL6739" s="76"/>
    </row>
    <row r="6740" spans="38:38" x14ac:dyDescent="0.2">
      <c r="AL6740" s="76"/>
    </row>
    <row r="6741" spans="38:38" x14ac:dyDescent="0.2">
      <c r="AL6741" s="76"/>
    </row>
    <row r="6742" spans="38:38" x14ac:dyDescent="0.2">
      <c r="AL6742" s="76"/>
    </row>
    <row r="6743" spans="38:38" x14ac:dyDescent="0.2">
      <c r="AL6743" s="76"/>
    </row>
    <row r="6744" spans="38:38" x14ac:dyDescent="0.2">
      <c r="AL6744" s="76"/>
    </row>
    <row r="6745" spans="38:38" x14ac:dyDescent="0.2">
      <c r="AL6745" s="76"/>
    </row>
    <row r="6746" spans="38:38" x14ac:dyDescent="0.2">
      <c r="AL6746" s="76"/>
    </row>
    <row r="6747" spans="38:38" x14ac:dyDescent="0.2">
      <c r="AL6747" s="76"/>
    </row>
    <row r="6748" spans="38:38" x14ac:dyDescent="0.2">
      <c r="AL6748" s="76"/>
    </row>
    <row r="6749" spans="38:38" x14ac:dyDescent="0.2">
      <c r="AL6749" s="76"/>
    </row>
    <row r="6750" spans="38:38" x14ac:dyDescent="0.2">
      <c r="AL6750" s="76"/>
    </row>
    <row r="6751" spans="38:38" x14ac:dyDescent="0.2">
      <c r="AL6751" s="76"/>
    </row>
    <row r="6752" spans="38:38" x14ac:dyDescent="0.2">
      <c r="AL6752" s="76"/>
    </row>
    <row r="6753" spans="38:38" x14ac:dyDescent="0.2">
      <c r="AL6753" s="76"/>
    </row>
    <row r="6754" spans="38:38" x14ac:dyDescent="0.2">
      <c r="AL6754" s="76"/>
    </row>
    <row r="6755" spans="38:38" x14ac:dyDescent="0.2">
      <c r="AL6755" s="76"/>
    </row>
    <row r="6756" spans="38:38" x14ac:dyDescent="0.2">
      <c r="AL6756" s="76"/>
    </row>
    <row r="6757" spans="38:38" x14ac:dyDescent="0.2">
      <c r="AL6757" s="76"/>
    </row>
    <row r="6758" spans="38:38" x14ac:dyDescent="0.2">
      <c r="AL6758" s="76"/>
    </row>
    <row r="6759" spans="38:38" x14ac:dyDescent="0.2">
      <c r="AL6759" s="76"/>
    </row>
    <row r="6760" spans="38:38" x14ac:dyDescent="0.2">
      <c r="AL6760" s="76"/>
    </row>
    <row r="6761" spans="38:38" x14ac:dyDescent="0.2">
      <c r="AL6761" s="76"/>
    </row>
    <row r="6762" spans="38:38" x14ac:dyDescent="0.2">
      <c r="AL6762" s="76"/>
    </row>
    <row r="6763" spans="38:38" x14ac:dyDescent="0.2">
      <c r="AL6763" s="76"/>
    </row>
    <row r="6764" spans="38:38" x14ac:dyDescent="0.2">
      <c r="AL6764" s="76"/>
    </row>
    <row r="6765" spans="38:38" x14ac:dyDescent="0.2">
      <c r="AL6765" s="76"/>
    </row>
    <row r="6766" spans="38:38" x14ac:dyDescent="0.2">
      <c r="AL6766" s="76"/>
    </row>
    <row r="6767" spans="38:38" x14ac:dyDescent="0.2">
      <c r="AL6767" s="76"/>
    </row>
    <row r="6768" spans="38:38" x14ac:dyDescent="0.2">
      <c r="AL6768" s="76"/>
    </row>
    <row r="6769" spans="38:38" x14ac:dyDescent="0.2">
      <c r="AL6769" s="76"/>
    </row>
    <row r="6770" spans="38:38" x14ac:dyDescent="0.2">
      <c r="AL6770" s="76"/>
    </row>
    <row r="6771" spans="38:38" x14ac:dyDescent="0.2">
      <c r="AL6771" s="76"/>
    </row>
    <row r="6772" spans="38:38" x14ac:dyDescent="0.2">
      <c r="AL6772" s="76"/>
    </row>
    <row r="6773" spans="38:38" x14ac:dyDescent="0.2">
      <c r="AL6773" s="76"/>
    </row>
    <row r="6774" spans="38:38" x14ac:dyDescent="0.2">
      <c r="AL6774" s="76"/>
    </row>
    <row r="6775" spans="38:38" x14ac:dyDescent="0.2">
      <c r="AL6775" s="76"/>
    </row>
    <row r="6776" spans="38:38" x14ac:dyDescent="0.2">
      <c r="AL6776" s="76"/>
    </row>
    <row r="6777" spans="38:38" x14ac:dyDescent="0.2">
      <c r="AL6777" s="76"/>
    </row>
    <row r="6778" spans="38:38" x14ac:dyDescent="0.2">
      <c r="AL6778" s="76"/>
    </row>
    <row r="6779" spans="38:38" x14ac:dyDescent="0.2">
      <c r="AL6779" s="76"/>
    </row>
    <row r="6780" spans="38:38" x14ac:dyDescent="0.2">
      <c r="AL6780" s="76"/>
    </row>
    <row r="6781" spans="38:38" x14ac:dyDescent="0.2">
      <c r="AL6781" s="76"/>
    </row>
    <row r="6782" spans="38:38" x14ac:dyDescent="0.2">
      <c r="AL6782" s="76"/>
    </row>
    <row r="6783" spans="38:38" x14ac:dyDescent="0.2">
      <c r="AL6783" s="76"/>
    </row>
    <row r="6784" spans="38:38" x14ac:dyDescent="0.2">
      <c r="AL6784" s="76"/>
    </row>
    <row r="6785" spans="38:38" x14ac:dyDescent="0.2">
      <c r="AL6785" s="76"/>
    </row>
    <row r="6786" spans="38:38" x14ac:dyDescent="0.2">
      <c r="AL6786" s="76"/>
    </row>
    <row r="6787" spans="38:38" x14ac:dyDescent="0.2">
      <c r="AL6787" s="76"/>
    </row>
    <row r="6788" spans="38:38" x14ac:dyDescent="0.2">
      <c r="AL6788" s="76"/>
    </row>
    <row r="6789" spans="38:38" x14ac:dyDescent="0.2">
      <c r="AL6789" s="76"/>
    </row>
    <row r="6790" spans="38:38" x14ac:dyDescent="0.2">
      <c r="AL6790" s="76"/>
    </row>
    <row r="6791" spans="38:38" x14ac:dyDescent="0.2">
      <c r="AL6791" s="76"/>
    </row>
    <row r="6792" spans="38:38" x14ac:dyDescent="0.2">
      <c r="AL6792" s="76"/>
    </row>
    <row r="6793" spans="38:38" x14ac:dyDescent="0.2">
      <c r="AL6793" s="76"/>
    </row>
    <row r="6794" spans="38:38" x14ac:dyDescent="0.2">
      <c r="AL6794" s="76"/>
    </row>
    <row r="6795" spans="38:38" x14ac:dyDescent="0.2">
      <c r="AL6795" s="76"/>
    </row>
    <row r="6796" spans="38:38" x14ac:dyDescent="0.2">
      <c r="AL6796" s="76"/>
    </row>
    <row r="6797" spans="38:38" x14ac:dyDescent="0.2">
      <c r="AL6797" s="76"/>
    </row>
    <row r="6798" spans="38:38" x14ac:dyDescent="0.2">
      <c r="AL6798" s="76"/>
    </row>
    <row r="6799" spans="38:38" x14ac:dyDescent="0.2">
      <c r="AL6799" s="76"/>
    </row>
    <row r="6800" spans="38:38" x14ac:dyDescent="0.2">
      <c r="AL6800" s="76"/>
    </row>
    <row r="6801" spans="38:38" x14ac:dyDescent="0.2">
      <c r="AL6801" s="76"/>
    </row>
    <row r="6802" spans="38:38" x14ac:dyDescent="0.2">
      <c r="AL6802" s="76"/>
    </row>
    <row r="6803" spans="38:38" x14ac:dyDescent="0.2">
      <c r="AL6803" s="76"/>
    </row>
    <row r="6804" spans="38:38" x14ac:dyDescent="0.2">
      <c r="AL6804" s="76"/>
    </row>
    <row r="6805" spans="38:38" x14ac:dyDescent="0.2">
      <c r="AL6805" s="76"/>
    </row>
    <row r="6806" spans="38:38" x14ac:dyDescent="0.2">
      <c r="AL6806" s="76"/>
    </row>
    <row r="6807" spans="38:38" x14ac:dyDescent="0.2">
      <c r="AL6807" s="76"/>
    </row>
    <row r="6808" spans="38:38" x14ac:dyDescent="0.2">
      <c r="AL6808" s="76"/>
    </row>
    <row r="6809" spans="38:38" x14ac:dyDescent="0.2">
      <c r="AL6809" s="76"/>
    </row>
    <row r="6810" spans="38:38" x14ac:dyDescent="0.2">
      <c r="AL6810" s="76"/>
    </row>
    <row r="6811" spans="38:38" x14ac:dyDescent="0.2">
      <c r="AL6811" s="76"/>
    </row>
    <row r="6812" spans="38:38" x14ac:dyDescent="0.2">
      <c r="AL6812" s="76"/>
    </row>
    <row r="6813" spans="38:38" x14ac:dyDescent="0.2">
      <c r="AL6813" s="76"/>
    </row>
    <row r="6814" spans="38:38" x14ac:dyDescent="0.2">
      <c r="AL6814" s="76"/>
    </row>
    <row r="6815" spans="38:38" x14ac:dyDescent="0.2">
      <c r="AL6815" s="76"/>
    </row>
    <row r="6816" spans="38:38" x14ac:dyDescent="0.2">
      <c r="AL6816" s="76"/>
    </row>
    <row r="6817" spans="38:38" x14ac:dyDescent="0.2">
      <c r="AL6817" s="76"/>
    </row>
    <row r="6818" spans="38:38" x14ac:dyDescent="0.2">
      <c r="AL6818" s="76"/>
    </row>
    <row r="6819" spans="38:38" x14ac:dyDescent="0.2">
      <c r="AL6819" s="76"/>
    </row>
    <row r="6820" spans="38:38" x14ac:dyDescent="0.2">
      <c r="AL6820" s="76"/>
    </row>
    <row r="6821" spans="38:38" x14ac:dyDescent="0.2">
      <c r="AL6821" s="76"/>
    </row>
    <row r="6822" spans="38:38" x14ac:dyDescent="0.2">
      <c r="AL6822" s="76"/>
    </row>
    <row r="6823" spans="38:38" x14ac:dyDescent="0.2">
      <c r="AL6823" s="76"/>
    </row>
    <row r="6824" spans="38:38" x14ac:dyDescent="0.2">
      <c r="AL6824" s="76"/>
    </row>
    <row r="6825" spans="38:38" x14ac:dyDescent="0.2">
      <c r="AL6825" s="76"/>
    </row>
    <row r="6826" spans="38:38" x14ac:dyDescent="0.2">
      <c r="AL6826" s="76"/>
    </row>
    <row r="6827" spans="38:38" x14ac:dyDescent="0.2">
      <c r="AL6827" s="76"/>
    </row>
    <row r="6828" spans="38:38" x14ac:dyDescent="0.2">
      <c r="AL6828" s="76"/>
    </row>
    <row r="6829" spans="38:38" x14ac:dyDescent="0.2">
      <c r="AL6829" s="76"/>
    </row>
    <row r="6830" spans="38:38" x14ac:dyDescent="0.2">
      <c r="AL6830" s="76"/>
    </row>
    <row r="6831" spans="38:38" x14ac:dyDescent="0.2">
      <c r="AL6831" s="76"/>
    </row>
    <row r="6832" spans="38:38" x14ac:dyDescent="0.2">
      <c r="AL6832" s="76"/>
    </row>
    <row r="6833" spans="38:38" x14ac:dyDescent="0.2">
      <c r="AL6833" s="76"/>
    </row>
    <row r="6834" spans="38:38" x14ac:dyDescent="0.2">
      <c r="AL6834" s="76"/>
    </row>
    <row r="6835" spans="38:38" x14ac:dyDescent="0.2">
      <c r="AL6835" s="76"/>
    </row>
    <row r="6836" spans="38:38" x14ac:dyDescent="0.2">
      <c r="AL6836" s="76"/>
    </row>
    <row r="6837" spans="38:38" x14ac:dyDescent="0.2">
      <c r="AL6837" s="76"/>
    </row>
    <row r="6838" spans="38:38" x14ac:dyDescent="0.2">
      <c r="AL6838" s="76"/>
    </row>
    <row r="6839" spans="38:38" x14ac:dyDescent="0.2">
      <c r="AL6839" s="76"/>
    </row>
    <row r="6840" spans="38:38" x14ac:dyDescent="0.2">
      <c r="AL6840" s="76"/>
    </row>
    <row r="6841" spans="38:38" x14ac:dyDescent="0.2">
      <c r="AL6841" s="76"/>
    </row>
    <row r="6842" spans="38:38" x14ac:dyDescent="0.2">
      <c r="AL6842" s="76"/>
    </row>
    <row r="6843" spans="38:38" x14ac:dyDescent="0.2">
      <c r="AL6843" s="76"/>
    </row>
    <row r="6844" spans="38:38" x14ac:dyDescent="0.2">
      <c r="AL6844" s="76"/>
    </row>
    <row r="6845" spans="38:38" x14ac:dyDescent="0.2">
      <c r="AL6845" s="76"/>
    </row>
    <row r="6846" spans="38:38" x14ac:dyDescent="0.2">
      <c r="AL6846" s="76"/>
    </row>
    <row r="6847" spans="38:38" x14ac:dyDescent="0.2">
      <c r="AL6847" s="76"/>
    </row>
    <row r="6848" spans="38:38" x14ac:dyDescent="0.2">
      <c r="AL6848" s="76"/>
    </row>
    <row r="6849" spans="38:38" x14ac:dyDescent="0.2">
      <c r="AL6849" s="76"/>
    </row>
    <row r="6850" spans="38:38" x14ac:dyDescent="0.2">
      <c r="AL6850" s="76"/>
    </row>
    <row r="6851" spans="38:38" x14ac:dyDescent="0.2">
      <c r="AL6851" s="76"/>
    </row>
    <row r="6852" spans="38:38" x14ac:dyDescent="0.2">
      <c r="AL6852" s="76"/>
    </row>
    <row r="6853" spans="38:38" x14ac:dyDescent="0.2">
      <c r="AL6853" s="76"/>
    </row>
    <row r="6854" spans="38:38" x14ac:dyDescent="0.2">
      <c r="AL6854" s="76"/>
    </row>
    <row r="6855" spans="38:38" x14ac:dyDescent="0.2">
      <c r="AL6855" s="76"/>
    </row>
    <row r="6856" spans="38:38" x14ac:dyDescent="0.2">
      <c r="AL6856" s="76"/>
    </row>
    <row r="6857" spans="38:38" x14ac:dyDescent="0.2">
      <c r="AL6857" s="76"/>
    </row>
    <row r="6858" spans="38:38" x14ac:dyDescent="0.2">
      <c r="AL6858" s="76"/>
    </row>
    <row r="6859" spans="38:38" x14ac:dyDescent="0.2">
      <c r="AL6859" s="76"/>
    </row>
    <row r="6860" spans="38:38" x14ac:dyDescent="0.2">
      <c r="AL6860" s="76"/>
    </row>
    <row r="6861" spans="38:38" x14ac:dyDescent="0.2">
      <c r="AL6861" s="76"/>
    </row>
    <row r="6862" spans="38:38" x14ac:dyDescent="0.2">
      <c r="AL6862" s="76"/>
    </row>
    <row r="6863" spans="38:38" x14ac:dyDescent="0.2">
      <c r="AL6863" s="76"/>
    </row>
    <row r="6864" spans="38:38" x14ac:dyDescent="0.2">
      <c r="AL6864" s="76"/>
    </row>
    <row r="6865" spans="38:38" x14ac:dyDescent="0.2">
      <c r="AL6865" s="76"/>
    </row>
    <row r="6866" spans="38:38" x14ac:dyDescent="0.2">
      <c r="AL6866" s="76"/>
    </row>
    <row r="6867" spans="38:38" x14ac:dyDescent="0.2">
      <c r="AL6867" s="76"/>
    </row>
    <row r="6868" spans="38:38" x14ac:dyDescent="0.2">
      <c r="AL6868" s="76"/>
    </row>
    <row r="6869" spans="38:38" x14ac:dyDescent="0.2">
      <c r="AL6869" s="76"/>
    </row>
    <row r="6870" spans="38:38" x14ac:dyDescent="0.2">
      <c r="AL6870" s="76"/>
    </row>
    <row r="6871" spans="38:38" x14ac:dyDescent="0.2">
      <c r="AL6871" s="76"/>
    </row>
    <row r="6872" spans="38:38" x14ac:dyDescent="0.2">
      <c r="AL6872" s="76"/>
    </row>
    <row r="6873" spans="38:38" x14ac:dyDescent="0.2">
      <c r="AL6873" s="76"/>
    </row>
    <row r="6874" spans="38:38" x14ac:dyDescent="0.2">
      <c r="AL6874" s="76"/>
    </row>
    <row r="6875" spans="38:38" x14ac:dyDescent="0.2">
      <c r="AL6875" s="76"/>
    </row>
    <row r="6876" spans="38:38" x14ac:dyDescent="0.2">
      <c r="AL6876" s="76"/>
    </row>
    <row r="6877" spans="38:38" x14ac:dyDescent="0.2">
      <c r="AL6877" s="76"/>
    </row>
    <row r="6878" spans="38:38" x14ac:dyDescent="0.2">
      <c r="AL6878" s="76"/>
    </row>
    <row r="6879" spans="38:38" x14ac:dyDescent="0.2">
      <c r="AL6879" s="76"/>
    </row>
    <row r="6880" spans="38:38" x14ac:dyDescent="0.2">
      <c r="AL6880" s="76"/>
    </row>
    <row r="6881" spans="38:38" x14ac:dyDescent="0.2">
      <c r="AL6881" s="76"/>
    </row>
    <row r="6882" spans="38:38" x14ac:dyDescent="0.2">
      <c r="AL6882" s="76"/>
    </row>
    <row r="6883" spans="38:38" x14ac:dyDescent="0.2">
      <c r="AL6883" s="76"/>
    </row>
    <row r="6884" spans="38:38" x14ac:dyDescent="0.2">
      <c r="AL6884" s="76"/>
    </row>
    <row r="6885" spans="38:38" x14ac:dyDescent="0.2">
      <c r="AL6885" s="76"/>
    </row>
    <row r="6886" spans="38:38" x14ac:dyDescent="0.2">
      <c r="AL6886" s="76"/>
    </row>
    <row r="6887" spans="38:38" x14ac:dyDescent="0.2">
      <c r="AL6887" s="76"/>
    </row>
    <row r="6888" spans="38:38" x14ac:dyDescent="0.2">
      <c r="AL6888" s="76"/>
    </row>
    <row r="6889" spans="38:38" x14ac:dyDescent="0.2">
      <c r="AL6889" s="76"/>
    </row>
    <row r="6890" spans="38:38" x14ac:dyDescent="0.2">
      <c r="AL6890" s="76"/>
    </row>
    <row r="6891" spans="38:38" x14ac:dyDescent="0.2">
      <c r="AL6891" s="76"/>
    </row>
    <row r="6892" spans="38:38" x14ac:dyDescent="0.2">
      <c r="AL6892" s="76"/>
    </row>
    <row r="6893" spans="38:38" x14ac:dyDescent="0.2">
      <c r="AL6893" s="76"/>
    </row>
    <row r="6894" spans="38:38" x14ac:dyDescent="0.2">
      <c r="AL6894" s="76"/>
    </row>
    <row r="6895" spans="38:38" x14ac:dyDescent="0.2">
      <c r="AL6895" s="76"/>
    </row>
    <row r="6896" spans="38:38" x14ac:dyDescent="0.2">
      <c r="AL6896" s="76"/>
    </row>
    <row r="6897" spans="38:38" x14ac:dyDescent="0.2">
      <c r="AL6897" s="76"/>
    </row>
    <row r="6898" spans="38:38" x14ac:dyDescent="0.2">
      <c r="AL6898" s="76"/>
    </row>
    <row r="6899" spans="38:38" x14ac:dyDescent="0.2">
      <c r="AL6899" s="76"/>
    </row>
    <row r="6900" spans="38:38" x14ac:dyDescent="0.2">
      <c r="AL6900" s="76"/>
    </row>
    <row r="6901" spans="38:38" x14ac:dyDescent="0.2">
      <c r="AL6901" s="76"/>
    </row>
    <row r="6902" spans="38:38" x14ac:dyDescent="0.2">
      <c r="AL6902" s="76"/>
    </row>
    <row r="6903" spans="38:38" x14ac:dyDescent="0.2">
      <c r="AL6903" s="76"/>
    </row>
    <row r="6904" spans="38:38" x14ac:dyDescent="0.2">
      <c r="AL6904" s="76"/>
    </row>
    <row r="6905" spans="38:38" x14ac:dyDescent="0.2">
      <c r="AL6905" s="76"/>
    </row>
    <row r="6906" spans="38:38" x14ac:dyDescent="0.2">
      <c r="AL6906" s="76"/>
    </row>
    <row r="6907" spans="38:38" x14ac:dyDescent="0.2">
      <c r="AL6907" s="76"/>
    </row>
    <row r="6908" spans="38:38" x14ac:dyDescent="0.2">
      <c r="AL6908" s="76"/>
    </row>
    <row r="6909" spans="38:38" x14ac:dyDescent="0.2">
      <c r="AL6909" s="76"/>
    </row>
    <row r="6910" spans="38:38" x14ac:dyDescent="0.2">
      <c r="AL6910" s="76"/>
    </row>
    <row r="6911" spans="38:38" x14ac:dyDescent="0.2">
      <c r="AL6911" s="76"/>
    </row>
    <row r="6912" spans="38:38" x14ac:dyDescent="0.2">
      <c r="AL6912" s="76"/>
    </row>
    <row r="6913" spans="38:38" x14ac:dyDescent="0.2">
      <c r="AL6913" s="76"/>
    </row>
    <row r="6914" spans="38:38" x14ac:dyDescent="0.2">
      <c r="AL6914" s="76"/>
    </row>
    <row r="6915" spans="38:38" x14ac:dyDescent="0.2">
      <c r="AL6915" s="76"/>
    </row>
    <row r="6916" spans="38:38" x14ac:dyDescent="0.2">
      <c r="AL6916" s="76"/>
    </row>
    <row r="6917" spans="38:38" x14ac:dyDescent="0.2">
      <c r="AL6917" s="76"/>
    </row>
    <row r="6918" spans="38:38" x14ac:dyDescent="0.2">
      <c r="AL6918" s="76"/>
    </row>
    <row r="6919" spans="38:38" x14ac:dyDescent="0.2">
      <c r="AL6919" s="76"/>
    </row>
    <row r="6920" spans="38:38" x14ac:dyDescent="0.2">
      <c r="AL6920" s="76"/>
    </row>
    <row r="6921" spans="38:38" x14ac:dyDescent="0.2">
      <c r="AL6921" s="76"/>
    </row>
    <row r="6922" spans="38:38" x14ac:dyDescent="0.2">
      <c r="AL6922" s="76"/>
    </row>
    <row r="6923" spans="38:38" x14ac:dyDescent="0.2">
      <c r="AL6923" s="76"/>
    </row>
    <row r="6924" spans="38:38" x14ac:dyDescent="0.2">
      <c r="AL6924" s="76"/>
    </row>
    <row r="6925" spans="38:38" x14ac:dyDescent="0.2">
      <c r="AL6925" s="76"/>
    </row>
    <row r="6926" spans="38:38" x14ac:dyDescent="0.2">
      <c r="AL6926" s="76"/>
    </row>
    <row r="6927" spans="38:38" x14ac:dyDescent="0.2">
      <c r="AL6927" s="76"/>
    </row>
    <row r="6928" spans="38:38" x14ac:dyDescent="0.2">
      <c r="AL6928" s="76"/>
    </row>
    <row r="6929" spans="38:38" x14ac:dyDescent="0.2">
      <c r="AL6929" s="76"/>
    </row>
    <row r="6930" spans="38:38" x14ac:dyDescent="0.2">
      <c r="AL6930" s="76"/>
    </row>
    <row r="6931" spans="38:38" x14ac:dyDescent="0.2">
      <c r="AL6931" s="76"/>
    </row>
    <row r="6932" spans="38:38" x14ac:dyDescent="0.2">
      <c r="AL6932" s="76"/>
    </row>
    <row r="6933" spans="38:38" x14ac:dyDescent="0.2">
      <c r="AL6933" s="76"/>
    </row>
    <row r="6934" spans="38:38" x14ac:dyDescent="0.2">
      <c r="AL6934" s="76"/>
    </row>
    <row r="6935" spans="38:38" x14ac:dyDescent="0.2">
      <c r="AL6935" s="76"/>
    </row>
    <row r="6936" spans="38:38" x14ac:dyDescent="0.2">
      <c r="AL6936" s="76"/>
    </row>
    <row r="6937" spans="38:38" x14ac:dyDescent="0.2">
      <c r="AL6937" s="76"/>
    </row>
    <row r="6938" spans="38:38" x14ac:dyDescent="0.2">
      <c r="AL6938" s="76"/>
    </row>
    <row r="6939" spans="38:38" x14ac:dyDescent="0.2">
      <c r="AL6939" s="76"/>
    </row>
    <row r="6940" spans="38:38" x14ac:dyDescent="0.2">
      <c r="AL6940" s="76"/>
    </row>
    <row r="6941" spans="38:38" x14ac:dyDescent="0.2">
      <c r="AL6941" s="76"/>
    </row>
    <row r="6942" spans="38:38" x14ac:dyDescent="0.2">
      <c r="AL6942" s="76"/>
    </row>
    <row r="6943" spans="38:38" x14ac:dyDescent="0.2">
      <c r="AL6943" s="76"/>
    </row>
    <row r="6944" spans="38:38" x14ac:dyDescent="0.2">
      <c r="AL6944" s="76"/>
    </row>
    <row r="6945" spans="38:38" x14ac:dyDescent="0.2">
      <c r="AL6945" s="76"/>
    </row>
    <row r="6946" spans="38:38" x14ac:dyDescent="0.2">
      <c r="AL6946" s="76"/>
    </row>
    <row r="6947" spans="38:38" x14ac:dyDescent="0.2">
      <c r="AL6947" s="76"/>
    </row>
    <row r="6948" spans="38:38" x14ac:dyDescent="0.2">
      <c r="AL6948" s="76"/>
    </row>
    <row r="6949" spans="38:38" x14ac:dyDescent="0.2">
      <c r="AL6949" s="76"/>
    </row>
    <row r="6950" spans="38:38" x14ac:dyDescent="0.2">
      <c r="AL6950" s="76"/>
    </row>
    <row r="6951" spans="38:38" x14ac:dyDescent="0.2">
      <c r="AL6951" s="76"/>
    </row>
    <row r="6952" spans="38:38" x14ac:dyDescent="0.2">
      <c r="AL6952" s="76"/>
    </row>
    <row r="6953" spans="38:38" x14ac:dyDescent="0.2">
      <c r="AL6953" s="76"/>
    </row>
    <row r="6954" spans="38:38" x14ac:dyDescent="0.2">
      <c r="AL6954" s="76"/>
    </row>
    <row r="6955" spans="38:38" x14ac:dyDescent="0.2">
      <c r="AL6955" s="76"/>
    </row>
    <row r="6956" spans="38:38" x14ac:dyDescent="0.2">
      <c r="AL6956" s="76"/>
    </row>
    <row r="6957" spans="38:38" x14ac:dyDescent="0.2">
      <c r="AL6957" s="76"/>
    </row>
    <row r="6958" spans="38:38" x14ac:dyDescent="0.2">
      <c r="AL6958" s="76"/>
    </row>
    <row r="6959" spans="38:38" x14ac:dyDescent="0.2">
      <c r="AL6959" s="76"/>
    </row>
    <row r="6960" spans="38:38" x14ac:dyDescent="0.2">
      <c r="AL6960" s="76"/>
    </row>
    <row r="6961" spans="38:38" x14ac:dyDescent="0.2">
      <c r="AL6961" s="76"/>
    </row>
    <row r="6962" spans="38:38" x14ac:dyDescent="0.2">
      <c r="AL6962" s="76"/>
    </row>
    <row r="6963" spans="38:38" x14ac:dyDescent="0.2">
      <c r="AL6963" s="76"/>
    </row>
    <row r="6964" spans="38:38" x14ac:dyDescent="0.2">
      <c r="AL6964" s="76"/>
    </row>
    <row r="6965" spans="38:38" x14ac:dyDescent="0.2">
      <c r="AL6965" s="76"/>
    </row>
    <row r="6966" spans="38:38" x14ac:dyDescent="0.2">
      <c r="AL6966" s="76"/>
    </row>
    <row r="6967" spans="38:38" x14ac:dyDescent="0.2">
      <c r="AL6967" s="76"/>
    </row>
    <row r="6968" spans="38:38" x14ac:dyDescent="0.2">
      <c r="AL6968" s="76"/>
    </row>
    <row r="6969" spans="38:38" x14ac:dyDescent="0.2">
      <c r="AL6969" s="76"/>
    </row>
    <row r="6970" spans="38:38" x14ac:dyDescent="0.2">
      <c r="AL6970" s="76"/>
    </row>
    <row r="6971" spans="38:38" x14ac:dyDescent="0.2">
      <c r="AL6971" s="76"/>
    </row>
    <row r="6972" spans="38:38" x14ac:dyDescent="0.2">
      <c r="AL6972" s="76"/>
    </row>
    <row r="6973" spans="38:38" x14ac:dyDescent="0.2">
      <c r="AL6973" s="76"/>
    </row>
    <row r="6974" spans="38:38" x14ac:dyDescent="0.2">
      <c r="AL6974" s="76"/>
    </row>
    <row r="6975" spans="38:38" x14ac:dyDescent="0.2">
      <c r="AL6975" s="76"/>
    </row>
    <row r="6976" spans="38:38" x14ac:dyDescent="0.2">
      <c r="AL6976" s="76"/>
    </row>
    <row r="6977" spans="38:38" x14ac:dyDescent="0.2">
      <c r="AL6977" s="76"/>
    </row>
    <row r="6978" spans="38:38" x14ac:dyDescent="0.2">
      <c r="AL6978" s="76"/>
    </row>
    <row r="6979" spans="38:38" x14ac:dyDescent="0.2">
      <c r="AL6979" s="76"/>
    </row>
    <row r="6980" spans="38:38" x14ac:dyDescent="0.2">
      <c r="AL6980" s="76"/>
    </row>
    <row r="6981" spans="38:38" x14ac:dyDescent="0.2">
      <c r="AL6981" s="76"/>
    </row>
    <row r="6982" spans="38:38" x14ac:dyDescent="0.2">
      <c r="AL6982" s="76"/>
    </row>
    <row r="6983" spans="38:38" x14ac:dyDescent="0.2">
      <c r="AL6983" s="76"/>
    </row>
    <row r="6984" spans="38:38" x14ac:dyDescent="0.2">
      <c r="AL6984" s="76"/>
    </row>
    <row r="6985" spans="38:38" x14ac:dyDescent="0.2">
      <c r="AL6985" s="76"/>
    </row>
    <row r="6986" spans="38:38" x14ac:dyDescent="0.2">
      <c r="AL6986" s="76"/>
    </row>
    <row r="6987" spans="38:38" x14ac:dyDescent="0.2">
      <c r="AL6987" s="76"/>
    </row>
    <row r="6988" spans="38:38" x14ac:dyDescent="0.2">
      <c r="AL6988" s="76"/>
    </row>
    <row r="6989" spans="38:38" x14ac:dyDescent="0.2">
      <c r="AL6989" s="76"/>
    </row>
    <row r="6990" spans="38:38" x14ac:dyDescent="0.2">
      <c r="AL6990" s="76"/>
    </row>
    <row r="6991" spans="38:38" x14ac:dyDescent="0.2">
      <c r="AL6991" s="76"/>
    </row>
    <row r="6992" spans="38:38" x14ac:dyDescent="0.2">
      <c r="AL6992" s="76"/>
    </row>
    <row r="6993" spans="38:38" x14ac:dyDescent="0.2">
      <c r="AL6993" s="76"/>
    </row>
    <row r="6994" spans="38:38" x14ac:dyDescent="0.2">
      <c r="AL6994" s="76"/>
    </row>
    <row r="6995" spans="38:38" x14ac:dyDescent="0.2">
      <c r="AL6995" s="76"/>
    </row>
    <row r="6996" spans="38:38" x14ac:dyDescent="0.2">
      <c r="AL6996" s="76"/>
    </row>
    <row r="6997" spans="38:38" x14ac:dyDescent="0.2">
      <c r="AL6997" s="76"/>
    </row>
    <row r="6998" spans="38:38" x14ac:dyDescent="0.2">
      <c r="AL6998" s="76"/>
    </row>
    <row r="6999" spans="38:38" x14ac:dyDescent="0.2">
      <c r="AL6999" s="76"/>
    </row>
    <row r="7000" spans="38:38" x14ac:dyDescent="0.2">
      <c r="AL7000" s="76"/>
    </row>
    <row r="7001" spans="38:38" x14ac:dyDescent="0.2">
      <c r="AL7001" s="76"/>
    </row>
    <row r="7002" spans="38:38" x14ac:dyDescent="0.2">
      <c r="AL7002" s="76"/>
    </row>
    <row r="7003" spans="38:38" x14ac:dyDescent="0.2">
      <c r="AL7003" s="76"/>
    </row>
    <row r="7004" spans="38:38" x14ac:dyDescent="0.2">
      <c r="AL7004" s="76"/>
    </row>
    <row r="7005" spans="38:38" x14ac:dyDescent="0.2">
      <c r="AL7005" s="76"/>
    </row>
    <row r="7006" spans="38:38" x14ac:dyDescent="0.2">
      <c r="AL7006" s="76"/>
    </row>
    <row r="7007" spans="38:38" x14ac:dyDescent="0.2">
      <c r="AL7007" s="76"/>
    </row>
    <row r="7008" spans="38:38" x14ac:dyDescent="0.2">
      <c r="AL7008" s="76"/>
    </row>
    <row r="7009" spans="38:38" x14ac:dyDescent="0.2">
      <c r="AL7009" s="76"/>
    </row>
    <row r="7010" spans="38:38" x14ac:dyDescent="0.2">
      <c r="AL7010" s="76"/>
    </row>
    <row r="7011" spans="38:38" x14ac:dyDescent="0.2">
      <c r="AL7011" s="76"/>
    </row>
    <row r="7012" spans="38:38" x14ac:dyDescent="0.2">
      <c r="AL7012" s="76"/>
    </row>
    <row r="7013" spans="38:38" x14ac:dyDescent="0.2">
      <c r="AL7013" s="76"/>
    </row>
    <row r="7014" spans="38:38" x14ac:dyDescent="0.2">
      <c r="AL7014" s="76"/>
    </row>
    <row r="7015" spans="38:38" x14ac:dyDescent="0.2">
      <c r="AL7015" s="76"/>
    </row>
    <row r="7016" spans="38:38" x14ac:dyDescent="0.2">
      <c r="AL7016" s="76"/>
    </row>
    <row r="7017" spans="38:38" x14ac:dyDescent="0.2">
      <c r="AL7017" s="76"/>
    </row>
    <row r="7018" spans="38:38" x14ac:dyDescent="0.2">
      <c r="AL7018" s="76"/>
    </row>
    <row r="7019" spans="38:38" x14ac:dyDescent="0.2">
      <c r="AL7019" s="76"/>
    </row>
    <row r="7020" spans="38:38" x14ac:dyDescent="0.2">
      <c r="AL7020" s="76"/>
    </row>
    <row r="7021" spans="38:38" x14ac:dyDescent="0.2">
      <c r="AL7021" s="76"/>
    </row>
    <row r="7022" spans="38:38" x14ac:dyDescent="0.2">
      <c r="AL7022" s="76"/>
    </row>
    <row r="7023" spans="38:38" x14ac:dyDescent="0.2">
      <c r="AL7023" s="76"/>
    </row>
    <row r="7024" spans="38:38" x14ac:dyDescent="0.2">
      <c r="AL7024" s="76"/>
    </row>
    <row r="7025" spans="38:38" x14ac:dyDescent="0.2">
      <c r="AL7025" s="76"/>
    </row>
    <row r="7026" spans="38:38" x14ac:dyDescent="0.2">
      <c r="AL7026" s="76"/>
    </row>
    <row r="7027" spans="38:38" x14ac:dyDescent="0.2">
      <c r="AL7027" s="76"/>
    </row>
    <row r="7028" spans="38:38" x14ac:dyDescent="0.2">
      <c r="AL7028" s="76"/>
    </row>
    <row r="7029" spans="38:38" x14ac:dyDescent="0.2">
      <c r="AL7029" s="76"/>
    </row>
    <row r="7030" spans="38:38" x14ac:dyDescent="0.2">
      <c r="AL7030" s="76"/>
    </row>
    <row r="7031" spans="38:38" x14ac:dyDescent="0.2">
      <c r="AL7031" s="76"/>
    </row>
    <row r="7032" spans="38:38" x14ac:dyDescent="0.2">
      <c r="AL7032" s="76"/>
    </row>
    <row r="7033" spans="38:38" x14ac:dyDescent="0.2">
      <c r="AL7033" s="76"/>
    </row>
    <row r="7034" spans="38:38" x14ac:dyDescent="0.2">
      <c r="AL7034" s="76"/>
    </row>
    <row r="7035" spans="38:38" x14ac:dyDescent="0.2">
      <c r="AL7035" s="76"/>
    </row>
    <row r="7036" spans="38:38" x14ac:dyDescent="0.2">
      <c r="AL7036" s="76"/>
    </row>
    <row r="7037" spans="38:38" x14ac:dyDescent="0.2">
      <c r="AL7037" s="76"/>
    </row>
    <row r="7038" spans="38:38" x14ac:dyDescent="0.2">
      <c r="AL7038" s="76"/>
    </row>
    <row r="7039" spans="38:38" x14ac:dyDescent="0.2">
      <c r="AL7039" s="76"/>
    </row>
    <row r="7040" spans="38:38" x14ac:dyDescent="0.2">
      <c r="AL7040" s="76"/>
    </row>
    <row r="7041" spans="38:38" x14ac:dyDescent="0.2">
      <c r="AL7041" s="76"/>
    </row>
    <row r="7042" spans="38:38" x14ac:dyDescent="0.2">
      <c r="AL7042" s="76"/>
    </row>
    <row r="7043" spans="38:38" x14ac:dyDescent="0.2">
      <c r="AL7043" s="76"/>
    </row>
    <row r="7044" spans="38:38" x14ac:dyDescent="0.2">
      <c r="AL7044" s="76"/>
    </row>
    <row r="7045" spans="38:38" x14ac:dyDescent="0.2">
      <c r="AL7045" s="76"/>
    </row>
    <row r="7046" spans="38:38" x14ac:dyDescent="0.2">
      <c r="AL7046" s="76"/>
    </row>
    <row r="7047" spans="38:38" x14ac:dyDescent="0.2">
      <c r="AL7047" s="76"/>
    </row>
    <row r="7048" spans="38:38" x14ac:dyDescent="0.2">
      <c r="AL7048" s="76"/>
    </row>
    <row r="7049" spans="38:38" x14ac:dyDescent="0.2">
      <c r="AL7049" s="76"/>
    </row>
    <row r="7050" spans="38:38" x14ac:dyDescent="0.2">
      <c r="AL7050" s="76"/>
    </row>
    <row r="7051" spans="38:38" x14ac:dyDescent="0.2">
      <c r="AL7051" s="76"/>
    </row>
    <row r="7052" spans="38:38" x14ac:dyDescent="0.2">
      <c r="AL7052" s="76"/>
    </row>
    <row r="7053" spans="38:38" x14ac:dyDescent="0.2">
      <c r="AL7053" s="76"/>
    </row>
    <row r="7054" spans="38:38" x14ac:dyDescent="0.2">
      <c r="AL7054" s="76"/>
    </row>
    <row r="7055" spans="38:38" x14ac:dyDescent="0.2">
      <c r="AL7055" s="76"/>
    </row>
    <row r="7056" spans="38:38" x14ac:dyDescent="0.2">
      <c r="AL7056" s="76"/>
    </row>
    <row r="7057" spans="38:38" x14ac:dyDescent="0.2">
      <c r="AL7057" s="76"/>
    </row>
    <row r="7058" spans="38:38" x14ac:dyDescent="0.2">
      <c r="AL7058" s="76"/>
    </row>
    <row r="7059" spans="38:38" x14ac:dyDescent="0.2">
      <c r="AL7059" s="76"/>
    </row>
    <row r="7060" spans="38:38" x14ac:dyDescent="0.2">
      <c r="AL7060" s="76"/>
    </row>
    <row r="7061" spans="38:38" x14ac:dyDescent="0.2">
      <c r="AL7061" s="76"/>
    </row>
    <row r="7062" spans="38:38" x14ac:dyDescent="0.2">
      <c r="AL7062" s="76"/>
    </row>
    <row r="7063" spans="38:38" x14ac:dyDescent="0.2">
      <c r="AL7063" s="76"/>
    </row>
    <row r="7064" spans="38:38" x14ac:dyDescent="0.2">
      <c r="AL7064" s="76"/>
    </row>
    <row r="7065" spans="38:38" x14ac:dyDescent="0.2">
      <c r="AL7065" s="76"/>
    </row>
    <row r="7066" spans="38:38" x14ac:dyDescent="0.2">
      <c r="AL7066" s="76"/>
    </row>
    <row r="7067" spans="38:38" x14ac:dyDescent="0.2">
      <c r="AL7067" s="76"/>
    </row>
    <row r="7068" spans="38:38" x14ac:dyDescent="0.2">
      <c r="AL7068" s="76"/>
    </row>
    <row r="7069" spans="38:38" x14ac:dyDescent="0.2">
      <c r="AL7069" s="76"/>
    </row>
    <row r="7070" spans="38:38" x14ac:dyDescent="0.2">
      <c r="AL7070" s="76"/>
    </row>
    <row r="7071" spans="38:38" x14ac:dyDescent="0.2">
      <c r="AL7071" s="76"/>
    </row>
    <row r="7072" spans="38:38" x14ac:dyDescent="0.2">
      <c r="AL7072" s="76"/>
    </row>
    <row r="7073" spans="38:38" x14ac:dyDescent="0.2">
      <c r="AL7073" s="76"/>
    </row>
    <row r="7074" spans="38:38" x14ac:dyDescent="0.2">
      <c r="AL7074" s="76"/>
    </row>
    <row r="7075" spans="38:38" x14ac:dyDescent="0.2">
      <c r="AL7075" s="76"/>
    </row>
    <row r="7076" spans="38:38" x14ac:dyDescent="0.2">
      <c r="AL7076" s="76"/>
    </row>
    <row r="7077" spans="38:38" x14ac:dyDescent="0.2">
      <c r="AL7077" s="76"/>
    </row>
    <row r="7078" spans="38:38" x14ac:dyDescent="0.2">
      <c r="AL7078" s="76"/>
    </row>
    <row r="7079" spans="38:38" x14ac:dyDescent="0.2">
      <c r="AL7079" s="76"/>
    </row>
    <row r="7080" spans="38:38" x14ac:dyDescent="0.2">
      <c r="AL7080" s="76"/>
    </row>
    <row r="7081" spans="38:38" x14ac:dyDescent="0.2">
      <c r="AL7081" s="76"/>
    </row>
    <row r="7082" spans="38:38" x14ac:dyDescent="0.2">
      <c r="AL7082" s="76"/>
    </row>
    <row r="7083" spans="38:38" x14ac:dyDescent="0.2">
      <c r="AL7083" s="76"/>
    </row>
    <row r="7084" spans="38:38" x14ac:dyDescent="0.2">
      <c r="AL7084" s="76"/>
    </row>
    <row r="7085" spans="38:38" x14ac:dyDescent="0.2">
      <c r="AL7085" s="76"/>
    </row>
    <row r="7086" spans="38:38" x14ac:dyDescent="0.2">
      <c r="AL7086" s="76"/>
    </row>
    <row r="7087" spans="38:38" x14ac:dyDescent="0.2">
      <c r="AL7087" s="76"/>
    </row>
    <row r="7088" spans="38:38" x14ac:dyDescent="0.2">
      <c r="AL7088" s="76"/>
    </row>
    <row r="7089" spans="38:38" x14ac:dyDescent="0.2">
      <c r="AL7089" s="76"/>
    </row>
    <row r="7090" spans="38:38" x14ac:dyDescent="0.2">
      <c r="AL7090" s="76"/>
    </row>
    <row r="7091" spans="38:38" x14ac:dyDescent="0.2">
      <c r="AL7091" s="76"/>
    </row>
    <row r="7092" spans="38:38" x14ac:dyDescent="0.2">
      <c r="AL7092" s="76"/>
    </row>
    <row r="7093" spans="38:38" x14ac:dyDescent="0.2">
      <c r="AL7093" s="76"/>
    </row>
    <row r="7094" spans="38:38" x14ac:dyDescent="0.2">
      <c r="AL7094" s="76"/>
    </row>
    <row r="7095" spans="38:38" x14ac:dyDescent="0.2">
      <c r="AL7095" s="76"/>
    </row>
    <row r="7096" spans="38:38" x14ac:dyDescent="0.2">
      <c r="AL7096" s="76"/>
    </row>
    <row r="7097" spans="38:38" x14ac:dyDescent="0.2">
      <c r="AL7097" s="76"/>
    </row>
    <row r="7098" spans="38:38" x14ac:dyDescent="0.2">
      <c r="AL7098" s="76"/>
    </row>
    <row r="7099" spans="38:38" x14ac:dyDescent="0.2">
      <c r="AL7099" s="76"/>
    </row>
    <row r="7100" spans="38:38" x14ac:dyDescent="0.2">
      <c r="AL7100" s="76"/>
    </row>
    <row r="7101" spans="38:38" x14ac:dyDescent="0.2">
      <c r="AL7101" s="76"/>
    </row>
    <row r="7102" spans="38:38" x14ac:dyDescent="0.2">
      <c r="AL7102" s="76"/>
    </row>
    <row r="7103" spans="38:38" x14ac:dyDescent="0.2">
      <c r="AL7103" s="76"/>
    </row>
    <row r="7104" spans="38:38" x14ac:dyDescent="0.2">
      <c r="AL7104" s="76"/>
    </row>
    <row r="7105" spans="38:38" x14ac:dyDescent="0.2">
      <c r="AL7105" s="76"/>
    </row>
    <row r="7106" spans="38:38" x14ac:dyDescent="0.2">
      <c r="AL7106" s="76"/>
    </row>
    <row r="7107" spans="38:38" x14ac:dyDescent="0.2">
      <c r="AL7107" s="76"/>
    </row>
    <row r="7108" spans="38:38" x14ac:dyDescent="0.2">
      <c r="AL7108" s="76"/>
    </row>
    <row r="7109" spans="38:38" x14ac:dyDescent="0.2">
      <c r="AL7109" s="76"/>
    </row>
    <row r="7110" spans="38:38" x14ac:dyDescent="0.2">
      <c r="AL7110" s="76"/>
    </row>
    <row r="7111" spans="38:38" x14ac:dyDescent="0.2">
      <c r="AL7111" s="76"/>
    </row>
    <row r="7112" spans="38:38" x14ac:dyDescent="0.2">
      <c r="AL7112" s="76"/>
    </row>
    <row r="7113" spans="38:38" x14ac:dyDescent="0.2">
      <c r="AL7113" s="76"/>
    </row>
    <row r="7114" spans="38:38" x14ac:dyDescent="0.2">
      <c r="AL7114" s="76"/>
    </row>
    <row r="7115" spans="38:38" x14ac:dyDescent="0.2">
      <c r="AL7115" s="76"/>
    </row>
    <row r="7116" spans="38:38" x14ac:dyDescent="0.2">
      <c r="AL7116" s="76"/>
    </row>
    <row r="7117" spans="38:38" x14ac:dyDescent="0.2">
      <c r="AL7117" s="76"/>
    </row>
    <row r="7118" spans="38:38" x14ac:dyDescent="0.2">
      <c r="AL7118" s="76"/>
    </row>
    <row r="7119" spans="38:38" x14ac:dyDescent="0.2">
      <c r="AL7119" s="76"/>
    </row>
    <row r="7120" spans="38:38" x14ac:dyDescent="0.2">
      <c r="AL7120" s="76"/>
    </row>
    <row r="7121" spans="38:38" x14ac:dyDescent="0.2">
      <c r="AL7121" s="76"/>
    </row>
    <row r="7122" spans="38:38" x14ac:dyDescent="0.2">
      <c r="AL7122" s="76"/>
    </row>
    <row r="7123" spans="38:38" x14ac:dyDescent="0.2">
      <c r="AL7123" s="76"/>
    </row>
    <row r="7124" spans="38:38" x14ac:dyDescent="0.2">
      <c r="AL7124" s="76"/>
    </row>
    <row r="7125" spans="38:38" x14ac:dyDescent="0.2">
      <c r="AL7125" s="76"/>
    </row>
    <row r="7126" spans="38:38" x14ac:dyDescent="0.2">
      <c r="AL7126" s="76"/>
    </row>
    <row r="7127" spans="38:38" x14ac:dyDescent="0.2">
      <c r="AL7127" s="76"/>
    </row>
    <row r="7128" spans="38:38" x14ac:dyDescent="0.2">
      <c r="AL7128" s="76"/>
    </row>
    <row r="7129" spans="38:38" x14ac:dyDescent="0.2">
      <c r="AL7129" s="76"/>
    </row>
    <row r="7130" spans="38:38" x14ac:dyDescent="0.2">
      <c r="AL7130" s="76"/>
    </row>
    <row r="7131" spans="38:38" x14ac:dyDescent="0.2">
      <c r="AL7131" s="76"/>
    </row>
    <row r="7132" spans="38:38" x14ac:dyDescent="0.2">
      <c r="AL7132" s="76"/>
    </row>
    <row r="7133" spans="38:38" x14ac:dyDescent="0.2">
      <c r="AL7133" s="76"/>
    </row>
    <row r="7134" spans="38:38" x14ac:dyDescent="0.2">
      <c r="AL7134" s="76"/>
    </row>
    <row r="7135" spans="38:38" x14ac:dyDescent="0.2">
      <c r="AL7135" s="76"/>
    </row>
    <row r="7136" spans="38:38" x14ac:dyDescent="0.2">
      <c r="AL7136" s="76"/>
    </row>
    <row r="7137" spans="38:38" x14ac:dyDescent="0.2">
      <c r="AL7137" s="76"/>
    </row>
    <row r="7138" spans="38:38" x14ac:dyDescent="0.2">
      <c r="AL7138" s="76"/>
    </row>
    <row r="7139" spans="38:38" x14ac:dyDescent="0.2">
      <c r="AL7139" s="76"/>
    </row>
    <row r="7140" spans="38:38" x14ac:dyDescent="0.2">
      <c r="AL7140" s="76"/>
    </row>
    <row r="7141" spans="38:38" x14ac:dyDescent="0.2">
      <c r="AL7141" s="76"/>
    </row>
    <row r="7142" spans="38:38" x14ac:dyDescent="0.2">
      <c r="AL7142" s="76"/>
    </row>
    <row r="7143" spans="38:38" x14ac:dyDescent="0.2">
      <c r="AL7143" s="76"/>
    </row>
    <row r="7144" spans="38:38" x14ac:dyDescent="0.2">
      <c r="AL7144" s="76"/>
    </row>
    <row r="7145" spans="38:38" x14ac:dyDescent="0.2">
      <c r="AL7145" s="76"/>
    </row>
    <row r="7146" spans="38:38" x14ac:dyDescent="0.2">
      <c r="AL7146" s="76"/>
    </row>
    <row r="7147" spans="38:38" x14ac:dyDescent="0.2">
      <c r="AL7147" s="76"/>
    </row>
    <row r="7148" spans="38:38" x14ac:dyDescent="0.2">
      <c r="AL7148" s="76"/>
    </row>
    <row r="7149" spans="38:38" x14ac:dyDescent="0.2">
      <c r="AL7149" s="76"/>
    </row>
    <row r="7150" spans="38:38" x14ac:dyDescent="0.2">
      <c r="AL7150" s="76"/>
    </row>
    <row r="7151" spans="38:38" x14ac:dyDescent="0.2">
      <c r="AL7151" s="76"/>
    </row>
    <row r="7152" spans="38:38" x14ac:dyDescent="0.2">
      <c r="AL7152" s="76"/>
    </row>
    <row r="7153" spans="38:38" x14ac:dyDescent="0.2">
      <c r="AL7153" s="76"/>
    </row>
    <row r="7154" spans="38:38" x14ac:dyDescent="0.2">
      <c r="AL7154" s="76"/>
    </row>
    <row r="7155" spans="38:38" x14ac:dyDescent="0.2">
      <c r="AL7155" s="76"/>
    </row>
    <row r="7156" spans="38:38" x14ac:dyDescent="0.2">
      <c r="AL7156" s="76"/>
    </row>
    <row r="7157" spans="38:38" x14ac:dyDescent="0.2">
      <c r="AL7157" s="76"/>
    </row>
    <row r="7158" spans="38:38" x14ac:dyDescent="0.2">
      <c r="AL7158" s="76"/>
    </row>
    <row r="7159" spans="38:38" x14ac:dyDescent="0.2">
      <c r="AL7159" s="76"/>
    </row>
    <row r="7160" spans="38:38" x14ac:dyDescent="0.2">
      <c r="AL7160" s="76"/>
    </row>
    <row r="7161" spans="38:38" x14ac:dyDescent="0.2">
      <c r="AL7161" s="76"/>
    </row>
    <row r="7162" spans="38:38" x14ac:dyDescent="0.2">
      <c r="AL7162" s="76"/>
    </row>
    <row r="7163" spans="38:38" x14ac:dyDescent="0.2">
      <c r="AL7163" s="76"/>
    </row>
    <row r="7164" spans="38:38" x14ac:dyDescent="0.2">
      <c r="AL7164" s="76"/>
    </row>
    <row r="7165" spans="38:38" x14ac:dyDescent="0.2">
      <c r="AL7165" s="76"/>
    </row>
    <row r="7166" spans="38:38" x14ac:dyDescent="0.2">
      <c r="AL7166" s="76"/>
    </row>
    <row r="7167" spans="38:38" x14ac:dyDescent="0.2">
      <c r="AL7167" s="76"/>
    </row>
    <row r="7168" spans="38:38" x14ac:dyDescent="0.2">
      <c r="AL7168" s="76"/>
    </row>
    <row r="7169" spans="38:38" x14ac:dyDescent="0.2">
      <c r="AL7169" s="76"/>
    </row>
    <row r="7170" spans="38:38" x14ac:dyDescent="0.2">
      <c r="AL7170" s="76"/>
    </row>
    <row r="7171" spans="38:38" x14ac:dyDescent="0.2">
      <c r="AL7171" s="76"/>
    </row>
    <row r="7172" spans="38:38" x14ac:dyDescent="0.2">
      <c r="AL7172" s="76"/>
    </row>
    <row r="7173" spans="38:38" x14ac:dyDescent="0.2">
      <c r="AL7173" s="76"/>
    </row>
    <row r="7174" spans="38:38" x14ac:dyDescent="0.2">
      <c r="AL7174" s="76"/>
    </row>
    <row r="7175" spans="38:38" x14ac:dyDescent="0.2">
      <c r="AL7175" s="76"/>
    </row>
    <row r="7176" spans="38:38" x14ac:dyDescent="0.2">
      <c r="AL7176" s="76"/>
    </row>
    <row r="7177" spans="38:38" x14ac:dyDescent="0.2">
      <c r="AL7177" s="76"/>
    </row>
    <row r="7178" spans="38:38" x14ac:dyDescent="0.2">
      <c r="AL7178" s="76"/>
    </row>
    <row r="7179" spans="38:38" x14ac:dyDescent="0.2">
      <c r="AL7179" s="76"/>
    </row>
    <row r="7180" spans="38:38" x14ac:dyDescent="0.2">
      <c r="AL7180" s="76"/>
    </row>
    <row r="7181" spans="38:38" x14ac:dyDescent="0.2">
      <c r="AL7181" s="76"/>
    </row>
    <row r="7182" spans="38:38" x14ac:dyDescent="0.2">
      <c r="AL7182" s="76"/>
    </row>
    <row r="7183" spans="38:38" x14ac:dyDescent="0.2">
      <c r="AL7183" s="76"/>
    </row>
    <row r="7184" spans="38:38" x14ac:dyDescent="0.2">
      <c r="AL7184" s="76"/>
    </row>
    <row r="7185" spans="38:38" x14ac:dyDescent="0.2">
      <c r="AL7185" s="76"/>
    </row>
    <row r="7186" spans="38:38" x14ac:dyDescent="0.2">
      <c r="AL7186" s="76"/>
    </row>
    <row r="7187" spans="38:38" x14ac:dyDescent="0.2">
      <c r="AL7187" s="76"/>
    </row>
    <row r="7188" spans="38:38" x14ac:dyDescent="0.2">
      <c r="AL7188" s="76"/>
    </row>
    <row r="7189" spans="38:38" x14ac:dyDescent="0.2">
      <c r="AL7189" s="76"/>
    </row>
    <row r="7190" spans="38:38" x14ac:dyDescent="0.2">
      <c r="AL7190" s="76"/>
    </row>
    <row r="7191" spans="38:38" x14ac:dyDescent="0.2">
      <c r="AL7191" s="76"/>
    </row>
    <row r="7192" spans="38:38" x14ac:dyDescent="0.2">
      <c r="AL7192" s="76"/>
    </row>
    <row r="7193" spans="38:38" x14ac:dyDescent="0.2">
      <c r="AL7193" s="76"/>
    </row>
    <row r="7194" spans="38:38" x14ac:dyDescent="0.2">
      <c r="AL7194" s="76"/>
    </row>
    <row r="7195" spans="38:38" x14ac:dyDescent="0.2">
      <c r="AL7195" s="76"/>
    </row>
    <row r="7196" spans="38:38" x14ac:dyDescent="0.2">
      <c r="AL7196" s="76"/>
    </row>
    <row r="7197" spans="38:38" x14ac:dyDescent="0.2">
      <c r="AL7197" s="76"/>
    </row>
    <row r="7198" spans="38:38" x14ac:dyDescent="0.2">
      <c r="AL7198" s="76"/>
    </row>
    <row r="7199" spans="38:38" x14ac:dyDescent="0.2">
      <c r="AL7199" s="76"/>
    </row>
    <row r="7200" spans="38:38" x14ac:dyDescent="0.2">
      <c r="AL7200" s="76"/>
    </row>
    <row r="7201" spans="38:38" x14ac:dyDescent="0.2">
      <c r="AL7201" s="76"/>
    </row>
    <row r="7202" spans="38:38" x14ac:dyDescent="0.2">
      <c r="AL7202" s="76"/>
    </row>
    <row r="7203" spans="38:38" x14ac:dyDescent="0.2">
      <c r="AL7203" s="76"/>
    </row>
    <row r="7204" spans="38:38" x14ac:dyDescent="0.2">
      <c r="AL7204" s="76"/>
    </row>
    <row r="7205" spans="38:38" x14ac:dyDescent="0.2">
      <c r="AL7205" s="76"/>
    </row>
    <row r="7206" spans="38:38" x14ac:dyDescent="0.2">
      <c r="AL7206" s="76"/>
    </row>
    <row r="7207" spans="38:38" x14ac:dyDescent="0.2">
      <c r="AL7207" s="76"/>
    </row>
    <row r="7208" spans="38:38" x14ac:dyDescent="0.2">
      <c r="AL7208" s="76"/>
    </row>
    <row r="7209" spans="38:38" x14ac:dyDescent="0.2">
      <c r="AL7209" s="76"/>
    </row>
    <row r="7210" spans="38:38" x14ac:dyDescent="0.2">
      <c r="AL7210" s="76"/>
    </row>
    <row r="7211" spans="38:38" x14ac:dyDescent="0.2">
      <c r="AL7211" s="76"/>
    </row>
    <row r="7212" spans="38:38" x14ac:dyDescent="0.2">
      <c r="AL7212" s="76"/>
    </row>
    <row r="7213" spans="38:38" x14ac:dyDescent="0.2">
      <c r="AL7213" s="76"/>
    </row>
    <row r="7214" spans="38:38" x14ac:dyDescent="0.2">
      <c r="AL7214" s="76"/>
    </row>
    <row r="7215" spans="38:38" x14ac:dyDescent="0.2">
      <c r="AL7215" s="76"/>
    </row>
    <row r="7216" spans="38:38" x14ac:dyDescent="0.2">
      <c r="AL7216" s="76"/>
    </row>
    <row r="7217" spans="38:38" x14ac:dyDescent="0.2">
      <c r="AL7217" s="76"/>
    </row>
    <row r="7218" spans="38:38" x14ac:dyDescent="0.2">
      <c r="AL7218" s="76"/>
    </row>
    <row r="7219" spans="38:38" x14ac:dyDescent="0.2">
      <c r="AL7219" s="76"/>
    </row>
    <row r="7220" spans="38:38" x14ac:dyDescent="0.2">
      <c r="AL7220" s="76"/>
    </row>
    <row r="7221" spans="38:38" x14ac:dyDescent="0.2">
      <c r="AL7221" s="76"/>
    </row>
    <row r="7222" spans="38:38" x14ac:dyDescent="0.2">
      <c r="AL7222" s="76"/>
    </row>
    <row r="7223" spans="38:38" x14ac:dyDescent="0.2">
      <c r="AL7223" s="76"/>
    </row>
    <row r="7224" spans="38:38" x14ac:dyDescent="0.2">
      <c r="AL7224" s="76"/>
    </row>
    <row r="7225" spans="38:38" x14ac:dyDescent="0.2">
      <c r="AL7225" s="76"/>
    </row>
    <row r="7226" spans="38:38" x14ac:dyDescent="0.2">
      <c r="AL7226" s="76"/>
    </row>
    <row r="7227" spans="38:38" x14ac:dyDescent="0.2">
      <c r="AL7227" s="76"/>
    </row>
    <row r="7228" spans="38:38" x14ac:dyDescent="0.2">
      <c r="AL7228" s="76"/>
    </row>
    <row r="7229" spans="38:38" x14ac:dyDescent="0.2">
      <c r="AL7229" s="76"/>
    </row>
    <row r="7230" spans="38:38" x14ac:dyDescent="0.2">
      <c r="AL7230" s="76"/>
    </row>
    <row r="7231" spans="38:38" x14ac:dyDescent="0.2">
      <c r="AL7231" s="76"/>
    </row>
    <row r="7232" spans="38:38" x14ac:dyDescent="0.2">
      <c r="AL7232" s="76"/>
    </row>
    <row r="7233" spans="38:38" x14ac:dyDescent="0.2">
      <c r="AL7233" s="76"/>
    </row>
    <row r="7234" spans="38:38" x14ac:dyDescent="0.2">
      <c r="AL7234" s="76"/>
    </row>
    <row r="7235" spans="38:38" x14ac:dyDescent="0.2">
      <c r="AL7235" s="76"/>
    </row>
    <row r="7236" spans="38:38" x14ac:dyDescent="0.2">
      <c r="AL7236" s="76"/>
    </row>
    <row r="7237" spans="38:38" x14ac:dyDescent="0.2">
      <c r="AL7237" s="76"/>
    </row>
    <row r="7238" spans="38:38" x14ac:dyDescent="0.2">
      <c r="AL7238" s="76"/>
    </row>
    <row r="7239" spans="38:38" x14ac:dyDescent="0.2">
      <c r="AL7239" s="76"/>
    </row>
    <row r="7240" spans="38:38" x14ac:dyDescent="0.2">
      <c r="AL7240" s="76"/>
    </row>
    <row r="7241" spans="38:38" x14ac:dyDescent="0.2">
      <c r="AL7241" s="76"/>
    </row>
    <row r="7242" spans="38:38" x14ac:dyDescent="0.2">
      <c r="AL7242" s="76"/>
    </row>
    <row r="7243" spans="38:38" x14ac:dyDescent="0.2">
      <c r="AL7243" s="76"/>
    </row>
    <row r="7244" spans="38:38" x14ac:dyDescent="0.2">
      <c r="AL7244" s="76"/>
    </row>
    <row r="7245" spans="38:38" x14ac:dyDescent="0.2">
      <c r="AL7245" s="76"/>
    </row>
    <row r="7246" spans="38:38" x14ac:dyDescent="0.2">
      <c r="AL7246" s="76"/>
    </row>
    <row r="7247" spans="38:38" x14ac:dyDescent="0.2">
      <c r="AL7247" s="76"/>
    </row>
    <row r="7248" spans="38:38" x14ac:dyDescent="0.2">
      <c r="AL7248" s="76"/>
    </row>
    <row r="7249" spans="38:38" x14ac:dyDescent="0.2">
      <c r="AL7249" s="76"/>
    </row>
    <row r="7250" spans="38:38" x14ac:dyDescent="0.2">
      <c r="AL7250" s="76"/>
    </row>
    <row r="7251" spans="38:38" x14ac:dyDescent="0.2">
      <c r="AL7251" s="76"/>
    </row>
    <row r="7252" spans="38:38" x14ac:dyDescent="0.2">
      <c r="AL7252" s="76"/>
    </row>
    <row r="7253" spans="38:38" x14ac:dyDescent="0.2">
      <c r="AL7253" s="76"/>
    </row>
    <row r="7254" spans="38:38" x14ac:dyDescent="0.2">
      <c r="AL7254" s="76"/>
    </row>
    <row r="7255" spans="38:38" x14ac:dyDescent="0.2">
      <c r="AL7255" s="76"/>
    </row>
    <row r="7256" spans="38:38" x14ac:dyDescent="0.2">
      <c r="AL7256" s="76"/>
    </row>
    <row r="7257" spans="38:38" x14ac:dyDescent="0.2">
      <c r="AL7257" s="76"/>
    </row>
    <row r="7258" spans="38:38" x14ac:dyDescent="0.2">
      <c r="AL7258" s="76"/>
    </row>
    <row r="7259" spans="38:38" x14ac:dyDescent="0.2">
      <c r="AL7259" s="76"/>
    </row>
    <row r="7260" spans="38:38" x14ac:dyDescent="0.2">
      <c r="AL7260" s="76"/>
    </row>
    <row r="7261" spans="38:38" x14ac:dyDescent="0.2">
      <c r="AL7261" s="76"/>
    </row>
    <row r="7262" spans="38:38" x14ac:dyDescent="0.2">
      <c r="AL7262" s="76"/>
    </row>
    <row r="7263" spans="38:38" x14ac:dyDescent="0.2">
      <c r="AL7263" s="76"/>
    </row>
    <row r="7264" spans="38:38" x14ac:dyDescent="0.2">
      <c r="AL7264" s="76"/>
    </row>
    <row r="7265" spans="38:38" x14ac:dyDescent="0.2">
      <c r="AL7265" s="76"/>
    </row>
    <row r="7266" spans="38:38" x14ac:dyDescent="0.2">
      <c r="AL7266" s="76"/>
    </row>
    <row r="7267" spans="38:38" x14ac:dyDescent="0.2">
      <c r="AL7267" s="76"/>
    </row>
    <row r="7268" spans="38:38" x14ac:dyDescent="0.2">
      <c r="AL7268" s="76"/>
    </row>
    <row r="7269" spans="38:38" x14ac:dyDescent="0.2">
      <c r="AL7269" s="76"/>
    </row>
    <row r="7270" spans="38:38" x14ac:dyDescent="0.2">
      <c r="AL7270" s="76"/>
    </row>
    <row r="7271" spans="38:38" x14ac:dyDescent="0.2">
      <c r="AL7271" s="76"/>
    </row>
    <row r="7272" spans="38:38" x14ac:dyDescent="0.2">
      <c r="AL7272" s="76"/>
    </row>
    <row r="7273" spans="38:38" x14ac:dyDescent="0.2">
      <c r="AL7273" s="76"/>
    </row>
    <row r="7274" spans="38:38" x14ac:dyDescent="0.2">
      <c r="AL7274" s="76"/>
    </row>
    <row r="7275" spans="38:38" x14ac:dyDescent="0.2">
      <c r="AL7275" s="76"/>
    </row>
    <row r="7276" spans="38:38" x14ac:dyDescent="0.2">
      <c r="AL7276" s="76"/>
    </row>
    <row r="7277" spans="38:38" x14ac:dyDescent="0.2">
      <c r="AL7277" s="76"/>
    </row>
    <row r="7278" spans="38:38" x14ac:dyDescent="0.2">
      <c r="AL7278" s="76"/>
    </row>
    <row r="7279" spans="38:38" x14ac:dyDescent="0.2">
      <c r="AL7279" s="76"/>
    </row>
    <row r="7280" spans="38:38" x14ac:dyDescent="0.2">
      <c r="AL7280" s="76"/>
    </row>
    <row r="7281" spans="38:38" x14ac:dyDescent="0.2">
      <c r="AL7281" s="76"/>
    </row>
    <row r="7282" spans="38:38" x14ac:dyDescent="0.2">
      <c r="AL7282" s="76"/>
    </row>
    <row r="7283" spans="38:38" x14ac:dyDescent="0.2">
      <c r="AL7283" s="76"/>
    </row>
    <row r="7284" spans="38:38" x14ac:dyDescent="0.2">
      <c r="AL7284" s="76"/>
    </row>
    <row r="7285" spans="38:38" x14ac:dyDescent="0.2">
      <c r="AL7285" s="76"/>
    </row>
    <row r="7286" spans="38:38" x14ac:dyDescent="0.2">
      <c r="AL7286" s="76"/>
    </row>
    <row r="7287" spans="38:38" x14ac:dyDescent="0.2">
      <c r="AL7287" s="76"/>
    </row>
    <row r="7288" spans="38:38" x14ac:dyDescent="0.2">
      <c r="AL7288" s="76"/>
    </row>
    <row r="7289" spans="38:38" x14ac:dyDescent="0.2">
      <c r="AL7289" s="76"/>
    </row>
    <row r="7290" spans="38:38" x14ac:dyDescent="0.2">
      <c r="AL7290" s="76"/>
    </row>
    <row r="7291" spans="38:38" x14ac:dyDescent="0.2">
      <c r="AL7291" s="76"/>
    </row>
    <row r="7292" spans="38:38" x14ac:dyDescent="0.2">
      <c r="AL7292" s="76"/>
    </row>
    <row r="7293" spans="38:38" x14ac:dyDescent="0.2">
      <c r="AL7293" s="76"/>
    </row>
    <row r="7294" spans="38:38" x14ac:dyDescent="0.2">
      <c r="AL7294" s="76"/>
    </row>
    <row r="7295" spans="38:38" x14ac:dyDescent="0.2">
      <c r="AL7295" s="76"/>
    </row>
    <row r="7296" spans="38:38" x14ac:dyDescent="0.2">
      <c r="AL7296" s="76"/>
    </row>
    <row r="7297" spans="38:38" x14ac:dyDescent="0.2">
      <c r="AL7297" s="76"/>
    </row>
    <row r="7298" spans="38:38" x14ac:dyDescent="0.2">
      <c r="AL7298" s="76"/>
    </row>
    <row r="7299" spans="38:38" x14ac:dyDescent="0.2">
      <c r="AL7299" s="76"/>
    </row>
    <row r="7300" spans="38:38" x14ac:dyDescent="0.2">
      <c r="AL7300" s="76"/>
    </row>
    <row r="7301" spans="38:38" x14ac:dyDescent="0.2">
      <c r="AL7301" s="76"/>
    </row>
    <row r="7302" spans="38:38" x14ac:dyDescent="0.2">
      <c r="AL7302" s="76"/>
    </row>
    <row r="7303" spans="38:38" x14ac:dyDescent="0.2">
      <c r="AL7303" s="76"/>
    </row>
    <row r="7304" spans="38:38" x14ac:dyDescent="0.2">
      <c r="AL7304" s="76"/>
    </row>
    <row r="7305" spans="38:38" x14ac:dyDescent="0.2">
      <c r="AL7305" s="76"/>
    </row>
    <row r="7306" spans="38:38" x14ac:dyDescent="0.2">
      <c r="AL7306" s="76"/>
    </row>
    <row r="7307" spans="38:38" x14ac:dyDescent="0.2">
      <c r="AL7307" s="76"/>
    </row>
    <row r="7308" spans="38:38" x14ac:dyDescent="0.2">
      <c r="AL7308" s="76"/>
    </row>
    <row r="7309" spans="38:38" x14ac:dyDescent="0.2">
      <c r="AL7309" s="76"/>
    </row>
    <row r="7310" spans="38:38" x14ac:dyDescent="0.2">
      <c r="AL7310" s="76"/>
    </row>
    <row r="7311" spans="38:38" x14ac:dyDescent="0.2">
      <c r="AL7311" s="76"/>
    </row>
    <row r="7312" spans="38:38" x14ac:dyDescent="0.2">
      <c r="AL7312" s="76"/>
    </row>
    <row r="7313" spans="38:38" x14ac:dyDescent="0.2">
      <c r="AL7313" s="76"/>
    </row>
    <row r="7314" spans="38:38" x14ac:dyDescent="0.2">
      <c r="AL7314" s="76"/>
    </row>
    <row r="7315" spans="38:38" x14ac:dyDescent="0.2">
      <c r="AL7315" s="76"/>
    </row>
    <row r="7316" spans="38:38" x14ac:dyDescent="0.2">
      <c r="AL7316" s="76"/>
    </row>
    <row r="7317" spans="38:38" x14ac:dyDescent="0.2">
      <c r="AL7317" s="76"/>
    </row>
    <row r="7318" spans="38:38" x14ac:dyDescent="0.2">
      <c r="AL7318" s="76"/>
    </row>
    <row r="7319" spans="38:38" x14ac:dyDescent="0.2">
      <c r="AL7319" s="76"/>
    </row>
    <row r="7320" spans="38:38" x14ac:dyDescent="0.2">
      <c r="AL7320" s="76"/>
    </row>
    <row r="7321" spans="38:38" x14ac:dyDescent="0.2">
      <c r="AL7321" s="76"/>
    </row>
    <row r="7322" spans="38:38" x14ac:dyDescent="0.2">
      <c r="AL7322" s="76"/>
    </row>
    <row r="7323" spans="38:38" x14ac:dyDescent="0.2">
      <c r="AL7323" s="76"/>
    </row>
    <row r="7324" spans="38:38" x14ac:dyDescent="0.2">
      <c r="AL7324" s="76"/>
    </row>
    <row r="7325" spans="38:38" x14ac:dyDescent="0.2">
      <c r="AL7325" s="76"/>
    </row>
    <row r="7326" spans="38:38" x14ac:dyDescent="0.2">
      <c r="AL7326" s="76"/>
    </row>
    <row r="7327" spans="38:38" x14ac:dyDescent="0.2">
      <c r="AL7327" s="76"/>
    </row>
    <row r="7328" spans="38:38" x14ac:dyDescent="0.2">
      <c r="AL7328" s="76"/>
    </row>
    <row r="7329" spans="38:38" x14ac:dyDescent="0.2">
      <c r="AL7329" s="76"/>
    </row>
    <row r="7330" spans="38:38" x14ac:dyDescent="0.2">
      <c r="AL7330" s="76"/>
    </row>
    <row r="7331" spans="38:38" x14ac:dyDescent="0.2">
      <c r="AL7331" s="76"/>
    </row>
    <row r="7332" spans="38:38" x14ac:dyDescent="0.2">
      <c r="AL7332" s="76"/>
    </row>
    <row r="7333" spans="38:38" x14ac:dyDescent="0.2">
      <c r="AL7333" s="76"/>
    </row>
    <row r="7334" spans="38:38" x14ac:dyDescent="0.2">
      <c r="AL7334" s="76"/>
    </row>
    <row r="7335" spans="38:38" x14ac:dyDescent="0.2">
      <c r="AL7335" s="76"/>
    </row>
    <row r="7336" spans="38:38" x14ac:dyDescent="0.2">
      <c r="AL7336" s="76"/>
    </row>
    <row r="7337" spans="38:38" x14ac:dyDescent="0.2">
      <c r="AL7337" s="76"/>
    </row>
    <row r="7338" spans="38:38" x14ac:dyDescent="0.2">
      <c r="AL7338" s="76"/>
    </row>
    <row r="7339" spans="38:38" x14ac:dyDescent="0.2">
      <c r="AL7339" s="76"/>
    </row>
    <row r="7340" spans="38:38" x14ac:dyDescent="0.2">
      <c r="AL7340" s="76"/>
    </row>
    <row r="7341" spans="38:38" x14ac:dyDescent="0.2">
      <c r="AL7341" s="76"/>
    </row>
    <row r="7342" spans="38:38" x14ac:dyDescent="0.2">
      <c r="AL7342" s="76"/>
    </row>
    <row r="7343" spans="38:38" x14ac:dyDescent="0.2">
      <c r="AL7343" s="76"/>
    </row>
    <row r="7344" spans="38:38" x14ac:dyDescent="0.2">
      <c r="AL7344" s="76"/>
    </row>
    <row r="7345" spans="38:38" x14ac:dyDescent="0.2">
      <c r="AL7345" s="76"/>
    </row>
    <row r="7346" spans="38:38" x14ac:dyDescent="0.2">
      <c r="AL7346" s="76"/>
    </row>
    <row r="7347" spans="38:38" x14ac:dyDescent="0.2">
      <c r="AL7347" s="76"/>
    </row>
    <row r="7348" spans="38:38" x14ac:dyDescent="0.2">
      <c r="AL7348" s="76"/>
    </row>
    <row r="7349" spans="38:38" x14ac:dyDescent="0.2">
      <c r="AL7349" s="76"/>
    </row>
    <row r="7350" spans="38:38" x14ac:dyDescent="0.2">
      <c r="AL7350" s="76"/>
    </row>
    <row r="7351" spans="38:38" x14ac:dyDescent="0.2">
      <c r="AL7351" s="76"/>
    </row>
    <row r="7352" spans="38:38" x14ac:dyDescent="0.2">
      <c r="AL7352" s="76"/>
    </row>
    <row r="7353" spans="38:38" x14ac:dyDescent="0.2">
      <c r="AL7353" s="76"/>
    </row>
    <row r="7354" spans="38:38" x14ac:dyDescent="0.2">
      <c r="AL7354" s="76"/>
    </row>
    <row r="7355" spans="38:38" x14ac:dyDescent="0.2">
      <c r="AL7355" s="76"/>
    </row>
    <row r="7356" spans="38:38" x14ac:dyDescent="0.2">
      <c r="AL7356" s="76"/>
    </row>
    <row r="7357" spans="38:38" x14ac:dyDescent="0.2">
      <c r="AL7357" s="76"/>
    </row>
    <row r="7358" spans="38:38" x14ac:dyDescent="0.2">
      <c r="AL7358" s="76"/>
    </row>
    <row r="7359" spans="38:38" x14ac:dyDescent="0.2">
      <c r="AL7359" s="76"/>
    </row>
    <row r="7360" spans="38:38" x14ac:dyDescent="0.2">
      <c r="AL7360" s="76"/>
    </row>
    <row r="7361" spans="38:38" x14ac:dyDescent="0.2">
      <c r="AL7361" s="76"/>
    </row>
    <row r="7362" spans="38:38" x14ac:dyDescent="0.2">
      <c r="AL7362" s="76"/>
    </row>
    <row r="7363" spans="38:38" x14ac:dyDescent="0.2">
      <c r="AL7363" s="76"/>
    </row>
    <row r="7364" spans="38:38" x14ac:dyDescent="0.2">
      <c r="AL7364" s="76"/>
    </row>
    <row r="7365" spans="38:38" x14ac:dyDescent="0.2">
      <c r="AL7365" s="76"/>
    </row>
    <row r="7366" spans="38:38" x14ac:dyDescent="0.2">
      <c r="AL7366" s="76"/>
    </row>
    <row r="7367" spans="38:38" x14ac:dyDescent="0.2">
      <c r="AL7367" s="76"/>
    </row>
    <row r="7368" spans="38:38" x14ac:dyDescent="0.2">
      <c r="AL7368" s="76"/>
    </row>
    <row r="7369" spans="38:38" x14ac:dyDescent="0.2">
      <c r="AL7369" s="76"/>
    </row>
    <row r="7370" spans="38:38" x14ac:dyDescent="0.2">
      <c r="AL7370" s="76"/>
    </row>
    <row r="7371" spans="38:38" x14ac:dyDescent="0.2">
      <c r="AL7371" s="76"/>
    </row>
    <row r="7372" spans="38:38" x14ac:dyDescent="0.2">
      <c r="AL7372" s="76"/>
    </row>
    <row r="7373" spans="38:38" x14ac:dyDescent="0.2">
      <c r="AL7373" s="76"/>
    </row>
    <row r="7374" spans="38:38" x14ac:dyDescent="0.2">
      <c r="AL7374" s="76"/>
    </row>
    <row r="7375" spans="38:38" x14ac:dyDescent="0.2">
      <c r="AL7375" s="76"/>
    </row>
    <row r="7376" spans="38:38" x14ac:dyDescent="0.2">
      <c r="AL7376" s="76"/>
    </row>
    <row r="7377" spans="38:38" x14ac:dyDescent="0.2">
      <c r="AL7377" s="76"/>
    </row>
    <row r="7378" spans="38:38" x14ac:dyDescent="0.2">
      <c r="AL7378" s="76"/>
    </row>
    <row r="7379" spans="38:38" x14ac:dyDescent="0.2">
      <c r="AL7379" s="76"/>
    </row>
    <row r="7380" spans="38:38" x14ac:dyDescent="0.2">
      <c r="AL7380" s="76"/>
    </row>
    <row r="7381" spans="38:38" x14ac:dyDescent="0.2">
      <c r="AL7381" s="76"/>
    </row>
    <row r="7382" spans="38:38" x14ac:dyDescent="0.2">
      <c r="AL7382" s="76"/>
    </row>
    <row r="7383" spans="38:38" x14ac:dyDescent="0.2">
      <c r="AL7383" s="76"/>
    </row>
    <row r="7384" spans="38:38" x14ac:dyDescent="0.2">
      <c r="AL7384" s="76"/>
    </row>
    <row r="7385" spans="38:38" x14ac:dyDescent="0.2">
      <c r="AL7385" s="76"/>
    </row>
    <row r="7386" spans="38:38" x14ac:dyDescent="0.2">
      <c r="AL7386" s="76"/>
    </row>
    <row r="7387" spans="38:38" x14ac:dyDescent="0.2">
      <c r="AL7387" s="76"/>
    </row>
    <row r="7388" spans="38:38" x14ac:dyDescent="0.2">
      <c r="AL7388" s="76"/>
    </row>
    <row r="7389" spans="38:38" x14ac:dyDescent="0.2">
      <c r="AL7389" s="76"/>
    </row>
    <row r="7390" spans="38:38" x14ac:dyDescent="0.2">
      <c r="AL7390" s="76"/>
    </row>
    <row r="7391" spans="38:38" x14ac:dyDescent="0.2">
      <c r="AL7391" s="76"/>
    </row>
    <row r="7392" spans="38:38" x14ac:dyDescent="0.2">
      <c r="AL7392" s="76"/>
    </row>
    <row r="7393" spans="38:38" x14ac:dyDescent="0.2">
      <c r="AL7393" s="76"/>
    </row>
    <row r="7394" spans="38:38" x14ac:dyDescent="0.2">
      <c r="AL7394" s="76"/>
    </row>
    <row r="7395" spans="38:38" x14ac:dyDescent="0.2">
      <c r="AL7395" s="76"/>
    </row>
    <row r="7396" spans="38:38" x14ac:dyDescent="0.2">
      <c r="AL7396" s="76"/>
    </row>
    <row r="7397" spans="38:38" x14ac:dyDescent="0.2">
      <c r="AL7397" s="76"/>
    </row>
    <row r="7398" spans="38:38" x14ac:dyDescent="0.2">
      <c r="AL7398" s="76"/>
    </row>
    <row r="7399" spans="38:38" x14ac:dyDescent="0.2">
      <c r="AL7399" s="76"/>
    </row>
    <row r="7400" spans="38:38" x14ac:dyDescent="0.2">
      <c r="AL7400" s="76"/>
    </row>
    <row r="7401" spans="38:38" x14ac:dyDescent="0.2">
      <c r="AL7401" s="76"/>
    </row>
    <row r="7402" spans="38:38" x14ac:dyDescent="0.2">
      <c r="AL7402" s="76"/>
    </row>
    <row r="7403" spans="38:38" x14ac:dyDescent="0.2">
      <c r="AL7403" s="76"/>
    </row>
    <row r="7404" spans="38:38" x14ac:dyDescent="0.2">
      <c r="AL7404" s="76"/>
    </row>
    <row r="7405" spans="38:38" x14ac:dyDescent="0.2">
      <c r="AL7405" s="76"/>
    </row>
    <row r="7406" spans="38:38" x14ac:dyDescent="0.2">
      <c r="AL7406" s="76"/>
    </row>
    <row r="7407" spans="38:38" x14ac:dyDescent="0.2">
      <c r="AL7407" s="76"/>
    </row>
    <row r="7408" spans="38:38" x14ac:dyDescent="0.2">
      <c r="AL7408" s="76"/>
    </row>
    <row r="7409" spans="38:38" x14ac:dyDescent="0.2">
      <c r="AL7409" s="76"/>
    </row>
    <row r="7410" spans="38:38" x14ac:dyDescent="0.2">
      <c r="AL7410" s="76"/>
    </row>
    <row r="7411" spans="38:38" x14ac:dyDescent="0.2">
      <c r="AL7411" s="76"/>
    </row>
    <row r="7412" spans="38:38" x14ac:dyDescent="0.2">
      <c r="AL7412" s="76"/>
    </row>
    <row r="7413" spans="38:38" x14ac:dyDescent="0.2">
      <c r="AL7413" s="76"/>
    </row>
    <row r="7414" spans="38:38" x14ac:dyDescent="0.2">
      <c r="AL7414" s="76"/>
    </row>
    <row r="7415" spans="38:38" x14ac:dyDescent="0.2">
      <c r="AL7415" s="76"/>
    </row>
    <row r="7416" spans="38:38" x14ac:dyDescent="0.2">
      <c r="AL7416" s="76"/>
    </row>
    <row r="7417" spans="38:38" x14ac:dyDescent="0.2">
      <c r="AL7417" s="76"/>
    </row>
    <row r="7418" spans="38:38" x14ac:dyDescent="0.2">
      <c r="AL7418" s="76"/>
    </row>
    <row r="7419" spans="38:38" x14ac:dyDescent="0.2">
      <c r="AL7419" s="76"/>
    </row>
    <row r="7420" spans="38:38" x14ac:dyDescent="0.2">
      <c r="AL7420" s="76"/>
    </row>
    <row r="7421" spans="38:38" x14ac:dyDescent="0.2">
      <c r="AL7421" s="76"/>
    </row>
    <row r="7422" spans="38:38" x14ac:dyDescent="0.2">
      <c r="AL7422" s="76"/>
    </row>
    <row r="7423" spans="38:38" x14ac:dyDescent="0.2">
      <c r="AL7423" s="76"/>
    </row>
    <row r="7424" spans="38:38" x14ac:dyDescent="0.2">
      <c r="AL7424" s="76"/>
    </row>
    <row r="7425" spans="38:38" x14ac:dyDescent="0.2">
      <c r="AL7425" s="76"/>
    </row>
    <row r="7426" spans="38:38" x14ac:dyDescent="0.2">
      <c r="AL7426" s="76"/>
    </row>
    <row r="7427" spans="38:38" x14ac:dyDescent="0.2">
      <c r="AL7427" s="76"/>
    </row>
    <row r="7428" spans="38:38" x14ac:dyDescent="0.2">
      <c r="AL7428" s="76"/>
    </row>
    <row r="7429" spans="38:38" x14ac:dyDescent="0.2">
      <c r="AL7429" s="76"/>
    </row>
    <row r="7430" spans="38:38" x14ac:dyDescent="0.2">
      <c r="AL7430" s="76"/>
    </row>
    <row r="7431" spans="38:38" x14ac:dyDescent="0.2">
      <c r="AL7431" s="76"/>
    </row>
    <row r="7432" spans="38:38" x14ac:dyDescent="0.2">
      <c r="AL7432" s="76"/>
    </row>
    <row r="7433" spans="38:38" x14ac:dyDescent="0.2">
      <c r="AL7433" s="76"/>
    </row>
    <row r="7434" spans="38:38" x14ac:dyDescent="0.2">
      <c r="AL7434" s="76"/>
    </row>
    <row r="7435" spans="38:38" x14ac:dyDescent="0.2">
      <c r="AL7435" s="76"/>
    </row>
    <row r="7436" spans="38:38" x14ac:dyDescent="0.2">
      <c r="AL7436" s="76"/>
    </row>
    <row r="7437" spans="38:38" x14ac:dyDescent="0.2">
      <c r="AL7437" s="76"/>
    </row>
    <row r="7438" spans="38:38" x14ac:dyDescent="0.2">
      <c r="AL7438" s="76"/>
    </row>
    <row r="7439" spans="38:38" x14ac:dyDescent="0.2">
      <c r="AL7439" s="76"/>
    </row>
    <row r="7440" spans="38:38" x14ac:dyDescent="0.2">
      <c r="AL7440" s="76"/>
    </row>
    <row r="7441" spans="38:38" x14ac:dyDescent="0.2">
      <c r="AL7441" s="76"/>
    </row>
    <row r="7442" spans="38:38" x14ac:dyDescent="0.2">
      <c r="AL7442" s="76"/>
    </row>
    <row r="7443" spans="38:38" x14ac:dyDescent="0.2">
      <c r="AL7443" s="76"/>
    </row>
    <row r="7444" spans="38:38" x14ac:dyDescent="0.2">
      <c r="AL7444" s="76"/>
    </row>
    <row r="7445" spans="38:38" x14ac:dyDescent="0.2">
      <c r="AL7445" s="76"/>
    </row>
    <row r="7446" spans="38:38" x14ac:dyDescent="0.2">
      <c r="AL7446" s="76"/>
    </row>
    <row r="7447" spans="38:38" x14ac:dyDescent="0.2">
      <c r="AL7447" s="76"/>
    </row>
    <row r="7448" spans="38:38" x14ac:dyDescent="0.2">
      <c r="AL7448" s="76"/>
    </row>
    <row r="7449" spans="38:38" x14ac:dyDescent="0.2">
      <c r="AL7449" s="76"/>
    </row>
    <row r="7450" spans="38:38" x14ac:dyDescent="0.2">
      <c r="AL7450" s="76"/>
    </row>
    <row r="7451" spans="38:38" x14ac:dyDescent="0.2">
      <c r="AL7451" s="76"/>
    </row>
    <row r="7452" spans="38:38" x14ac:dyDescent="0.2">
      <c r="AL7452" s="76"/>
    </row>
    <row r="7453" spans="38:38" x14ac:dyDescent="0.2">
      <c r="AL7453" s="76"/>
    </row>
    <row r="7454" spans="38:38" x14ac:dyDescent="0.2">
      <c r="AL7454" s="76"/>
    </row>
    <row r="7455" spans="38:38" x14ac:dyDescent="0.2">
      <c r="AL7455" s="76"/>
    </row>
    <row r="7456" spans="38:38" x14ac:dyDescent="0.2">
      <c r="AL7456" s="76"/>
    </row>
    <row r="7457" spans="38:38" x14ac:dyDescent="0.2">
      <c r="AL7457" s="76"/>
    </row>
    <row r="7458" spans="38:38" x14ac:dyDescent="0.2">
      <c r="AL7458" s="76"/>
    </row>
    <row r="7459" spans="38:38" x14ac:dyDescent="0.2">
      <c r="AL7459" s="76"/>
    </row>
    <row r="7460" spans="38:38" x14ac:dyDescent="0.2">
      <c r="AL7460" s="76"/>
    </row>
    <row r="7461" spans="38:38" x14ac:dyDescent="0.2">
      <c r="AL7461" s="76"/>
    </row>
    <row r="7462" spans="38:38" x14ac:dyDescent="0.2">
      <c r="AL7462" s="76"/>
    </row>
    <row r="7463" spans="38:38" x14ac:dyDescent="0.2">
      <c r="AL7463" s="76"/>
    </row>
    <row r="7464" spans="38:38" x14ac:dyDescent="0.2">
      <c r="AL7464" s="76"/>
    </row>
    <row r="7465" spans="38:38" x14ac:dyDescent="0.2">
      <c r="AL7465" s="76"/>
    </row>
    <row r="7466" spans="38:38" x14ac:dyDescent="0.2">
      <c r="AL7466" s="76"/>
    </row>
    <row r="7467" spans="38:38" x14ac:dyDescent="0.2">
      <c r="AL7467" s="76"/>
    </row>
    <row r="7468" spans="38:38" x14ac:dyDescent="0.2">
      <c r="AL7468" s="76"/>
    </row>
    <row r="7469" spans="38:38" x14ac:dyDescent="0.2">
      <c r="AL7469" s="76"/>
    </row>
    <row r="7470" spans="38:38" x14ac:dyDescent="0.2">
      <c r="AL7470" s="76"/>
    </row>
    <row r="7471" spans="38:38" x14ac:dyDescent="0.2">
      <c r="AL7471" s="76"/>
    </row>
    <row r="7472" spans="38:38" x14ac:dyDescent="0.2">
      <c r="AL7472" s="76"/>
    </row>
    <row r="7473" spans="38:38" x14ac:dyDescent="0.2">
      <c r="AL7473" s="76"/>
    </row>
    <row r="7474" spans="38:38" x14ac:dyDescent="0.2">
      <c r="AL7474" s="76"/>
    </row>
    <row r="7475" spans="38:38" x14ac:dyDescent="0.2">
      <c r="AL7475" s="76"/>
    </row>
    <row r="7476" spans="38:38" x14ac:dyDescent="0.2">
      <c r="AL7476" s="76"/>
    </row>
    <row r="7477" spans="38:38" x14ac:dyDescent="0.2">
      <c r="AL7477" s="76"/>
    </row>
    <row r="7478" spans="38:38" x14ac:dyDescent="0.2">
      <c r="AL7478" s="76"/>
    </row>
    <row r="7479" spans="38:38" x14ac:dyDescent="0.2">
      <c r="AL7479" s="76"/>
    </row>
    <row r="7480" spans="38:38" x14ac:dyDescent="0.2">
      <c r="AL7480" s="76"/>
    </row>
    <row r="7481" spans="38:38" x14ac:dyDescent="0.2">
      <c r="AL7481" s="76"/>
    </row>
    <row r="7482" spans="38:38" x14ac:dyDescent="0.2">
      <c r="AL7482" s="76"/>
    </row>
    <row r="7483" spans="38:38" x14ac:dyDescent="0.2">
      <c r="AL7483" s="76"/>
    </row>
    <row r="7484" spans="38:38" x14ac:dyDescent="0.2">
      <c r="AL7484" s="76"/>
    </row>
    <row r="7485" spans="38:38" x14ac:dyDescent="0.2">
      <c r="AL7485" s="76"/>
    </row>
    <row r="7486" spans="38:38" x14ac:dyDescent="0.2">
      <c r="AL7486" s="76"/>
    </row>
    <row r="7487" spans="38:38" x14ac:dyDescent="0.2">
      <c r="AL7487" s="76"/>
    </row>
    <row r="7488" spans="38:38" x14ac:dyDescent="0.2">
      <c r="AL7488" s="76"/>
    </row>
    <row r="7489" spans="38:38" x14ac:dyDescent="0.2">
      <c r="AL7489" s="76"/>
    </row>
    <row r="7490" spans="38:38" x14ac:dyDescent="0.2">
      <c r="AL7490" s="76"/>
    </row>
    <row r="7491" spans="38:38" x14ac:dyDescent="0.2">
      <c r="AL7491" s="76"/>
    </row>
    <row r="7492" spans="38:38" x14ac:dyDescent="0.2">
      <c r="AL7492" s="76"/>
    </row>
    <row r="7493" spans="38:38" x14ac:dyDescent="0.2">
      <c r="AL7493" s="76"/>
    </row>
    <row r="7494" spans="38:38" x14ac:dyDescent="0.2">
      <c r="AL7494" s="76"/>
    </row>
    <row r="7495" spans="38:38" x14ac:dyDescent="0.2">
      <c r="AL7495" s="76"/>
    </row>
    <row r="7496" spans="38:38" x14ac:dyDescent="0.2">
      <c r="AL7496" s="76"/>
    </row>
    <row r="7497" spans="38:38" x14ac:dyDescent="0.2">
      <c r="AL7497" s="76"/>
    </row>
    <row r="7498" spans="38:38" x14ac:dyDescent="0.2">
      <c r="AL7498" s="76"/>
    </row>
    <row r="7499" spans="38:38" x14ac:dyDescent="0.2">
      <c r="AL7499" s="76"/>
    </row>
    <row r="7500" spans="38:38" x14ac:dyDescent="0.2">
      <c r="AL7500" s="76"/>
    </row>
    <row r="7501" spans="38:38" x14ac:dyDescent="0.2">
      <c r="AL7501" s="76"/>
    </row>
    <row r="7502" spans="38:38" x14ac:dyDescent="0.2">
      <c r="AL7502" s="76"/>
    </row>
    <row r="7503" spans="38:38" x14ac:dyDescent="0.2">
      <c r="AL7503" s="76"/>
    </row>
    <row r="7504" spans="38:38" x14ac:dyDescent="0.2">
      <c r="AL7504" s="76"/>
    </row>
    <row r="7505" spans="38:38" x14ac:dyDescent="0.2">
      <c r="AL7505" s="76"/>
    </row>
    <row r="7506" spans="38:38" x14ac:dyDescent="0.2">
      <c r="AL7506" s="76"/>
    </row>
    <row r="7507" spans="38:38" x14ac:dyDescent="0.2">
      <c r="AL7507" s="76"/>
    </row>
    <row r="7508" spans="38:38" x14ac:dyDescent="0.2">
      <c r="AL7508" s="76"/>
    </row>
    <row r="7509" spans="38:38" x14ac:dyDescent="0.2">
      <c r="AL7509" s="76"/>
    </row>
    <row r="7510" spans="38:38" x14ac:dyDescent="0.2">
      <c r="AL7510" s="76"/>
    </row>
    <row r="7511" spans="38:38" x14ac:dyDescent="0.2">
      <c r="AL7511" s="76"/>
    </row>
    <row r="7512" spans="38:38" x14ac:dyDescent="0.2">
      <c r="AL7512" s="76"/>
    </row>
    <row r="7513" spans="38:38" x14ac:dyDescent="0.2">
      <c r="AL7513" s="76"/>
    </row>
    <row r="7514" spans="38:38" x14ac:dyDescent="0.2">
      <c r="AL7514" s="76"/>
    </row>
    <row r="7515" spans="38:38" x14ac:dyDescent="0.2">
      <c r="AL7515" s="76"/>
    </row>
    <row r="7516" spans="38:38" x14ac:dyDescent="0.2">
      <c r="AL7516" s="76"/>
    </row>
    <row r="7517" spans="38:38" x14ac:dyDescent="0.2">
      <c r="AL7517" s="76"/>
    </row>
    <row r="7518" spans="38:38" x14ac:dyDescent="0.2">
      <c r="AL7518" s="76"/>
    </row>
    <row r="7519" spans="38:38" x14ac:dyDescent="0.2">
      <c r="AL7519" s="76"/>
    </row>
    <row r="7520" spans="38:38" x14ac:dyDescent="0.2">
      <c r="AL7520" s="76"/>
    </row>
    <row r="7521" spans="38:38" x14ac:dyDescent="0.2">
      <c r="AL7521" s="76"/>
    </row>
    <row r="7522" spans="38:38" x14ac:dyDescent="0.2">
      <c r="AL7522" s="76"/>
    </row>
    <row r="7523" spans="38:38" x14ac:dyDescent="0.2">
      <c r="AL7523" s="76"/>
    </row>
    <row r="7524" spans="38:38" x14ac:dyDescent="0.2">
      <c r="AL7524" s="76"/>
    </row>
    <row r="7525" spans="38:38" x14ac:dyDescent="0.2">
      <c r="AL7525" s="76"/>
    </row>
    <row r="7526" spans="38:38" x14ac:dyDescent="0.2">
      <c r="AL7526" s="76"/>
    </row>
    <row r="7527" spans="38:38" x14ac:dyDescent="0.2">
      <c r="AL7527" s="76"/>
    </row>
    <row r="7528" spans="38:38" x14ac:dyDescent="0.2">
      <c r="AL7528" s="76"/>
    </row>
    <row r="7529" spans="38:38" x14ac:dyDescent="0.2">
      <c r="AL7529" s="76"/>
    </row>
    <row r="7530" spans="38:38" x14ac:dyDescent="0.2">
      <c r="AL7530" s="76"/>
    </row>
    <row r="7531" spans="38:38" x14ac:dyDescent="0.2">
      <c r="AL7531" s="76"/>
    </row>
    <row r="7532" spans="38:38" x14ac:dyDescent="0.2">
      <c r="AL7532" s="76"/>
    </row>
    <row r="7533" spans="38:38" x14ac:dyDescent="0.2">
      <c r="AL7533" s="76"/>
    </row>
    <row r="7534" spans="38:38" x14ac:dyDescent="0.2">
      <c r="AL7534" s="76"/>
    </row>
    <row r="7535" spans="38:38" x14ac:dyDescent="0.2">
      <c r="AL7535" s="76"/>
    </row>
    <row r="7536" spans="38:38" x14ac:dyDescent="0.2">
      <c r="AL7536" s="76"/>
    </row>
    <row r="7537" spans="38:38" x14ac:dyDescent="0.2">
      <c r="AL7537" s="76"/>
    </row>
    <row r="7538" spans="38:38" x14ac:dyDescent="0.2">
      <c r="AL7538" s="76"/>
    </row>
    <row r="7539" spans="38:38" x14ac:dyDescent="0.2">
      <c r="AL7539" s="76"/>
    </row>
    <row r="7540" spans="38:38" x14ac:dyDescent="0.2">
      <c r="AL7540" s="76"/>
    </row>
    <row r="7541" spans="38:38" x14ac:dyDescent="0.2">
      <c r="AL7541" s="76"/>
    </row>
    <row r="7542" spans="38:38" x14ac:dyDescent="0.2">
      <c r="AL7542" s="76"/>
    </row>
    <row r="7543" spans="38:38" x14ac:dyDescent="0.2">
      <c r="AL7543" s="76"/>
    </row>
    <row r="7544" spans="38:38" x14ac:dyDescent="0.2">
      <c r="AL7544" s="76"/>
    </row>
    <row r="7545" spans="38:38" x14ac:dyDescent="0.2">
      <c r="AL7545" s="76"/>
    </row>
    <row r="7546" spans="38:38" x14ac:dyDescent="0.2">
      <c r="AL7546" s="76"/>
    </row>
    <row r="7547" spans="38:38" x14ac:dyDescent="0.2">
      <c r="AL7547" s="76"/>
    </row>
    <row r="7548" spans="38:38" x14ac:dyDescent="0.2">
      <c r="AL7548" s="76"/>
    </row>
    <row r="7549" spans="38:38" x14ac:dyDescent="0.2">
      <c r="AL7549" s="76"/>
    </row>
    <row r="7550" spans="38:38" x14ac:dyDescent="0.2">
      <c r="AL7550" s="76"/>
    </row>
    <row r="7551" spans="38:38" x14ac:dyDescent="0.2">
      <c r="AL7551" s="76"/>
    </row>
    <row r="7552" spans="38:38" x14ac:dyDescent="0.2">
      <c r="AL7552" s="76"/>
    </row>
    <row r="7553" spans="38:38" x14ac:dyDescent="0.2">
      <c r="AL7553" s="76"/>
    </row>
    <row r="7554" spans="38:38" x14ac:dyDescent="0.2">
      <c r="AL7554" s="76"/>
    </row>
    <row r="7555" spans="38:38" x14ac:dyDescent="0.2">
      <c r="AL7555" s="76"/>
    </row>
    <row r="7556" spans="38:38" x14ac:dyDescent="0.2">
      <c r="AL7556" s="76"/>
    </row>
    <row r="7557" spans="38:38" x14ac:dyDescent="0.2">
      <c r="AL7557" s="76"/>
    </row>
    <row r="7558" spans="38:38" x14ac:dyDescent="0.2">
      <c r="AL7558" s="76"/>
    </row>
    <row r="7559" spans="38:38" x14ac:dyDescent="0.2">
      <c r="AL7559" s="76"/>
    </row>
    <row r="7560" spans="38:38" x14ac:dyDescent="0.2">
      <c r="AL7560" s="76"/>
    </row>
    <row r="7561" spans="38:38" x14ac:dyDescent="0.2">
      <c r="AL7561" s="76"/>
    </row>
    <row r="7562" spans="38:38" x14ac:dyDescent="0.2">
      <c r="AL7562" s="76"/>
    </row>
    <row r="7563" spans="38:38" x14ac:dyDescent="0.2">
      <c r="AL7563" s="76"/>
    </row>
    <row r="7564" spans="38:38" x14ac:dyDescent="0.2">
      <c r="AL7564" s="76"/>
    </row>
    <row r="7565" spans="38:38" x14ac:dyDescent="0.2">
      <c r="AL7565" s="76"/>
    </row>
    <row r="7566" spans="38:38" x14ac:dyDescent="0.2">
      <c r="AL7566" s="76"/>
    </row>
    <row r="7567" spans="38:38" x14ac:dyDescent="0.2">
      <c r="AL7567" s="76"/>
    </row>
    <row r="7568" spans="38:38" x14ac:dyDescent="0.2">
      <c r="AL7568" s="76"/>
    </row>
    <row r="7569" spans="38:38" x14ac:dyDescent="0.2">
      <c r="AL7569" s="76"/>
    </row>
    <row r="7570" spans="38:38" x14ac:dyDescent="0.2">
      <c r="AL7570" s="76"/>
    </row>
    <row r="7571" spans="38:38" x14ac:dyDescent="0.2">
      <c r="AL7571" s="76"/>
    </row>
    <row r="7572" spans="38:38" x14ac:dyDescent="0.2">
      <c r="AL7572" s="76"/>
    </row>
    <row r="7573" spans="38:38" x14ac:dyDescent="0.2">
      <c r="AL7573" s="76"/>
    </row>
    <row r="7574" spans="38:38" x14ac:dyDescent="0.2">
      <c r="AL7574" s="76"/>
    </row>
    <row r="7575" spans="38:38" x14ac:dyDescent="0.2">
      <c r="AL7575" s="76"/>
    </row>
    <row r="7576" spans="38:38" x14ac:dyDescent="0.2">
      <c r="AL7576" s="76"/>
    </row>
    <row r="7577" spans="38:38" x14ac:dyDescent="0.2">
      <c r="AL7577" s="76"/>
    </row>
    <row r="7578" spans="38:38" x14ac:dyDescent="0.2">
      <c r="AL7578" s="76"/>
    </row>
    <row r="7579" spans="38:38" x14ac:dyDescent="0.2">
      <c r="AL7579" s="76"/>
    </row>
    <row r="7580" spans="38:38" x14ac:dyDescent="0.2">
      <c r="AL7580" s="76"/>
    </row>
    <row r="7581" spans="38:38" x14ac:dyDescent="0.2">
      <c r="AL7581" s="76"/>
    </row>
    <row r="7582" spans="38:38" x14ac:dyDescent="0.2">
      <c r="AL7582" s="76"/>
    </row>
    <row r="7583" spans="38:38" x14ac:dyDescent="0.2">
      <c r="AL7583" s="76"/>
    </row>
    <row r="7584" spans="38:38" x14ac:dyDescent="0.2">
      <c r="AL7584" s="76"/>
    </row>
    <row r="7585" spans="38:38" x14ac:dyDescent="0.2">
      <c r="AL7585" s="76"/>
    </row>
    <row r="7586" spans="38:38" x14ac:dyDescent="0.2">
      <c r="AL7586" s="76"/>
    </row>
    <row r="7587" spans="38:38" x14ac:dyDescent="0.2">
      <c r="AL7587" s="76"/>
    </row>
    <row r="7588" spans="38:38" x14ac:dyDescent="0.2">
      <c r="AL7588" s="76"/>
    </row>
    <row r="7589" spans="38:38" x14ac:dyDescent="0.2">
      <c r="AL7589" s="76"/>
    </row>
    <row r="7590" spans="38:38" x14ac:dyDescent="0.2">
      <c r="AL7590" s="76"/>
    </row>
    <row r="7591" spans="38:38" x14ac:dyDescent="0.2">
      <c r="AL7591" s="76"/>
    </row>
    <row r="7592" spans="38:38" x14ac:dyDescent="0.2">
      <c r="AL7592" s="76"/>
    </row>
    <row r="7593" spans="38:38" x14ac:dyDescent="0.2">
      <c r="AL7593" s="76"/>
    </row>
    <row r="7594" spans="38:38" x14ac:dyDescent="0.2">
      <c r="AL7594" s="76"/>
    </row>
    <row r="7595" spans="38:38" x14ac:dyDescent="0.2">
      <c r="AL7595" s="76"/>
    </row>
    <row r="7596" spans="38:38" x14ac:dyDescent="0.2">
      <c r="AL7596" s="76"/>
    </row>
    <row r="7597" spans="38:38" x14ac:dyDescent="0.2">
      <c r="AL7597" s="76"/>
    </row>
    <row r="7598" spans="38:38" x14ac:dyDescent="0.2">
      <c r="AL7598" s="76"/>
    </row>
    <row r="7599" spans="38:38" x14ac:dyDescent="0.2">
      <c r="AL7599" s="76"/>
    </row>
    <row r="7600" spans="38:38" x14ac:dyDescent="0.2">
      <c r="AL7600" s="76"/>
    </row>
    <row r="7601" spans="38:38" x14ac:dyDescent="0.2">
      <c r="AL7601" s="76"/>
    </row>
    <row r="7602" spans="38:38" x14ac:dyDescent="0.2">
      <c r="AL7602" s="76"/>
    </row>
    <row r="7603" spans="38:38" x14ac:dyDescent="0.2">
      <c r="AL7603" s="76"/>
    </row>
    <row r="7604" spans="38:38" x14ac:dyDescent="0.2">
      <c r="AL7604" s="76"/>
    </row>
    <row r="7605" spans="38:38" x14ac:dyDescent="0.2">
      <c r="AL7605" s="76"/>
    </row>
    <row r="7606" spans="38:38" x14ac:dyDescent="0.2">
      <c r="AL7606" s="76"/>
    </row>
    <row r="7607" spans="38:38" x14ac:dyDescent="0.2">
      <c r="AL7607" s="76"/>
    </row>
    <row r="7608" spans="38:38" x14ac:dyDescent="0.2">
      <c r="AL7608" s="76"/>
    </row>
    <row r="7609" spans="38:38" x14ac:dyDescent="0.2">
      <c r="AL7609" s="76"/>
    </row>
    <row r="7610" spans="38:38" x14ac:dyDescent="0.2">
      <c r="AL7610" s="76"/>
    </row>
    <row r="7611" spans="38:38" x14ac:dyDescent="0.2">
      <c r="AL7611" s="76"/>
    </row>
    <row r="7612" spans="38:38" x14ac:dyDescent="0.2">
      <c r="AL7612" s="76"/>
    </row>
    <row r="7613" spans="38:38" x14ac:dyDescent="0.2">
      <c r="AL7613" s="76"/>
    </row>
    <row r="7614" spans="38:38" x14ac:dyDescent="0.2">
      <c r="AL7614" s="76"/>
    </row>
    <row r="7615" spans="38:38" x14ac:dyDescent="0.2">
      <c r="AL7615" s="76"/>
    </row>
    <row r="7616" spans="38:38" x14ac:dyDescent="0.2">
      <c r="AL7616" s="76"/>
    </row>
    <row r="7617" spans="38:38" x14ac:dyDescent="0.2">
      <c r="AL7617" s="76"/>
    </row>
    <row r="7618" spans="38:38" x14ac:dyDescent="0.2">
      <c r="AL7618" s="76"/>
    </row>
    <row r="7619" spans="38:38" x14ac:dyDescent="0.2">
      <c r="AL7619" s="76"/>
    </row>
    <row r="7620" spans="38:38" x14ac:dyDescent="0.2">
      <c r="AL7620" s="76"/>
    </row>
    <row r="7621" spans="38:38" x14ac:dyDescent="0.2">
      <c r="AL7621" s="76"/>
    </row>
    <row r="7622" spans="38:38" x14ac:dyDescent="0.2">
      <c r="AL7622" s="76"/>
    </row>
    <row r="7623" spans="38:38" x14ac:dyDescent="0.2">
      <c r="AL7623" s="76"/>
    </row>
    <row r="7624" spans="38:38" x14ac:dyDescent="0.2">
      <c r="AL7624" s="76"/>
    </row>
    <row r="7625" spans="38:38" x14ac:dyDescent="0.2">
      <c r="AL7625" s="76"/>
    </row>
    <row r="7626" spans="38:38" x14ac:dyDescent="0.2">
      <c r="AL7626" s="76"/>
    </row>
    <row r="7627" spans="38:38" x14ac:dyDescent="0.2">
      <c r="AL7627" s="76"/>
    </row>
    <row r="7628" spans="38:38" x14ac:dyDescent="0.2">
      <c r="AL7628" s="76"/>
    </row>
    <row r="7629" spans="38:38" x14ac:dyDescent="0.2">
      <c r="AL7629" s="76"/>
    </row>
    <row r="7630" spans="38:38" x14ac:dyDescent="0.2">
      <c r="AL7630" s="76"/>
    </row>
    <row r="7631" spans="38:38" x14ac:dyDescent="0.2">
      <c r="AL7631" s="76"/>
    </row>
    <row r="7632" spans="38:38" x14ac:dyDescent="0.2">
      <c r="AL7632" s="76"/>
    </row>
    <row r="7633" spans="38:38" x14ac:dyDescent="0.2">
      <c r="AL7633" s="76"/>
    </row>
    <row r="7634" spans="38:38" x14ac:dyDescent="0.2">
      <c r="AL7634" s="76"/>
    </row>
    <row r="7635" spans="38:38" x14ac:dyDescent="0.2">
      <c r="AL7635" s="76"/>
    </row>
    <row r="7636" spans="38:38" x14ac:dyDescent="0.2">
      <c r="AL7636" s="76"/>
    </row>
    <row r="7637" spans="38:38" x14ac:dyDescent="0.2">
      <c r="AL7637" s="76"/>
    </row>
    <row r="7638" spans="38:38" x14ac:dyDescent="0.2">
      <c r="AL7638" s="76"/>
    </row>
    <row r="7639" spans="38:38" x14ac:dyDescent="0.2">
      <c r="AL7639" s="76"/>
    </row>
    <row r="7640" spans="38:38" x14ac:dyDescent="0.2">
      <c r="AL7640" s="76"/>
    </row>
    <row r="7641" spans="38:38" x14ac:dyDescent="0.2">
      <c r="AL7641" s="76"/>
    </row>
    <row r="7642" spans="38:38" x14ac:dyDescent="0.2">
      <c r="AL7642" s="76"/>
    </row>
    <row r="7643" spans="38:38" x14ac:dyDescent="0.2">
      <c r="AL7643" s="76"/>
    </row>
    <row r="7644" spans="38:38" x14ac:dyDescent="0.2">
      <c r="AL7644" s="76"/>
    </row>
    <row r="7645" spans="38:38" x14ac:dyDescent="0.2">
      <c r="AL7645" s="76"/>
    </row>
    <row r="7646" spans="38:38" x14ac:dyDescent="0.2">
      <c r="AL7646" s="76"/>
    </row>
    <row r="7647" spans="38:38" x14ac:dyDescent="0.2">
      <c r="AL7647" s="76"/>
    </row>
    <row r="7648" spans="38:38" x14ac:dyDescent="0.2">
      <c r="AL7648" s="76"/>
    </row>
    <row r="7649" spans="38:38" x14ac:dyDescent="0.2">
      <c r="AL7649" s="76"/>
    </row>
    <row r="7650" spans="38:38" x14ac:dyDescent="0.2">
      <c r="AL7650" s="76"/>
    </row>
    <row r="7651" spans="38:38" x14ac:dyDescent="0.2">
      <c r="AL7651" s="76"/>
    </row>
    <row r="7652" spans="38:38" x14ac:dyDescent="0.2">
      <c r="AL7652" s="76"/>
    </row>
    <row r="7653" spans="38:38" x14ac:dyDescent="0.2">
      <c r="AL7653" s="76"/>
    </row>
    <row r="7654" spans="38:38" x14ac:dyDescent="0.2">
      <c r="AL7654" s="76"/>
    </row>
    <row r="7655" spans="38:38" x14ac:dyDescent="0.2">
      <c r="AL7655" s="76"/>
    </row>
    <row r="7656" spans="38:38" x14ac:dyDescent="0.2">
      <c r="AL7656" s="76"/>
    </row>
    <row r="7657" spans="38:38" x14ac:dyDescent="0.2">
      <c r="AL7657" s="76"/>
    </row>
    <row r="7658" spans="38:38" x14ac:dyDescent="0.2">
      <c r="AL7658" s="76"/>
    </row>
    <row r="7659" spans="38:38" x14ac:dyDescent="0.2">
      <c r="AL7659" s="76"/>
    </row>
    <row r="7660" spans="38:38" x14ac:dyDescent="0.2">
      <c r="AL7660" s="76"/>
    </row>
    <row r="7661" spans="38:38" x14ac:dyDescent="0.2">
      <c r="AL7661" s="76"/>
    </row>
    <row r="7662" spans="38:38" x14ac:dyDescent="0.2">
      <c r="AL7662" s="76"/>
    </row>
    <row r="7663" spans="38:38" x14ac:dyDescent="0.2">
      <c r="AL7663" s="76"/>
    </row>
    <row r="7664" spans="38:38" x14ac:dyDescent="0.2">
      <c r="AL7664" s="76"/>
    </row>
    <row r="7665" spans="38:38" x14ac:dyDescent="0.2">
      <c r="AL7665" s="76"/>
    </row>
    <row r="7666" spans="38:38" x14ac:dyDescent="0.2">
      <c r="AL7666" s="76"/>
    </row>
    <row r="7667" spans="38:38" x14ac:dyDescent="0.2">
      <c r="AL7667" s="76"/>
    </row>
    <row r="7668" spans="38:38" x14ac:dyDescent="0.2">
      <c r="AL7668" s="76"/>
    </row>
    <row r="7669" spans="38:38" x14ac:dyDescent="0.2">
      <c r="AL7669" s="76"/>
    </row>
    <row r="7670" spans="38:38" x14ac:dyDescent="0.2">
      <c r="AL7670" s="76"/>
    </row>
    <row r="7671" spans="38:38" x14ac:dyDescent="0.2">
      <c r="AL7671" s="76"/>
    </row>
    <row r="7672" spans="38:38" x14ac:dyDescent="0.2">
      <c r="AL7672" s="76"/>
    </row>
    <row r="7673" spans="38:38" x14ac:dyDescent="0.2">
      <c r="AL7673" s="76"/>
    </row>
    <row r="7674" spans="38:38" x14ac:dyDescent="0.2">
      <c r="AL7674" s="76"/>
    </row>
    <row r="7675" spans="38:38" x14ac:dyDescent="0.2">
      <c r="AL7675" s="76"/>
    </row>
    <row r="7676" spans="38:38" x14ac:dyDescent="0.2">
      <c r="AL7676" s="76"/>
    </row>
    <row r="7677" spans="38:38" x14ac:dyDescent="0.2">
      <c r="AL7677" s="76"/>
    </row>
    <row r="7678" spans="38:38" x14ac:dyDescent="0.2">
      <c r="AL7678" s="76"/>
    </row>
    <row r="7679" spans="38:38" x14ac:dyDescent="0.2">
      <c r="AL7679" s="76"/>
    </row>
    <row r="7680" spans="38:38" x14ac:dyDescent="0.2">
      <c r="AL7680" s="76"/>
    </row>
    <row r="7681" spans="38:38" x14ac:dyDescent="0.2">
      <c r="AL7681" s="76"/>
    </row>
    <row r="7682" spans="38:38" x14ac:dyDescent="0.2">
      <c r="AL7682" s="76"/>
    </row>
    <row r="7683" spans="38:38" x14ac:dyDescent="0.2">
      <c r="AL7683" s="76"/>
    </row>
    <row r="7684" spans="38:38" x14ac:dyDescent="0.2">
      <c r="AL7684" s="76"/>
    </row>
    <row r="7685" spans="38:38" x14ac:dyDescent="0.2">
      <c r="AL7685" s="76"/>
    </row>
    <row r="7686" spans="38:38" x14ac:dyDescent="0.2">
      <c r="AL7686" s="76"/>
    </row>
    <row r="7687" spans="38:38" x14ac:dyDescent="0.2">
      <c r="AL7687" s="76"/>
    </row>
    <row r="7688" spans="38:38" x14ac:dyDescent="0.2">
      <c r="AL7688" s="76"/>
    </row>
    <row r="7689" spans="38:38" x14ac:dyDescent="0.2">
      <c r="AL7689" s="76"/>
    </row>
    <row r="7690" spans="38:38" x14ac:dyDescent="0.2">
      <c r="AL7690" s="76"/>
    </row>
    <row r="7691" spans="38:38" x14ac:dyDescent="0.2">
      <c r="AL7691" s="76"/>
    </row>
    <row r="7692" spans="38:38" x14ac:dyDescent="0.2">
      <c r="AL7692" s="76"/>
    </row>
    <row r="7693" spans="38:38" x14ac:dyDescent="0.2">
      <c r="AL7693" s="76"/>
    </row>
    <row r="7694" spans="38:38" x14ac:dyDescent="0.2">
      <c r="AL7694" s="76"/>
    </row>
    <row r="7695" spans="38:38" x14ac:dyDescent="0.2">
      <c r="AL7695" s="76"/>
    </row>
    <row r="7696" spans="38:38" x14ac:dyDescent="0.2">
      <c r="AL7696" s="76"/>
    </row>
    <row r="7697" spans="38:38" x14ac:dyDescent="0.2">
      <c r="AL7697" s="76"/>
    </row>
    <row r="7698" spans="38:38" x14ac:dyDescent="0.2">
      <c r="AL7698" s="76"/>
    </row>
    <row r="7699" spans="38:38" x14ac:dyDescent="0.2">
      <c r="AL7699" s="76"/>
    </row>
    <row r="7700" spans="38:38" x14ac:dyDescent="0.2">
      <c r="AL7700" s="76"/>
    </row>
    <row r="7701" spans="38:38" x14ac:dyDescent="0.2">
      <c r="AL7701" s="76"/>
    </row>
    <row r="7702" spans="38:38" x14ac:dyDescent="0.2">
      <c r="AL7702" s="76"/>
    </row>
    <row r="7703" spans="38:38" x14ac:dyDescent="0.2">
      <c r="AL7703" s="76"/>
    </row>
    <row r="7704" spans="38:38" x14ac:dyDescent="0.2">
      <c r="AL7704" s="76"/>
    </row>
    <row r="7705" spans="38:38" x14ac:dyDescent="0.2">
      <c r="AL7705" s="76"/>
    </row>
    <row r="7706" spans="38:38" x14ac:dyDescent="0.2">
      <c r="AL7706" s="76"/>
    </row>
    <row r="7707" spans="38:38" x14ac:dyDescent="0.2">
      <c r="AL7707" s="76"/>
    </row>
    <row r="7708" spans="38:38" x14ac:dyDescent="0.2">
      <c r="AL7708" s="76"/>
    </row>
    <row r="7709" spans="38:38" x14ac:dyDescent="0.2">
      <c r="AL7709" s="76"/>
    </row>
    <row r="7710" spans="38:38" x14ac:dyDescent="0.2">
      <c r="AL7710" s="76"/>
    </row>
    <row r="7711" spans="38:38" x14ac:dyDescent="0.2">
      <c r="AL7711" s="76"/>
    </row>
    <row r="7712" spans="38:38" x14ac:dyDescent="0.2">
      <c r="AL7712" s="76"/>
    </row>
    <row r="7713" spans="38:38" x14ac:dyDescent="0.2">
      <c r="AL7713" s="76"/>
    </row>
    <row r="7714" spans="38:38" x14ac:dyDescent="0.2">
      <c r="AL7714" s="76"/>
    </row>
    <row r="7715" spans="38:38" x14ac:dyDescent="0.2">
      <c r="AL7715" s="76"/>
    </row>
    <row r="7716" spans="38:38" x14ac:dyDescent="0.2">
      <c r="AL7716" s="76"/>
    </row>
    <row r="7717" spans="38:38" x14ac:dyDescent="0.2">
      <c r="AL7717" s="76"/>
    </row>
    <row r="7718" spans="38:38" x14ac:dyDescent="0.2">
      <c r="AL7718" s="76"/>
    </row>
    <row r="7719" spans="38:38" x14ac:dyDescent="0.2">
      <c r="AL7719" s="76"/>
    </row>
    <row r="7720" spans="38:38" x14ac:dyDescent="0.2">
      <c r="AL7720" s="76"/>
    </row>
    <row r="7721" spans="38:38" x14ac:dyDescent="0.2">
      <c r="AL7721" s="76"/>
    </row>
    <row r="7722" spans="38:38" x14ac:dyDescent="0.2">
      <c r="AL7722" s="76"/>
    </row>
    <row r="7723" spans="38:38" x14ac:dyDescent="0.2">
      <c r="AL7723" s="76"/>
    </row>
    <row r="7724" spans="38:38" x14ac:dyDescent="0.2">
      <c r="AL7724" s="76"/>
    </row>
    <row r="7725" spans="38:38" x14ac:dyDescent="0.2">
      <c r="AL7725" s="76"/>
    </row>
    <row r="7726" spans="38:38" x14ac:dyDescent="0.2">
      <c r="AL7726" s="76"/>
    </row>
    <row r="7727" spans="38:38" x14ac:dyDescent="0.2">
      <c r="AL7727" s="76"/>
    </row>
    <row r="7728" spans="38:38" x14ac:dyDescent="0.2">
      <c r="AL7728" s="76"/>
    </row>
    <row r="7729" spans="38:38" x14ac:dyDescent="0.2">
      <c r="AL7729" s="76"/>
    </row>
    <row r="7730" spans="38:38" x14ac:dyDescent="0.2">
      <c r="AL7730" s="76"/>
    </row>
    <row r="7731" spans="38:38" x14ac:dyDescent="0.2">
      <c r="AL7731" s="76"/>
    </row>
    <row r="7732" spans="38:38" x14ac:dyDescent="0.2">
      <c r="AL7732" s="76"/>
    </row>
    <row r="7733" spans="38:38" x14ac:dyDescent="0.2">
      <c r="AL7733" s="76"/>
    </row>
    <row r="7734" spans="38:38" x14ac:dyDescent="0.2">
      <c r="AL7734" s="76"/>
    </row>
    <row r="7735" spans="38:38" x14ac:dyDescent="0.2">
      <c r="AL7735" s="76"/>
    </row>
    <row r="7736" spans="38:38" x14ac:dyDescent="0.2">
      <c r="AL7736" s="76"/>
    </row>
    <row r="7737" spans="38:38" x14ac:dyDescent="0.2">
      <c r="AL7737" s="76"/>
    </row>
    <row r="7738" spans="38:38" x14ac:dyDescent="0.2">
      <c r="AL7738" s="76"/>
    </row>
    <row r="7739" spans="38:38" x14ac:dyDescent="0.2">
      <c r="AL7739" s="76"/>
    </row>
    <row r="7740" spans="38:38" x14ac:dyDescent="0.2">
      <c r="AL7740" s="76"/>
    </row>
    <row r="7741" spans="38:38" x14ac:dyDescent="0.2">
      <c r="AL7741" s="76"/>
    </row>
    <row r="7742" spans="38:38" x14ac:dyDescent="0.2">
      <c r="AL7742" s="76"/>
    </row>
    <row r="7743" spans="38:38" x14ac:dyDescent="0.2">
      <c r="AL7743" s="76"/>
    </row>
    <row r="7744" spans="38:38" x14ac:dyDescent="0.2">
      <c r="AL7744" s="76"/>
    </row>
    <row r="7745" spans="38:38" x14ac:dyDescent="0.2">
      <c r="AL7745" s="76"/>
    </row>
    <row r="7746" spans="38:38" x14ac:dyDescent="0.2">
      <c r="AL7746" s="76"/>
    </row>
    <row r="7747" spans="38:38" x14ac:dyDescent="0.2">
      <c r="AL7747" s="76"/>
    </row>
    <row r="7748" spans="38:38" x14ac:dyDescent="0.2">
      <c r="AL7748" s="76"/>
    </row>
    <row r="7749" spans="38:38" x14ac:dyDescent="0.2">
      <c r="AL7749" s="76"/>
    </row>
    <row r="7750" spans="38:38" x14ac:dyDescent="0.2">
      <c r="AL7750" s="76"/>
    </row>
    <row r="7751" spans="38:38" x14ac:dyDescent="0.2">
      <c r="AL7751" s="76"/>
    </row>
    <row r="7752" spans="38:38" x14ac:dyDescent="0.2">
      <c r="AL7752" s="76"/>
    </row>
    <row r="7753" spans="38:38" x14ac:dyDescent="0.2">
      <c r="AL7753" s="76"/>
    </row>
    <row r="7754" spans="38:38" x14ac:dyDescent="0.2">
      <c r="AL7754" s="76"/>
    </row>
    <row r="7755" spans="38:38" x14ac:dyDescent="0.2">
      <c r="AL7755" s="76"/>
    </row>
    <row r="7756" spans="38:38" x14ac:dyDescent="0.2">
      <c r="AL7756" s="76"/>
    </row>
    <row r="7757" spans="38:38" x14ac:dyDescent="0.2">
      <c r="AL7757" s="76"/>
    </row>
    <row r="7758" spans="38:38" x14ac:dyDescent="0.2">
      <c r="AL7758" s="76"/>
    </row>
    <row r="7759" spans="38:38" x14ac:dyDescent="0.2">
      <c r="AL7759" s="76"/>
    </row>
    <row r="7760" spans="38:38" x14ac:dyDescent="0.2">
      <c r="AL7760" s="76"/>
    </row>
    <row r="7761" spans="38:38" x14ac:dyDescent="0.2">
      <c r="AL7761" s="76"/>
    </row>
    <row r="7762" spans="38:38" x14ac:dyDescent="0.2">
      <c r="AL7762" s="76"/>
    </row>
    <row r="7763" spans="38:38" x14ac:dyDescent="0.2">
      <c r="AL7763" s="76"/>
    </row>
    <row r="7764" spans="38:38" x14ac:dyDescent="0.2">
      <c r="AL7764" s="76"/>
    </row>
    <row r="7765" spans="38:38" x14ac:dyDescent="0.2">
      <c r="AL7765" s="76"/>
    </row>
    <row r="7766" spans="38:38" x14ac:dyDescent="0.2">
      <c r="AL7766" s="76"/>
    </row>
    <row r="7767" spans="38:38" x14ac:dyDescent="0.2">
      <c r="AL7767" s="76"/>
    </row>
    <row r="7768" spans="38:38" x14ac:dyDescent="0.2">
      <c r="AL7768" s="76"/>
    </row>
    <row r="7769" spans="38:38" x14ac:dyDescent="0.2">
      <c r="AL7769" s="76"/>
    </row>
    <row r="7770" spans="38:38" x14ac:dyDescent="0.2">
      <c r="AL7770" s="76"/>
    </row>
    <row r="7771" spans="38:38" x14ac:dyDescent="0.2">
      <c r="AL7771" s="76"/>
    </row>
    <row r="7772" spans="38:38" x14ac:dyDescent="0.2">
      <c r="AL7772" s="76"/>
    </row>
    <row r="7773" spans="38:38" x14ac:dyDescent="0.2">
      <c r="AL7773" s="76"/>
    </row>
    <row r="7774" spans="38:38" x14ac:dyDescent="0.2">
      <c r="AL7774" s="76"/>
    </row>
    <row r="7775" spans="38:38" x14ac:dyDescent="0.2">
      <c r="AL7775" s="76"/>
    </row>
    <row r="7776" spans="38:38" x14ac:dyDescent="0.2">
      <c r="AL7776" s="76"/>
    </row>
    <row r="7777" spans="38:38" x14ac:dyDescent="0.2">
      <c r="AL7777" s="76"/>
    </row>
    <row r="7778" spans="38:38" x14ac:dyDescent="0.2">
      <c r="AL7778" s="76"/>
    </row>
    <row r="7779" spans="38:38" x14ac:dyDescent="0.2">
      <c r="AL7779" s="76"/>
    </row>
    <row r="7780" spans="38:38" x14ac:dyDescent="0.2">
      <c r="AL7780" s="76"/>
    </row>
    <row r="7781" spans="38:38" x14ac:dyDescent="0.2">
      <c r="AL7781" s="76"/>
    </row>
    <row r="7782" spans="38:38" x14ac:dyDescent="0.2">
      <c r="AL7782" s="76"/>
    </row>
    <row r="7783" spans="38:38" x14ac:dyDescent="0.2">
      <c r="AL7783" s="76"/>
    </row>
    <row r="7784" spans="38:38" x14ac:dyDescent="0.2">
      <c r="AL7784" s="76"/>
    </row>
    <row r="7785" spans="38:38" x14ac:dyDescent="0.2">
      <c r="AL7785" s="76"/>
    </row>
    <row r="7786" spans="38:38" x14ac:dyDescent="0.2">
      <c r="AL7786" s="76"/>
    </row>
    <row r="7787" spans="38:38" x14ac:dyDescent="0.2">
      <c r="AL7787" s="76"/>
    </row>
    <row r="7788" spans="38:38" x14ac:dyDescent="0.2">
      <c r="AL7788" s="76"/>
    </row>
    <row r="7789" spans="38:38" x14ac:dyDescent="0.2">
      <c r="AL7789" s="76"/>
    </row>
    <row r="7790" spans="38:38" x14ac:dyDescent="0.2">
      <c r="AL7790" s="76"/>
    </row>
    <row r="7791" spans="38:38" x14ac:dyDescent="0.2">
      <c r="AL7791" s="76"/>
    </row>
    <row r="7792" spans="38:38" x14ac:dyDescent="0.2">
      <c r="AL7792" s="76"/>
    </row>
    <row r="7793" spans="38:38" x14ac:dyDescent="0.2">
      <c r="AL7793" s="76"/>
    </row>
    <row r="7794" spans="38:38" x14ac:dyDescent="0.2">
      <c r="AL7794" s="76"/>
    </row>
    <row r="7795" spans="38:38" x14ac:dyDescent="0.2">
      <c r="AL7795" s="76"/>
    </row>
    <row r="7796" spans="38:38" x14ac:dyDescent="0.2">
      <c r="AL7796" s="76"/>
    </row>
    <row r="7797" spans="38:38" x14ac:dyDescent="0.2">
      <c r="AL7797" s="76"/>
    </row>
    <row r="7798" spans="38:38" x14ac:dyDescent="0.2">
      <c r="AL7798" s="76"/>
    </row>
    <row r="7799" spans="38:38" x14ac:dyDescent="0.2">
      <c r="AL7799" s="76"/>
    </row>
    <row r="7800" spans="38:38" x14ac:dyDescent="0.2">
      <c r="AL7800" s="76"/>
    </row>
    <row r="7801" spans="38:38" x14ac:dyDescent="0.2">
      <c r="AL7801" s="76"/>
    </row>
    <row r="7802" spans="38:38" x14ac:dyDescent="0.2">
      <c r="AL7802" s="76"/>
    </row>
    <row r="7803" spans="38:38" x14ac:dyDescent="0.2">
      <c r="AL7803" s="76"/>
    </row>
    <row r="7804" spans="38:38" x14ac:dyDescent="0.2">
      <c r="AL7804" s="76"/>
    </row>
    <row r="7805" spans="38:38" x14ac:dyDescent="0.2">
      <c r="AL7805" s="76"/>
    </row>
    <row r="7806" spans="38:38" x14ac:dyDescent="0.2">
      <c r="AL7806" s="76"/>
    </row>
    <row r="7807" spans="38:38" x14ac:dyDescent="0.2">
      <c r="AL7807" s="76"/>
    </row>
    <row r="7808" spans="38:38" x14ac:dyDescent="0.2">
      <c r="AL7808" s="76"/>
    </row>
    <row r="7809" spans="38:38" x14ac:dyDescent="0.2">
      <c r="AL7809" s="76"/>
    </row>
    <row r="7810" spans="38:38" x14ac:dyDescent="0.2">
      <c r="AL7810" s="76"/>
    </row>
    <row r="7811" spans="38:38" x14ac:dyDescent="0.2">
      <c r="AL7811" s="76"/>
    </row>
    <row r="7812" spans="38:38" x14ac:dyDescent="0.2">
      <c r="AL7812" s="76"/>
    </row>
    <row r="7813" spans="38:38" x14ac:dyDescent="0.2">
      <c r="AL7813" s="76"/>
    </row>
    <row r="7814" spans="38:38" x14ac:dyDescent="0.2">
      <c r="AL7814" s="76"/>
    </row>
    <row r="7815" spans="38:38" x14ac:dyDescent="0.2">
      <c r="AL7815" s="76"/>
    </row>
    <row r="7816" spans="38:38" x14ac:dyDescent="0.2">
      <c r="AL7816" s="76"/>
    </row>
    <row r="7817" spans="38:38" x14ac:dyDescent="0.2">
      <c r="AL7817" s="76"/>
    </row>
    <row r="7818" spans="38:38" x14ac:dyDescent="0.2">
      <c r="AL7818" s="76"/>
    </row>
    <row r="7819" spans="38:38" x14ac:dyDescent="0.2">
      <c r="AL7819" s="76"/>
    </row>
    <row r="7820" spans="38:38" x14ac:dyDescent="0.2">
      <c r="AL7820" s="76"/>
    </row>
    <row r="7821" spans="38:38" x14ac:dyDescent="0.2">
      <c r="AL7821" s="76"/>
    </row>
    <row r="7822" spans="38:38" x14ac:dyDescent="0.2">
      <c r="AL7822" s="76"/>
    </row>
    <row r="7823" spans="38:38" x14ac:dyDescent="0.2">
      <c r="AL7823" s="76"/>
    </row>
    <row r="7824" spans="38:38" x14ac:dyDescent="0.2">
      <c r="AL7824" s="76"/>
    </row>
    <row r="7825" spans="38:38" x14ac:dyDescent="0.2">
      <c r="AL7825" s="76"/>
    </row>
    <row r="7826" spans="38:38" x14ac:dyDescent="0.2">
      <c r="AL7826" s="76"/>
    </row>
    <row r="7827" spans="38:38" x14ac:dyDescent="0.2">
      <c r="AL7827" s="76"/>
    </row>
    <row r="7828" spans="38:38" x14ac:dyDescent="0.2">
      <c r="AL7828" s="76"/>
    </row>
    <row r="7829" spans="38:38" x14ac:dyDescent="0.2">
      <c r="AL7829" s="76"/>
    </row>
    <row r="7830" spans="38:38" x14ac:dyDescent="0.2">
      <c r="AL7830" s="76"/>
    </row>
    <row r="7831" spans="38:38" x14ac:dyDescent="0.2">
      <c r="AL7831" s="76"/>
    </row>
    <row r="7832" spans="38:38" x14ac:dyDescent="0.2">
      <c r="AL7832" s="76"/>
    </row>
    <row r="7833" spans="38:38" x14ac:dyDescent="0.2">
      <c r="AL7833" s="76"/>
    </row>
    <row r="7834" spans="38:38" x14ac:dyDescent="0.2">
      <c r="AL7834" s="76"/>
    </row>
    <row r="7835" spans="38:38" x14ac:dyDescent="0.2">
      <c r="AL7835" s="76"/>
    </row>
    <row r="7836" spans="38:38" x14ac:dyDescent="0.2">
      <c r="AL7836" s="76"/>
    </row>
    <row r="7837" spans="38:38" x14ac:dyDescent="0.2">
      <c r="AL7837" s="76"/>
    </row>
    <row r="7838" spans="38:38" x14ac:dyDescent="0.2">
      <c r="AL7838" s="76"/>
    </row>
    <row r="7839" spans="38:38" x14ac:dyDescent="0.2">
      <c r="AL7839" s="76"/>
    </row>
    <row r="7840" spans="38:38" x14ac:dyDescent="0.2">
      <c r="AL7840" s="76"/>
    </row>
    <row r="7841" spans="38:38" x14ac:dyDescent="0.2">
      <c r="AL7841" s="76"/>
    </row>
    <row r="7842" spans="38:38" x14ac:dyDescent="0.2">
      <c r="AL7842" s="76"/>
    </row>
    <row r="7843" spans="38:38" x14ac:dyDescent="0.2">
      <c r="AL7843" s="76"/>
    </row>
    <row r="7844" spans="38:38" x14ac:dyDescent="0.2">
      <c r="AL7844" s="76"/>
    </row>
    <row r="7845" spans="38:38" x14ac:dyDescent="0.2">
      <c r="AL7845" s="76"/>
    </row>
    <row r="7846" spans="38:38" x14ac:dyDescent="0.2">
      <c r="AL7846" s="76"/>
    </row>
    <row r="7847" spans="38:38" x14ac:dyDescent="0.2">
      <c r="AL7847" s="76"/>
    </row>
    <row r="7848" spans="38:38" x14ac:dyDescent="0.2">
      <c r="AL7848" s="76"/>
    </row>
    <row r="7849" spans="38:38" x14ac:dyDescent="0.2">
      <c r="AL7849" s="76"/>
    </row>
    <row r="7850" spans="38:38" x14ac:dyDescent="0.2">
      <c r="AL7850" s="76"/>
    </row>
    <row r="7851" spans="38:38" x14ac:dyDescent="0.2">
      <c r="AL7851" s="76"/>
    </row>
    <row r="7852" spans="38:38" x14ac:dyDescent="0.2">
      <c r="AL7852" s="76"/>
    </row>
    <row r="7853" spans="38:38" x14ac:dyDescent="0.2">
      <c r="AL7853" s="76"/>
    </row>
    <row r="7854" spans="38:38" x14ac:dyDescent="0.2">
      <c r="AL7854" s="76"/>
    </row>
    <row r="7855" spans="38:38" x14ac:dyDescent="0.2">
      <c r="AL7855" s="76"/>
    </row>
    <row r="7856" spans="38:38" x14ac:dyDescent="0.2">
      <c r="AL7856" s="76"/>
    </row>
    <row r="7857" spans="38:38" x14ac:dyDescent="0.2">
      <c r="AL7857" s="76"/>
    </row>
    <row r="7858" spans="38:38" x14ac:dyDescent="0.2">
      <c r="AL7858" s="76"/>
    </row>
    <row r="7859" spans="38:38" x14ac:dyDescent="0.2">
      <c r="AL7859" s="76"/>
    </row>
    <row r="7860" spans="38:38" x14ac:dyDescent="0.2">
      <c r="AL7860" s="76"/>
    </row>
    <row r="7861" spans="38:38" x14ac:dyDescent="0.2">
      <c r="AL7861" s="76"/>
    </row>
    <row r="7862" spans="38:38" x14ac:dyDescent="0.2">
      <c r="AL7862" s="76"/>
    </row>
    <row r="7863" spans="38:38" x14ac:dyDescent="0.2">
      <c r="AL7863" s="76"/>
    </row>
    <row r="7864" spans="38:38" x14ac:dyDescent="0.2">
      <c r="AL7864" s="76"/>
    </row>
    <row r="7865" spans="38:38" x14ac:dyDescent="0.2">
      <c r="AL7865" s="76"/>
    </row>
    <row r="7866" spans="38:38" x14ac:dyDescent="0.2">
      <c r="AL7866" s="76"/>
    </row>
    <row r="7867" spans="38:38" x14ac:dyDescent="0.2">
      <c r="AL7867" s="76"/>
    </row>
    <row r="7868" spans="38:38" x14ac:dyDescent="0.2">
      <c r="AL7868" s="76"/>
    </row>
    <row r="7869" spans="38:38" x14ac:dyDescent="0.2">
      <c r="AL7869" s="76"/>
    </row>
    <row r="7870" spans="38:38" x14ac:dyDescent="0.2">
      <c r="AL7870" s="76"/>
    </row>
    <row r="7871" spans="38:38" x14ac:dyDescent="0.2">
      <c r="AL7871" s="76"/>
    </row>
    <row r="7872" spans="38:38" x14ac:dyDescent="0.2">
      <c r="AL7872" s="76"/>
    </row>
    <row r="7873" spans="38:38" x14ac:dyDescent="0.2">
      <c r="AL7873" s="76"/>
    </row>
    <row r="7874" spans="38:38" x14ac:dyDescent="0.2">
      <c r="AL7874" s="76"/>
    </row>
    <row r="7875" spans="38:38" x14ac:dyDescent="0.2">
      <c r="AL7875" s="76"/>
    </row>
    <row r="7876" spans="38:38" x14ac:dyDescent="0.2">
      <c r="AL7876" s="76"/>
    </row>
    <row r="7877" spans="38:38" x14ac:dyDescent="0.2">
      <c r="AL7877" s="76"/>
    </row>
    <row r="7878" spans="38:38" x14ac:dyDescent="0.2">
      <c r="AL7878" s="76"/>
    </row>
    <row r="7879" spans="38:38" x14ac:dyDescent="0.2">
      <c r="AL7879" s="76"/>
    </row>
    <row r="7880" spans="38:38" x14ac:dyDescent="0.2">
      <c r="AL7880" s="76"/>
    </row>
    <row r="7881" spans="38:38" x14ac:dyDescent="0.2">
      <c r="AL7881" s="76"/>
    </row>
    <row r="7882" spans="38:38" x14ac:dyDescent="0.2">
      <c r="AL7882" s="76"/>
    </row>
    <row r="7883" spans="38:38" x14ac:dyDescent="0.2">
      <c r="AL7883" s="76"/>
    </row>
    <row r="7884" spans="38:38" x14ac:dyDescent="0.2">
      <c r="AL7884" s="76"/>
    </row>
    <row r="7885" spans="38:38" x14ac:dyDescent="0.2">
      <c r="AL7885" s="76"/>
    </row>
    <row r="7886" spans="38:38" x14ac:dyDescent="0.2">
      <c r="AL7886" s="76"/>
    </row>
    <row r="7887" spans="38:38" x14ac:dyDescent="0.2">
      <c r="AL7887" s="76"/>
    </row>
    <row r="7888" spans="38:38" x14ac:dyDescent="0.2">
      <c r="AL7888" s="76"/>
    </row>
    <row r="7889" spans="38:38" x14ac:dyDescent="0.2">
      <c r="AL7889" s="76"/>
    </row>
    <row r="7890" spans="38:38" x14ac:dyDescent="0.2">
      <c r="AL7890" s="76"/>
    </row>
    <row r="7891" spans="38:38" x14ac:dyDescent="0.2">
      <c r="AL7891" s="76"/>
    </row>
    <row r="7892" spans="38:38" x14ac:dyDescent="0.2">
      <c r="AL7892" s="76"/>
    </row>
    <row r="7893" spans="38:38" x14ac:dyDescent="0.2">
      <c r="AL7893" s="76"/>
    </row>
    <row r="7894" spans="38:38" x14ac:dyDescent="0.2">
      <c r="AL7894" s="76"/>
    </row>
    <row r="7895" spans="38:38" x14ac:dyDescent="0.2">
      <c r="AL7895" s="76"/>
    </row>
    <row r="7896" spans="38:38" x14ac:dyDescent="0.2">
      <c r="AL7896" s="76"/>
    </row>
    <row r="7897" spans="38:38" x14ac:dyDescent="0.2">
      <c r="AL7897" s="76"/>
    </row>
    <row r="7898" spans="38:38" x14ac:dyDescent="0.2">
      <c r="AL7898" s="76"/>
    </row>
    <row r="7899" spans="38:38" x14ac:dyDescent="0.2">
      <c r="AL7899" s="76"/>
    </row>
    <row r="7900" spans="38:38" x14ac:dyDescent="0.2">
      <c r="AL7900" s="76"/>
    </row>
    <row r="7901" spans="38:38" x14ac:dyDescent="0.2">
      <c r="AL7901" s="76"/>
    </row>
    <row r="7902" spans="38:38" x14ac:dyDescent="0.2">
      <c r="AL7902" s="76"/>
    </row>
    <row r="7903" spans="38:38" x14ac:dyDescent="0.2">
      <c r="AL7903" s="76"/>
    </row>
    <row r="7904" spans="38:38" x14ac:dyDescent="0.2">
      <c r="AL7904" s="76"/>
    </row>
    <row r="7905" spans="38:38" x14ac:dyDescent="0.2">
      <c r="AL7905" s="76"/>
    </row>
    <row r="7906" spans="38:38" x14ac:dyDescent="0.2">
      <c r="AL7906" s="76"/>
    </row>
    <row r="7907" spans="38:38" x14ac:dyDescent="0.2">
      <c r="AL7907" s="76"/>
    </row>
    <row r="7908" spans="38:38" x14ac:dyDescent="0.2">
      <c r="AL7908" s="76"/>
    </row>
    <row r="7909" spans="38:38" x14ac:dyDescent="0.2">
      <c r="AL7909" s="76"/>
    </row>
    <row r="7910" spans="38:38" x14ac:dyDescent="0.2">
      <c r="AL7910" s="76"/>
    </row>
    <row r="7911" spans="38:38" x14ac:dyDescent="0.2">
      <c r="AL7911" s="76"/>
    </row>
    <row r="7912" spans="38:38" x14ac:dyDescent="0.2">
      <c r="AL7912" s="76"/>
    </row>
    <row r="7913" spans="38:38" x14ac:dyDescent="0.2">
      <c r="AL7913" s="76"/>
    </row>
    <row r="7914" spans="38:38" x14ac:dyDescent="0.2">
      <c r="AL7914" s="76"/>
    </row>
    <row r="7915" spans="38:38" x14ac:dyDescent="0.2">
      <c r="AL7915" s="76"/>
    </row>
    <row r="7916" spans="38:38" x14ac:dyDescent="0.2">
      <c r="AL7916" s="76"/>
    </row>
    <row r="7917" spans="38:38" x14ac:dyDescent="0.2">
      <c r="AL7917" s="76"/>
    </row>
    <row r="7918" spans="38:38" x14ac:dyDescent="0.2">
      <c r="AL7918" s="76"/>
    </row>
    <row r="7919" spans="38:38" x14ac:dyDescent="0.2">
      <c r="AL7919" s="76"/>
    </row>
    <row r="7920" spans="38:38" x14ac:dyDescent="0.2">
      <c r="AL7920" s="76"/>
    </row>
    <row r="7921" spans="38:38" x14ac:dyDescent="0.2">
      <c r="AL7921" s="76"/>
    </row>
    <row r="7922" spans="38:38" x14ac:dyDescent="0.2">
      <c r="AL7922" s="76"/>
    </row>
    <row r="7923" spans="38:38" x14ac:dyDescent="0.2">
      <c r="AL7923" s="76"/>
    </row>
    <row r="7924" spans="38:38" x14ac:dyDescent="0.2">
      <c r="AL7924" s="76"/>
    </row>
    <row r="7925" spans="38:38" x14ac:dyDescent="0.2">
      <c r="AL7925" s="76"/>
    </row>
    <row r="7926" spans="38:38" x14ac:dyDescent="0.2">
      <c r="AL7926" s="76"/>
    </row>
    <row r="7927" spans="38:38" x14ac:dyDescent="0.2">
      <c r="AL7927" s="76"/>
    </row>
    <row r="7928" spans="38:38" x14ac:dyDescent="0.2">
      <c r="AL7928" s="76"/>
    </row>
    <row r="7929" spans="38:38" x14ac:dyDescent="0.2">
      <c r="AL7929" s="76"/>
    </row>
    <row r="7930" spans="38:38" x14ac:dyDescent="0.2">
      <c r="AL7930" s="76"/>
    </row>
    <row r="7931" spans="38:38" x14ac:dyDescent="0.2">
      <c r="AL7931" s="76"/>
    </row>
    <row r="7932" spans="38:38" x14ac:dyDescent="0.2">
      <c r="AL7932" s="76"/>
    </row>
    <row r="7933" spans="38:38" x14ac:dyDescent="0.2">
      <c r="AL7933" s="76"/>
    </row>
    <row r="7934" spans="38:38" x14ac:dyDescent="0.2">
      <c r="AL7934" s="76"/>
    </row>
    <row r="7935" spans="38:38" x14ac:dyDescent="0.2">
      <c r="AL7935" s="76"/>
    </row>
    <row r="7936" spans="38:38" x14ac:dyDescent="0.2">
      <c r="AL7936" s="76"/>
    </row>
    <row r="7937" spans="38:38" x14ac:dyDescent="0.2">
      <c r="AL7937" s="76"/>
    </row>
    <row r="7938" spans="38:38" x14ac:dyDescent="0.2">
      <c r="AL7938" s="76"/>
    </row>
    <row r="7939" spans="38:38" x14ac:dyDescent="0.2">
      <c r="AL7939" s="76"/>
    </row>
    <row r="7940" spans="38:38" x14ac:dyDescent="0.2">
      <c r="AL7940" s="76"/>
    </row>
    <row r="7941" spans="38:38" x14ac:dyDescent="0.2">
      <c r="AL7941" s="76"/>
    </row>
    <row r="7942" spans="38:38" x14ac:dyDescent="0.2">
      <c r="AL7942" s="76"/>
    </row>
    <row r="7943" spans="38:38" x14ac:dyDescent="0.2">
      <c r="AL7943" s="76"/>
    </row>
    <row r="7944" spans="38:38" x14ac:dyDescent="0.2">
      <c r="AL7944" s="76"/>
    </row>
    <row r="7945" spans="38:38" x14ac:dyDescent="0.2">
      <c r="AL7945" s="76"/>
    </row>
    <row r="7946" spans="38:38" x14ac:dyDescent="0.2">
      <c r="AL7946" s="76"/>
    </row>
    <row r="7947" spans="38:38" x14ac:dyDescent="0.2">
      <c r="AL7947" s="76"/>
    </row>
    <row r="7948" spans="38:38" x14ac:dyDescent="0.2">
      <c r="AL7948" s="76"/>
    </row>
    <row r="7949" spans="38:38" x14ac:dyDescent="0.2">
      <c r="AL7949" s="76"/>
    </row>
    <row r="7950" spans="38:38" x14ac:dyDescent="0.2">
      <c r="AL7950" s="76"/>
    </row>
    <row r="7951" spans="38:38" x14ac:dyDescent="0.2">
      <c r="AL7951" s="76"/>
    </row>
    <row r="7952" spans="38:38" x14ac:dyDescent="0.2">
      <c r="AL7952" s="76"/>
    </row>
    <row r="7953" spans="38:38" x14ac:dyDescent="0.2">
      <c r="AL7953" s="76"/>
    </row>
    <row r="7954" spans="38:38" x14ac:dyDescent="0.2">
      <c r="AL7954" s="76"/>
    </row>
    <row r="7955" spans="38:38" x14ac:dyDescent="0.2">
      <c r="AL7955" s="76"/>
    </row>
    <row r="7956" spans="38:38" x14ac:dyDescent="0.2">
      <c r="AL7956" s="76"/>
    </row>
    <row r="7957" spans="38:38" x14ac:dyDescent="0.2">
      <c r="AL7957" s="76"/>
    </row>
    <row r="7958" spans="38:38" x14ac:dyDescent="0.2">
      <c r="AL7958" s="76"/>
    </row>
    <row r="7959" spans="38:38" x14ac:dyDescent="0.2">
      <c r="AL7959" s="76"/>
    </row>
    <row r="7960" spans="38:38" x14ac:dyDescent="0.2">
      <c r="AL7960" s="76"/>
    </row>
    <row r="7961" spans="38:38" x14ac:dyDescent="0.2">
      <c r="AL7961" s="76"/>
    </row>
    <row r="7962" spans="38:38" x14ac:dyDescent="0.2">
      <c r="AL7962" s="76"/>
    </row>
    <row r="7963" spans="38:38" x14ac:dyDescent="0.2">
      <c r="AL7963" s="76"/>
    </row>
    <row r="7964" spans="38:38" x14ac:dyDescent="0.2">
      <c r="AL7964" s="76"/>
    </row>
    <row r="7965" spans="38:38" x14ac:dyDescent="0.2">
      <c r="AL7965" s="76"/>
    </row>
    <row r="7966" spans="38:38" x14ac:dyDescent="0.2">
      <c r="AL7966" s="76"/>
    </row>
    <row r="7967" spans="38:38" x14ac:dyDescent="0.2">
      <c r="AL7967" s="76"/>
    </row>
    <row r="7968" spans="38:38" x14ac:dyDescent="0.2">
      <c r="AL7968" s="76"/>
    </row>
    <row r="7969" spans="38:38" x14ac:dyDescent="0.2">
      <c r="AL7969" s="76"/>
    </row>
    <row r="7970" spans="38:38" x14ac:dyDescent="0.2">
      <c r="AL7970" s="76"/>
    </row>
    <row r="7971" spans="38:38" x14ac:dyDescent="0.2">
      <c r="AL7971" s="76"/>
    </row>
    <row r="7972" spans="38:38" x14ac:dyDescent="0.2">
      <c r="AL7972" s="76"/>
    </row>
    <row r="7973" spans="38:38" x14ac:dyDescent="0.2">
      <c r="AL7973" s="76"/>
    </row>
    <row r="7974" spans="38:38" x14ac:dyDescent="0.2">
      <c r="AL7974" s="76"/>
    </row>
    <row r="7975" spans="38:38" x14ac:dyDescent="0.2">
      <c r="AL7975" s="76"/>
    </row>
    <row r="7976" spans="38:38" x14ac:dyDescent="0.2">
      <c r="AL7976" s="76"/>
    </row>
    <row r="7977" spans="38:38" x14ac:dyDescent="0.2">
      <c r="AL7977" s="76"/>
    </row>
    <row r="7978" spans="38:38" x14ac:dyDescent="0.2">
      <c r="AL7978" s="76"/>
    </row>
    <row r="7979" spans="38:38" x14ac:dyDescent="0.2">
      <c r="AL7979" s="76"/>
    </row>
    <row r="7980" spans="38:38" x14ac:dyDescent="0.2">
      <c r="AL7980" s="76"/>
    </row>
    <row r="7981" spans="38:38" x14ac:dyDescent="0.2">
      <c r="AL7981" s="76"/>
    </row>
    <row r="7982" spans="38:38" x14ac:dyDescent="0.2">
      <c r="AL7982" s="76"/>
    </row>
    <row r="7983" spans="38:38" x14ac:dyDescent="0.2">
      <c r="AL7983" s="76"/>
    </row>
    <row r="7984" spans="38:38" x14ac:dyDescent="0.2">
      <c r="AL7984" s="76"/>
    </row>
    <row r="7985" spans="38:38" x14ac:dyDescent="0.2">
      <c r="AL7985" s="76"/>
    </row>
    <row r="7986" spans="38:38" x14ac:dyDescent="0.2">
      <c r="AL7986" s="76"/>
    </row>
    <row r="7987" spans="38:38" x14ac:dyDescent="0.2">
      <c r="AL7987" s="76"/>
    </row>
    <row r="7988" spans="38:38" x14ac:dyDescent="0.2">
      <c r="AL7988" s="76"/>
    </row>
    <row r="7989" spans="38:38" x14ac:dyDescent="0.2">
      <c r="AL7989" s="76"/>
    </row>
    <row r="7990" spans="38:38" x14ac:dyDescent="0.2">
      <c r="AL7990" s="76"/>
    </row>
    <row r="7991" spans="38:38" x14ac:dyDescent="0.2">
      <c r="AL7991" s="76"/>
    </row>
    <row r="7992" spans="38:38" x14ac:dyDescent="0.2">
      <c r="AL7992" s="76"/>
    </row>
    <row r="7993" spans="38:38" x14ac:dyDescent="0.2">
      <c r="AL7993" s="76"/>
    </row>
    <row r="7994" spans="38:38" x14ac:dyDescent="0.2">
      <c r="AL7994" s="76"/>
    </row>
    <row r="7995" spans="38:38" x14ac:dyDescent="0.2">
      <c r="AL7995" s="76"/>
    </row>
    <row r="7996" spans="38:38" x14ac:dyDescent="0.2">
      <c r="AL7996" s="76"/>
    </row>
    <row r="7997" spans="38:38" x14ac:dyDescent="0.2">
      <c r="AL7997" s="76"/>
    </row>
    <row r="7998" spans="38:38" x14ac:dyDescent="0.2">
      <c r="AL7998" s="76"/>
    </row>
    <row r="7999" spans="38:38" x14ac:dyDescent="0.2">
      <c r="AL7999" s="76"/>
    </row>
    <row r="8000" spans="38:38" x14ac:dyDescent="0.2">
      <c r="AL8000" s="76"/>
    </row>
    <row r="8001" spans="38:38" x14ac:dyDescent="0.2">
      <c r="AL8001" s="76"/>
    </row>
    <row r="8002" spans="38:38" x14ac:dyDescent="0.2">
      <c r="AL8002" s="76"/>
    </row>
    <row r="8003" spans="38:38" x14ac:dyDescent="0.2">
      <c r="AL8003" s="76"/>
    </row>
    <row r="8004" spans="38:38" x14ac:dyDescent="0.2">
      <c r="AL8004" s="76"/>
    </row>
    <row r="8005" spans="38:38" x14ac:dyDescent="0.2">
      <c r="AL8005" s="76"/>
    </row>
    <row r="8006" spans="38:38" x14ac:dyDescent="0.2">
      <c r="AL8006" s="76"/>
    </row>
    <row r="8007" spans="38:38" x14ac:dyDescent="0.2">
      <c r="AL8007" s="76"/>
    </row>
    <row r="8008" spans="38:38" x14ac:dyDescent="0.2">
      <c r="AL8008" s="76"/>
    </row>
    <row r="8009" spans="38:38" x14ac:dyDescent="0.2">
      <c r="AL8009" s="76"/>
    </row>
    <row r="8010" spans="38:38" x14ac:dyDescent="0.2">
      <c r="AL8010" s="76"/>
    </row>
    <row r="8011" spans="38:38" x14ac:dyDescent="0.2">
      <c r="AL8011" s="76"/>
    </row>
    <row r="8012" spans="38:38" x14ac:dyDescent="0.2">
      <c r="AL8012" s="76"/>
    </row>
    <row r="8013" spans="38:38" x14ac:dyDescent="0.2">
      <c r="AL8013" s="76"/>
    </row>
    <row r="8014" spans="38:38" x14ac:dyDescent="0.2">
      <c r="AL8014" s="76"/>
    </row>
    <row r="8015" spans="38:38" x14ac:dyDescent="0.2">
      <c r="AL8015" s="76"/>
    </row>
    <row r="8016" spans="38:38" x14ac:dyDescent="0.2">
      <c r="AL8016" s="76"/>
    </row>
    <row r="8017" spans="38:38" x14ac:dyDescent="0.2">
      <c r="AL8017" s="76"/>
    </row>
    <row r="8018" spans="38:38" x14ac:dyDescent="0.2">
      <c r="AL8018" s="76"/>
    </row>
    <row r="8019" spans="38:38" x14ac:dyDescent="0.2">
      <c r="AL8019" s="76"/>
    </row>
    <row r="8020" spans="38:38" x14ac:dyDescent="0.2">
      <c r="AL8020" s="76"/>
    </row>
    <row r="8021" spans="38:38" x14ac:dyDescent="0.2">
      <c r="AL8021" s="76"/>
    </row>
    <row r="8022" spans="38:38" x14ac:dyDescent="0.2">
      <c r="AL8022" s="76"/>
    </row>
    <row r="8023" spans="38:38" x14ac:dyDescent="0.2">
      <c r="AL8023" s="76"/>
    </row>
    <row r="8024" spans="38:38" x14ac:dyDescent="0.2">
      <c r="AL8024" s="76"/>
    </row>
    <row r="8025" spans="38:38" x14ac:dyDescent="0.2">
      <c r="AL8025" s="76"/>
    </row>
    <row r="8026" spans="38:38" x14ac:dyDescent="0.2">
      <c r="AL8026" s="76"/>
    </row>
    <row r="8027" spans="38:38" x14ac:dyDescent="0.2">
      <c r="AL8027" s="76"/>
    </row>
    <row r="8028" spans="38:38" x14ac:dyDescent="0.2">
      <c r="AL8028" s="76"/>
    </row>
    <row r="8029" spans="38:38" x14ac:dyDescent="0.2">
      <c r="AL8029" s="76"/>
    </row>
    <row r="8030" spans="38:38" x14ac:dyDescent="0.2">
      <c r="AL8030" s="76"/>
    </row>
    <row r="8031" spans="38:38" x14ac:dyDescent="0.2">
      <c r="AL8031" s="76"/>
    </row>
    <row r="8032" spans="38:38" x14ac:dyDescent="0.2">
      <c r="AL8032" s="76"/>
    </row>
    <row r="8033" spans="38:38" x14ac:dyDescent="0.2">
      <c r="AL8033" s="76"/>
    </row>
    <row r="8034" spans="38:38" x14ac:dyDescent="0.2">
      <c r="AL8034" s="76"/>
    </row>
    <row r="8035" spans="38:38" x14ac:dyDescent="0.2">
      <c r="AL8035" s="76"/>
    </row>
    <row r="8036" spans="38:38" x14ac:dyDescent="0.2">
      <c r="AL8036" s="76"/>
    </row>
    <row r="8037" spans="38:38" x14ac:dyDescent="0.2">
      <c r="AL8037" s="76"/>
    </row>
    <row r="8038" spans="38:38" x14ac:dyDescent="0.2">
      <c r="AL8038" s="76"/>
    </row>
    <row r="8039" spans="38:38" x14ac:dyDescent="0.2">
      <c r="AL8039" s="76"/>
    </row>
    <row r="8040" spans="38:38" x14ac:dyDescent="0.2">
      <c r="AL8040" s="76"/>
    </row>
    <row r="8041" spans="38:38" x14ac:dyDescent="0.2">
      <c r="AL8041" s="76"/>
    </row>
    <row r="8042" spans="38:38" x14ac:dyDescent="0.2">
      <c r="AL8042" s="76"/>
    </row>
    <row r="8043" spans="38:38" x14ac:dyDescent="0.2">
      <c r="AL8043" s="76"/>
    </row>
    <row r="8044" spans="38:38" x14ac:dyDescent="0.2">
      <c r="AL8044" s="76"/>
    </row>
    <row r="8045" spans="38:38" x14ac:dyDescent="0.2">
      <c r="AL8045" s="76"/>
    </row>
    <row r="8046" spans="38:38" x14ac:dyDescent="0.2">
      <c r="AL8046" s="76"/>
    </row>
    <row r="8047" spans="38:38" x14ac:dyDescent="0.2">
      <c r="AL8047" s="76"/>
    </row>
    <row r="8048" spans="38:38" x14ac:dyDescent="0.2">
      <c r="AL8048" s="76"/>
    </row>
    <row r="8049" spans="38:38" x14ac:dyDescent="0.2">
      <c r="AL8049" s="76"/>
    </row>
    <row r="8050" spans="38:38" x14ac:dyDescent="0.2">
      <c r="AL8050" s="76"/>
    </row>
    <row r="8051" spans="38:38" x14ac:dyDescent="0.2">
      <c r="AL8051" s="76"/>
    </row>
    <row r="8052" spans="38:38" x14ac:dyDescent="0.2">
      <c r="AL8052" s="76"/>
    </row>
    <row r="8053" spans="38:38" x14ac:dyDescent="0.2">
      <c r="AL8053" s="76"/>
    </row>
    <row r="8054" spans="38:38" x14ac:dyDescent="0.2">
      <c r="AL8054" s="76"/>
    </row>
    <row r="8055" spans="38:38" x14ac:dyDescent="0.2">
      <c r="AL8055" s="76"/>
    </row>
    <row r="8056" spans="38:38" x14ac:dyDescent="0.2">
      <c r="AL8056" s="76"/>
    </row>
    <row r="8057" spans="38:38" x14ac:dyDescent="0.2">
      <c r="AL8057" s="76"/>
    </row>
    <row r="8058" spans="38:38" x14ac:dyDescent="0.2">
      <c r="AL8058" s="76"/>
    </row>
    <row r="8059" spans="38:38" x14ac:dyDescent="0.2">
      <c r="AL8059" s="76"/>
    </row>
    <row r="8060" spans="38:38" x14ac:dyDescent="0.2">
      <c r="AL8060" s="76"/>
    </row>
    <row r="8061" spans="38:38" x14ac:dyDescent="0.2">
      <c r="AL8061" s="76"/>
    </row>
    <row r="8062" spans="38:38" x14ac:dyDescent="0.2">
      <c r="AL8062" s="76"/>
    </row>
    <row r="8063" spans="38:38" x14ac:dyDescent="0.2">
      <c r="AL8063" s="76"/>
    </row>
    <row r="8064" spans="38:38" x14ac:dyDescent="0.2">
      <c r="AL8064" s="76"/>
    </row>
    <row r="8065" spans="38:38" x14ac:dyDescent="0.2">
      <c r="AL8065" s="76"/>
    </row>
    <row r="8066" spans="38:38" x14ac:dyDescent="0.2">
      <c r="AL8066" s="76"/>
    </row>
    <row r="8067" spans="38:38" x14ac:dyDescent="0.2">
      <c r="AL8067" s="76"/>
    </row>
    <row r="8068" spans="38:38" x14ac:dyDescent="0.2">
      <c r="AL8068" s="76"/>
    </row>
    <row r="8069" spans="38:38" x14ac:dyDescent="0.2">
      <c r="AL8069" s="76"/>
    </row>
    <row r="8070" spans="38:38" x14ac:dyDescent="0.2">
      <c r="AL8070" s="76"/>
    </row>
    <row r="8071" spans="38:38" x14ac:dyDescent="0.2">
      <c r="AL8071" s="76"/>
    </row>
    <row r="8072" spans="38:38" x14ac:dyDescent="0.2">
      <c r="AL8072" s="76"/>
    </row>
    <row r="8073" spans="38:38" x14ac:dyDescent="0.2">
      <c r="AL8073" s="76"/>
    </row>
    <row r="8074" spans="38:38" x14ac:dyDescent="0.2">
      <c r="AL8074" s="76"/>
    </row>
    <row r="8075" spans="38:38" x14ac:dyDescent="0.2">
      <c r="AL8075" s="76"/>
    </row>
    <row r="8076" spans="38:38" x14ac:dyDescent="0.2">
      <c r="AL8076" s="76"/>
    </row>
    <row r="8077" spans="38:38" x14ac:dyDescent="0.2">
      <c r="AL8077" s="76"/>
    </row>
    <row r="8078" spans="38:38" x14ac:dyDescent="0.2">
      <c r="AL8078" s="76"/>
    </row>
    <row r="8079" spans="38:38" x14ac:dyDescent="0.2">
      <c r="AL8079" s="76"/>
    </row>
    <row r="8080" spans="38:38" x14ac:dyDescent="0.2">
      <c r="AL8080" s="76"/>
    </row>
    <row r="8081" spans="38:38" x14ac:dyDescent="0.2">
      <c r="AL8081" s="76"/>
    </row>
    <row r="8082" spans="38:38" x14ac:dyDescent="0.2">
      <c r="AL8082" s="76"/>
    </row>
    <row r="8083" spans="38:38" x14ac:dyDescent="0.2">
      <c r="AL8083" s="76"/>
    </row>
    <row r="8084" spans="38:38" x14ac:dyDescent="0.2">
      <c r="AL8084" s="76"/>
    </row>
    <row r="8085" spans="38:38" x14ac:dyDescent="0.2">
      <c r="AL8085" s="76"/>
    </row>
    <row r="8086" spans="38:38" x14ac:dyDescent="0.2">
      <c r="AL8086" s="76"/>
    </row>
    <row r="8087" spans="38:38" x14ac:dyDescent="0.2">
      <c r="AL8087" s="76"/>
    </row>
    <row r="8088" spans="38:38" x14ac:dyDescent="0.2">
      <c r="AL8088" s="76"/>
    </row>
    <row r="8089" spans="38:38" x14ac:dyDescent="0.2">
      <c r="AL8089" s="76"/>
    </row>
    <row r="8090" spans="38:38" x14ac:dyDescent="0.2">
      <c r="AL8090" s="76"/>
    </row>
    <row r="8091" spans="38:38" x14ac:dyDescent="0.2">
      <c r="AL8091" s="76"/>
    </row>
    <row r="8092" spans="38:38" x14ac:dyDescent="0.2">
      <c r="AL8092" s="76"/>
    </row>
    <row r="8093" spans="38:38" x14ac:dyDescent="0.2">
      <c r="AL8093" s="76"/>
    </row>
    <row r="8094" spans="38:38" x14ac:dyDescent="0.2">
      <c r="AL8094" s="76"/>
    </row>
    <row r="8095" spans="38:38" x14ac:dyDescent="0.2">
      <c r="AL8095" s="76"/>
    </row>
    <row r="8096" spans="38:38" x14ac:dyDescent="0.2">
      <c r="AL8096" s="76"/>
    </row>
    <row r="8097" spans="38:38" x14ac:dyDescent="0.2">
      <c r="AL8097" s="76"/>
    </row>
    <row r="8098" spans="38:38" x14ac:dyDescent="0.2">
      <c r="AL8098" s="76"/>
    </row>
    <row r="8099" spans="38:38" x14ac:dyDescent="0.2">
      <c r="AL8099" s="76"/>
    </row>
    <row r="8100" spans="38:38" x14ac:dyDescent="0.2">
      <c r="AL8100" s="76"/>
    </row>
    <row r="8101" spans="38:38" x14ac:dyDescent="0.2">
      <c r="AL8101" s="76"/>
    </row>
    <row r="8102" spans="38:38" x14ac:dyDescent="0.2">
      <c r="AL8102" s="76"/>
    </row>
    <row r="8103" spans="38:38" x14ac:dyDescent="0.2">
      <c r="AL8103" s="76"/>
    </row>
    <row r="8104" spans="38:38" x14ac:dyDescent="0.2">
      <c r="AL8104" s="76"/>
    </row>
    <row r="8105" spans="38:38" x14ac:dyDescent="0.2">
      <c r="AL8105" s="76"/>
    </row>
    <row r="8106" spans="38:38" x14ac:dyDescent="0.2">
      <c r="AL8106" s="76"/>
    </row>
    <row r="8107" spans="38:38" x14ac:dyDescent="0.2">
      <c r="AL8107" s="76"/>
    </row>
    <row r="8108" spans="38:38" x14ac:dyDescent="0.2">
      <c r="AL8108" s="76"/>
    </row>
    <row r="8109" spans="38:38" x14ac:dyDescent="0.2">
      <c r="AL8109" s="76"/>
    </row>
    <row r="8110" spans="38:38" x14ac:dyDescent="0.2">
      <c r="AL8110" s="76"/>
    </row>
    <row r="8111" spans="38:38" x14ac:dyDescent="0.2">
      <c r="AL8111" s="76"/>
    </row>
    <row r="8112" spans="38:38" x14ac:dyDescent="0.2">
      <c r="AL8112" s="76"/>
    </row>
    <row r="8113" spans="38:38" x14ac:dyDescent="0.2">
      <c r="AL8113" s="76"/>
    </row>
    <row r="8114" spans="38:38" x14ac:dyDescent="0.2">
      <c r="AL8114" s="76"/>
    </row>
    <row r="8115" spans="38:38" x14ac:dyDescent="0.2">
      <c r="AL8115" s="76"/>
    </row>
    <row r="8116" spans="38:38" x14ac:dyDescent="0.2">
      <c r="AL8116" s="76"/>
    </row>
    <row r="8117" spans="38:38" x14ac:dyDescent="0.2">
      <c r="AL8117" s="76"/>
    </row>
    <row r="8118" spans="38:38" x14ac:dyDescent="0.2">
      <c r="AL8118" s="76"/>
    </row>
    <row r="8119" spans="38:38" x14ac:dyDescent="0.2">
      <c r="AL8119" s="76"/>
    </row>
    <row r="8120" spans="38:38" x14ac:dyDescent="0.2">
      <c r="AL8120" s="76"/>
    </row>
    <row r="8121" spans="38:38" x14ac:dyDescent="0.2">
      <c r="AL8121" s="76"/>
    </row>
    <row r="8122" spans="38:38" x14ac:dyDescent="0.2">
      <c r="AL8122" s="76"/>
    </row>
    <row r="8123" spans="38:38" x14ac:dyDescent="0.2">
      <c r="AL8123" s="76"/>
    </row>
    <row r="8124" spans="38:38" x14ac:dyDescent="0.2">
      <c r="AL8124" s="76"/>
    </row>
    <row r="8125" spans="38:38" x14ac:dyDescent="0.2">
      <c r="AL8125" s="76"/>
    </row>
    <row r="8126" spans="38:38" x14ac:dyDescent="0.2">
      <c r="AL8126" s="76"/>
    </row>
    <row r="8127" spans="38:38" x14ac:dyDescent="0.2">
      <c r="AL8127" s="76"/>
    </row>
    <row r="8128" spans="38:38" x14ac:dyDescent="0.2">
      <c r="AL8128" s="76"/>
    </row>
    <row r="8129" spans="38:38" x14ac:dyDescent="0.2">
      <c r="AL8129" s="76"/>
    </row>
    <row r="8130" spans="38:38" x14ac:dyDescent="0.2">
      <c r="AL8130" s="76"/>
    </row>
    <row r="8131" spans="38:38" x14ac:dyDescent="0.2">
      <c r="AL8131" s="76"/>
    </row>
    <row r="8132" spans="38:38" x14ac:dyDescent="0.2">
      <c r="AL8132" s="76"/>
    </row>
    <row r="8133" spans="38:38" x14ac:dyDescent="0.2">
      <c r="AL8133" s="76"/>
    </row>
    <row r="8134" spans="38:38" x14ac:dyDescent="0.2">
      <c r="AL8134" s="76"/>
    </row>
    <row r="8135" spans="38:38" x14ac:dyDescent="0.2">
      <c r="AL8135" s="76"/>
    </row>
    <row r="8136" spans="38:38" x14ac:dyDescent="0.2">
      <c r="AL8136" s="76"/>
    </row>
    <row r="8137" spans="38:38" x14ac:dyDescent="0.2">
      <c r="AL8137" s="76"/>
    </row>
    <row r="8138" spans="38:38" x14ac:dyDescent="0.2">
      <c r="AL8138" s="76"/>
    </row>
    <row r="8139" spans="38:38" x14ac:dyDescent="0.2">
      <c r="AL8139" s="76"/>
    </row>
    <row r="8140" spans="38:38" x14ac:dyDescent="0.2">
      <c r="AL8140" s="76"/>
    </row>
    <row r="8141" spans="38:38" x14ac:dyDescent="0.2">
      <c r="AL8141" s="76"/>
    </row>
    <row r="8142" spans="38:38" x14ac:dyDescent="0.2">
      <c r="AL8142" s="76"/>
    </row>
    <row r="8143" spans="38:38" x14ac:dyDescent="0.2">
      <c r="AL8143" s="76"/>
    </row>
    <row r="8144" spans="38:38" x14ac:dyDescent="0.2">
      <c r="AL8144" s="76"/>
    </row>
    <row r="8145" spans="38:38" x14ac:dyDescent="0.2">
      <c r="AL8145" s="76"/>
    </row>
    <row r="8146" spans="38:38" x14ac:dyDescent="0.2">
      <c r="AL8146" s="76"/>
    </row>
    <row r="8147" spans="38:38" x14ac:dyDescent="0.2">
      <c r="AL8147" s="76"/>
    </row>
    <row r="8148" spans="38:38" x14ac:dyDescent="0.2">
      <c r="AL8148" s="76"/>
    </row>
    <row r="8149" spans="38:38" x14ac:dyDescent="0.2">
      <c r="AL8149" s="76"/>
    </row>
    <row r="8150" spans="38:38" x14ac:dyDescent="0.2">
      <c r="AL8150" s="76"/>
    </row>
    <row r="8151" spans="38:38" x14ac:dyDescent="0.2">
      <c r="AL8151" s="76"/>
    </row>
    <row r="8152" spans="38:38" x14ac:dyDescent="0.2">
      <c r="AL8152" s="76"/>
    </row>
    <row r="8153" spans="38:38" x14ac:dyDescent="0.2">
      <c r="AL8153" s="76"/>
    </row>
    <row r="8154" spans="38:38" x14ac:dyDescent="0.2">
      <c r="AL8154" s="76"/>
    </row>
    <row r="8155" spans="38:38" x14ac:dyDescent="0.2">
      <c r="AL8155" s="76"/>
    </row>
    <row r="8156" spans="38:38" x14ac:dyDescent="0.2">
      <c r="AL8156" s="76"/>
    </row>
    <row r="8157" spans="38:38" x14ac:dyDescent="0.2">
      <c r="AL8157" s="76"/>
    </row>
    <row r="8158" spans="38:38" x14ac:dyDescent="0.2">
      <c r="AL8158" s="76"/>
    </row>
    <row r="8159" spans="38:38" x14ac:dyDescent="0.2">
      <c r="AL8159" s="76"/>
    </row>
    <row r="8160" spans="38:38" x14ac:dyDescent="0.2">
      <c r="AL8160" s="76"/>
    </row>
    <row r="8161" spans="38:38" x14ac:dyDescent="0.2">
      <c r="AL8161" s="76"/>
    </row>
    <row r="8162" spans="38:38" x14ac:dyDescent="0.2">
      <c r="AL8162" s="76"/>
    </row>
    <row r="8163" spans="38:38" x14ac:dyDescent="0.2">
      <c r="AL8163" s="76"/>
    </row>
    <row r="8164" spans="38:38" x14ac:dyDescent="0.2">
      <c r="AL8164" s="76"/>
    </row>
    <row r="8165" spans="38:38" x14ac:dyDescent="0.2">
      <c r="AL8165" s="76"/>
    </row>
    <row r="8166" spans="38:38" x14ac:dyDescent="0.2">
      <c r="AL8166" s="76"/>
    </row>
    <row r="8167" spans="38:38" x14ac:dyDescent="0.2">
      <c r="AL8167" s="76"/>
    </row>
    <row r="8168" spans="38:38" x14ac:dyDescent="0.2">
      <c r="AL8168" s="76"/>
    </row>
    <row r="8169" spans="38:38" x14ac:dyDescent="0.2">
      <c r="AL8169" s="76"/>
    </row>
    <row r="8170" spans="38:38" x14ac:dyDescent="0.2">
      <c r="AL8170" s="76"/>
    </row>
    <row r="8171" spans="38:38" x14ac:dyDescent="0.2">
      <c r="AL8171" s="76"/>
    </row>
    <row r="8172" spans="38:38" x14ac:dyDescent="0.2">
      <c r="AL8172" s="76"/>
    </row>
    <row r="8173" spans="38:38" x14ac:dyDescent="0.2">
      <c r="AL8173" s="76"/>
    </row>
    <row r="8174" spans="38:38" x14ac:dyDescent="0.2">
      <c r="AL8174" s="76"/>
    </row>
    <row r="8175" spans="38:38" x14ac:dyDescent="0.2">
      <c r="AL8175" s="76"/>
    </row>
    <row r="8176" spans="38:38" x14ac:dyDescent="0.2">
      <c r="AL8176" s="76"/>
    </row>
    <row r="8177" spans="38:38" x14ac:dyDescent="0.2">
      <c r="AL8177" s="76"/>
    </row>
    <row r="8178" spans="38:38" x14ac:dyDescent="0.2">
      <c r="AL8178" s="76"/>
    </row>
    <row r="8179" spans="38:38" x14ac:dyDescent="0.2">
      <c r="AL8179" s="76"/>
    </row>
    <row r="8180" spans="38:38" x14ac:dyDescent="0.2">
      <c r="AL8180" s="76"/>
    </row>
    <row r="8181" spans="38:38" x14ac:dyDescent="0.2">
      <c r="AL8181" s="76"/>
    </row>
    <row r="8182" spans="38:38" x14ac:dyDescent="0.2">
      <c r="AL8182" s="76"/>
    </row>
    <row r="8183" spans="38:38" x14ac:dyDescent="0.2">
      <c r="AL8183" s="76"/>
    </row>
    <row r="8184" spans="38:38" x14ac:dyDescent="0.2">
      <c r="AL8184" s="76"/>
    </row>
    <row r="8185" spans="38:38" x14ac:dyDescent="0.2">
      <c r="AL8185" s="76"/>
    </row>
    <row r="8186" spans="38:38" x14ac:dyDescent="0.2">
      <c r="AL8186" s="76"/>
    </row>
    <row r="8187" spans="38:38" x14ac:dyDescent="0.2">
      <c r="AL8187" s="76"/>
    </row>
    <row r="8188" spans="38:38" x14ac:dyDescent="0.2">
      <c r="AL8188" s="76"/>
    </row>
    <row r="8189" spans="38:38" x14ac:dyDescent="0.2">
      <c r="AL8189" s="76"/>
    </row>
    <row r="8190" spans="38:38" x14ac:dyDescent="0.2">
      <c r="AL8190" s="76"/>
    </row>
    <row r="8191" spans="38:38" x14ac:dyDescent="0.2">
      <c r="AL8191" s="76"/>
    </row>
    <row r="8192" spans="38:38" x14ac:dyDescent="0.2">
      <c r="AL8192" s="76"/>
    </row>
    <row r="8193" spans="38:38" x14ac:dyDescent="0.2">
      <c r="AL8193" s="76"/>
    </row>
    <row r="8194" spans="38:38" x14ac:dyDescent="0.2">
      <c r="AL8194" s="76"/>
    </row>
    <row r="8195" spans="38:38" x14ac:dyDescent="0.2">
      <c r="AL8195" s="76"/>
    </row>
    <row r="8196" spans="38:38" x14ac:dyDescent="0.2">
      <c r="AL8196" s="76"/>
    </row>
    <row r="8197" spans="38:38" x14ac:dyDescent="0.2">
      <c r="AL8197" s="76"/>
    </row>
    <row r="8198" spans="38:38" x14ac:dyDescent="0.2">
      <c r="AL8198" s="76"/>
    </row>
    <row r="8199" spans="38:38" x14ac:dyDescent="0.2">
      <c r="AL8199" s="76"/>
    </row>
    <row r="8200" spans="38:38" x14ac:dyDescent="0.2">
      <c r="AL8200" s="76"/>
    </row>
    <row r="8201" spans="38:38" x14ac:dyDescent="0.2">
      <c r="AL8201" s="76"/>
    </row>
    <row r="8202" spans="38:38" x14ac:dyDescent="0.2">
      <c r="AL8202" s="76"/>
    </row>
    <row r="8203" spans="38:38" x14ac:dyDescent="0.2">
      <c r="AL8203" s="76"/>
    </row>
    <row r="8204" spans="38:38" x14ac:dyDescent="0.2">
      <c r="AL8204" s="76"/>
    </row>
    <row r="8205" spans="38:38" x14ac:dyDescent="0.2">
      <c r="AL8205" s="76"/>
    </row>
    <row r="8206" spans="38:38" x14ac:dyDescent="0.2">
      <c r="AL8206" s="76"/>
    </row>
    <row r="8207" spans="38:38" x14ac:dyDescent="0.2">
      <c r="AL8207" s="76"/>
    </row>
    <row r="8208" spans="38:38" x14ac:dyDescent="0.2">
      <c r="AL8208" s="76"/>
    </row>
    <row r="8209" spans="38:38" x14ac:dyDescent="0.2">
      <c r="AL8209" s="76"/>
    </row>
    <row r="8210" spans="38:38" x14ac:dyDescent="0.2">
      <c r="AL8210" s="76"/>
    </row>
    <row r="8211" spans="38:38" x14ac:dyDescent="0.2">
      <c r="AL8211" s="76"/>
    </row>
    <row r="8212" spans="38:38" x14ac:dyDescent="0.2">
      <c r="AL8212" s="76"/>
    </row>
    <row r="8213" spans="38:38" x14ac:dyDescent="0.2">
      <c r="AL8213" s="76"/>
    </row>
    <row r="8214" spans="38:38" x14ac:dyDescent="0.2">
      <c r="AL8214" s="76"/>
    </row>
    <row r="8215" spans="38:38" x14ac:dyDescent="0.2">
      <c r="AL8215" s="76"/>
    </row>
    <row r="8216" spans="38:38" x14ac:dyDescent="0.2">
      <c r="AL8216" s="76"/>
    </row>
    <row r="8217" spans="38:38" x14ac:dyDescent="0.2">
      <c r="AL8217" s="76"/>
    </row>
    <row r="8218" spans="38:38" x14ac:dyDescent="0.2">
      <c r="AL8218" s="76"/>
    </row>
    <row r="8219" spans="38:38" x14ac:dyDescent="0.2">
      <c r="AL8219" s="76"/>
    </row>
    <row r="8220" spans="38:38" x14ac:dyDescent="0.2">
      <c r="AL8220" s="76"/>
    </row>
    <row r="8221" spans="38:38" x14ac:dyDescent="0.2">
      <c r="AL8221" s="76"/>
    </row>
    <row r="8222" spans="38:38" x14ac:dyDescent="0.2">
      <c r="AL8222" s="76"/>
    </row>
    <row r="8223" spans="38:38" x14ac:dyDescent="0.2">
      <c r="AL8223" s="76"/>
    </row>
    <row r="8224" spans="38:38" x14ac:dyDescent="0.2">
      <c r="AL8224" s="76"/>
    </row>
    <row r="8225" spans="38:38" x14ac:dyDescent="0.2">
      <c r="AL8225" s="76"/>
    </row>
    <row r="8226" spans="38:38" x14ac:dyDescent="0.2">
      <c r="AL8226" s="76"/>
    </row>
    <row r="8227" spans="38:38" x14ac:dyDescent="0.2">
      <c r="AL8227" s="76"/>
    </row>
    <row r="8228" spans="38:38" x14ac:dyDescent="0.2">
      <c r="AL8228" s="76"/>
    </row>
    <row r="8229" spans="38:38" x14ac:dyDescent="0.2">
      <c r="AL8229" s="76"/>
    </row>
    <row r="8230" spans="38:38" x14ac:dyDescent="0.2">
      <c r="AL8230" s="76"/>
    </row>
    <row r="8231" spans="38:38" x14ac:dyDescent="0.2">
      <c r="AL8231" s="76"/>
    </row>
    <row r="8232" spans="38:38" x14ac:dyDescent="0.2">
      <c r="AL8232" s="76"/>
    </row>
    <row r="8233" spans="38:38" x14ac:dyDescent="0.2">
      <c r="AL8233" s="76"/>
    </row>
    <row r="8234" spans="38:38" x14ac:dyDescent="0.2">
      <c r="AL8234" s="76"/>
    </row>
    <row r="8235" spans="38:38" x14ac:dyDescent="0.2">
      <c r="AL8235" s="76"/>
    </row>
    <row r="8236" spans="38:38" x14ac:dyDescent="0.2">
      <c r="AL8236" s="76"/>
    </row>
    <row r="8237" spans="38:38" x14ac:dyDescent="0.2">
      <c r="AL8237" s="76"/>
    </row>
    <row r="8238" spans="38:38" x14ac:dyDescent="0.2">
      <c r="AL8238" s="76"/>
    </row>
    <row r="8239" spans="38:38" x14ac:dyDescent="0.2">
      <c r="AL8239" s="76"/>
    </row>
    <row r="8240" spans="38:38" x14ac:dyDescent="0.2">
      <c r="AL8240" s="76"/>
    </row>
    <row r="8241" spans="38:38" x14ac:dyDescent="0.2">
      <c r="AL8241" s="76"/>
    </row>
    <row r="8242" spans="38:38" x14ac:dyDescent="0.2">
      <c r="AL8242" s="76"/>
    </row>
    <row r="8243" spans="38:38" x14ac:dyDescent="0.2">
      <c r="AL8243" s="76"/>
    </row>
    <row r="8244" spans="38:38" x14ac:dyDescent="0.2">
      <c r="AL8244" s="76"/>
    </row>
    <row r="8245" spans="38:38" x14ac:dyDescent="0.2">
      <c r="AL8245" s="76"/>
    </row>
    <row r="8246" spans="38:38" x14ac:dyDescent="0.2">
      <c r="AL8246" s="76"/>
    </row>
    <row r="8247" spans="38:38" x14ac:dyDescent="0.2">
      <c r="AL8247" s="76"/>
    </row>
    <row r="8248" spans="38:38" x14ac:dyDescent="0.2">
      <c r="AL8248" s="76"/>
    </row>
    <row r="8249" spans="38:38" x14ac:dyDescent="0.2">
      <c r="AL8249" s="76"/>
    </row>
    <row r="8250" spans="38:38" x14ac:dyDescent="0.2">
      <c r="AL8250" s="76"/>
    </row>
    <row r="8251" spans="38:38" x14ac:dyDescent="0.2">
      <c r="AL8251" s="76"/>
    </row>
    <row r="8252" spans="38:38" x14ac:dyDescent="0.2">
      <c r="AL8252" s="76"/>
    </row>
    <row r="8253" spans="38:38" x14ac:dyDescent="0.2">
      <c r="AL8253" s="76"/>
    </row>
    <row r="8254" spans="38:38" x14ac:dyDescent="0.2">
      <c r="AL8254" s="76"/>
    </row>
    <row r="8255" spans="38:38" x14ac:dyDescent="0.2">
      <c r="AL8255" s="76"/>
    </row>
    <row r="8256" spans="38:38" x14ac:dyDescent="0.2">
      <c r="AL8256" s="76"/>
    </row>
    <row r="8257" spans="38:38" x14ac:dyDescent="0.2">
      <c r="AL8257" s="76"/>
    </row>
    <row r="8258" spans="38:38" x14ac:dyDescent="0.2">
      <c r="AL8258" s="76"/>
    </row>
    <row r="8259" spans="38:38" x14ac:dyDescent="0.2">
      <c r="AL8259" s="76"/>
    </row>
    <row r="8260" spans="38:38" x14ac:dyDescent="0.2">
      <c r="AL8260" s="76"/>
    </row>
    <row r="8261" spans="38:38" x14ac:dyDescent="0.2">
      <c r="AL8261" s="76"/>
    </row>
    <row r="8262" spans="38:38" x14ac:dyDescent="0.2">
      <c r="AL8262" s="76"/>
    </row>
    <row r="8263" spans="38:38" x14ac:dyDescent="0.2">
      <c r="AL8263" s="76"/>
    </row>
    <row r="8264" spans="38:38" x14ac:dyDescent="0.2">
      <c r="AL8264" s="76"/>
    </row>
    <row r="8265" spans="38:38" x14ac:dyDescent="0.2">
      <c r="AL8265" s="76"/>
    </row>
    <row r="8266" spans="38:38" x14ac:dyDescent="0.2">
      <c r="AL8266" s="76"/>
    </row>
    <row r="8267" spans="38:38" x14ac:dyDescent="0.2">
      <c r="AL8267" s="76"/>
    </row>
    <row r="8268" spans="38:38" x14ac:dyDescent="0.2">
      <c r="AL8268" s="76"/>
    </row>
    <row r="8269" spans="38:38" x14ac:dyDescent="0.2">
      <c r="AL8269" s="76"/>
    </row>
    <row r="8270" spans="38:38" x14ac:dyDescent="0.2">
      <c r="AL8270" s="76"/>
    </row>
    <row r="8271" spans="38:38" x14ac:dyDescent="0.2">
      <c r="AL8271" s="76"/>
    </row>
    <row r="8272" spans="38:38" x14ac:dyDescent="0.2">
      <c r="AL8272" s="76"/>
    </row>
    <row r="8273" spans="38:38" x14ac:dyDescent="0.2">
      <c r="AL8273" s="76"/>
    </row>
    <row r="8274" spans="38:38" x14ac:dyDescent="0.2">
      <c r="AL8274" s="76"/>
    </row>
    <row r="8275" spans="38:38" x14ac:dyDescent="0.2">
      <c r="AL8275" s="76"/>
    </row>
    <row r="8276" spans="38:38" x14ac:dyDescent="0.2">
      <c r="AL8276" s="76"/>
    </row>
    <row r="8277" spans="38:38" x14ac:dyDescent="0.2">
      <c r="AL8277" s="76"/>
    </row>
    <row r="8278" spans="38:38" x14ac:dyDescent="0.2">
      <c r="AL8278" s="76"/>
    </row>
    <row r="8279" spans="38:38" x14ac:dyDescent="0.2">
      <c r="AL8279" s="76"/>
    </row>
    <row r="8280" spans="38:38" x14ac:dyDescent="0.2">
      <c r="AL8280" s="76"/>
    </row>
    <row r="8281" spans="38:38" x14ac:dyDescent="0.2">
      <c r="AL8281" s="76"/>
    </row>
    <row r="8282" spans="38:38" x14ac:dyDescent="0.2">
      <c r="AL8282" s="76"/>
    </row>
    <row r="8283" spans="38:38" x14ac:dyDescent="0.2">
      <c r="AL8283" s="76"/>
    </row>
    <row r="8284" spans="38:38" x14ac:dyDescent="0.2">
      <c r="AL8284" s="76"/>
    </row>
    <row r="8285" spans="38:38" x14ac:dyDescent="0.2">
      <c r="AL8285" s="76"/>
    </row>
    <row r="8286" spans="38:38" x14ac:dyDescent="0.2">
      <c r="AL8286" s="76"/>
    </row>
    <row r="8287" spans="38:38" x14ac:dyDescent="0.2">
      <c r="AL8287" s="76"/>
    </row>
    <row r="8288" spans="38:38" x14ac:dyDescent="0.2">
      <c r="AL8288" s="76"/>
    </row>
    <row r="8289" spans="38:38" x14ac:dyDescent="0.2">
      <c r="AL8289" s="76"/>
    </row>
    <row r="8290" spans="38:38" x14ac:dyDescent="0.2">
      <c r="AL8290" s="76"/>
    </row>
    <row r="8291" spans="38:38" x14ac:dyDescent="0.2">
      <c r="AL8291" s="76"/>
    </row>
    <row r="8292" spans="38:38" x14ac:dyDescent="0.2">
      <c r="AL8292" s="76"/>
    </row>
    <row r="8293" spans="38:38" x14ac:dyDescent="0.2">
      <c r="AL8293" s="76"/>
    </row>
    <row r="8294" spans="38:38" x14ac:dyDescent="0.2">
      <c r="AL8294" s="76"/>
    </row>
    <row r="8295" spans="38:38" x14ac:dyDescent="0.2">
      <c r="AL8295" s="76"/>
    </row>
    <row r="8296" spans="38:38" x14ac:dyDescent="0.2">
      <c r="AL8296" s="76"/>
    </row>
    <row r="8297" spans="38:38" x14ac:dyDescent="0.2">
      <c r="AL8297" s="76"/>
    </row>
    <row r="8298" spans="38:38" x14ac:dyDescent="0.2">
      <c r="AL8298" s="76"/>
    </row>
    <row r="8299" spans="38:38" x14ac:dyDescent="0.2">
      <c r="AL8299" s="76"/>
    </row>
    <row r="8300" spans="38:38" x14ac:dyDescent="0.2">
      <c r="AL8300" s="76"/>
    </row>
    <row r="8301" spans="38:38" x14ac:dyDescent="0.2">
      <c r="AL8301" s="76"/>
    </row>
    <row r="8302" spans="38:38" x14ac:dyDescent="0.2">
      <c r="AL8302" s="76"/>
    </row>
    <row r="8303" spans="38:38" x14ac:dyDescent="0.2">
      <c r="AL8303" s="76"/>
    </row>
    <row r="8304" spans="38:38" x14ac:dyDescent="0.2">
      <c r="AL8304" s="76"/>
    </row>
    <row r="8305" spans="38:38" x14ac:dyDescent="0.2">
      <c r="AL8305" s="76"/>
    </row>
    <row r="8306" spans="38:38" x14ac:dyDescent="0.2">
      <c r="AL8306" s="76"/>
    </row>
    <row r="8307" spans="38:38" x14ac:dyDescent="0.2">
      <c r="AL8307" s="76"/>
    </row>
    <row r="8308" spans="38:38" x14ac:dyDescent="0.2">
      <c r="AL8308" s="76"/>
    </row>
    <row r="8309" spans="38:38" x14ac:dyDescent="0.2">
      <c r="AL8309" s="76"/>
    </row>
    <row r="8310" spans="38:38" x14ac:dyDescent="0.2">
      <c r="AL8310" s="76"/>
    </row>
    <row r="8311" spans="38:38" x14ac:dyDescent="0.2">
      <c r="AL8311" s="76"/>
    </row>
    <row r="8312" spans="38:38" x14ac:dyDescent="0.2">
      <c r="AL8312" s="76"/>
    </row>
    <row r="8313" spans="38:38" x14ac:dyDescent="0.2">
      <c r="AL8313" s="76"/>
    </row>
    <row r="8314" spans="38:38" x14ac:dyDescent="0.2">
      <c r="AL8314" s="76"/>
    </row>
    <row r="8315" spans="38:38" x14ac:dyDescent="0.2">
      <c r="AL8315" s="76"/>
    </row>
    <row r="8316" spans="38:38" x14ac:dyDescent="0.2">
      <c r="AL8316" s="76"/>
    </row>
    <row r="8317" spans="38:38" x14ac:dyDescent="0.2">
      <c r="AL8317" s="76"/>
    </row>
    <row r="8318" spans="38:38" x14ac:dyDescent="0.2">
      <c r="AL8318" s="76"/>
    </row>
    <row r="8319" spans="38:38" x14ac:dyDescent="0.2">
      <c r="AL8319" s="76"/>
    </row>
    <row r="8320" spans="38:38" x14ac:dyDescent="0.2">
      <c r="AL8320" s="76"/>
    </row>
    <row r="8321" spans="38:38" x14ac:dyDescent="0.2">
      <c r="AL8321" s="76"/>
    </row>
    <row r="8322" spans="38:38" x14ac:dyDescent="0.2">
      <c r="AL8322" s="76"/>
    </row>
    <row r="8323" spans="38:38" x14ac:dyDescent="0.2">
      <c r="AL8323" s="76"/>
    </row>
    <row r="8324" spans="38:38" x14ac:dyDescent="0.2">
      <c r="AL8324" s="76"/>
    </row>
    <row r="8325" spans="38:38" x14ac:dyDescent="0.2">
      <c r="AL8325" s="76"/>
    </row>
    <row r="8326" spans="38:38" x14ac:dyDescent="0.2">
      <c r="AL8326" s="76"/>
    </row>
    <row r="8327" spans="38:38" x14ac:dyDescent="0.2">
      <c r="AL8327" s="76"/>
    </row>
    <row r="8328" spans="38:38" x14ac:dyDescent="0.2">
      <c r="AL8328" s="76"/>
    </row>
    <row r="8329" spans="38:38" x14ac:dyDescent="0.2">
      <c r="AL8329" s="76"/>
    </row>
    <row r="8330" spans="38:38" x14ac:dyDescent="0.2">
      <c r="AL8330" s="76"/>
    </row>
    <row r="8331" spans="38:38" x14ac:dyDescent="0.2">
      <c r="AL8331" s="76"/>
    </row>
    <row r="8332" spans="38:38" x14ac:dyDescent="0.2">
      <c r="AL8332" s="76"/>
    </row>
    <row r="8333" spans="38:38" x14ac:dyDescent="0.2">
      <c r="AL8333" s="76"/>
    </row>
    <row r="8334" spans="38:38" x14ac:dyDescent="0.2">
      <c r="AL8334" s="76"/>
    </row>
    <row r="8335" spans="38:38" x14ac:dyDescent="0.2">
      <c r="AL8335" s="76"/>
    </row>
    <row r="8336" spans="38:38" x14ac:dyDescent="0.2">
      <c r="AL8336" s="76"/>
    </row>
    <row r="8337" spans="38:38" x14ac:dyDescent="0.2">
      <c r="AL8337" s="76"/>
    </row>
    <row r="8338" spans="38:38" x14ac:dyDescent="0.2">
      <c r="AL8338" s="76"/>
    </row>
    <row r="8339" spans="38:38" x14ac:dyDescent="0.2">
      <c r="AL8339" s="76"/>
    </row>
    <row r="8340" spans="38:38" x14ac:dyDescent="0.2">
      <c r="AL8340" s="76"/>
    </row>
    <row r="8341" spans="38:38" x14ac:dyDescent="0.2">
      <c r="AL8341" s="76"/>
    </row>
    <row r="8342" spans="38:38" x14ac:dyDescent="0.2">
      <c r="AL8342" s="76"/>
    </row>
    <row r="8343" spans="38:38" x14ac:dyDescent="0.2">
      <c r="AL8343" s="76"/>
    </row>
    <row r="8344" spans="38:38" x14ac:dyDescent="0.2">
      <c r="AL8344" s="76"/>
    </row>
    <row r="8345" spans="38:38" x14ac:dyDescent="0.2">
      <c r="AL8345" s="76"/>
    </row>
    <row r="8346" spans="38:38" x14ac:dyDescent="0.2">
      <c r="AL8346" s="76"/>
    </row>
    <row r="8347" spans="38:38" x14ac:dyDescent="0.2">
      <c r="AL8347" s="76"/>
    </row>
    <row r="8348" spans="38:38" x14ac:dyDescent="0.2">
      <c r="AL8348" s="76"/>
    </row>
    <row r="8349" spans="38:38" x14ac:dyDescent="0.2">
      <c r="AL8349" s="76"/>
    </row>
    <row r="8350" spans="38:38" x14ac:dyDescent="0.2">
      <c r="AL8350" s="76"/>
    </row>
    <row r="8351" spans="38:38" x14ac:dyDescent="0.2">
      <c r="AL8351" s="76"/>
    </row>
    <row r="8352" spans="38:38" x14ac:dyDescent="0.2">
      <c r="AL8352" s="76"/>
    </row>
    <row r="8353" spans="38:38" x14ac:dyDescent="0.2">
      <c r="AL8353" s="76"/>
    </row>
    <row r="8354" spans="38:38" x14ac:dyDescent="0.2">
      <c r="AL8354" s="76"/>
    </row>
    <row r="8355" spans="38:38" x14ac:dyDescent="0.2">
      <c r="AL8355" s="76"/>
    </row>
    <row r="8356" spans="38:38" x14ac:dyDescent="0.2">
      <c r="AL8356" s="76"/>
    </row>
    <row r="8357" spans="38:38" x14ac:dyDescent="0.2">
      <c r="AL8357" s="76"/>
    </row>
    <row r="8358" spans="38:38" x14ac:dyDescent="0.2">
      <c r="AL8358" s="76"/>
    </row>
    <row r="8359" spans="38:38" x14ac:dyDescent="0.2">
      <c r="AL8359" s="76"/>
    </row>
    <row r="8360" spans="38:38" x14ac:dyDescent="0.2">
      <c r="AL8360" s="76"/>
    </row>
    <row r="8361" spans="38:38" x14ac:dyDescent="0.2">
      <c r="AL8361" s="76"/>
    </row>
    <row r="8362" spans="38:38" x14ac:dyDescent="0.2">
      <c r="AL8362" s="76"/>
    </row>
    <row r="8363" spans="38:38" x14ac:dyDescent="0.2">
      <c r="AL8363" s="76"/>
    </row>
    <row r="8364" spans="38:38" x14ac:dyDescent="0.2">
      <c r="AL8364" s="76"/>
    </row>
    <row r="8365" spans="38:38" x14ac:dyDescent="0.2">
      <c r="AL8365" s="76"/>
    </row>
    <row r="8366" spans="38:38" x14ac:dyDescent="0.2">
      <c r="AL8366" s="76"/>
    </row>
    <row r="8367" spans="38:38" x14ac:dyDescent="0.2">
      <c r="AL8367" s="76"/>
    </row>
    <row r="8368" spans="38:38" x14ac:dyDescent="0.2">
      <c r="AL8368" s="76"/>
    </row>
    <row r="8369" spans="38:38" x14ac:dyDescent="0.2">
      <c r="AL8369" s="76"/>
    </row>
    <row r="8370" spans="38:38" x14ac:dyDescent="0.2">
      <c r="AL8370" s="76"/>
    </row>
    <row r="8371" spans="38:38" x14ac:dyDescent="0.2">
      <c r="AL8371" s="76"/>
    </row>
    <row r="8372" spans="38:38" x14ac:dyDescent="0.2">
      <c r="AL8372" s="76"/>
    </row>
    <row r="8373" spans="38:38" x14ac:dyDescent="0.2">
      <c r="AL8373" s="76"/>
    </row>
    <row r="8374" spans="38:38" x14ac:dyDescent="0.2">
      <c r="AL8374" s="76"/>
    </row>
    <row r="8375" spans="38:38" x14ac:dyDescent="0.2">
      <c r="AL8375" s="76"/>
    </row>
    <row r="8376" spans="38:38" x14ac:dyDescent="0.2">
      <c r="AL8376" s="76"/>
    </row>
    <row r="8377" spans="38:38" x14ac:dyDescent="0.2">
      <c r="AL8377" s="76"/>
    </row>
    <row r="8378" spans="38:38" x14ac:dyDescent="0.2">
      <c r="AL8378" s="76"/>
    </row>
    <row r="8379" spans="38:38" x14ac:dyDescent="0.2">
      <c r="AL8379" s="76"/>
    </row>
    <row r="8380" spans="38:38" x14ac:dyDescent="0.2">
      <c r="AL8380" s="76"/>
    </row>
    <row r="8381" spans="38:38" x14ac:dyDescent="0.2">
      <c r="AL8381" s="76"/>
    </row>
    <row r="8382" spans="38:38" x14ac:dyDescent="0.2">
      <c r="AL8382" s="76"/>
    </row>
    <row r="8383" spans="38:38" x14ac:dyDescent="0.2">
      <c r="AL8383" s="76"/>
    </row>
    <row r="8384" spans="38:38" x14ac:dyDescent="0.2">
      <c r="AL8384" s="76"/>
    </row>
    <row r="8385" spans="38:38" x14ac:dyDescent="0.2">
      <c r="AL8385" s="76"/>
    </row>
    <row r="8386" spans="38:38" x14ac:dyDescent="0.2">
      <c r="AL8386" s="76"/>
    </row>
    <row r="8387" spans="38:38" x14ac:dyDescent="0.2">
      <c r="AL8387" s="76"/>
    </row>
    <row r="8388" spans="38:38" x14ac:dyDescent="0.2">
      <c r="AL8388" s="76"/>
    </row>
    <row r="8389" spans="38:38" x14ac:dyDescent="0.2">
      <c r="AL8389" s="76"/>
    </row>
    <row r="8390" spans="38:38" x14ac:dyDescent="0.2">
      <c r="AL8390" s="76"/>
    </row>
    <row r="8391" spans="38:38" x14ac:dyDescent="0.2">
      <c r="AL8391" s="76"/>
    </row>
    <row r="8392" spans="38:38" x14ac:dyDescent="0.2">
      <c r="AL8392" s="76"/>
    </row>
    <row r="8393" spans="38:38" x14ac:dyDescent="0.2">
      <c r="AL8393" s="76"/>
    </row>
    <row r="8394" spans="38:38" x14ac:dyDescent="0.2">
      <c r="AL8394" s="76"/>
    </row>
    <row r="8395" spans="38:38" x14ac:dyDescent="0.2">
      <c r="AL8395" s="76"/>
    </row>
    <row r="8396" spans="38:38" x14ac:dyDescent="0.2">
      <c r="AL8396" s="76"/>
    </row>
    <row r="8397" spans="38:38" x14ac:dyDescent="0.2">
      <c r="AL8397" s="76"/>
    </row>
    <row r="8398" spans="38:38" x14ac:dyDescent="0.2">
      <c r="AL8398" s="76"/>
    </row>
    <row r="8399" spans="38:38" x14ac:dyDescent="0.2">
      <c r="AL8399" s="76"/>
    </row>
    <row r="8400" spans="38:38" x14ac:dyDescent="0.2">
      <c r="AL8400" s="76"/>
    </row>
    <row r="8401" spans="38:38" x14ac:dyDescent="0.2">
      <c r="AL8401" s="76"/>
    </row>
    <row r="8402" spans="38:38" x14ac:dyDescent="0.2">
      <c r="AL8402" s="76"/>
    </row>
    <row r="8403" spans="38:38" x14ac:dyDescent="0.2">
      <c r="AL8403" s="76"/>
    </row>
    <row r="8404" spans="38:38" x14ac:dyDescent="0.2">
      <c r="AL8404" s="76"/>
    </row>
    <row r="8405" spans="38:38" x14ac:dyDescent="0.2">
      <c r="AL8405" s="76"/>
    </row>
    <row r="8406" spans="38:38" x14ac:dyDescent="0.2">
      <c r="AL8406" s="76"/>
    </row>
    <row r="8407" spans="38:38" x14ac:dyDescent="0.2">
      <c r="AL8407" s="76"/>
    </row>
    <row r="8408" spans="38:38" x14ac:dyDescent="0.2">
      <c r="AL8408" s="76"/>
    </row>
    <row r="8409" spans="38:38" x14ac:dyDescent="0.2">
      <c r="AL8409" s="76"/>
    </row>
    <row r="8410" spans="38:38" x14ac:dyDescent="0.2">
      <c r="AL8410" s="76"/>
    </row>
    <row r="8411" spans="38:38" x14ac:dyDescent="0.2">
      <c r="AL8411" s="76"/>
    </row>
    <row r="8412" spans="38:38" x14ac:dyDescent="0.2">
      <c r="AL8412" s="76"/>
    </row>
    <row r="8413" spans="38:38" x14ac:dyDescent="0.2">
      <c r="AL8413" s="76"/>
    </row>
    <row r="8414" spans="38:38" x14ac:dyDescent="0.2">
      <c r="AL8414" s="76"/>
    </row>
    <row r="8415" spans="38:38" x14ac:dyDescent="0.2">
      <c r="AL8415" s="76"/>
    </row>
    <row r="8416" spans="38:38" x14ac:dyDescent="0.2">
      <c r="AL8416" s="76"/>
    </row>
    <row r="8417" spans="38:38" x14ac:dyDescent="0.2">
      <c r="AL8417" s="76"/>
    </row>
    <row r="8418" spans="38:38" x14ac:dyDescent="0.2">
      <c r="AL8418" s="76"/>
    </row>
    <row r="8419" spans="38:38" x14ac:dyDescent="0.2">
      <c r="AL8419" s="76"/>
    </row>
    <row r="8420" spans="38:38" x14ac:dyDescent="0.2">
      <c r="AL8420" s="76"/>
    </row>
    <row r="8421" spans="38:38" x14ac:dyDescent="0.2">
      <c r="AL8421" s="76"/>
    </row>
    <row r="8422" spans="38:38" x14ac:dyDescent="0.2">
      <c r="AL8422" s="76"/>
    </row>
    <row r="8423" spans="38:38" x14ac:dyDescent="0.2">
      <c r="AL8423" s="76"/>
    </row>
    <row r="8424" spans="38:38" x14ac:dyDescent="0.2">
      <c r="AL8424" s="76"/>
    </row>
    <row r="8425" spans="38:38" x14ac:dyDescent="0.2">
      <c r="AL8425" s="76"/>
    </row>
    <row r="8426" spans="38:38" x14ac:dyDescent="0.2">
      <c r="AL8426" s="76"/>
    </row>
    <row r="8427" spans="38:38" x14ac:dyDescent="0.2">
      <c r="AL8427" s="76"/>
    </row>
    <row r="8428" spans="38:38" x14ac:dyDescent="0.2">
      <c r="AL8428" s="76"/>
    </row>
    <row r="8429" spans="38:38" x14ac:dyDescent="0.2">
      <c r="AL8429" s="76"/>
    </row>
    <row r="8430" spans="38:38" x14ac:dyDescent="0.2">
      <c r="AL8430" s="76"/>
    </row>
    <row r="8431" spans="38:38" x14ac:dyDescent="0.2">
      <c r="AL8431" s="76"/>
    </row>
    <row r="8432" spans="38:38" x14ac:dyDescent="0.2">
      <c r="AL8432" s="76"/>
    </row>
    <row r="8433" spans="38:38" x14ac:dyDescent="0.2">
      <c r="AL8433" s="76"/>
    </row>
    <row r="8434" spans="38:38" x14ac:dyDescent="0.2">
      <c r="AL8434" s="76"/>
    </row>
    <row r="8435" spans="38:38" x14ac:dyDescent="0.2">
      <c r="AL8435" s="76"/>
    </row>
    <row r="8436" spans="38:38" x14ac:dyDescent="0.2">
      <c r="AL8436" s="76"/>
    </row>
    <row r="8437" spans="38:38" x14ac:dyDescent="0.2">
      <c r="AL8437" s="76"/>
    </row>
    <row r="8438" spans="38:38" x14ac:dyDescent="0.2">
      <c r="AL8438" s="76"/>
    </row>
    <row r="8439" spans="38:38" x14ac:dyDescent="0.2">
      <c r="AL8439" s="76"/>
    </row>
    <row r="8440" spans="38:38" x14ac:dyDescent="0.2">
      <c r="AL8440" s="76"/>
    </row>
    <row r="8441" spans="38:38" x14ac:dyDescent="0.2">
      <c r="AL8441" s="76"/>
    </row>
    <row r="8442" spans="38:38" x14ac:dyDescent="0.2">
      <c r="AL8442" s="76"/>
    </row>
    <row r="8443" spans="38:38" x14ac:dyDescent="0.2">
      <c r="AL8443" s="76"/>
    </row>
    <row r="8444" spans="38:38" x14ac:dyDescent="0.2">
      <c r="AL8444" s="76"/>
    </row>
    <row r="8445" spans="38:38" x14ac:dyDescent="0.2">
      <c r="AL8445" s="76"/>
    </row>
    <row r="8446" spans="38:38" x14ac:dyDescent="0.2">
      <c r="AL8446" s="76"/>
    </row>
    <row r="8447" spans="38:38" x14ac:dyDescent="0.2">
      <c r="AL8447" s="76"/>
    </row>
    <row r="8448" spans="38:38" x14ac:dyDescent="0.2">
      <c r="AL8448" s="76"/>
    </row>
    <row r="8449" spans="38:38" x14ac:dyDescent="0.2">
      <c r="AL8449" s="76"/>
    </row>
    <row r="8450" spans="38:38" x14ac:dyDescent="0.2">
      <c r="AL8450" s="76"/>
    </row>
    <row r="8451" spans="38:38" x14ac:dyDescent="0.2">
      <c r="AL8451" s="76"/>
    </row>
    <row r="8452" spans="38:38" x14ac:dyDescent="0.2">
      <c r="AL8452" s="76"/>
    </row>
    <row r="8453" spans="38:38" x14ac:dyDescent="0.2">
      <c r="AL8453" s="76"/>
    </row>
    <row r="8454" spans="38:38" x14ac:dyDescent="0.2">
      <c r="AL8454" s="76"/>
    </row>
    <row r="8455" spans="38:38" x14ac:dyDescent="0.2">
      <c r="AL8455" s="76"/>
    </row>
    <row r="8456" spans="38:38" x14ac:dyDescent="0.2">
      <c r="AL8456" s="76"/>
    </row>
    <row r="8457" spans="38:38" x14ac:dyDescent="0.2">
      <c r="AL8457" s="76"/>
    </row>
    <row r="8458" spans="38:38" x14ac:dyDescent="0.2">
      <c r="AL8458" s="76"/>
    </row>
    <row r="8459" spans="38:38" x14ac:dyDescent="0.2">
      <c r="AL8459" s="76"/>
    </row>
    <row r="8460" spans="38:38" x14ac:dyDescent="0.2">
      <c r="AL8460" s="76"/>
    </row>
    <row r="8461" spans="38:38" x14ac:dyDescent="0.2">
      <c r="AL8461" s="76"/>
    </row>
    <row r="8462" spans="38:38" x14ac:dyDescent="0.2">
      <c r="AL8462" s="76"/>
    </row>
    <row r="8463" spans="38:38" x14ac:dyDescent="0.2">
      <c r="AL8463" s="76"/>
    </row>
    <row r="8464" spans="38:38" x14ac:dyDescent="0.2">
      <c r="AL8464" s="76"/>
    </row>
    <row r="8465" spans="38:38" x14ac:dyDescent="0.2">
      <c r="AL8465" s="76"/>
    </row>
    <row r="8466" spans="38:38" x14ac:dyDescent="0.2">
      <c r="AL8466" s="76"/>
    </row>
    <row r="8467" spans="38:38" x14ac:dyDescent="0.2">
      <c r="AL8467" s="76"/>
    </row>
    <row r="8468" spans="38:38" x14ac:dyDescent="0.2">
      <c r="AL8468" s="76"/>
    </row>
    <row r="8469" spans="38:38" x14ac:dyDescent="0.2">
      <c r="AL8469" s="76"/>
    </row>
    <row r="8470" spans="38:38" x14ac:dyDescent="0.2">
      <c r="AL8470" s="76"/>
    </row>
    <row r="8471" spans="38:38" x14ac:dyDescent="0.2">
      <c r="AL8471" s="76"/>
    </row>
    <row r="8472" spans="38:38" x14ac:dyDescent="0.2">
      <c r="AL8472" s="76"/>
    </row>
    <row r="8473" spans="38:38" x14ac:dyDescent="0.2">
      <c r="AL8473" s="76"/>
    </row>
    <row r="8474" spans="38:38" x14ac:dyDescent="0.2">
      <c r="AL8474" s="76"/>
    </row>
    <row r="8475" spans="38:38" x14ac:dyDescent="0.2">
      <c r="AL8475" s="76"/>
    </row>
    <row r="8476" spans="38:38" x14ac:dyDescent="0.2">
      <c r="AL8476" s="76"/>
    </row>
    <row r="8477" spans="38:38" x14ac:dyDescent="0.2">
      <c r="AL8477" s="76"/>
    </row>
    <row r="8478" spans="38:38" x14ac:dyDescent="0.2">
      <c r="AL8478" s="76"/>
    </row>
    <row r="8479" spans="38:38" x14ac:dyDescent="0.2">
      <c r="AL8479" s="76"/>
    </row>
    <row r="8480" spans="38:38" x14ac:dyDescent="0.2">
      <c r="AL8480" s="76"/>
    </row>
    <row r="8481" spans="38:38" x14ac:dyDescent="0.2">
      <c r="AL8481" s="76"/>
    </row>
    <row r="8482" spans="38:38" x14ac:dyDescent="0.2">
      <c r="AL8482" s="76"/>
    </row>
    <row r="8483" spans="38:38" x14ac:dyDescent="0.2">
      <c r="AL8483" s="76"/>
    </row>
    <row r="8484" spans="38:38" x14ac:dyDescent="0.2">
      <c r="AL8484" s="76"/>
    </row>
    <row r="8485" spans="38:38" x14ac:dyDescent="0.2">
      <c r="AL8485" s="76"/>
    </row>
    <row r="8486" spans="38:38" x14ac:dyDescent="0.2">
      <c r="AL8486" s="76"/>
    </row>
    <row r="8487" spans="38:38" x14ac:dyDescent="0.2">
      <c r="AL8487" s="76"/>
    </row>
    <row r="8488" spans="38:38" x14ac:dyDescent="0.2">
      <c r="AL8488" s="76"/>
    </row>
    <row r="8489" spans="38:38" x14ac:dyDescent="0.2">
      <c r="AL8489" s="76"/>
    </row>
    <row r="8490" spans="38:38" x14ac:dyDescent="0.2">
      <c r="AL8490" s="76"/>
    </row>
    <row r="8491" spans="38:38" x14ac:dyDescent="0.2">
      <c r="AL8491" s="76"/>
    </row>
    <row r="8492" spans="38:38" x14ac:dyDescent="0.2">
      <c r="AL8492" s="76"/>
    </row>
    <row r="8493" spans="38:38" x14ac:dyDescent="0.2">
      <c r="AL8493" s="76"/>
    </row>
    <row r="8494" spans="38:38" x14ac:dyDescent="0.2">
      <c r="AL8494" s="76"/>
    </row>
    <row r="8495" spans="38:38" x14ac:dyDescent="0.2">
      <c r="AL8495" s="76"/>
    </row>
    <row r="8496" spans="38:38" x14ac:dyDescent="0.2">
      <c r="AL8496" s="76"/>
    </row>
    <row r="8497" spans="38:38" x14ac:dyDescent="0.2">
      <c r="AL8497" s="76"/>
    </row>
    <row r="8498" spans="38:38" x14ac:dyDescent="0.2">
      <c r="AL8498" s="76"/>
    </row>
    <row r="8499" spans="38:38" x14ac:dyDescent="0.2">
      <c r="AL8499" s="76"/>
    </row>
    <row r="8500" spans="38:38" x14ac:dyDescent="0.2">
      <c r="AL8500" s="76"/>
    </row>
    <row r="8501" spans="38:38" x14ac:dyDescent="0.2">
      <c r="AL8501" s="76"/>
    </row>
    <row r="8502" spans="38:38" x14ac:dyDescent="0.2">
      <c r="AL8502" s="76"/>
    </row>
    <row r="8503" spans="38:38" x14ac:dyDescent="0.2">
      <c r="AL8503" s="76"/>
    </row>
    <row r="8504" spans="38:38" x14ac:dyDescent="0.2">
      <c r="AL8504" s="76"/>
    </row>
    <row r="8505" spans="38:38" x14ac:dyDescent="0.2">
      <c r="AL8505" s="76"/>
    </row>
    <row r="8506" spans="38:38" x14ac:dyDescent="0.2">
      <c r="AL8506" s="76"/>
    </row>
    <row r="8507" spans="38:38" x14ac:dyDescent="0.2">
      <c r="AL8507" s="76"/>
    </row>
    <row r="8508" spans="38:38" x14ac:dyDescent="0.2">
      <c r="AL8508" s="76"/>
    </row>
    <row r="8509" spans="38:38" x14ac:dyDescent="0.2">
      <c r="AL8509" s="76"/>
    </row>
    <row r="8510" spans="38:38" x14ac:dyDescent="0.2">
      <c r="AL8510" s="76"/>
    </row>
    <row r="8511" spans="38:38" x14ac:dyDescent="0.2">
      <c r="AL8511" s="76"/>
    </row>
    <row r="8512" spans="38:38" x14ac:dyDescent="0.2">
      <c r="AL8512" s="76"/>
    </row>
    <row r="8513" spans="38:38" x14ac:dyDescent="0.2">
      <c r="AL8513" s="76"/>
    </row>
    <row r="8514" spans="38:38" x14ac:dyDescent="0.2">
      <c r="AL8514" s="76"/>
    </row>
    <row r="8515" spans="38:38" x14ac:dyDescent="0.2">
      <c r="AL8515" s="76"/>
    </row>
    <row r="8516" spans="38:38" x14ac:dyDescent="0.2">
      <c r="AL8516" s="76"/>
    </row>
    <row r="8517" spans="38:38" x14ac:dyDescent="0.2">
      <c r="AL8517" s="76"/>
    </row>
    <row r="8518" spans="38:38" x14ac:dyDescent="0.2">
      <c r="AL8518" s="76"/>
    </row>
    <row r="8519" spans="38:38" x14ac:dyDescent="0.2">
      <c r="AL8519" s="76"/>
    </row>
    <row r="8520" spans="38:38" x14ac:dyDescent="0.2">
      <c r="AL8520" s="76"/>
    </row>
    <row r="8521" spans="38:38" x14ac:dyDescent="0.2">
      <c r="AL8521" s="76"/>
    </row>
    <row r="8522" spans="38:38" x14ac:dyDescent="0.2">
      <c r="AL8522" s="76"/>
    </row>
    <row r="8523" spans="38:38" x14ac:dyDescent="0.2">
      <c r="AL8523" s="76"/>
    </row>
    <row r="8524" spans="38:38" x14ac:dyDescent="0.2">
      <c r="AL8524" s="76"/>
    </row>
    <row r="8525" spans="38:38" x14ac:dyDescent="0.2">
      <c r="AL8525" s="76"/>
    </row>
    <row r="8526" spans="38:38" x14ac:dyDescent="0.2">
      <c r="AL8526" s="76"/>
    </row>
    <row r="8527" spans="38:38" x14ac:dyDescent="0.2">
      <c r="AL8527" s="76"/>
    </row>
    <row r="8528" spans="38:38" x14ac:dyDescent="0.2">
      <c r="AL8528" s="76"/>
    </row>
    <row r="8529" spans="38:38" x14ac:dyDescent="0.2">
      <c r="AL8529" s="76"/>
    </row>
    <row r="8530" spans="38:38" x14ac:dyDescent="0.2">
      <c r="AL8530" s="76"/>
    </row>
    <row r="8531" spans="38:38" x14ac:dyDescent="0.2">
      <c r="AL8531" s="76"/>
    </row>
    <row r="8532" spans="38:38" x14ac:dyDescent="0.2">
      <c r="AL8532" s="76"/>
    </row>
    <row r="8533" spans="38:38" x14ac:dyDescent="0.2">
      <c r="AL8533" s="76"/>
    </row>
    <row r="8534" spans="38:38" x14ac:dyDescent="0.2">
      <c r="AL8534" s="76"/>
    </row>
    <row r="8535" spans="38:38" x14ac:dyDescent="0.2">
      <c r="AL8535" s="76"/>
    </row>
    <row r="8536" spans="38:38" x14ac:dyDescent="0.2">
      <c r="AL8536" s="76"/>
    </row>
    <row r="8537" spans="38:38" x14ac:dyDescent="0.2">
      <c r="AL8537" s="76"/>
    </row>
    <row r="8538" spans="38:38" x14ac:dyDescent="0.2">
      <c r="AL8538" s="76"/>
    </row>
    <row r="8539" spans="38:38" x14ac:dyDescent="0.2">
      <c r="AL8539" s="76"/>
    </row>
    <row r="8540" spans="38:38" x14ac:dyDescent="0.2">
      <c r="AL8540" s="76"/>
    </row>
    <row r="8541" spans="38:38" x14ac:dyDescent="0.2">
      <c r="AL8541" s="76"/>
    </row>
    <row r="8542" spans="38:38" x14ac:dyDescent="0.2">
      <c r="AL8542" s="76"/>
    </row>
    <row r="8543" spans="38:38" x14ac:dyDescent="0.2">
      <c r="AL8543" s="76"/>
    </row>
    <row r="8544" spans="38:38" x14ac:dyDescent="0.2">
      <c r="AL8544" s="76"/>
    </row>
    <row r="8545" spans="38:38" x14ac:dyDescent="0.2">
      <c r="AL8545" s="76"/>
    </row>
    <row r="8546" spans="38:38" x14ac:dyDescent="0.2">
      <c r="AL8546" s="76"/>
    </row>
    <row r="8547" spans="38:38" x14ac:dyDescent="0.2">
      <c r="AL8547" s="76"/>
    </row>
    <row r="8548" spans="38:38" x14ac:dyDescent="0.2">
      <c r="AL8548" s="76"/>
    </row>
    <row r="8549" spans="38:38" x14ac:dyDescent="0.2">
      <c r="AL8549" s="76"/>
    </row>
    <row r="8550" spans="38:38" x14ac:dyDescent="0.2">
      <c r="AL8550" s="76"/>
    </row>
    <row r="8551" spans="38:38" x14ac:dyDescent="0.2">
      <c r="AL8551" s="76"/>
    </row>
    <row r="8552" spans="38:38" x14ac:dyDescent="0.2">
      <c r="AL8552" s="76"/>
    </row>
    <row r="8553" spans="38:38" x14ac:dyDescent="0.2">
      <c r="AL8553" s="76"/>
    </row>
    <row r="8554" spans="38:38" x14ac:dyDescent="0.2">
      <c r="AL8554" s="76"/>
    </row>
    <row r="8555" spans="38:38" x14ac:dyDescent="0.2">
      <c r="AL8555" s="76"/>
    </row>
    <row r="8556" spans="38:38" x14ac:dyDescent="0.2">
      <c r="AL8556" s="76"/>
    </row>
    <row r="8557" spans="38:38" x14ac:dyDescent="0.2">
      <c r="AL8557" s="76"/>
    </row>
    <row r="8558" spans="38:38" x14ac:dyDescent="0.2">
      <c r="AL8558" s="76"/>
    </row>
    <row r="8559" spans="38:38" x14ac:dyDescent="0.2">
      <c r="AL8559" s="76"/>
    </row>
    <row r="8560" spans="38:38" x14ac:dyDescent="0.2">
      <c r="AL8560" s="76"/>
    </row>
    <row r="8561" spans="38:38" x14ac:dyDescent="0.2">
      <c r="AL8561" s="76"/>
    </row>
    <row r="8562" spans="38:38" x14ac:dyDescent="0.2">
      <c r="AL8562" s="76"/>
    </row>
    <row r="8563" spans="38:38" x14ac:dyDescent="0.2">
      <c r="AL8563" s="76"/>
    </row>
    <row r="8564" spans="38:38" x14ac:dyDescent="0.2">
      <c r="AL8564" s="76"/>
    </row>
    <row r="8565" spans="38:38" x14ac:dyDescent="0.2">
      <c r="AL8565" s="76"/>
    </row>
    <row r="8566" spans="38:38" x14ac:dyDescent="0.2">
      <c r="AL8566" s="76"/>
    </row>
    <row r="8567" spans="38:38" x14ac:dyDescent="0.2">
      <c r="AL8567" s="76"/>
    </row>
    <row r="8568" spans="38:38" x14ac:dyDescent="0.2">
      <c r="AL8568" s="76"/>
    </row>
    <row r="8569" spans="38:38" x14ac:dyDescent="0.2">
      <c r="AL8569" s="76"/>
    </row>
    <row r="8570" spans="38:38" x14ac:dyDescent="0.2">
      <c r="AL8570" s="76"/>
    </row>
    <row r="8571" spans="38:38" x14ac:dyDescent="0.2">
      <c r="AL8571" s="76"/>
    </row>
    <row r="8572" spans="38:38" x14ac:dyDescent="0.2">
      <c r="AL8572" s="76"/>
    </row>
    <row r="8573" spans="38:38" x14ac:dyDescent="0.2">
      <c r="AL8573" s="76"/>
    </row>
    <row r="8574" spans="38:38" x14ac:dyDescent="0.2">
      <c r="AL8574" s="76"/>
    </row>
    <row r="8575" spans="38:38" x14ac:dyDescent="0.2">
      <c r="AL8575" s="76"/>
    </row>
    <row r="8576" spans="38:38" x14ac:dyDescent="0.2">
      <c r="AL8576" s="76"/>
    </row>
    <row r="8577" spans="38:38" x14ac:dyDescent="0.2">
      <c r="AL8577" s="76"/>
    </row>
    <row r="8578" spans="38:38" x14ac:dyDescent="0.2">
      <c r="AL8578" s="76"/>
    </row>
    <row r="8579" spans="38:38" x14ac:dyDescent="0.2">
      <c r="AL8579" s="76"/>
    </row>
    <row r="8580" spans="38:38" x14ac:dyDescent="0.2">
      <c r="AL8580" s="76"/>
    </row>
    <row r="8581" spans="38:38" x14ac:dyDescent="0.2">
      <c r="AL8581" s="76"/>
    </row>
    <row r="8582" spans="38:38" x14ac:dyDescent="0.2">
      <c r="AL8582" s="76"/>
    </row>
    <row r="8583" spans="38:38" x14ac:dyDescent="0.2">
      <c r="AL8583" s="76"/>
    </row>
    <row r="8584" spans="38:38" x14ac:dyDescent="0.2">
      <c r="AL8584" s="76"/>
    </row>
    <row r="8585" spans="38:38" x14ac:dyDescent="0.2">
      <c r="AL8585" s="76"/>
    </row>
    <row r="8586" spans="38:38" x14ac:dyDescent="0.2">
      <c r="AL8586" s="76"/>
    </row>
    <row r="8587" spans="38:38" x14ac:dyDescent="0.2">
      <c r="AL8587" s="76"/>
    </row>
    <row r="8588" spans="38:38" x14ac:dyDescent="0.2">
      <c r="AL8588" s="76"/>
    </row>
    <row r="8589" spans="38:38" x14ac:dyDescent="0.2">
      <c r="AL8589" s="76"/>
    </row>
    <row r="8590" spans="38:38" x14ac:dyDescent="0.2">
      <c r="AL8590" s="76"/>
    </row>
    <row r="8591" spans="38:38" x14ac:dyDescent="0.2">
      <c r="AL8591" s="76"/>
    </row>
    <row r="8592" spans="38:38" x14ac:dyDescent="0.2">
      <c r="AL8592" s="76"/>
    </row>
    <row r="8593" spans="38:38" x14ac:dyDescent="0.2">
      <c r="AL8593" s="76"/>
    </row>
    <row r="8594" spans="38:38" x14ac:dyDescent="0.2">
      <c r="AL8594" s="76"/>
    </row>
    <row r="8595" spans="38:38" x14ac:dyDescent="0.2">
      <c r="AL8595" s="76"/>
    </row>
    <row r="8596" spans="38:38" x14ac:dyDescent="0.2">
      <c r="AL8596" s="76"/>
    </row>
    <row r="8597" spans="38:38" x14ac:dyDescent="0.2">
      <c r="AL8597" s="76"/>
    </row>
    <row r="8598" spans="38:38" x14ac:dyDescent="0.2">
      <c r="AL8598" s="76"/>
    </row>
    <row r="8599" spans="38:38" x14ac:dyDescent="0.2">
      <c r="AL8599" s="76"/>
    </row>
    <row r="8600" spans="38:38" x14ac:dyDescent="0.2">
      <c r="AL8600" s="76"/>
    </row>
    <row r="8601" spans="38:38" x14ac:dyDescent="0.2">
      <c r="AL8601" s="76"/>
    </row>
    <row r="8602" spans="38:38" x14ac:dyDescent="0.2">
      <c r="AL8602" s="76"/>
    </row>
    <row r="8603" spans="38:38" x14ac:dyDescent="0.2">
      <c r="AL8603" s="76"/>
    </row>
    <row r="8604" spans="38:38" x14ac:dyDescent="0.2">
      <c r="AL8604" s="76"/>
    </row>
    <row r="8605" spans="38:38" x14ac:dyDescent="0.2">
      <c r="AL8605" s="76"/>
    </row>
    <row r="8606" spans="38:38" x14ac:dyDescent="0.2">
      <c r="AL8606" s="76"/>
    </row>
    <row r="8607" spans="38:38" x14ac:dyDescent="0.2">
      <c r="AL8607" s="76"/>
    </row>
    <row r="8608" spans="38:38" x14ac:dyDescent="0.2">
      <c r="AL8608" s="76"/>
    </row>
    <row r="8609" spans="38:38" x14ac:dyDescent="0.2">
      <c r="AL8609" s="76"/>
    </row>
    <row r="8610" spans="38:38" x14ac:dyDescent="0.2">
      <c r="AL8610" s="76"/>
    </row>
    <row r="8611" spans="38:38" x14ac:dyDescent="0.2">
      <c r="AL8611" s="76"/>
    </row>
    <row r="8612" spans="38:38" x14ac:dyDescent="0.2">
      <c r="AL8612" s="76"/>
    </row>
    <row r="8613" spans="38:38" x14ac:dyDescent="0.2">
      <c r="AL8613" s="76"/>
    </row>
    <row r="8614" spans="38:38" x14ac:dyDescent="0.2">
      <c r="AL8614" s="76"/>
    </row>
    <row r="8615" spans="38:38" x14ac:dyDescent="0.2">
      <c r="AL8615" s="76"/>
    </row>
    <row r="8616" spans="38:38" x14ac:dyDescent="0.2">
      <c r="AL8616" s="76"/>
    </row>
    <row r="8617" spans="38:38" x14ac:dyDescent="0.2">
      <c r="AL8617" s="76"/>
    </row>
    <row r="8618" spans="38:38" x14ac:dyDescent="0.2">
      <c r="AL8618" s="76"/>
    </row>
    <row r="8619" spans="38:38" x14ac:dyDescent="0.2">
      <c r="AL8619" s="76"/>
    </row>
    <row r="8620" spans="38:38" x14ac:dyDescent="0.2">
      <c r="AL8620" s="76"/>
    </row>
    <row r="8621" spans="38:38" x14ac:dyDescent="0.2">
      <c r="AL8621" s="76"/>
    </row>
    <row r="8622" spans="38:38" x14ac:dyDescent="0.2">
      <c r="AL8622" s="76"/>
    </row>
    <row r="8623" spans="38:38" x14ac:dyDescent="0.2">
      <c r="AL8623" s="76"/>
    </row>
    <row r="8624" spans="38:38" x14ac:dyDescent="0.2">
      <c r="AL8624" s="76"/>
    </row>
    <row r="8625" spans="38:38" x14ac:dyDescent="0.2">
      <c r="AL8625" s="76"/>
    </row>
    <row r="8626" spans="38:38" x14ac:dyDescent="0.2">
      <c r="AL8626" s="76"/>
    </row>
    <row r="8627" spans="38:38" x14ac:dyDescent="0.2">
      <c r="AL8627" s="76"/>
    </row>
    <row r="8628" spans="38:38" x14ac:dyDescent="0.2">
      <c r="AL8628" s="76"/>
    </row>
    <row r="8629" spans="38:38" x14ac:dyDescent="0.2">
      <c r="AL8629" s="76"/>
    </row>
    <row r="8630" spans="38:38" x14ac:dyDescent="0.2">
      <c r="AL8630" s="76"/>
    </row>
    <row r="8631" spans="38:38" x14ac:dyDescent="0.2">
      <c r="AL8631" s="76"/>
    </row>
    <row r="8632" spans="38:38" x14ac:dyDescent="0.2">
      <c r="AL8632" s="76"/>
    </row>
    <row r="8633" spans="38:38" x14ac:dyDescent="0.2">
      <c r="AL8633" s="76"/>
    </row>
    <row r="8634" spans="38:38" x14ac:dyDescent="0.2">
      <c r="AL8634" s="76"/>
    </row>
    <row r="8635" spans="38:38" x14ac:dyDescent="0.2">
      <c r="AL8635" s="76"/>
    </row>
    <row r="8636" spans="38:38" x14ac:dyDescent="0.2">
      <c r="AL8636" s="76"/>
    </row>
    <row r="8637" spans="38:38" x14ac:dyDescent="0.2">
      <c r="AL8637" s="76"/>
    </row>
    <row r="8638" spans="38:38" x14ac:dyDescent="0.2">
      <c r="AL8638" s="76"/>
    </row>
    <row r="8639" spans="38:38" x14ac:dyDescent="0.2">
      <c r="AL8639" s="76"/>
    </row>
    <row r="8640" spans="38:38" x14ac:dyDescent="0.2">
      <c r="AL8640" s="76"/>
    </row>
    <row r="8641" spans="38:38" x14ac:dyDescent="0.2">
      <c r="AL8641" s="76"/>
    </row>
    <row r="8642" spans="38:38" x14ac:dyDescent="0.2">
      <c r="AL8642" s="76"/>
    </row>
    <row r="8643" spans="38:38" x14ac:dyDescent="0.2">
      <c r="AL8643" s="76"/>
    </row>
    <row r="8644" spans="38:38" x14ac:dyDescent="0.2">
      <c r="AL8644" s="76"/>
    </row>
    <row r="8645" spans="38:38" x14ac:dyDescent="0.2">
      <c r="AL8645" s="76"/>
    </row>
    <row r="8646" spans="38:38" x14ac:dyDescent="0.2">
      <c r="AL8646" s="76"/>
    </row>
    <row r="8647" spans="38:38" x14ac:dyDescent="0.2">
      <c r="AL8647" s="76"/>
    </row>
    <row r="8648" spans="38:38" x14ac:dyDescent="0.2">
      <c r="AL8648" s="76"/>
    </row>
    <row r="8649" spans="38:38" x14ac:dyDescent="0.2">
      <c r="AL8649" s="76"/>
    </row>
    <row r="8650" spans="38:38" x14ac:dyDescent="0.2">
      <c r="AL8650" s="76"/>
    </row>
    <row r="8651" spans="38:38" x14ac:dyDescent="0.2">
      <c r="AL8651" s="76"/>
    </row>
    <row r="8652" spans="38:38" x14ac:dyDescent="0.2">
      <c r="AL8652" s="76"/>
    </row>
    <row r="8653" spans="38:38" x14ac:dyDescent="0.2">
      <c r="AL8653" s="76"/>
    </row>
    <row r="8654" spans="38:38" x14ac:dyDescent="0.2">
      <c r="AL8654" s="76"/>
    </row>
    <row r="8655" spans="38:38" x14ac:dyDescent="0.2">
      <c r="AL8655" s="76"/>
    </row>
    <row r="8656" spans="38:38" x14ac:dyDescent="0.2">
      <c r="AL8656" s="76"/>
    </row>
    <row r="8657" spans="38:38" x14ac:dyDescent="0.2">
      <c r="AL8657" s="76"/>
    </row>
    <row r="8658" spans="38:38" x14ac:dyDescent="0.2">
      <c r="AL8658" s="76"/>
    </row>
    <row r="8659" spans="38:38" x14ac:dyDescent="0.2">
      <c r="AL8659" s="76"/>
    </row>
    <row r="8660" spans="38:38" x14ac:dyDescent="0.2">
      <c r="AL8660" s="76"/>
    </row>
    <row r="8661" spans="38:38" x14ac:dyDescent="0.2">
      <c r="AL8661" s="76"/>
    </row>
    <row r="8662" spans="38:38" x14ac:dyDescent="0.2">
      <c r="AL8662" s="76"/>
    </row>
    <row r="8663" spans="38:38" x14ac:dyDescent="0.2">
      <c r="AL8663" s="76"/>
    </row>
    <row r="8664" spans="38:38" x14ac:dyDescent="0.2">
      <c r="AL8664" s="76"/>
    </row>
    <row r="8665" spans="38:38" x14ac:dyDescent="0.2">
      <c r="AL8665" s="76"/>
    </row>
    <row r="8666" spans="38:38" x14ac:dyDescent="0.2">
      <c r="AL8666" s="76"/>
    </row>
    <row r="8667" spans="38:38" x14ac:dyDescent="0.2">
      <c r="AL8667" s="76"/>
    </row>
    <row r="8668" spans="38:38" x14ac:dyDescent="0.2">
      <c r="AL8668" s="76"/>
    </row>
    <row r="8669" spans="38:38" x14ac:dyDescent="0.2">
      <c r="AL8669" s="76"/>
    </row>
    <row r="8670" spans="38:38" x14ac:dyDescent="0.2">
      <c r="AL8670" s="76"/>
    </row>
    <row r="8671" spans="38:38" x14ac:dyDescent="0.2">
      <c r="AL8671" s="76"/>
    </row>
    <row r="8672" spans="38:38" x14ac:dyDescent="0.2">
      <c r="AL8672" s="76"/>
    </row>
    <row r="8673" spans="38:38" x14ac:dyDescent="0.2">
      <c r="AL8673" s="76"/>
    </row>
    <row r="8674" spans="38:38" x14ac:dyDescent="0.2">
      <c r="AL8674" s="76"/>
    </row>
    <row r="8675" spans="38:38" x14ac:dyDescent="0.2">
      <c r="AL8675" s="76"/>
    </row>
    <row r="8676" spans="38:38" x14ac:dyDescent="0.2">
      <c r="AL8676" s="76"/>
    </row>
    <row r="8677" spans="38:38" x14ac:dyDescent="0.2">
      <c r="AL8677" s="76"/>
    </row>
    <row r="8678" spans="38:38" x14ac:dyDescent="0.2">
      <c r="AL8678" s="76"/>
    </row>
    <row r="8679" spans="38:38" x14ac:dyDescent="0.2">
      <c r="AL8679" s="76"/>
    </row>
    <row r="8680" spans="38:38" x14ac:dyDescent="0.2">
      <c r="AL8680" s="76"/>
    </row>
    <row r="8681" spans="38:38" x14ac:dyDescent="0.2">
      <c r="AL8681" s="76"/>
    </row>
    <row r="8682" spans="38:38" x14ac:dyDescent="0.2">
      <c r="AL8682" s="76"/>
    </row>
    <row r="8683" spans="38:38" x14ac:dyDescent="0.2">
      <c r="AL8683" s="76"/>
    </row>
    <row r="8684" spans="38:38" x14ac:dyDescent="0.2">
      <c r="AL8684" s="76"/>
    </row>
    <row r="8685" spans="38:38" x14ac:dyDescent="0.2">
      <c r="AL8685" s="76"/>
    </row>
    <row r="8686" spans="38:38" x14ac:dyDescent="0.2">
      <c r="AL8686" s="76"/>
    </row>
    <row r="8687" spans="38:38" x14ac:dyDescent="0.2">
      <c r="AL8687" s="76"/>
    </row>
    <row r="8688" spans="38:38" x14ac:dyDescent="0.2">
      <c r="AL8688" s="76"/>
    </row>
    <row r="8689" spans="38:38" x14ac:dyDescent="0.2">
      <c r="AL8689" s="76"/>
    </row>
    <row r="8690" spans="38:38" x14ac:dyDescent="0.2">
      <c r="AL8690" s="76"/>
    </row>
    <row r="8691" spans="38:38" x14ac:dyDescent="0.2">
      <c r="AL8691" s="76"/>
    </row>
    <row r="8692" spans="38:38" x14ac:dyDescent="0.2">
      <c r="AL8692" s="76"/>
    </row>
    <row r="8693" spans="38:38" x14ac:dyDescent="0.2">
      <c r="AL8693" s="76"/>
    </row>
    <row r="8694" spans="38:38" x14ac:dyDescent="0.2">
      <c r="AL8694" s="76"/>
    </row>
    <row r="8695" spans="38:38" x14ac:dyDescent="0.2">
      <c r="AL8695" s="76"/>
    </row>
    <row r="8696" spans="38:38" x14ac:dyDescent="0.2">
      <c r="AL8696" s="76"/>
    </row>
    <row r="8697" spans="38:38" x14ac:dyDescent="0.2">
      <c r="AL8697" s="76"/>
    </row>
    <row r="8698" spans="38:38" x14ac:dyDescent="0.2">
      <c r="AL8698" s="76"/>
    </row>
    <row r="8699" spans="38:38" x14ac:dyDescent="0.2">
      <c r="AL8699" s="76"/>
    </row>
    <row r="8700" spans="38:38" x14ac:dyDescent="0.2">
      <c r="AL8700" s="76"/>
    </row>
    <row r="8701" spans="38:38" x14ac:dyDescent="0.2">
      <c r="AL8701" s="76"/>
    </row>
    <row r="8702" spans="38:38" x14ac:dyDescent="0.2">
      <c r="AL8702" s="76"/>
    </row>
    <row r="8703" spans="38:38" x14ac:dyDescent="0.2">
      <c r="AL8703" s="76"/>
    </row>
    <row r="8704" spans="38:38" x14ac:dyDescent="0.2">
      <c r="AL8704" s="76"/>
    </row>
    <row r="8705" spans="38:38" x14ac:dyDescent="0.2">
      <c r="AL8705" s="76"/>
    </row>
    <row r="8706" spans="38:38" x14ac:dyDescent="0.2">
      <c r="AL8706" s="76"/>
    </row>
    <row r="8707" spans="38:38" x14ac:dyDescent="0.2">
      <c r="AL8707" s="76"/>
    </row>
    <row r="8708" spans="38:38" x14ac:dyDescent="0.2">
      <c r="AL8708" s="76"/>
    </row>
    <row r="8709" spans="38:38" x14ac:dyDescent="0.2">
      <c r="AL8709" s="76"/>
    </row>
    <row r="8710" spans="38:38" x14ac:dyDescent="0.2">
      <c r="AL8710" s="76"/>
    </row>
    <row r="8711" spans="38:38" x14ac:dyDescent="0.2">
      <c r="AL8711" s="76"/>
    </row>
    <row r="8712" spans="38:38" x14ac:dyDescent="0.2">
      <c r="AL8712" s="76"/>
    </row>
    <row r="8713" spans="38:38" x14ac:dyDescent="0.2">
      <c r="AL8713" s="76"/>
    </row>
    <row r="8714" spans="38:38" x14ac:dyDescent="0.2">
      <c r="AL8714" s="76"/>
    </row>
    <row r="8715" spans="38:38" x14ac:dyDescent="0.2">
      <c r="AL8715" s="76"/>
    </row>
    <row r="8716" spans="38:38" x14ac:dyDescent="0.2">
      <c r="AL8716" s="76"/>
    </row>
    <row r="8717" spans="38:38" x14ac:dyDescent="0.2">
      <c r="AL8717" s="76"/>
    </row>
    <row r="8718" spans="38:38" x14ac:dyDescent="0.2">
      <c r="AL8718" s="76"/>
    </row>
    <row r="8719" spans="38:38" x14ac:dyDescent="0.2">
      <c r="AL8719" s="76"/>
    </row>
    <row r="8720" spans="38:38" x14ac:dyDescent="0.2">
      <c r="AL8720" s="76"/>
    </row>
    <row r="8721" spans="38:38" x14ac:dyDescent="0.2">
      <c r="AL8721" s="76"/>
    </row>
    <row r="8722" spans="38:38" x14ac:dyDescent="0.2">
      <c r="AL8722" s="76"/>
    </row>
    <row r="8723" spans="38:38" x14ac:dyDescent="0.2">
      <c r="AL8723" s="76"/>
    </row>
    <row r="8724" spans="38:38" x14ac:dyDescent="0.2">
      <c r="AL8724" s="76"/>
    </row>
    <row r="8725" spans="38:38" x14ac:dyDescent="0.2">
      <c r="AL8725" s="76"/>
    </row>
    <row r="8726" spans="38:38" x14ac:dyDescent="0.2">
      <c r="AL8726" s="76"/>
    </row>
    <row r="8727" spans="38:38" x14ac:dyDescent="0.2">
      <c r="AL8727" s="76"/>
    </row>
    <row r="8728" spans="38:38" x14ac:dyDescent="0.2">
      <c r="AL8728" s="76"/>
    </row>
    <row r="8729" spans="38:38" x14ac:dyDescent="0.2">
      <c r="AL8729" s="76"/>
    </row>
    <row r="8730" spans="38:38" x14ac:dyDescent="0.2">
      <c r="AL8730" s="76"/>
    </row>
    <row r="8731" spans="38:38" x14ac:dyDescent="0.2">
      <c r="AL8731" s="76"/>
    </row>
    <row r="8732" spans="38:38" x14ac:dyDescent="0.2">
      <c r="AL8732" s="76"/>
    </row>
    <row r="8733" spans="38:38" x14ac:dyDescent="0.2">
      <c r="AL8733" s="76"/>
    </row>
    <row r="8734" spans="38:38" x14ac:dyDescent="0.2">
      <c r="AL8734" s="76"/>
    </row>
    <row r="8735" spans="38:38" x14ac:dyDescent="0.2">
      <c r="AL8735" s="76"/>
    </row>
    <row r="8736" spans="38:38" x14ac:dyDescent="0.2">
      <c r="AL8736" s="76"/>
    </row>
    <row r="8737" spans="38:38" x14ac:dyDescent="0.2">
      <c r="AL8737" s="76"/>
    </row>
    <row r="8738" spans="38:38" x14ac:dyDescent="0.2">
      <c r="AL8738" s="76"/>
    </row>
    <row r="8739" spans="38:38" x14ac:dyDescent="0.2">
      <c r="AL8739" s="76"/>
    </row>
    <row r="8740" spans="38:38" x14ac:dyDescent="0.2">
      <c r="AL8740" s="76"/>
    </row>
    <row r="8741" spans="38:38" x14ac:dyDescent="0.2">
      <c r="AL8741" s="76"/>
    </row>
    <row r="8742" spans="38:38" x14ac:dyDescent="0.2">
      <c r="AL8742" s="76"/>
    </row>
    <row r="8743" spans="38:38" x14ac:dyDescent="0.2">
      <c r="AL8743" s="76"/>
    </row>
    <row r="8744" spans="38:38" x14ac:dyDescent="0.2">
      <c r="AL8744" s="76"/>
    </row>
    <row r="8745" spans="38:38" x14ac:dyDescent="0.2">
      <c r="AL8745" s="76"/>
    </row>
    <row r="8746" spans="38:38" x14ac:dyDescent="0.2">
      <c r="AL8746" s="76"/>
    </row>
    <row r="8747" spans="38:38" x14ac:dyDescent="0.2">
      <c r="AL8747" s="76"/>
    </row>
    <row r="8748" spans="38:38" x14ac:dyDescent="0.2">
      <c r="AL8748" s="76"/>
    </row>
    <row r="8749" spans="38:38" x14ac:dyDescent="0.2">
      <c r="AL8749" s="76"/>
    </row>
    <row r="8750" spans="38:38" x14ac:dyDescent="0.2">
      <c r="AL8750" s="76"/>
    </row>
    <row r="8751" spans="38:38" x14ac:dyDescent="0.2">
      <c r="AL8751" s="76"/>
    </row>
    <row r="8752" spans="38:38" x14ac:dyDescent="0.2">
      <c r="AL8752" s="76"/>
    </row>
    <row r="8753" spans="38:38" x14ac:dyDescent="0.2">
      <c r="AL8753" s="76"/>
    </row>
    <row r="8754" spans="38:38" x14ac:dyDescent="0.2">
      <c r="AL8754" s="76"/>
    </row>
    <row r="8755" spans="38:38" x14ac:dyDescent="0.2">
      <c r="AL8755" s="76"/>
    </row>
    <row r="8756" spans="38:38" x14ac:dyDescent="0.2">
      <c r="AL8756" s="76"/>
    </row>
    <row r="8757" spans="38:38" x14ac:dyDescent="0.2">
      <c r="AL8757" s="76"/>
    </row>
    <row r="8758" spans="38:38" x14ac:dyDescent="0.2">
      <c r="AL8758" s="76"/>
    </row>
    <row r="8759" spans="38:38" x14ac:dyDescent="0.2">
      <c r="AL8759" s="76"/>
    </row>
    <row r="8760" spans="38:38" x14ac:dyDescent="0.2">
      <c r="AL8760" s="76"/>
    </row>
    <row r="8761" spans="38:38" x14ac:dyDescent="0.2">
      <c r="AL8761" s="76"/>
    </row>
    <row r="8762" spans="38:38" x14ac:dyDescent="0.2">
      <c r="AL8762" s="76"/>
    </row>
    <row r="8763" spans="38:38" x14ac:dyDescent="0.2">
      <c r="AL8763" s="76"/>
    </row>
    <row r="8764" spans="38:38" x14ac:dyDescent="0.2">
      <c r="AL8764" s="76"/>
    </row>
    <row r="8765" spans="38:38" x14ac:dyDescent="0.2">
      <c r="AL8765" s="76"/>
    </row>
    <row r="8766" spans="38:38" x14ac:dyDescent="0.2">
      <c r="AL8766" s="76"/>
    </row>
    <row r="8767" spans="38:38" x14ac:dyDescent="0.2">
      <c r="AL8767" s="76"/>
    </row>
    <row r="8768" spans="38:38" x14ac:dyDescent="0.2">
      <c r="AL8768" s="76"/>
    </row>
    <row r="8769" spans="38:38" x14ac:dyDescent="0.2">
      <c r="AL8769" s="76"/>
    </row>
    <row r="8770" spans="38:38" x14ac:dyDescent="0.2">
      <c r="AL8770" s="76"/>
    </row>
    <row r="8771" spans="38:38" x14ac:dyDescent="0.2">
      <c r="AL8771" s="76"/>
    </row>
    <row r="8772" spans="38:38" x14ac:dyDescent="0.2">
      <c r="AL8772" s="76"/>
    </row>
    <row r="8773" spans="38:38" x14ac:dyDescent="0.2">
      <c r="AL8773" s="76"/>
    </row>
    <row r="8774" spans="38:38" x14ac:dyDescent="0.2">
      <c r="AL8774" s="76"/>
    </row>
    <row r="8775" spans="38:38" x14ac:dyDescent="0.2">
      <c r="AL8775" s="76"/>
    </row>
    <row r="8776" spans="38:38" x14ac:dyDescent="0.2">
      <c r="AL8776" s="76"/>
    </row>
    <row r="8777" spans="38:38" x14ac:dyDescent="0.2">
      <c r="AL8777" s="76"/>
    </row>
    <row r="8778" spans="38:38" x14ac:dyDescent="0.2">
      <c r="AL8778" s="76"/>
    </row>
    <row r="8779" spans="38:38" x14ac:dyDescent="0.2">
      <c r="AL8779" s="76"/>
    </row>
    <row r="8780" spans="38:38" x14ac:dyDescent="0.2">
      <c r="AL8780" s="76"/>
    </row>
    <row r="8781" spans="38:38" x14ac:dyDescent="0.2">
      <c r="AL8781" s="76"/>
    </row>
    <row r="8782" spans="38:38" x14ac:dyDescent="0.2">
      <c r="AL8782" s="76"/>
    </row>
    <row r="8783" spans="38:38" x14ac:dyDescent="0.2">
      <c r="AL8783" s="76"/>
    </row>
    <row r="8784" spans="38:38" x14ac:dyDescent="0.2">
      <c r="AL8784" s="76"/>
    </row>
    <row r="8785" spans="38:38" x14ac:dyDescent="0.2">
      <c r="AL8785" s="76"/>
    </row>
    <row r="8786" spans="38:38" x14ac:dyDescent="0.2">
      <c r="AL8786" s="76"/>
    </row>
    <row r="8787" spans="38:38" x14ac:dyDescent="0.2">
      <c r="AL8787" s="76"/>
    </row>
    <row r="8788" spans="38:38" x14ac:dyDescent="0.2">
      <c r="AL8788" s="76"/>
    </row>
    <row r="8789" spans="38:38" x14ac:dyDescent="0.2">
      <c r="AL8789" s="76"/>
    </row>
    <row r="8790" spans="38:38" x14ac:dyDescent="0.2">
      <c r="AL8790" s="76"/>
    </row>
    <row r="8791" spans="38:38" x14ac:dyDescent="0.2">
      <c r="AL8791" s="76"/>
    </row>
    <row r="8792" spans="38:38" x14ac:dyDescent="0.2">
      <c r="AL8792" s="76"/>
    </row>
    <row r="8793" spans="38:38" x14ac:dyDescent="0.2">
      <c r="AL8793" s="76"/>
    </row>
    <row r="8794" spans="38:38" x14ac:dyDescent="0.2">
      <c r="AL8794" s="76"/>
    </row>
    <row r="8795" spans="38:38" x14ac:dyDescent="0.2">
      <c r="AL8795" s="76"/>
    </row>
    <row r="8796" spans="38:38" x14ac:dyDescent="0.2">
      <c r="AL8796" s="76"/>
    </row>
    <row r="8797" spans="38:38" x14ac:dyDescent="0.2">
      <c r="AL8797" s="76"/>
    </row>
    <row r="8798" spans="38:38" x14ac:dyDescent="0.2">
      <c r="AL8798" s="76"/>
    </row>
    <row r="8799" spans="38:38" x14ac:dyDescent="0.2">
      <c r="AL8799" s="76"/>
    </row>
    <row r="8800" spans="38:38" x14ac:dyDescent="0.2">
      <c r="AL8800" s="76"/>
    </row>
    <row r="8801" spans="38:38" x14ac:dyDescent="0.2">
      <c r="AL8801" s="76"/>
    </row>
    <row r="8802" spans="38:38" x14ac:dyDescent="0.2">
      <c r="AL8802" s="76"/>
    </row>
    <row r="8803" spans="38:38" x14ac:dyDescent="0.2">
      <c r="AL8803" s="76"/>
    </row>
    <row r="8804" spans="38:38" x14ac:dyDescent="0.2">
      <c r="AL8804" s="76"/>
    </row>
    <row r="8805" spans="38:38" x14ac:dyDescent="0.2">
      <c r="AL8805" s="76"/>
    </row>
    <row r="8806" spans="38:38" x14ac:dyDescent="0.2">
      <c r="AL8806" s="76"/>
    </row>
    <row r="8807" spans="38:38" x14ac:dyDescent="0.2">
      <c r="AL8807" s="76"/>
    </row>
    <row r="8808" spans="38:38" x14ac:dyDescent="0.2">
      <c r="AL8808" s="76"/>
    </row>
    <row r="8809" spans="38:38" x14ac:dyDescent="0.2">
      <c r="AL8809" s="76"/>
    </row>
    <row r="8810" spans="38:38" x14ac:dyDescent="0.2">
      <c r="AL8810" s="76"/>
    </row>
    <row r="8811" spans="38:38" x14ac:dyDescent="0.2">
      <c r="AL8811" s="76"/>
    </row>
    <row r="8812" spans="38:38" x14ac:dyDescent="0.2">
      <c r="AL8812" s="76"/>
    </row>
    <row r="8813" spans="38:38" x14ac:dyDescent="0.2">
      <c r="AL8813" s="76"/>
    </row>
    <row r="8814" spans="38:38" x14ac:dyDescent="0.2">
      <c r="AL8814" s="76"/>
    </row>
    <row r="8815" spans="38:38" x14ac:dyDescent="0.2">
      <c r="AL8815" s="76"/>
    </row>
    <row r="8816" spans="38:38" x14ac:dyDescent="0.2">
      <c r="AL8816" s="76"/>
    </row>
    <row r="8817" spans="38:38" x14ac:dyDescent="0.2">
      <c r="AL8817" s="76"/>
    </row>
    <row r="8818" spans="38:38" x14ac:dyDescent="0.2">
      <c r="AL8818" s="76"/>
    </row>
    <row r="8819" spans="38:38" x14ac:dyDescent="0.2">
      <c r="AL8819" s="76"/>
    </row>
    <row r="8820" spans="38:38" x14ac:dyDescent="0.2">
      <c r="AL8820" s="76"/>
    </row>
    <row r="8821" spans="38:38" x14ac:dyDescent="0.2">
      <c r="AL8821" s="76"/>
    </row>
    <row r="8822" spans="38:38" x14ac:dyDescent="0.2">
      <c r="AL8822" s="76"/>
    </row>
    <row r="8823" spans="38:38" x14ac:dyDescent="0.2">
      <c r="AL8823" s="76"/>
    </row>
    <row r="8824" spans="38:38" x14ac:dyDescent="0.2">
      <c r="AL8824" s="76"/>
    </row>
    <row r="8825" spans="38:38" x14ac:dyDescent="0.2">
      <c r="AL8825" s="76"/>
    </row>
    <row r="8826" spans="38:38" x14ac:dyDescent="0.2">
      <c r="AL8826" s="76"/>
    </row>
    <row r="8827" spans="38:38" x14ac:dyDescent="0.2">
      <c r="AL8827" s="76"/>
    </row>
    <row r="8828" spans="38:38" x14ac:dyDescent="0.2">
      <c r="AL8828" s="76"/>
    </row>
    <row r="8829" spans="38:38" x14ac:dyDescent="0.2">
      <c r="AL8829" s="76"/>
    </row>
    <row r="8830" spans="38:38" x14ac:dyDescent="0.2">
      <c r="AL8830" s="76"/>
    </row>
    <row r="8831" spans="38:38" x14ac:dyDescent="0.2">
      <c r="AL8831" s="76"/>
    </row>
    <row r="8832" spans="38:38" x14ac:dyDescent="0.2">
      <c r="AL8832" s="76"/>
    </row>
    <row r="8833" spans="38:38" x14ac:dyDescent="0.2">
      <c r="AL8833" s="76"/>
    </row>
    <row r="8834" spans="38:38" x14ac:dyDescent="0.2">
      <c r="AL8834" s="76"/>
    </row>
    <row r="8835" spans="38:38" x14ac:dyDescent="0.2">
      <c r="AL8835" s="76"/>
    </row>
    <row r="8836" spans="38:38" x14ac:dyDescent="0.2">
      <c r="AL8836" s="76"/>
    </row>
    <row r="8837" spans="38:38" x14ac:dyDescent="0.2">
      <c r="AL8837" s="76"/>
    </row>
    <row r="8838" spans="38:38" x14ac:dyDescent="0.2">
      <c r="AL8838" s="76"/>
    </row>
    <row r="8839" spans="38:38" x14ac:dyDescent="0.2">
      <c r="AL8839" s="76"/>
    </row>
    <row r="8840" spans="38:38" x14ac:dyDescent="0.2">
      <c r="AL8840" s="76"/>
    </row>
    <row r="8841" spans="38:38" x14ac:dyDescent="0.2">
      <c r="AL8841" s="76"/>
    </row>
    <row r="8842" spans="38:38" x14ac:dyDescent="0.2">
      <c r="AL8842" s="76"/>
    </row>
    <row r="8843" spans="38:38" x14ac:dyDescent="0.2">
      <c r="AL8843" s="76"/>
    </row>
    <row r="8844" spans="38:38" x14ac:dyDescent="0.2">
      <c r="AL8844" s="76"/>
    </row>
    <row r="8845" spans="38:38" x14ac:dyDescent="0.2">
      <c r="AL8845" s="76"/>
    </row>
    <row r="8846" spans="38:38" x14ac:dyDescent="0.2">
      <c r="AL8846" s="76"/>
    </row>
    <row r="8847" spans="38:38" x14ac:dyDescent="0.2">
      <c r="AL8847" s="76"/>
    </row>
    <row r="8848" spans="38:38" x14ac:dyDescent="0.2">
      <c r="AL8848" s="76"/>
    </row>
    <row r="8849" spans="38:38" x14ac:dyDescent="0.2">
      <c r="AL8849" s="76"/>
    </row>
    <row r="8850" spans="38:38" x14ac:dyDescent="0.2">
      <c r="AL8850" s="76"/>
    </row>
    <row r="8851" spans="38:38" x14ac:dyDescent="0.2">
      <c r="AL8851" s="76"/>
    </row>
    <row r="8852" spans="38:38" x14ac:dyDescent="0.2">
      <c r="AL8852" s="76"/>
    </row>
    <row r="8853" spans="38:38" x14ac:dyDescent="0.2">
      <c r="AL8853" s="76"/>
    </row>
    <row r="8854" spans="38:38" x14ac:dyDescent="0.2">
      <c r="AL8854" s="76"/>
    </row>
    <row r="8855" spans="38:38" x14ac:dyDescent="0.2">
      <c r="AL8855" s="76"/>
    </row>
    <row r="8856" spans="38:38" x14ac:dyDescent="0.2">
      <c r="AL8856" s="76"/>
    </row>
    <row r="8857" spans="38:38" x14ac:dyDescent="0.2">
      <c r="AL8857" s="76"/>
    </row>
    <row r="8858" spans="38:38" x14ac:dyDescent="0.2">
      <c r="AL8858" s="76"/>
    </row>
    <row r="8859" spans="38:38" x14ac:dyDescent="0.2">
      <c r="AL8859" s="76"/>
    </row>
    <row r="8860" spans="38:38" x14ac:dyDescent="0.2">
      <c r="AL8860" s="76"/>
    </row>
    <row r="8861" spans="38:38" x14ac:dyDescent="0.2">
      <c r="AL8861" s="76"/>
    </row>
    <row r="8862" spans="38:38" x14ac:dyDescent="0.2">
      <c r="AL8862" s="76"/>
    </row>
    <row r="8863" spans="38:38" x14ac:dyDescent="0.2">
      <c r="AL8863" s="76"/>
    </row>
    <row r="8864" spans="38:38" x14ac:dyDescent="0.2">
      <c r="AL8864" s="76"/>
    </row>
    <row r="8865" spans="38:38" x14ac:dyDescent="0.2">
      <c r="AL8865" s="76"/>
    </row>
    <row r="8866" spans="38:38" x14ac:dyDescent="0.2">
      <c r="AL8866" s="76"/>
    </row>
    <row r="8867" spans="38:38" x14ac:dyDescent="0.2">
      <c r="AL8867" s="76"/>
    </row>
    <row r="8868" spans="38:38" x14ac:dyDescent="0.2">
      <c r="AL8868" s="76"/>
    </row>
    <row r="8869" spans="38:38" x14ac:dyDescent="0.2">
      <c r="AL8869" s="76"/>
    </row>
    <row r="8870" spans="38:38" x14ac:dyDescent="0.2">
      <c r="AL8870" s="76"/>
    </row>
    <row r="8871" spans="38:38" x14ac:dyDescent="0.2">
      <c r="AL8871" s="76"/>
    </row>
    <row r="8872" spans="38:38" x14ac:dyDescent="0.2">
      <c r="AL8872" s="76"/>
    </row>
    <row r="8873" spans="38:38" x14ac:dyDescent="0.2">
      <c r="AL8873" s="76"/>
    </row>
    <row r="8874" spans="38:38" x14ac:dyDescent="0.2">
      <c r="AL8874" s="76"/>
    </row>
    <row r="8875" spans="38:38" x14ac:dyDescent="0.2">
      <c r="AL8875" s="76"/>
    </row>
    <row r="8876" spans="38:38" x14ac:dyDescent="0.2">
      <c r="AL8876" s="76"/>
    </row>
    <row r="8877" spans="38:38" x14ac:dyDescent="0.2">
      <c r="AL8877" s="76"/>
    </row>
    <row r="8878" spans="38:38" x14ac:dyDescent="0.2">
      <c r="AL8878" s="76"/>
    </row>
    <row r="8879" spans="38:38" x14ac:dyDescent="0.2">
      <c r="AL8879" s="76"/>
    </row>
    <row r="8880" spans="38:38" x14ac:dyDescent="0.2">
      <c r="AL8880" s="76"/>
    </row>
    <row r="8881" spans="38:38" x14ac:dyDescent="0.2">
      <c r="AL8881" s="76"/>
    </row>
    <row r="8882" spans="38:38" x14ac:dyDescent="0.2">
      <c r="AL8882" s="76"/>
    </row>
    <row r="8883" spans="38:38" x14ac:dyDescent="0.2">
      <c r="AL8883" s="76"/>
    </row>
    <row r="8884" spans="38:38" x14ac:dyDescent="0.2">
      <c r="AL8884" s="76"/>
    </row>
    <row r="8885" spans="38:38" x14ac:dyDescent="0.2">
      <c r="AL8885" s="76"/>
    </row>
    <row r="8886" spans="38:38" x14ac:dyDescent="0.2">
      <c r="AL8886" s="76"/>
    </row>
    <row r="8887" spans="38:38" x14ac:dyDescent="0.2">
      <c r="AL8887" s="76"/>
    </row>
    <row r="8888" spans="38:38" x14ac:dyDescent="0.2">
      <c r="AL8888" s="76"/>
    </row>
    <row r="8889" spans="38:38" x14ac:dyDescent="0.2">
      <c r="AL8889" s="76"/>
    </row>
    <row r="8890" spans="38:38" x14ac:dyDescent="0.2">
      <c r="AL8890" s="76"/>
    </row>
    <row r="8891" spans="38:38" x14ac:dyDescent="0.2">
      <c r="AL8891" s="76"/>
    </row>
    <row r="8892" spans="38:38" x14ac:dyDescent="0.2">
      <c r="AL8892" s="76"/>
    </row>
    <row r="8893" spans="38:38" x14ac:dyDescent="0.2">
      <c r="AL8893" s="76"/>
    </row>
    <row r="8894" spans="38:38" x14ac:dyDescent="0.2">
      <c r="AL8894" s="76"/>
    </row>
    <row r="8895" spans="38:38" x14ac:dyDescent="0.2">
      <c r="AL8895" s="76"/>
    </row>
    <row r="8896" spans="38:38" x14ac:dyDescent="0.2">
      <c r="AL8896" s="76"/>
    </row>
    <row r="8897" spans="38:38" x14ac:dyDescent="0.2">
      <c r="AL8897" s="76"/>
    </row>
    <row r="8898" spans="38:38" x14ac:dyDescent="0.2">
      <c r="AL8898" s="76"/>
    </row>
    <row r="8899" spans="38:38" x14ac:dyDescent="0.2">
      <c r="AL8899" s="76"/>
    </row>
    <row r="8900" spans="38:38" x14ac:dyDescent="0.2">
      <c r="AL8900" s="76"/>
    </row>
    <row r="8901" spans="38:38" x14ac:dyDescent="0.2">
      <c r="AL8901" s="76"/>
    </row>
    <row r="8902" spans="38:38" x14ac:dyDescent="0.2">
      <c r="AL8902" s="76"/>
    </row>
    <row r="8903" spans="38:38" x14ac:dyDescent="0.2">
      <c r="AL8903" s="76"/>
    </row>
    <row r="8904" spans="38:38" x14ac:dyDescent="0.2">
      <c r="AL8904" s="76"/>
    </row>
    <row r="8905" spans="38:38" x14ac:dyDescent="0.2">
      <c r="AL8905" s="76"/>
    </row>
    <row r="8906" spans="38:38" x14ac:dyDescent="0.2">
      <c r="AL8906" s="76"/>
    </row>
    <row r="8907" spans="38:38" x14ac:dyDescent="0.2">
      <c r="AL8907" s="76"/>
    </row>
    <row r="8908" spans="38:38" x14ac:dyDescent="0.2">
      <c r="AL8908" s="76"/>
    </row>
    <row r="8909" spans="38:38" x14ac:dyDescent="0.2">
      <c r="AL8909" s="76"/>
    </row>
    <row r="8910" spans="38:38" x14ac:dyDescent="0.2">
      <c r="AL8910" s="76"/>
    </row>
    <row r="8911" spans="38:38" x14ac:dyDescent="0.2">
      <c r="AL8911" s="76"/>
    </row>
    <row r="8912" spans="38:38" x14ac:dyDescent="0.2">
      <c r="AL8912" s="76"/>
    </row>
    <row r="8913" spans="38:38" x14ac:dyDescent="0.2">
      <c r="AL8913" s="76"/>
    </row>
    <row r="8914" spans="38:38" x14ac:dyDescent="0.2">
      <c r="AL8914" s="76"/>
    </row>
    <row r="8915" spans="38:38" x14ac:dyDescent="0.2">
      <c r="AL8915" s="76"/>
    </row>
    <row r="8916" spans="38:38" x14ac:dyDescent="0.2">
      <c r="AL8916" s="76"/>
    </row>
    <row r="8917" spans="38:38" x14ac:dyDescent="0.2">
      <c r="AL8917" s="76"/>
    </row>
    <row r="8918" spans="38:38" x14ac:dyDescent="0.2">
      <c r="AL8918" s="76"/>
    </row>
    <row r="8919" spans="38:38" x14ac:dyDescent="0.2">
      <c r="AL8919" s="76"/>
    </row>
    <row r="8920" spans="38:38" x14ac:dyDescent="0.2">
      <c r="AL8920" s="76"/>
    </row>
    <row r="8921" spans="38:38" x14ac:dyDescent="0.2">
      <c r="AL8921" s="76"/>
    </row>
    <row r="8922" spans="38:38" x14ac:dyDescent="0.2">
      <c r="AL8922" s="76"/>
    </row>
    <row r="8923" spans="38:38" x14ac:dyDescent="0.2">
      <c r="AL8923" s="76"/>
    </row>
    <row r="8924" spans="38:38" x14ac:dyDescent="0.2">
      <c r="AL8924" s="76"/>
    </row>
    <row r="8925" spans="38:38" x14ac:dyDescent="0.2">
      <c r="AL8925" s="76"/>
    </row>
    <row r="8926" spans="38:38" x14ac:dyDescent="0.2">
      <c r="AL8926" s="76"/>
    </row>
    <row r="8927" spans="38:38" x14ac:dyDescent="0.2">
      <c r="AL8927" s="76"/>
    </row>
    <row r="8928" spans="38:38" x14ac:dyDescent="0.2">
      <c r="AL8928" s="76"/>
    </row>
    <row r="8929" spans="38:38" x14ac:dyDescent="0.2">
      <c r="AL8929" s="76"/>
    </row>
    <row r="8930" spans="38:38" x14ac:dyDescent="0.2">
      <c r="AL8930" s="76"/>
    </row>
    <row r="8931" spans="38:38" x14ac:dyDescent="0.2">
      <c r="AL8931" s="76"/>
    </row>
    <row r="8932" spans="38:38" x14ac:dyDescent="0.2">
      <c r="AL8932" s="76"/>
    </row>
    <row r="8933" spans="38:38" x14ac:dyDescent="0.2">
      <c r="AL8933" s="76"/>
    </row>
    <row r="8934" spans="38:38" x14ac:dyDescent="0.2">
      <c r="AL8934" s="76"/>
    </row>
    <row r="8935" spans="38:38" x14ac:dyDescent="0.2">
      <c r="AL8935" s="76"/>
    </row>
    <row r="8936" spans="38:38" x14ac:dyDescent="0.2">
      <c r="AL8936" s="76"/>
    </row>
    <row r="8937" spans="38:38" x14ac:dyDescent="0.2">
      <c r="AL8937" s="76"/>
    </row>
    <row r="8938" spans="38:38" x14ac:dyDescent="0.2">
      <c r="AL8938" s="76"/>
    </row>
    <row r="8939" spans="38:38" x14ac:dyDescent="0.2">
      <c r="AL8939" s="76"/>
    </row>
    <row r="8940" spans="38:38" x14ac:dyDescent="0.2">
      <c r="AL8940" s="76"/>
    </row>
    <row r="8941" spans="38:38" x14ac:dyDescent="0.2">
      <c r="AL8941" s="76"/>
    </row>
    <row r="8942" spans="38:38" x14ac:dyDescent="0.2">
      <c r="AL8942" s="76"/>
    </row>
    <row r="8943" spans="38:38" x14ac:dyDescent="0.2">
      <c r="AL8943" s="76"/>
    </row>
    <row r="8944" spans="38:38" x14ac:dyDescent="0.2">
      <c r="AL8944" s="76"/>
    </row>
    <row r="8945" spans="38:38" x14ac:dyDescent="0.2">
      <c r="AL8945" s="76"/>
    </row>
    <row r="8946" spans="38:38" x14ac:dyDescent="0.2">
      <c r="AL8946" s="76"/>
    </row>
    <row r="8947" spans="38:38" x14ac:dyDescent="0.2">
      <c r="AL8947" s="76"/>
    </row>
    <row r="8948" spans="38:38" x14ac:dyDescent="0.2">
      <c r="AL8948" s="76"/>
    </row>
    <row r="8949" spans="38:38" x14ac:dyDescent="0.2">
      <c r="AL8949" s="76"/>
    </row>
    <row r="8950" spans="38:38" x14ac:dyDescent="0.2">
      <c r="AL8950" s="76"/>
    </row>
    <row r="8951" spans="38:38" x14ac:dyDescent="0.2">
      <c r="AL8951" s="76"/>
    </row>
    <row r="8952" spans="38:38" x14ac:dyDescent="0.2">
      <c r="AL8952" s="76"/>
    </row>
    <row r="8953" spans="38:38" x14ac:dyDescent="0.2">
      <c r="AL8953" s="76"/>
    </row>
    <row r="8954" spans="38:38" x14ac:dyDescent="0.2">
      <c r="AL8954" s="76"/>
    </row>
    <row r="8955" spans="38:38" x14ac:dyDescent="0.2">
      <c r="AL8955" s="76"/>
    </row>
    <row r="8956" spans="38:38" x14ac:dyDescent="0.2">
      <c r="AL8956" s="76"/>
    </row>
    <row r="8957" spans="38:38" x14ac:dyDescent="0.2">
      <c r="AL8957" s="76"/>
    </row>
    <row r="8958" spans="38:38" x14ac:dyDescent="0.2">
      <c r="AL8958" s="76"/>
    </row>
    <row r="8959" spans="38:38" x14ac:dyDescent="0.2">
      <c r="AL8959" s="76"/>
    </row>
    <row r="8960" spans="38:38" x14ac:dyDescent="0.2">
      <c r="AL8960" s="76"/>
    </row>
    <row r="8961" spans="38:38" x14ac:dyDescent="0.2">
      <c r="AL8961" s="76"/>
    </row>
    <row r="8962" spans="38:38" x14ac:dyDescent="0.2">
      <c r="AL8962" s="76"/>
    </row>
    <row r="8963" spans="38:38" x14ac:dyDescent="0.2">
      <c r="AL8963" s="76"/>
    </row>
    <row r="8964" spans="38:38" x14ac:dyDescent="0.2">
      <c r="AL8964" s="76"/>
    </row>
    <row r="8965" spans="38:38" x14ac:dyDescent="0.2">
      <c r="AL8965" s="76"/>
    </row>
    <row r="8966" spans="38:38" x14ac:dyDescent="0.2">
      <c r="AL8966" s="76"/>
    </row>
    <row r="8967" spans="38:38" x14ac:dyDescent="0.2">
      <c r="AL8967" s="76"/>
    </row>
    <row r="8968" spans="38:38" x14ac:dyDescent="0.2">
      <c r="AL8968" s="76"/>
    </row>
    <row r="8969" spans="38:38" x14ac:dyDescent="0.2">
      <c r="AL8969" s="76"/>
    </row>
    <row r="8970" spans="38:38" x14ac:dyDescent="0.2">
      <c r="AL8970" s="76"/>
    </row>
    <row r="8971" spans="38:38" x14ac:dyDescent="0.2">
      <c r="AL8971" s="76"/>
    </row>
    <row r="8972" spans="38:38" x14ac:dyDescent="0.2">
      <c r="AL8972" s="76"/>
    </row>
    <row r="8973" spans="38:38" x14ac:dyDescent="0.2">
      <c r="AL8973" s="76"/>
    </row>
    <row r="8974" spans="38:38" x14ac:dyDescent="0.2">
      <c r="AL8974" s="76"/>
    </row>
    <row r="8975" spans="38:38" x14ac:dyDescent="0.2">
      <c r="AL8975" s="76"/>
    </row>
    <row r="8976" spans="38:38" x14ac:dyDescent="0.2">
      <c r="AL8976" s="76"/>
    </row>
    <row r="8977" spans="38:38" x14ac:dyDescent="0.2">
      <c r="AL8977" s="76"/>
    </row>
    <row r="8978" spans="38:38" x14ac:dyDescent="0.2">
      <c r="AL8978" s="76"/>
    </row>
    <row r="8979" spans="38:38" x14ac:dyDescent="0.2">
      <c r="AL8979" s="76"/>
    </row>
    <row r="8980" spans="38:38" x14ac:dyDescent="0.2">
      <c r="AL8980" s="76"/>
    </row>
    <row r="8981" spans="38:38" x14ac:dyDescent="0.2">
      <c r="AL8981" s="76"/>
    </row>
    <row r="8982" spans="38:38" x14ac:dyDescent="0.2">
      <c r="AL8982" s="76"/>
    </row>
    <row r="8983" spans="38:38" x14ac:dyDescent="0.2">
      <c r="AL8983" s="76"/>
    </row>
    <row r="8984" spans="38:38" x14ac:dyDescent="0.2">
      <c r="AL8984" s="76"/>
    </row>
    <row r="8985" spans="38:38" x14ac:dyDescent="0.2">
      <c r="AL8985" s="76"/>
    </row>
    <row r="8986" spans="38:38" x14ac:dyDescent="0.2">
      <c r="AL8986" s="76"/>
    </row>
    <row r="8987" spans="38:38" x14ac:dyDescent="0.2">
      <c r="AL8987" s="76"/>
    </row>
    <row r="8988" spans="38:38" x14ac:dyDescent="0.2">
      <c r="AL8988" s="76"/>
    </row>
    <row r="8989" spans="38:38" x14ac:dyDescent="0.2">
      <c r="AL8989" s="76"/>
    </row>
    <row r="8990" spans="38:38" x14ac:dyDescent="0.2">
      <c r="AL8990" s="76"/>
    </row>
    <row r="8991" spans="38:38" x14ac:dyDescent="0.2">
      <c r="AL8991" s="76"/>
    </row>
    <row r="8992" spans="38:38" x14ac:dyDescent="0.2">
      <c r="AL8992" s="76"/>
    </row>
    <row r="8993" spans="38:38" x14ac:dyDescent="0.2">
      <c r="AL8993" s="76"/>
    </row>
    <row r="8994" spans="38:38" x14ac:dyDescent="0.2">
      <c r="AL8994" s="76"/>
    </row>
    <row r="8995" spans="38:38" x14ac:dyDescent="0.2">
      <c r="AL8995" s="76"/>
    </row>
    <row r="8996" spans="38:38" x14ac:dyDescent="0.2">
      <c r="AL8996" s="76"/>
    </row>
    <row r="8997" spans="38:38" x14ac:dyDescent="0.2">
      <c r="AL8997" s="76"/>
    </row>
    <row r="8998" spans="38:38" x14ac:dyDescent="0.2">
      <c r="AL8998" s="76"/>
    </row>
    <row r="8999" spans="38:38" x14ac:dyDescent="0.2">
      <c r="AL8999" s="76"/>
    </row>
    <row r="9000" spans="38:38" x14ac:dyDescent="0.2">
      <c r="AL9000" s="76"/>
    </row>
    <row r="9001" spans="38:38" x14ac:dyDescent="0.2">
      <c r="AL9001" s="76"/>
    </row>
    <row r="9002" spans="38:38" x14ac:dyDescent="0.2">
      <c r="AL9002" s="76"/>
    </row>
    <row r="9003" spans="38:38" x14ac:dyDescent="0.2">
      <c r="AL9003" s="76"/>
    </row>
    <row r="9004" spans="38:38" x14ac:dyDescent="0.2">
      <c r="AL9004" s="76"/>
    </row>
    <row r="9005" spans="38:38" x14ac:dyDescent="0.2">
      <c r="AL9005" s="76"/>
    </row>
    <row r="9006" spans="38:38" x14ac:dyDescent="0.2">
      <c r="AL9006" s="76"/>
    </row>
    <row r="9007" spans="38:38" x14ac:dyDescent="0.2">
      <c r="AL9007" s="76"/>
    </row>
    <row r="9008" spans="38:38" x14ac:dyDescent="0.2">
      <c r="AL9008" s="76"/>
    </row>
    <row r="9009" spans="38:38" x14ac:dyDescent="0.2">
      <c r="AL9009" s="76"/>
    </row>
    <row r="9010" spans="38:38" x14ac:dyDescent="0.2">
      <c r="AL9010" s="76"/>
    </row>
    <row r="9011" spans="38:38" x14ac:dyDescent="0.2">
      <c r="AL9011" s="76"/>
    </row>
    <row r="9012" spans="38:38" x14ac:dyDescent="0.2">
      <c r="AL9012" s="76"/>
    </row>
    <row r="9013" spans="38:38" x14ac:dyDescent="0.2">
      <c r="AL9013" s="76"/>
    </row>
    <row r="9014" spans="38:38" x14ac:dyDescent="0.2">
      <c r="AL9014" s="76"/>
    </row>
    <row r="9015" spans="38:38" x14ac:dyDescent="0.2">
      <c r="AL9015" s="76"/>
    </row>
    <row r="9016" spans="38:38" x14ac:dyDescent="0.2">
      <c r="AL9016" s="76"/>
    </row>
    <row r="9017" spans="38:38" x14ac:dyDescent="0.2">
      <c r="AL9017" s="76"/>
    </row>
    <row r="9018" spans="38:38" x14ac:dyDescent="0.2">
      <c r="AL9018" s="76"/>
    </row>
    <row r="9019" spans="38:38" x14ac:dyDescent="0.2">
      <c r="AL9019" s="76"/>
    </row>
    <row r="9020" spans="38:38" x14ac:dyDescent="0.2">
      <c r="AL9020" s="76"/>
    </row>
    <row r="9021" spans="38:38" x14ac:dyDescent="0.2">
      <c r="AL9021" s="76"/>
    </row>
    <row r="9022" spans="38:38" x14ac:dyDescent="0.2">
      <c r="AL9022" s="76"/>
    </row>
    <row r="9023" spans="38:38" x14ac:dyDescent="0.2">
      <c r="AL9023" s="76"/>
    </row>
    <row r="9024" spans="38:38" x14ac:dyDescent="0.2">
      <c r="AL9024" s="76"/>
    </row>
    <row r="9025" spans="38:38" x14ac:dyDescent="0.2">
      <c r="AL9025" s="76"/>
    </row>
    <row r="9026" spans="38:38" x14ac:dyDescent="0.2">
      <c r="AL9026" s="76"/>
    </row>
    <row r="9027" spans="38:38" x14ac:dyDescent="0.2">
      <c r="AL9027" s="76"/>
    </row>
    <row r="9028" spans="38:38" x14ac:dyDescent="0.2">
      <c r="AL9028" s="76"/>
    </row>
    <row r="9029" spans="38:38" x14ac:dyDescent="0.2">
      <c r="AL9029" s="76"/>
    </row>
    <row r="9030" spans="38:38" x14ac:dyDescent="0.2">
      <c r="AL9030" s="76"/>
    </row>
    <row r="9031" spans="38:38" x14ac:dyDescent="0.2">
      <c r="AL9031" s="76"/>
    </row>
    <row r="9032" spans="38:38" x14ac:dyDescent="0.2">
      <c r="AL9032" s="76"/>
    </row>
    <row r="9033" spans="38:38" x14ac:dyDescent="0.2">
      <c r="AL9033" s="76"/>
    </row>
    <row r="9034" spans="38:38" x14ac:dyDescent="0.2">
      <c r="AL9034" s="76"/>
    </row>
    <row r="9035" spans="38:38" x14ac:dyDescent="0.2">
      <c r="AL9035" s="76"/>
    </row>
    <row r="9036" spans="38:38" x14ac:dyDescent="0.2">
      <c r="AL9036" s="76"/>
    </row>
    <row r="9037" spans="38:38" x14ac:dyDescent="0.2">
      <c r="AL9037" s="76"/>
    </row>
    <row r="9038" spans="38:38" x14ac:dyDescent="0.2">
      <c r="AL9038" s="76"/>
    </row>
    <row r="9039" spans="38:38" x14ac:dyDescent="0.2">
      <c r="AL9039" s="76"/>
    </row>
    <row r="9040" spans="38:38" x14ac:dyDescent="0.2">
      <c r="AL9040" s="76"/>
    </row>
    <row r="9041" spans="38:38" x14ac:dyDescent="0.2">
      <c r="AL9041" s="76"/>
    </row>
    <row r="9042" spans="38:38" x14ac:dyDescent="0.2">
      <c r="AL9042" s="76"/>
    </row>
    <row r="9043" spans="38:38" x14ac:dyDescent="0.2">
      <c r="AL9043" s="76"/>
    </row>
    <row r="9044" spans="38:38" x14ac:dyDescent="0.2">
      <c r="AL9044" s="76"/>
    </row>
    <row r="9045" spans="38:38" x14ac:dyDescent="0.2">
      <c r="AL9045" s="76"/>
    </row>
    <row r="9046" spans="38:38" x14ac:dyDescent="0.2">
      <c r="AL9046" s="76"/>
    </row>
    <row r="9047" spans="38:38" x14ac:dyDescent="0.2">
      <c r="AL9047" s="76"/>
    </row>
    <row r="9048" spans="38:38" x14ac:dyDescent="0.2">
      <c r="AL9048" s="76"/>
    </row>
    <row r="9049" spans="38:38" x14ac:dyDescent="0.2">
      <c r="AL9049" s="76"/>
    </row>
    <row r="9050" spans="38:38" x14ac:dyDescent="0.2">
      <c r="AL9050" s="76"/>
    </row>
    <row r="9051" spans="38:38" x14ac:dyDescent="0.2">
      <c r="AL9051" s="76"/>
    </row>
    <row r="9052" spans="38:38" x14ac:dyDescent="0.2">
      <c r="AL9052" s="76"/>
    </row>
    <row r="9053" spans="38:38" x14ac:dyDescent="0.2">
      <c r="AL9053" s="76"/>
    </row>
    <row r="9054" spans="38:38" x14ac:dyDescent="0.2">
      <c r="AL9054" s="76"/>
    </row>
    <row r="9055" spans="38:38" x14ac:dyDescent="0.2">
      <c r="AL9055" s="76"/>
    </row>
    <row r="9056" spans="38:38" x14ac:dyDescent="0.2">
      <c r="AL9056" s="76"/>
    </row>
    <row r="9057" spans="38:38" x14ac:dyDescent="0.2">
      <c r="AL9057" s="76"/>
    </row>
    <row r="9058" spans="38:38" x14ac:dyDescent="0.2">
      <c r="AL9058" s="76"/>
    </row>
    <row r="9059" spans="38:38" x14ac:dyDescent="0.2">
      <c r="AL9059" s="76"/>
    </row>
    <row r="9060" spans="38:38" x14ac:dyDescent="0.2">
      <c r="AL9060" s="76"/>
    </row>
    <row r="9061" spans="38:38" x14ac:dyDescent="0.2">
      <c r="AL9061" s="76"/>
    </row>
    <row r="9062" spans="38:38" x14ac:dyDescent="0.2">
      <c r="AL9062" s="76"/>
    </row>
    <row r="9063" spans="38:38" x14ac:dyDescent="0.2">
      <c r="AL9063" s="76"/>
    </row>
    <row r="9064" spans="38:38" x14ac:dyDescent="0.2">
      <c r="AL9064" s="76"/>
    </row>
    <row r="9065" spans="38:38" x14ac:dyDescent="0.2">
      <c r="AL9065" s="76"/>
    </row>
    <row r="9066" spans="38:38" x14ac:dyDescent="0.2">
      <c r="AL9066" s="76"/>
    </row>
    <row r="9067" spans="38:38" x14ac:dyDescent="0.2">
      <c r="AL9067" s="76"/>
    </row>
    <row r="9068" spans="38:38" x14ac:dyDescent="0.2">
      <c r="AL9068" s="76"/>
    </row>
    <row r="9069" spans="38:38" x14ac:dyDescent="0.2">
      <c r="AL9069" s="76"/>
    </row>
    <row r="9070" spans="38:38" x14ac:dyDescent="0.2">
      <c r="AL9070" s="76"/>
    </row>
    <row r="9071" spans="38:38" x14ac:dyDescent="0.2">
      <c r="AL9071" s="76"/>
    </row>
    <row r="9072" spans="38:38" x14ac:dyDescent="0.2">
      <c r="AL9072" s="76"/>
    </row>
    <row r="9073" spans="38:38" x14ac:dyDescent="0.2">
      <c r="AL9073" s="76"/>
    </row>
    <row r="9074" spans="38:38" x14ac:dyDescent="0.2">
      <c r="AL9074" s="76"/>
    </row>
    <row r="9075" spans="38:38" x14ac:dyDescent="0.2">
      <c r="AL9075" s="76"/>
    </row>
    <row r="9076" spans="38:38" x14ac:dyDescent="0.2">
      <c r="AL9076" s="76"/>
    </row>
    <row r="9077" spans="38:38" x14ac:dyDescent="0.2">
      <c r="AL9077" s="76"/>
    </row>
    <row r="9078" spans="38:38" x14ac:dyDescent="0.2">
      <c r="AL9078" s="76"/>
    </row>
    <row r="9079" spans="38:38" x14ac:dyDescent="0.2">
      <c r="AL9079" s="76"/>
    </row>
    <row r="9080" spans="38:38" x14ac:dyDescent="0.2">
      <c r="AL9080" s="76"/>
    </row>
    <row r="9081" spans="38:38" x14ac:dyDescent="0.2">
      <c r="AL9081" s="76"/>
    </row>
    <row r="9082" spans="38:38" x14ac:dyDescent="0.2">
      <c r="AL9082" s="76"/>
    </row>
    <row r="9083" spans="38:38" x14ac:dyDescent="0.2">
      <c r="AL9083" s="76"/>
    </row>
    <row r="9084" spans="38:38" x14ac:dyDescent="0.2">
      <c r="AL9084" s="76"/>
    </row>
    <row r="9085" spans="38:38" x14ac:dyDescent="0.2">
      <c r="AL9085" s="76"/>
    </row>
    <row r="9086" spans="38:38" x14ac:dyDescent="0.2">
      <c r="AL9086" s="76"/>
    </row>
    <row r="9087" spans="38:38" x14ac:dyDescent="0.2">
      <c r="AL9087" s="76"/>
    </row>
    <row r="9088" spans="38:38" x14ac:dyDescent="0.2">
      <c r="AL9088" s="76"/>
    </row>
    <row r="9089" spans="38:38" x14ac:dyDescent="0.2">
      <c r="AL9089" s="76"/>
    </row>
    <row r="9090" spans="38:38" x14ac:dyDescent="0.2">
      <c r="AL9090" s="76"/>
    </row>
    <row r="9091" spans="38:38" x14ac:dyDescent="0.2">
      <c r="AL9091" s="76"/>
    </row>
    <row r="9092" spans="38:38" x14ac:dyDescent="0.2">
      <c r="AL9092" s="76"/>
    </row>
    <row r="9093" spans="38:38" x14ac:dyDescent="0.2">
      <c r="AL9093" s="76"/>
    </row>
    <row r="9094" spans="38:38" x14ac:dyDescent="0.2">
      <c r="AL9094" s="76"/>
    </row>
    <row r="9095" spans="38:38" x14ac:dyDescent="0.2">
      <c r="AL9095" s="76"/>
    </row>
    <row r="9096" spans="38:38" x14ac:dyDescent="0.2">
      <c r="AL9096" s="76"/>
    </row>
    <row r="9097" spans="38:38" x14ac:dyDescent="0.2">
      <c r="AL9097" s="76"/>
    </row>
    <row r="9098" spans="38:38" x14ac:dyDescent="0.2">
      <c r="AL9098" s="76"/>
    </row>
    <row r="9099" spans="38:38" x14ac:dyDescent="0.2">
      <c r="AL9099" s="76"/>
    </row>
    <row r="9100" spans="38:38" x14ac:dyDescent="0.2">
      <c r="AL9100" s="76"/>
    </row>
    <row r="9101" spans="38:38" x14ac:dyDescent="0.2">
      <c r="AL9101" s="76"/>
    </row>
    <row r="9102" spans="38:38" x14ac:dyDescent="0.2">
      <c r="AL9102" s="76"/>
    </row>
    <row r="9103" spans="38:38" x14ac:dyDescent="0.2">
      <c r="AL9103" s="76"/>
    </row>
    <row r="9104" spans="38:38" x14ac:dyDescent="0.2">
      <c r="AL9104" s="76"/>
    </row>
    <row r="9105" spans="38:38" x14ac:dyDescent="0.2">
      <c r="AL9105" s="76"/>
    </row>
    <row r="9106" spans="38:38" x14ac:dyDescent="0.2">
      <c r="AL9106" s="76"/>
    </row>
    <row r="9107" spans="38:38" x14ac:dyDescent="0.2">
      <c r="AL9107" s="76"/>
    </row>
    <row r="9108" spans="38:38" x14ac:dyDescent="0.2">
      <c r="AL9108" s="76"/>
    </row>
    <row r="9109" spans="38:38" x14ac:dyDescent="0.2">
      <c r="AL9109" s="76"/>
    </row>
    <row r="9110" spans="38:38" x14ac:dyDescent="0.2">
      <c r="AL9110" s="76"/>
    </row>
    <row r="9111" spans="38:38" x14ac:dyDescent="0.2">
      <c r="AL9111" s="76"/>
    </row>
    <row r="9112" spans="38:38" x14ac:dyDescent="0.2">
      <c r="AL9112" s="76"/>
    </row>
    <row r="9113" spans="38:38" x14ac:dyDescent="0.2">
      <c r="AL9113" s="76"/>
    </row>
    <row r="9114" spans="38:38" x14ac:dyDescent="0.2">
      <c r="AL9114" s="76"/>
    </row>
    <row r="9115" spans="38:38" x14ac:dyDescent="0.2">
      <c r="AL9115" s="76"/>
    </row>
    <row r="9116" spans="38:38" x14ac:dyDescent="0.2">
      <c r="AL9116" s="76"/>
    </row>
    <row r="9117" spans="38:38" x14ac:dyDescent="0.2">
      <c r="AL9117" s="76"/>
    </row>
    <row r="9118" spans="38:38" x14ac:dyDescent="0.2">
      <c r="AL9118" s="76"/>
    </row>
    <row r="9119" spans="38:38" x14ac:dyDescent="0.2">
      <c r="AL9119" s="76"/>
    </row>
    <row r="9120" spans="38:38" x14ac:dyDescent="0.2">
      <c r="AL9120" s="76"/>
    </row>
    <row r="9121" spans="38:38" x14ac:dyDescent="0.2">
      <c r="AL9121" s="76"/>
    </row>
    <row r="9122" spans="38:38" x14ac:dyDescent="0.2">
      <c r="AL9122" s="76"/>
    </row>
    <row r="9123" spans="38:38" x14ac:dyDescent="0.2">
      <c r="AL9123" s="76"/>
    </row>
    <row r="9124" spans="38:38" x14ac:dyDescent="0.2">
      <c r="AL9124" s="76"/>
    </row>
    <row r="9125" spans="38:38" x14ac:dyDescent="0.2">
      <c r="AL9125" s="76"/>
    </row>
    <row r="9126" spans="38:38" x14ac:dyDescent="0.2">
      <c r="AL9126" s="76"/>
    </row>
    <row r="9127" spans="38:38" x14ac:dyDescent="0.2">
      <c r="AL9127" s="76"/>
    </row>
    <row r="9128" spans="38:38" x14ac:dyDescent="0.2">
      <c r="AL9128" s="76"/>
    </row>
    <row r="9129" spans="38:38" x14ac:dyDescent="0.2">
      <c r="AL9129" s="76"/>
    </row>
    <row r="9130" spans="38:38" x14ac:dyDescent="0.2">
      <c r="AL9130" s="76"/>
    </row>
    <row r="9131" spans="38:38" x14ac:dyDescent="0.2">
      <c r="AL9131" s="76"/>
    </row>
    <row r="9132" spans="38:38" x14ac:dyDescent="0.2">
      <c r="AL9132" s="76"/>
    </row>
    <row r="9133" spans="38:38" x14ac:dyDescent="0.2">
      <c r="AL9133" s="76"/>
    </row>
    <row r="9134" spans="38:38" x14ac:dyDescent="0.2">
      <c r="AL9134" s="76"/>
    </row>
    <row r="9135" spans="38:38" x14ac:dyDescent="0.2">
      <c r="AL9135" s="76"/>
    </row>
    <row r="9136" spans="38:38" x14ac:dyDescent="0.2">
      <c r="AL9136" s="76"/>
    </row>
    <row r="9137" spans="38:38" x14ac:dyDescent="0.2">
      <c r="AL9137" s="76"/>
    </row>
    <row r="9138" spans="38:38" x14ac:dyDescent="0.2">
      <c r="AL9138" s="76"/>
    </row>
    <row r="9139" spans="38:38" x14ac:dyDescent="0.2">
      <c r="AL9139" s="76"/>
    </row>
    <row r="9140" spans="38:38" x14ac:dyDescent="0.2">
      <c r="AL9140" s="76"/>
    </row>
    <row r="9141" spans="38:38" x14ac:dyDescent="0.2">
      <c r="AL9141" s="76"/>
    </row>
    <row r="9142" spans="38:38" x14ac:dyDescent="0.2">
      <c r="AL9142" s="76"/>
    </row>
    <row r="9143" spans="38:38" x14ac:dyDescent="0.2">
      <c r="AL9143" s="76"/>
    </row>
    <row r="9144" spans="38:38" x14ac:dyDescent="0.2">
      <c r="AL9144" s="76"/>
    </row>
    <row r="9145" spans="38:38" x14ac:dyDescent="0.2">
      <c r="AL9145" s="76"/>
    </row>
    <row r="9146" spans="38:38" x14ac:dyDescent="0.2">
      <c r="AL9146" s="76"/>
    </row>
    <row r="9147" spans="38:38" x14ac:dyDescent="0.2">
      <c r="AL9147" s="76"/>
    </row>
    <row r="9148" spans="38:38" x14ac:dyDescent="0.2">
      <c r="AL9148" s="76"/>
    </row>
    <row r="9149" spans="38:38" x14ac:dyDescent="0.2">
      <c r="AL9149" s="76"/>
    </row>
    <row r="9150" spans="38:38" x14ac:dyDescent="0.2">
      <c r="AL9150" s="76"/>
    </row>
    <row r="9151" spans="38:38" x14ac:dyDescent="0.2">
      <c r="AL9151" s="76"/>
    </row>
    <row r="9152" spans="38:38" x14ac:dyDescent="0.2">
      <c r="AL9152" s="76"/>
    </row>
    <row r="9153" spans="38:38" x14ac:dyDescent="0.2">
      <c r="AL9153" s="76"/>
    </row>
    <row r="9154" spans="38:38" x14ac:dyDescent="0.2">
      <c r="AL9154" s="76"/>
    </row>
    <row r="9155" spans="38:38" x14ac:dyDescent="0.2">
      <c r="AL9155" s="76"/>
    </row>
    <row r="9156" spans="38:38" x14ac:dyDescent="0.2">
      <c r="AL9156" s="76"/>
    </row>
    <row r="9157" spans="38:38" x14ac:dyDescent="0.2">
      <c r="AL9157" s="76"/>
    </row>
    <row r="9158" spans="38:38" x14ac:dyDescent="0.2">
      <c r="AL9158" s="76"/>
    </row>
    <row r="9159" spans="38:38" x14ac:dyDescent="0.2">
      <c r="AL9159" s="76"/>
    </row>
    <row r="9160" spans="38:38" x14ac:dyDescent="0.2">
      <c r="AL9160" s="76"/>
    </row>
    <row r="9161" spans="38:38" x14ac:dyDescent="0.2">
      <c r="AL9161" s="76"/>
    </row>
    <row r="9162" spans="38:38" x14ac:dyDescent="0.2">
      <c r="AL9162" s="76"/>
    </row>
    <row r="9163" spans="38:38" x14ac:dyDescent="0.2">
      <c r="AL9163" s="76"/>
    </row>
    <row r="9164" spans="38:38" x14ac:dyDescent="0.2">
      <c r="AL9164" s="76"/>
    </row>
    <row r="9165" spans="38:38" x14ac:dyDescent="0.2">
      <c r="AL9165" s="76"/>
    </row>
    <row r="9166" spans="38:38" x14ac:dyDescent="0.2">
      <c r="AL9166" s="76"/>
    </row>
    <row r="9167" spans="38:38" x14ac:dyDescent="0.2">
      <c r="AL9167" s="76"/>
    </row>
    <row r="9168" spans="38:38" x14ac:dyDescent="0.2">
      <c r="AL9168" s="76"/>
    </row>
    <row r="9169" spans="38:38" x14ac:dyDescent="0.2">
      <c r="AL9169" s="76"/>
    </row>
    <row r="9170" spans="38:38" x14ac:dyDescent="0.2">
      <c r="AL9170" s="76"/>
    </row>
    <row r="9171" spans="38:38" x14ac:dyDescent="0.2">
      <c r="AL9171" s="76"/>
    </row>
    <row r="9172" spans="38:38" x14ac:dyDescent="0.2">
      <c r="AL9172" s="76"/>
    </row>
    <row r="9173" spans="38:38" x14ac:dyDescent="0.2">
      <c r="AL9173" s="76"/>
    </row>
    <row r="9174" spans="38:38" x14ac:dyDescent="0.2">
      <c r="AL9174" s="76"/>
    </row>
    <row r="9175" spans="38:38" x14ac:dyDescent="0.2">
      <c r="AL9175" s="76"/>
    </row>
    <row r="9176" spans="38:38" x14ac:dyDescent="0.2">
      <c r="AL9176" s="76"/>
    </row>
    <row r="9177" spans="38:38" x14ac:dyDescent="0.2">
      <c r="AL9177" s="76"/>
    </row>
    <row r="9178" spans="38:38" x14ac:dyDescent="0.2">
      <c r="AL9178" s="76"/>
    </row>
    <row r="9179" spans="38:38" x14ac:dyDescent="0.2">
      <c r="AL9179" s="76"/>
    </row>
    <row r="9180" spans="38:38" x14ac:dyDescent="0.2">
      <c r="AL9180" s="76"/>
    </row>
    <row r="9181" spans="38:38" x14ac:dyDescent="0.2">
      <c r="AL9181" s="76"/>
    </row>
    <row r="9182" spans="38:38" x14ac:dyDescent="0.2">
      <c r="AL9182" s="76"/>
    </row>
    <row r="9183" spans="38:38" x14ac:dyDescent="0.2">
      <c r="AL9183" s="76"/>
    </row>
    <row r="9184" spans="38:38" x14ac:dyDescent="0.2">
      <c r="AL9184" s="76"/>
    </row>
    <row r="9185" spans="38:38" x14ac:dyDescent="0.2">
      <c r="AL9185" s="76"/>
    </row>
    <row r="9186" spans="38:38" x14ac:dyDescent="0.2">
      <c r="AL9186" s="76"/>
    </row>
    <row r="9187" spans="38:38" x14ac:dyDescent="0.2">
      <c r="AL9187" s="76"/>
    </row>
    <row r="9188" spans="38:38" x14ac:dyDescent="0.2">
      <c r="AL9188" s="76"/>
    </row>
    <row r="9189" spans="38:38" x14ac:dyDescent="0.2">
      <c r="AL9189" s="76"/>
    </row>
    <row r="9190" spans="38:38" x14ac:dyDescent="0.2">
      <c r="AL9190" s="76"/>
    </row>
    <row r="9191" spans="38:38" x14ac:dyDescent="0.2">
      <c r="AL9191" s="76"/>
    </row>
    <row r="9192" spans="38:38" x14ac:dyDescent="0.2">
      <c r="AL9192" s="76"/>
    </row>
    <row r="9193" spans="38:38" x14ac:dyDescent="0.2">
      <c r="AL9193" s="76"/>
    </row>
    <row r="9194" spans="38:38" x14ac:dyDescent="0.2">
      <c r="AL9194" s="76"/>
    </row>
    <row r="9195" spans="38:38" x14ac:dyDescent="0.2">
      <c r="AL9195" s="76"/>
    </row>
    <row r="9196" spans="38:38" x14ac:dyDescent="0.2">
      <c r="AL9196" s="76"/>
    </row>
    <row r="9197" spans="38:38" x14ac:dyDescent="0.2">
      <c r="AL9197" s="76"/>
    </row>
    <row r="9198" spans="38:38" x14ac:dyDescent="0.2">
      <c r="AL9198" s="76"/>
    </row>
    <row r="9199" spans="38:38" x14ac:dyDescent="0.2">
      <c r="AL9199" s="76"/>
    </row>
    <row r="9200" spans="38:38" x14ac:dyDescent="0.2">
      <c r="AL9200" s="76"/>
    </row>
    <row r="9201" spans="38:38" x14ac:dyDescent="0.2">
      <c r="AL9201" s="76"/>
    </row>
    <row r="9202" spans="38:38" x14ac:dyDescent="0.2">
      <c r="AL9202" s="76"/>
    </row>
    <row r="9203" spans="38:38" x14ac:dyDescent="0.2">
      <c r="AL9203" s="76"/>
    </row>
    <row r="9204" spans="38:38" x14ac:dyDescent="0.2">
      <c r="AL9204" s="76"/>
    </row>
    <row r="9205" spans="38:38" x14ac:dyDescent="0.2">
      <c r="AL9205" s="76"/>
    </row>
    <row r="9206" spans="38:38" x14ac:dyDescent="0.2">
      <c r="AL9206" s="76"/>
    </row>
    <row r="9207" spans="38:38" x14ac:dyDescent="0.2">
      <c r="AL9207" s="76"/>
    </row>
    <row r="9208" spans="38:38" x14ac:dyDescent="0.2">
      <c r="AL9208" s="76"/>
    </row>
    <row r="9209" spans="38:38" x14ac:dyDescent="0.2">
      <c r="AL9209" s="76"/>
    </row>
    <row r="9210" spans="38:38" x14ac:dyDescent="0.2">
      <c r="AL9210" s="76"/>
    </row>
    <row r="9211" spans="38:38" x14ac:dyDescent="0.2">
      <c r="AL9211" s="76"/>
    </row>
    <row r="9212" spans="38:38" x14ac:dyDescent="0.2">
      <c r="AL9212" s="76"/>
    </row>
    <row r="9213" spans="38:38" x14ac:dyDescent="0.2">
      <c r="AL9213" s="76"/>
    </row>
    <row r="9214" spans="38:38" x14ac:dyDescent="0.2">
      <c r="AL9214" s="76"/>
    </row>
    <row r="9215" spans="38:38" x14ac:dyDescent="0.2">
      <c r="AL9215" s="76"/>
    </row>
    <row r="9216" spans="38:38" x14ac:dyDescent="0.2">
      <c r="AL9216" s="76"/>
    </row>
    <row r="9217" spans="38:38" x14ac:dyDescent="0.2">
      <c r="AL9217" s="76"/>
    </row>
    <row r="9218" spans="38:38" x14ac:dyDescent="0.2">
      <c r="AL9218" s="76"/>
    </row>
    <row r="9219" spans="38:38" x14ac:dyDescent="0.2">
      <c r="AL9219" s="76"/>
    </row>
    <row r="9220" spans="38:38" x14ac:dyDescent="0.2">
      <c r="AL9220" s="76"/>
    </row>
    <row r="9221" spans="38:38" x14ac:dyDescent="0.2">
      <c r="AL9221" s="76"/>
    </row>
    <row r="9222" spans="38:38" x14ac:dyDescent="0.2">
      <c r="AL9222" s="76"/>
    </row>
    <row r="9223" spans="38:38" x14ac:dyDescent="0.2">
      <c r="AL9223" s="76"/>
    </row>
    <row r="9224" spans="38:38" x14ac:dyDescent="0.2">
      <c r="AL9224" s="76"/>
    </row>
    <row r="9225" spans="38:38" x14ac:dyDescent="0.2">
      <c r="AL9225" s="76"/>
    </row>
    <row r="9226" spans="38:38" x14ac:dyDescent="0.2">
      <c r="AL9226" s="76"/>
    </row>
    <row r="9227" spans="38:38" x14ac:dyDescent="0.2">
      <c r="AL9227" s="76"/>
    </row>
    <row r="9228" spans="38:38" x14ac:dyDescent="0.2">
      <c r="AL9228" s="76"/>
    </row>
    <row r="9229" spans="38:38" x14ac:dyDescent="0.2">
      <c r="AL9229" s="76"/>
    </row>
    <row r="9230" spans="38:38" x14ac:dyDescent="0.2">
      <c r="AL9230" s="76"/>
    </row>
    <row r="9231" spans="38:38" x14ac:dyDescent="0.2">
      <c r="AL9231" s="76"/>
    </row>
    <row r="9232" spans="38:38" x14ac:dyDescent="0.2">
      <c r="AL9232" s="76"/>
    </row>
    <row r="9233" spans="38:38" x14ac:dyDescent="0.2">
      <c r="AL9233" s="76"/>
    </row>
    <row r="9234" spans="38:38" x14ac:dyDescent="0.2">
      <c r="AL9234" s="76"/>
    </row>
    <row r="9235" spans="38:38" x14ac:dyDescent="0.2">
      <c r="AL9235" s="76"/>
    </row>
    <row r="9236" spans="38:38" x14ac:dyDescent="0.2">
      <c r="AL9236" s="76"/>
    </row>
    <row r="9237" spans="38:38" x14ac:dyDescent="0.2">
      <c r="AL9237" s="76"/>
    </row>
    <row r="9238" spans="38:38" x14ac:dyDescent="0.2">
      <c r="AL9238" s="76"/>
    </row>
    <row r="9239" spans="38:38" x14ac:dyDescent="0.2">
      <c r="AL9239" s="76"/>
    </row>
    <row r="9240" spans="38:38" x14ac:dyDescent="0.2">
      <c r="AL9240" s="76"/>
    </row>
    <row r="9241" spans="38:38" x14ac:dyDescent="0.2">
      <c r="AL9241" s="76"/>
    </row>
    <row r="9242" spans="38:38" x14ac:dyDescent="0.2">
      <c r="AL9242" s="76"/>
    </row>
    <row r="9243" spans="38:38" x14ac:dyDescent="0.2">
      <c r="AL9243" s="76"/>
    </row>
    <row r="9244" spans="38:38" x14ac:dyDescent="0.2">
      <c r="AL9244" s="76"/>
    </row>
    <row r="9245" spans="38:38" x14ac:dyDescent="0.2">
      <c r="AL9245" s="76"/>
    </row>
    <row r="9246" spans="38:38" x14ac:dyDescent="0.2">
      <c r="AL9246" s="76"/>
    </row>
    <row r="9247" spans="38:38" x14ac:dyDescent="0.2">
      <c r="AL9247" s="76"/>
    </row>
    <row r="9248" spans="38:38" x14ac:dyDescent="0.2">
      <c r="AL9248" s="76"/>
    </row>
    <row r="9249" spans="38:38" x14ac:dyDescent="0.2">
      <c r="AL9249" s="76"/>
    </row>
    <row r="9250" spans="38:38" x14ac:dyDescent="0.2">
      <c r="AL9250" s="76"/>
    </row>
    <row r="9251" spans="38:38" x14ac:dyDescent="0.2">
      <c r="AL9251" s="76"/>
    </row>
    <row r="9252" spans="38:38" x14ac:dyDescent="0.2">
      <c r="AL9252" s="76"/>
    </row>
    <row r="9253" spans="38:38" x14ac:dyDescent="0.2">
      <c r="AL9253" s="76"/>
    </row>
    <row r="9254" spans="38:38" x14ac:dyDescent="0.2">
      <c r="AL9254" s="76"/>
    </row>
    <row r="9255" spans="38:38" x14ac:dyDescent="0.2">
      <c r="AL9255" s="76"/>
    </row>
    <row r="9256" spans="38:38" x14ac:dyDescent="0.2">
      <c r="AL9256" s="76"/>
    </row>
    <row r="9257" spans="38:38" x14ac:dyDescent="0.2">
      <c r="AL9257" s="76"/>
    </row>
    <row r="9258" spans="38:38" x14ac:dyDescent="0.2">
      <c r="AL9258" s="76"/>
    </row>
    <row r="9259" spans="38:38" x14ac:dyDescent="0.2">
      <c r="AL9259" s="76"/>
    </row>
    <row r="9260" spans="38:38" x14ac:dyDescent="0.2">
      <c r="AL9260" s="76"/>
    </row>
    <row r="9261" spans="38:38" x14ac:dyDescent="0.2">
      <c r="AL9261" s="76"/>
    </row>
    <row r="9262" spans="38:38" x14ac:dyDescent="0.2">
      <c r="AL9262" s="76"/>
    </row>
    <row r="9263" spans="38:38" x14ac:dyDescent="0.2">
      <c r="AL9263" s="76"/>
    </row>
    <row r="9264" spans="38:38" x14ac:dyDescent="0.2">
      <c r="AL9264" s="76"/>
    </row>
    <row r="9265" spans="38:38" x14ac:dyDescent="0.2">
      <c r="AL9265" s="76"/>
    </row>
    <row r="9266" spans="38:38" x14ac:dyDescent="0.2">
      <c r="AL9266" s="76"/>
    </row>
    <row r="9267" spans="38:38" x14ac:dyDescent="0.2">
      <c r="AL9267" s="76"/>
    </row>
    <row r="9268" spans="38:38" x14ac:dyDescent="0.2">
      <c r="AL9268" s="76"/>
    </row>
    <row r="9269" spans="38:38" x14ac:dyDescent="0.2">
      <c r="AL9269" s="76"/>
    </row>
    <row r="9270" spans="38:38" x14ac:dyDescent="0.2">
      <c r="AL9270" s="76"/>
    </row>
    <row r="9271" spans="38:38" x14ac:dyDescent="0.2">
      <c r="AL9271" s="76"/>
    </row>
    <row r="9272" spans="38:38" x14ac:dyDescent="0.2">
      <c r="AL9272" s="76"/>
    </row>
    <row r="9273" spans="38:38" x14ac:dyDescent="0.2">
      <c r="AL9273" s="76"/>
    </row>
    <row r="9274" spans="38:38" x14ac:dyDescent="0.2">
      <c r="AL9274" s="76"/>
    </row>
    <row r="9275" spans="38:38" x14ac:dyDescent="0.2">
      <c r="AL9275" s="76"/>
    </row>
    <row r="9276" spans="38:38" x14ac:dyDescent="0.2">
      <c r="AL9276" s="76"/>
    </row>
    <row r="9277" spans="38:38" x14ac:dyDescent="0.2">
      <c r="AL9277" s="76"/>
    </row>
    <row r="9278" spans="38:38" x14ac:dyDescent="0.2">
      <c r="AL9278" s="76"/>
    </row>
    <row r="9279" spans="38:38" x14ac:dyDescent="0.2">
      <c r="AL9279" s="76"/>
    </row>
    <row r="9280" spans="38:38" x14ac:dyDescent="0.2">
      <c r="AL9280" s="76"/>
    </row>
    <row r="9281" spans="38:38" x14ac:dyDescent="0.2">
      <c r="AL9281" s="76"/>
    </row>
    <row r="9282" spans="38:38" x14ac:dyDescent="0.2">
      <c r="AL9282" s="76"/>
    </row>
    <row r="9283" spans="38:38" x14ac:dyDescent="0.2">
      <c r="AL9283" s="76"/>
    </row>
    <row r="9284" spans="38:38" x14ac:dyDescent="0.2">
      <c r="AL9284" s="76"/>
    </row>
    <row r="9285" spans="38:38" x14ac:dyDescent="0.2">
      <c r="AL9285" s="76"/>
    </row>
    <row r="9286" spans="38:38" x14ac:dyDescent="0.2">
      <c r="AL9286" s="76"/>
    </row>
    <row r="9287" spans="38:38" x14ac:dyDescent="0.2">
      <c r="AL9287" s="76"/>
    </row>
    <row r="9288" spans="38:38" x14ac:dyDescent="0.2">
      <c r="AL9288" s="76"/>
    </row>
    <row r="9289" spans="38:38" x14ac:dyDescent="0.2">
      <c r="AL9289" s="76"/>
    </row>
    <row r="9290" spans="38:38" x14ac:dyDescent="0.2">
      <c r="AL9290" s="76"/>
    </row>
    <row r="9291" spans="38:38" x14ac:dyDescent="0.2">
      <c r="AL9291" s="76"/>
    </row>
    <row r="9292" spans="38:38" x14ac:dyDescent="0.2">
      <c r="AL9292" s="76"/>
    </row>
    <row r="9293" spans="38:38" x14ac:dyDescent="0.2">
      <c r="AL9293" s="76"/>
    </row>
    <row r="9294" spans="38:38" x14ac:dyDescent="0.2">
      <c r="AL9294" s="76"/>
    </row>
    <row r="9295" spans="38:38" x14ac:dyDescent="0.2">
      <c r="AL9295" s="76"/>
    </row>
    <row r="9296" spans="38:38" x14ac:dyDescent="0.2">
      <c r="AL9296" s="76"/>
    </row>
    <row r="9297" spans="38:38" x14ac:dyDescent="0.2">
      <c r="AL9297" s="76"/>
    </row>
    <row r="9298" spans="38:38" x14ac:dyDescent="0.2">
      <c r="AL9298" s="76"/>
    </row>
    <row r="9299" spans="38:38" x14ac:dyDescent="0.2">
      <c r="AL9299" s="76"/>
    </row>
    <row r="9300" spans="38:38" x14ac:dyDescent="0.2">
      <c r="AL9300" s="76"/>
    </row>
    <row r="9301" spans="38:38" x14ac:dyDescent="0.2">
      <c r="AL9301" s="76"/>
    </row>
    <row r="9302" spans="38:38" x14ac:dyDescent="0.2">
      <c r="AL9302" s="76"/>
    </row>
    <row r="9303" spans="38:38" x14ac:dyDescent="0.2">
      <c r="AL9303" s="76"/>
    </row>
    <row r="9304" spans="38:38" x14ac:dyDescent="0.2">
      <c r="AL9304" s="76"/>
    </row>
    <row r="9305" spans="38:38" x14ac:dyDescent="0.2">
      <c r="AL9305" s="76"/>
    </row>
    <row r="9306" spans="38:38" x14ac:dyDescent="0.2">
      <c r="AL9306" s="76"/>
    </row>
    <row r="9307" spans="38:38" x14ac:dyDescent="0.2">
      <c r="AL9307" s="76"/>
    </row>
    <row r="9308" spans="38:38" x14ac:dyDescent="0.2">
      <c r="AL9308" s="76"/>
    </row>
    <row r="9309" spans="38:38" x14ac:dyDescent="0.2">
      <c r="AL9309" s="76"/>
    </row>
    <row r="9310" spans="38:38" x14ac:dyDescent="0.2">
      <c r="AL9310" s="76"/>
    </row>
    <row r="9311" spans="38:38" x14ac:dyDescent="0.2">
      <c r="AL9311" s="76"/>
    </row>
    <row r="9312" spans="38:38" x14ac:dyDescent="0.2">
      <c r="AL9312" s="76"/>
    </row>
    <row r="9313" spans="38:38" x14ac:dyDescent="0.2">
      <c r="AL9313" s="76"/>
    </row>
    <row r="9314" spans="38:38" x14ac:dyDescent="0.2">
      <c r="AL9314" s="76"/>
    </row>
    <row r="9315" spans="38:38" x14ac:dyDescent="0.2">
      <c r="AL9315" s="76"/>
    </row>
    <row r="9316" spans="38:38" x14ac:dyDescent="0.2">
      <c r="AL9316" s="76"/>
    </row>
    <row r="9317" spans="38:38" x14ac:dyDescent="0.2">
      <c r="AL9317" s="76"/>
    </row>
    <row r="9318" spans="38:38" x14ac:dyDescent="0.2">
      <c r="AL9318" s="76"/>
    </row>
    <row r="9319" spans="38:38" x14ac:dyDescent="0.2">
      <c r="AL9319" s="76"/>
    </row>
    <row r="9320" spans="38:38" x14ac:dyDescent="0.2">
      <c r="AL9320" s="76"/>
    </row>
    <row r="9321" spans="38:38" x14ac:dyDescent="0.2">
      <c r="AL9321" s="76"/>
    </row>
    <row r="9322" spans="38:38" x14ac:dyDescent="0.2">
      <c r="AL9322" s="76"/>
    </row>
    <row r="9323" spans="38:38" x14ac:dyDescent="0.2">
      <c r="AL9323" s="76"/>
    </row>
    <row r="9324" spans="38:38" x14ac:dyDescent="0.2">
      <c r="AL9324" s="76"/>
    </row>
    <row r="9325" spans="38:38" x14ac:dyDescent="0.2">
      <c r="AL9325" s="76"/>
    </row>
    <row r="9326" spans="38:38" x14ac:dyDescent="0.2">
      <c r="AL9326" s="76"/>
    </row>
    <row r="9327" spans="38:38" x14ac:dyDescent="0.2">
      <c r="AL9327" s="76"/>
    </row>
    <row r="9328" spans="38:38" x14ac:dyDescent="0.2">
      <c r="AL9328" s="76"/>
    </row>
    <row r="9329" spans="38:38" x14ac:dyDescent="0.2">
      <c r="AL9329" s="76"/>
    </row>
    <row r="9330" spans="38:38" x14ac:dyDescent="0.2">
      <c r="AL9330" s="76"/>
    </row>
    <row r="9331" spans="38:38" x14ac:dyDescent="0.2">
      <c r="AL9331" s="76"/>
    </row>
    <row r="9332" spans="38:38" x14ac:dyDescent="0.2">
      <c r="AL9332" s="76"/>
    </row>
    <row r="9333" spans="38:38" x14ac:dyDescent="0.2">
      <c r="AL9333" s="76"/>
    </row>
    <row r="9334" spans="38:38" x14ac:dyDescent="0.2">
      <c r="AL9334" s="76"/>
    </row>
    <row r="9335" spans="38:38" x14ac:dyDescent="0.2">
      <c r="AL9335" s="76"/>
    </row>
    <row r="9336" spans="38:38" x14ac:dyDescent="0.2">
      <c r="AL9336" s="76"/>
    </row>
    <row r="9337" spans="38:38" x14ac:dyDescent="0.2">
      <c r="AL9337" s="76"/>
    </row>
    <row r="9338" spans="38:38" x14ac:dyDescent="0.2">
      <c r="AL9338" s="76"/>
    </row>
    <row r="9339" spans="38:38" x14ac:dyDescent="0.2">
      <c r="AL9339" s="76"/>
    </row>
    <row r="9340" spans="38:38" x14ac:dyDescent="0.2">
      <c r="AL9340" s="76"/>
    </row>
    <row r="9341" spans="38:38" x14ac:dyDescent="0.2">
      <c r="AL9341" s="76"/>
    </row>
    <row r="9342" spans="38:38" x14ac:dyDescent="0.2">
      <c r="AL9342" s="76"/>
    </row>
    <row r="9343" spans="38:38" x14ac:dyDescent="0.2">
      <c r="AL9343" s="76"/>
    </row>
    <row r="9344" spans="38:38" x14ac:dyDescent="0.2">
      <c r="AL9344" s="76"/>
    </row>
    <row r="9345" spans="38:38" x14ac:dyDescent="0.2">
      <c r="AL9345" s="76"/>
    </row>
    <row r="9346" spans="38:38" x14ac:dyDescent="0.2">
      <c r="AL9346" s="76"/>
    </row>
    <row r="9347" spans="38:38" x14ac:dyDescent="0.2">
      <c r="AL9347" s="76"/>
    </row>
    <row r="9348" spans="38:38" x14ac:dyDescent="0.2">
      <c r="AL9348" s="76"/>
    </row>
    <row r="9349" spans="38:38" x14ac:dyDescent="0.2">
      <c r="AL9349" s="76"/>
    </row>
    <row r="9350" spans="38:38" x14ac:dyDescent="0.2">
      <c r="AL9350" s="76"/>
    </row>
    <row r="9351" spans="38:38" x14ac:dyDescent="0.2">
      <c r="AL9351" s="76"/>
    </row>
    <row r="9352" spans="38:38" x14ac:dyDescent="0.2">
      <c r="AL9352" s="76"/>
    </row>
    <row r="9353" spans="38:38" x14ac:dyDescent="0.2">
      <c r="AL9353" s="76"/>
    </row>
    <row r="9354" spans="38:38" x14ac:dyDescent="0.2">
      <c r="AL9354" s="76"/>
    </row>
    <row r="9355" spans="38:38" x14ac:dyDescent="0.2">
      <c r="AL9355" s="76"/>
    </row>
    <row r="9356" spans="38:38" x14ac:dyDescent="0.2">
      <c r="AL9356" s="76"/>
    </row>
    <row r="9357" spans="38:38" x14ac:dyDescent="0.2">
      <c r="AL9357" s="76"/>
    </row>
    <row r="9358" spans="38:38" x14ac:dyDescent="0.2">
      <c r="AL9358" s="76"/>
    </row>
    <row r="9359" spans="38:38" x14ac:dyDescent="0.2">
      <c r="AL9359" s="76"/>
    </row>
    <row r="9360" spans="38:38" x14ac:dyDescent="0.2">
      <c r="AL9360" s="76"/>
    </row>
    <row r="9361" spans="38:38" x14ac:dyDescent="0.2">
      <c r="AL9361" s="76"/>
    </row>
    <row r="9362" spans="38:38" x14ac:dyDescent="0.2">
      <c r="AL9362" s="76"/>
    </row>
    <row r="9363" spans="38:38" x14ac:dyDescent="0.2">
      <c r="AL9363" s="76"/>
    </row>
    <row r="9364" spans="38:38" x14ac:dyDescent="0.2">
      <c r="AL9364" s="76"/>
    </row>
    <row r="9365" spans="38:38" x14ac:dyDescent="0.2">
      <c r="AL9365" s="76"/>
    </row>
    <row r="9366" spans="38:38" x14ac:dyDescent="0.2">
      <c r="AL9366" s="76"/>
    </row>
    <row r="9367" spans="38:38" x14ac:dyDescent="0.2">
      <c r="AL9367" s="76"/>
    </row>
    <row r="9368" spans="38:38" x14ac:dyDescent="0.2">
      <c r="AL9368" s="76"/>
    </row>
    <row r="9369" spans="38:38" x14ac:dyDescent="0.2">
      <c r="AL9369" s="76"/>
    </row>
    <row r="9370" spans="38:38" x14ac:dyDescent="0.2">
      <c r="AL9370" s="76"/>
    </row>
    <row r="9371" spans="38:38" x14ac:dyDescent="0.2">
      <c r="AL9371" s="76"/>
    </row>
    <row r="9372" spans="38:38" x14ac:dyDescent="0.2">
      <c r="AL9372" s="76"/>
    </row>
    <row r="9373" spans="38:38" x14ac:dyDescent="0.2">
      <c r="AL9373" s="76"/>
    </row>
    <row r="9374" spans="38:38" x14ac:dyDescent="0.2">
      <c r="AL9374" s="76"/>
    </row>
    <row r="9375" spans="38:38" x14ac:dyDescent="0.2">
      <c r="AL9375" s="76"/>
    </row>
    <row r="9376" spans="38:38" x14ac:dyDescent="0.2">
      <c r="AL9376" s="76"/>
    </row>
    <row r="9377" spans="38:38" x14ac:dyDescent="0.2">
      <c r="AL9377" s="76"/>
    </row>
    <row r="9378" spans="38:38" x14ac:dyDescent="0.2">
      <c r="AL9378" s="76"/>
    </row>
    <row r="9379" spans="38:38" x14ac:dyDescent="0.2">
      <c r="AL9379" s="76"/>
    </row>
    <row r="9380" spans="38:38" x14ac:dyDescent="0.2">
      <c r="AL9380" s="76"/>
    </row>
    <row r="9381" spans="38:38" x14ac:dyDescent="0.2">
      <c r="AL9381" s="76"/>
    </row>
    <row r="9382" spans="38:38" x14ac:dyDescent="0.2">
      <c r="AL9382" s="76"/>
    </row>
    <row r="9383" spans="38:38" x14ac:dyDescent="0.2">
      <c r="AL9383" s="76"/>
    </row>
    <row r="9384" spans="38:38" x14ac:dyDescent="0.2">
      <c r="AL9384" s="76"/>
    </row>
    <row r="9385" spans="38:38" x14ac:dyDescent="0.2">
      <c r="AL9385" s="76"/>
    </row>
    <row r="9386" spans="38:38" x14ac:dyDescent="0.2">
      <c r="AL9386" s="76"/>
    </row>
    <row r="9387" spans="38:38" x14ac:dyDescent="0.2">
      <c r="AL9387" s="76"/>
    </row>
    <row r="9388" spans="38:38" x14ac:dyDescent="0.2">
      <c r="AL9388" s="76"/>
    </row>
    <row r="9389" spans="38:38" x14ac:dyDescent="0.2">
      <c r="AL9389" s="76"/>
    </row>
    <row r="9390" spans="38:38" x14ac:dyDescent="0.2">
      <c r="AL9390" s="76"/>
    </row>
    <row r="9391" spans="38:38" x14ac:dyDescent="0.2">
      <c r="AL9391" s="76"/>
    </row>
    <row r="9392" spans="38:38" x14ac:dyDescent="0.2">
      <c r="AL9392" s="76"/>
    </row>
    <row r="9393" spans="38:38" x14ac:dyDescent="0.2">
      <c r="AL9393" s="76"/>
    </row>
    <row r="9394" spans="38:38" x14ac:dyDescent="0.2">
      <c r="AL9394" s="76"/>
    </row>
    <row r="9395" spans="38:38" x14ac:dyDescent="0.2">
      <c r="AL9395" s="76"/>
    </row>
    <row r="9396" spans="38:38" x14ac:dyDescent="0.2">
      <c r="AL9396" s="76"/>
    </row>
    <row r="9397" spans="38:38" x14ac:dyDescent="0.2">
      <c r="AL9397" s="76"/>
    </row>
    <row r="9398" spans="38:38" x14ac:dyDescent="0.2">
      <c r="AL9398" s="76"/>
    </row>
    <row r="9399" spans="38:38" x14ac:dyDescent="0.2">
      <c r="AL9399" s="76"/>
    </row>
    <row r="9400" spans="38:38" x14ac:dyDescent="0.2">
      <c r="AL9400" s="76"/>
    </row>
    <row r="9401" spans="38:38" x14ac:dyDescent="0.2">
      <c r="AL9401" s="76"/>
    </row>
    <row r="9402" spans="38:38" x14ac:dyDescent="0.2">
      <c r="AL9402" s="76"/>
    </row>
    <row r="9403" spans="38:38" x14ac:dyDescent="0.2">
      <c r="AL9403" s="76"/>
    </row>
    <row r="9404" spans="38:38" x14ac:dyDescent="0.2">
      <c r="AL9404" s="76"/>
    </row>
    <row r="9405" spans="38:38" x14ac:dyDescent="0.2">
      <c r="AL9405" s="76"/>
    </row>
    <row r="9406" spans="38:38" x14ac:dyDescent="0.2">
      <c r="AL9406" s="76"/>
    </row>
    <row r="9407" spans="38:38" x14ac:dyDescent="0.2">
      <c r="AL9407" s="76"/>
    </row>
    <row r="9408" spans="38:38" x14ac:dyDescent="0.2">
      <c r="AL9408" s="76"/>
    </row>
    <row r="9409" spans="38:38" x14ac:dyDescent="0.2">
      <c r="AL9409" s="76"/>
    </row>
    <row r="9410" spans="38:38" x14ac:dyDescent="0.2">
      <c r="AL9410" s="76"/>
    </row>
    <row r="9411" spans="38:38" x14ac:dyDescent="0.2">
      <c r="AL9411" s="76"/>
    </row>
    <row r="9412" spans="38:38" x14ac:dyDescent="0.2">
      <c r="AL9412" s="76"/>
    </row>
    <row r="9413" spans="38:38" x14ac:dyDescent="0.2">
      <c r="AL9413" s="76"/>
    </row>
    <row r="9414" spans="38:38" x14ac:dyDescent="0.2">
      <c r="AL9414" s="76"/>
    </row>
    <row r="9415" spans="38:38" x14ac:dyDescent="0.2">
      <c r="AL9415" s="76"/>
    </row>
    <row r="9416" spans="38:38" x14ac:dyDescent="0.2">
      <c r="AL9416" s="76"/>
    </row>
    <row r="9417" spans="38:38" x14ac:dyDescent="0.2">
      <c r="AL9417" s="76"/>
    </row>
    <row r="9418" spans="38:38" x14ac:dyDescent="0.2">
      <c r="AL9418" s="76"/>
    </row>
    <row r="9419" spans="38:38" x14ac:dyDescent="0.2">
      <c r="AL9419" s="76"/>
    </row>
    <row r="9420" spans="38:38" x14ac:dyDescent="0.2">
      <c r="AL9420" s="76"/>
    </row>
    <row r="9421" spans="38:38" x14ac:dyDescent="0.2">
      <c r="AL9421" s="76"/>
    </row>
    <row r="9422" spans="38:38" x14ac:dyDescent="0.2">
      <c r="AL9422" s="76"/>
    </row>
    <row r="9423" spans="38:38" x14ac:dyDescent="0.2">
      <c r="AL9423" s="76"/>
    </row>
    <row r="9424" spans="38:38" x14ac:dyDescent="0.2">
      <c r="AL9424" s="76"/>
    </row>
    <row r="9425" spans="38:38" x14ac:dyDescent="0.2">
      <c r="AL9425" s="76"/>
    </row>
    <row r="9426" spans="38:38" x14ac:dyDescent="0.2">
      <c r="AL9426" s="76"/>
    </row>
    <row r="9427" spans="38:38" x14ac:dyDescent="0.2">
      <c r="AL9427" s="76"/>
    </row>
    <row r="9428" spans="38:38" x14ac:dyDescent="0.2">
      <c r="AL9428" s="76"/>
    </row>
    <row r="9429" spans="38:38" x14ac:dyDescent="0.2">
      <c r="AL9429" s="76"/>
    </row>
    <row r="9430" spans="38:38" x14ac:dyDescent="0.2">
      <c r="AL9430" s="76"/>
    </row>
    <row r="9431" spans="38:38" x14ac:dyDescent="0.2">
      <c r="AL9431" s="76"/>
    </row>
    <row r="9432" spans="38:38" x14ac:dyDescent="0.2">
      <c r="AL9432" s="76"/>
    </row>
    <row r="9433" spans="38:38" x14ac:dyDescent="0.2">
      <c r="AL9433" s="76"/>
    </row>
    <row r="9434" spans="38:38" x14ac:dyDescent="0.2">
      <c r="AL9434" s="76"/>
    </row>
    <row r="9435" spans="38:38" x14ac:dyDescent="0.2">
      <c r="AL9435" s="76"/>
    </row>
    <row r="9436" spans="38:38" x14ac:dyDescent="0.2">
      <c r="AL9436" s="76"/>
    </row>
    <row r="9437" spans="38:38" x14ac:dyDescent="0.2">
      <c r="AL9437" s="76"/>
    </row>
    <row r="9438" spans="38:38" x14ac:dyDescent="0.2">
      <c r="AL9438" s="76"/>
    </row>
    <row r="9439" spans="38:38" x14ac:dyDescent="0.2">
      <c r="AL9439" s="76"/>
    </row>
    <row r="9440" spans="38:38" x14ac:dyDescent="0.2">
      <c r="AL9440" s="76"/>
    </row>
    <row r="9441" spans="38:38" x14ac:dyDescent="0.2">
      <c r="AL9441" s="76"/>
    </row>
    <row r="9442" spans="38:38" x14ac:dyDescent="0.2">
      <c r="AL9442" s="76"/>
    </row>
    <row r="9443" spans="38:38" x14ac:dyDescent="0.2">
      <c r="AL9443" s="76"/>
    </row>
    <row r="9444" spans="38:38" x14ac:dyDescent="0.2">
      <c r="AL9444" s="76"/>
    </row>
    <row r="9445" spans="38:38" x14ac:dyDescent="0.2">
      <c r="AL9445" s="76"/>
    </row>
    <row r="9446" spans="38:38" x14ac:dyDescent="0.2">
      <c r="AL9446" s="76"/>
    </row>
    <row r="9447" spans="38:38" x14ac:dyDescent="0.2">
      <c r="AL9447" s="76"/>
    </row>
    <row r="9448" spans="38:38" x14ac:dyDescent="0.2">
      <c r="AL9448" s="76"/>
    </row>
    <row r="9449" spans="38:38" x14ac:dyDescent="0.2">
      <c r="AL9449" s="76"/>
    </row>
    <row r="9450" spans="38:38" x14ac:dyDescent="0.2">
      <c r="AL9450" s="76"/>
    </row>
    <row r="9451" spans="38:38" x14ac:dyDescent="0.2">
      <c r="AL9451" s="76"/>
    </row>
    <row r="9452" spans="38:38" x14ac:dyDescent="0.2">
      <c r="AL9452" s="76"/>
    </row>
    <row r="9453" spans="38:38" x14ac:dyDescent="0.2">
      <c r="AL9453" s="76"/>
    </row>
    <row r="9454" spans="38:38" x14ac:dyDescent="0.2">
      <c r="AL9454" s="76"/>
    </row>
    <row r="9455" spans="38:38" x14ac:dyDescent="0.2">
      <c r="AL9455" s="76"/>
    </row>
    <row r="9456" spans="38:38" x14ac:dyDescent="0.2">
      <c r="AL9456" s="76"/>
    </row>
    <row r="9457" spans="38:38" x14ac:dyDescent="0.2">
      <c r="AL9457" s="76"/>
    </row>
    <row r="9458" spans="38:38" x14ac:dyDescent="0.2">
      <c r="AL9458" s="76"/>
    </row>
    <row r="9459" spans="38:38" x14ac:dyDescent="0.2">
      <c r="AL9459" s="76"/>
    </row>
    <row r="9460" spans="38:38" x14ac:dyDescent="0.2">
      <c r="AL9460" s="76"/>
    </row>
    <row r="9461" spans="38:38" x14ac:dyDescent="0.2">
      <c r="AL9461" s="76"/>
    </row>
    <row r="9462" spans="38:38" x14ac:dyDescent="0.2">
      <c r="AL9462" s="76"/>
    </row>
    <row r="9463" spans="38:38" x14ac:dyDescent="0.2">
      <c r="AL9463" s="76"/>
    </row>
    <row r="9464" spans="38:38" x14ac:dyDescent="0.2">
      <c r="AL9464" s="76"/>
    </row>
    <row r="9465" spans="38:38" x14ac:dyDescent="0.2">
      <c r="AL9465" s="76"/>
    </row>
    <row r="9466" spans="38:38" x14ac:dyDescent="0.2">
      <c r="AL9466" s="76"/>
    </row>
    <row r="9467" spans="38:38" x14ac:dyDescent="0.2">
      <c r="AL9467" s="76"/>
    </row>
    <row r="9468" spans="38:38" x14ac:dyDescent="0.2">
      <c r="AL9468" s="76"/>
    </row>
    <row r="9469" spans="38:38" x14ac:dyDescent="0.2">
      <c r="AL9469" s="76"/>
    </row>
    <row r="9470" spans="38:38" x14ac:dyDescent="0.2">
      <c r="AL9470" s="76"/>
    </row>
    <row r="9471" spans="38:38" x14ac:dyDescent="0.2">
      <c r="AL9471" s="76"/>
    </row>
    <row r="9472" spans="38:38" x14ac:dyDescent="0.2">
      <c r="AL9472" s="76"/>
    </row>
    <row r="9473" spans="38:38" x14ac:dyDescent="0.2">
      <c r="AL9473" s="76"/>
    </row>
    <row r="9474" spans="38:38" x14ac:dyDescent="0.2">
      <c r="AL9474" s="76"/>
    </row>
    <row r="9475" spans="38:38" x14ac:dyDescent="0.2">
      <c r="AL9475" s="76"/>
    </row>
    <row r="9476" spans="38:38" x14ac:dyDescent="0.2">
      <c r="AL9476" s="76"/>
    </row>
    <row r="9477" spans="38:38" x14ac:dyDescent="0.2">
      <c r="AL9477" s="76"/>
    </row>
    <row r="9478" spans="38:38" x14ac:dyDescent="0.2">
      <c r="AL9478" s="76"/>
    </row>
    <row r="9479" spans="38:38" x14ac:dyDescent="0.2">
      <c r="AL9479" s="76"/>
    </row>
    <row r="9480" spans="38:38" x14ac:dyDescent="0.2">
      <c r="AL9480" s="76"/>
    </row>
    <row r="9481" spans="38:38" x14ac:dyDescent="0.2">
      <c r="AL9481" s="76"/>
    </row>
    <row r="9482" spans="38:38" x14ac:dyDescent="0.2">
      <c r="AL9482" s="76"/>
    </row>
    <row r="9483" spans="38:38" x14ac:dyDescent="0.2">
      <c r="AL9483" s="76"/>
    </row>
    <row r="9484" spans="38:38" x14ac:dyDescent="0.2">
      <c r="AL9484" s="76"/>
    </row>
    <row r="9485" spans="38:38" x14ac:dyDescent="0.2">
      <c r="AL9485" s="76"/>
    </row>
    <row r="9486" spans="38:38" x14ac:dyDescent="0.2">
      <c r="AL9486" s="76"/>
    </row>
    <row r="9487" spans="38:38" x14ac:dyDescent="0.2">
      <c r="AL9487" s="76"/>
    </row>
    <row r="9488" spans="38:38" x14ac:dyDescent="0.2">
      <c r="AL9488" s="76"/>
    </row>
    <row r="9489" spans="38:38" x14ac:dyDescent="0.2">
      <c r="AL9489" s="76"/>
    </row>
    <row r="9490" spans="38:38" x14ac:dyDescent="0.2">
      <c r="AL9490" s="76"/>
    </row>
    <row r="9491" spans="38:38" x14ac:dyDescent="0.2">
      <c r="AL9491" s="76"/>
    </row>
    <row r="9492" spans="38:38" x14ac:dyDescent="0.2">
      <c r="AL9492" s="76"/>
    </row>
    <row r="9493" spans="38:38" x14ac:dyDescent="0.2">
      <c r="AL9493" s="76"/>
    </row>
    <row r="9494" spans="38:38" x14ac:dyDescent="0.2">
      <c r="AL9494" s="76"/>
    </row>
    <row r="9495" spans="38:38" x14ac:dyDescent="0.2">
      <c r="AL9495" s="76"/>
    </row>
    <row r="9496" spans="38:38" x14ac:dyDescent="0.2">
      <c r="AL9496" s="76"/>
    </row>
    <row r="9497" spans="38:38" x14ac:dyDescent="0.2">
      <c r="AL9497" s="76"/>
    </row>
    <row r="9498" spans="38:38" x14ac:dyDescent="0.2">
      <c r="AL9498" s="76"/>
    </row>
    <row r="9499" spans="38:38" x14ac:dyDescent="0.2">
      <c r="AL9499" s="76"/>
    </row>
    <row r="9500" spans="38:38" x14ac:dyDescent="0.2">
      <c r="AL9500" s="76"/>
    </row>
    <row r="9501" spans="38:38" x14ac:dyDescent="0.2">
      <c r="AL9501" s="76"/>
    </row>
    <row r="9502" spans="38:38" x14ac:dyDescent="0.2">
      <c r="AL9502" s="76"/>
    </row>
    <row r="9503" spans="38:38" x14ac:dyDescent="0.2">
      <c r="AL9503" s="76"/>
    </row>
    <row r="9504" spans="38:38" x14ac:dyDescent="0.2">
      <c r="AL9504" s="76"/>
    </row>
    <row r="9505" spans="38:38" x14ac:dyDescent="0.2">
      <c r="AL9505" s="76"/>
    </row>
    <row r="9506" spans="38:38" x14ac:dyDescent="0.2">
      <c r="AL9506" s="76"/>
    </row>
    <row r="9507" spans="38:38" x14ac:dyDescent="0.2">
      <c r="AL9507" s="76"/>
    </row>
    <row r="9508" spans="38:38" x14ac:dyDescent="0.2">
      <c r="AL9508" s="76"/>
    </row>
    <row r="9509" spans="38:38" x14ac:dyDescent="0.2">
      <c r="AL9509" s="76"/>
    </row>
    <row r="9510" spans="38:38" x14ac:dyDescent="0.2">
      <c r="AL9510" s="76"/>
    </row>
    <row r="9511" spans="38:38" x14ac:dyDescent="0.2">
      <c r="AL9511" s="76"/>
    </row>
    <row r="9512" spans="38:38" x14ac:dyDescent="0.2">
      <c r="AL9512" s="76"/>
    </row>
    <row r="9513" spans="38:38" x14ac:dyDescent="0.2">
      <c r="AL9513" s="76"/>
    </row>
    <row r="9514" spans="38:38" x14ac:dyDescent="0.2">
      <c r="AL9514" s="76"/>
    </row>
    <row r="9515" spans="38:38" x14ac:dyDescent="0.2">
      <c r="AL9515" s="76"/>
    </row>
    <row r="9516" spans="38:38" x14ac:dyDescent="0.2">
      <c r="AL9516" s="76"/>
    </row>
    <row r="9517" spans="38:38" x14ac:dyDescent="0.2">
      <c r="AL9517" s="76"/>
    </row>
    <row r="9518" spans="38:38" x14ac:dyDescent="0.2">
      <c r="AL9518" s="76"/>
    </row>
    <row r="9519" spans="38:38" x14ac:dyDescent="0.2">
      <c r="AL9519" s="76"/>
    </row>
    <row r="9520" spans="38:38" x14ac:dyDescent="0.2">
      <c r="AL9520" s="76"/>
    </row>
    <row r="9521" spans="38:38" x14ac:dyDescent="0.2">
      <c r="AL9521" s="76"/>
    </row>
    <row r="9522" spans="38:38" x14ac:dyDescent="0.2">
      <c r="AL9522" s="76"/>
    </row>
    <row r="9523" spans="38:38" x14ac:dyDescent="0.2">
      <c r="AL9523" s="76"/>
    </row>
    <row r="9524" spans="38:38" x14ac:dyDescent="0.2">
      <c r="AL9524" s="76"/>
    </row>
    <row r="9525" spans="38:38" x14ac:dyDescent="0.2">
      <c r="AL9525" s="76"/>
    </row>
    <row r="9526" spans="38:38" x14ac:dyDescent="0.2">
      <c r="AL9526" s="76"/>
    </row>
    <row r="9527" spans="38:38" x14ac:dyDescent="0.2">
      <c r="AL9527" s="76"/>
    </row>
    <row r="9528" spans="38:38" x14ac:dyDescent="0.2">
      <c r="AL9528" s="76"/>
    </row>
    <row r="9529" spans="38:38" x14ac:dyDescent="0.2">
      <c r="AL9529" s="76"/>
    </row>
    <row r="9530" spans="38:38" x14ac:dyDescent="0.2">
      <c r="AL9530" s="76"/>
    </row>
    <row r="9531" spans="38:38" x14ac:dyDescent="0.2">
      <c r="AL9531" s="76"/>
    </row>
    <row r="9532" spans="38:38" x14ac:dyDescent="0.2">
      <c r="AL9532" s="76"/>
    </row>
    <row r="9533" spans="38:38" x14ac:dyDescent="0.2">
      <c r="AL9533" s="76"/>
    </row>
    <row r="9534" spans="38:38" x14ac:dyDescent="0.2">
      <c r="AL9534" s="76"/>
    </row>
    <row r="9535" spans="38:38" x14ac:dyDescent="0.2">
      <c r="AL9535" s="76"/>
    </row>
    <row r="9536" spans="38:38" x14ac:dyDescent="0.2">
      <c r="AL9536" s="76"/>
    </row>
    <row r="9537" spans="38:38" x14ac:dyDescent="0.2">
      <c r="AL9537" s="76"/>
    </row>
    <row r="9538" spans="38:38" x14ac:dyDescent="0.2">
      <c r="AL9538" s="76"/>
    </row>
    <row r="9539" spans="38:38" x14ac:dyDescent="0.2">
      <c r="AL9539" s="76"/>
    </row>
    <row r="9540" spans="38:38" x14ac:dyDescent="0.2">
      <c r="AL9540" s="76"/>
    </row>
    <row r="9541" spans="38:38" x14ac:dyDescent="0.2">
      <c r="AL9541" s="76"/>
    </row>
    <row r="9542" spans="38:38" x14ac:dyDescent="0.2">
      <c r="AL9542" s="76"/>
    </row>
    <row r="9543" spans="38:38" x14ac:dyDescent="0.2">
      <c r="AL9543" s="76"/>
    </row>
    <row r="9544" spans="38:38" x14ac:dyDescent="0.2">
      <c r="AL9544" s="76"/>
    </row>
    <row r="9545" spans="38:38" x14ac:dyDescent="0.2">
      <c r="AL9545" s="76"/>
    </row>
    <row r="9546" spans="38:38" x14ac:dyDescent="0.2">
      <c r="AL9546" s="76"/>
    </row>
    <row r="9547" spans="38:38" x14ac:dyDescent="0.2">
      <c r="AL9547" s="76"/>
    </row>
    <row r="9548" spans="38:38" x14ac:dyDescent="0.2">
      <c r="AL9548" s="76"/>
    </row>
    <row r="9549" spans="38:38" x14ac:dyDescent="0.2">
      <c r="AL9549" s="76"/>
    </row>
    <row r="9550" spans="38:38" x14ac:dyDescent="0.2">
      <c r="AL9550" s="76"/>
    </row>
    <row r="9551" spans="38:38" x14ac:dyDescent="0.2">
      <c r="AL9551" s="76"/>
    </row>
    <row r="9552" spans="38:38" x14ac:dyDescent="0.2">
      <c r="AL9552" s="76"/>
    </row>
    <row r="9553" spans="38:38" x14ac:dyDescent="0.2">
      <c r="AL9553" s="76"/>
    </row>
    <row r="9554" spans="38:38" x14ac:dyDescent="0.2">
      <c r="AL9554" s="76"/>
    </row>
    <row r="9555" spans="38:38" x14ac:dyDescent="0.2">
      <c r="AL9555" s="76"/>
    </row>
    <row r="9556" spans="38:38" x14ac:dyDescent="0.2">
      <c r="AL9556" s="76"/>
    </row>
    <row r="9557" spans="38:38" x14ac:dyDescent="0.2">
      <c r="AL9557" s="76"/>
    </row>
    <row r="9558" spans="38:38" x14ac:dyDescent="0.2">
      <c r="AL9558" s="76"/>
    </row>
    <row r="9559" spans="38:38" x14ac:dyDescent="0.2">
      <c r="AL9559" s="76"/>
    </row>
    <row r="9560" spans="38:38" x14ac:dyDescent="0.2">
      <c r="AL9560" s="76"/>
    </row>
    <row r="9561" spans="38:38" x14ac:dyDescent="0.2">
      <c r="AL9561" s="76"/>
    </row>
    <row r="9562" spans="38:38" x14ac:dyDescent="0.2">
      <c r="AL9562" s="76"/>
    </row>
    <row r="9563" spans="38:38" x14ac:dyDescent="0.2">
      <c r="AL9563" s="76"/>
    </row>
    <row r="9564" spans="38:38" x14ac:dyDescent="0.2">
      <c r="AL9564" s="76"/>
    </row>
    <row r="9565" spans="38:38" x14ac:dyDescent="0.2">
      <c r="AL9565" s="76"/>
    </row>
    <row r="9566" spans="38:38" x14ac:dyDescent="0.2">
      <c r="AL9566" s="76"/>
    </row>
    <row r="9567" spans="38:38" x14ac:dyDescent="0.2">
      <c r="AL9567" s="76"/>
    </row>
    <row r="9568" spans="38:38" x14ac:dyDescent="0.2">
      <c r="AL9568" s="76"/>
    </row>
    <row r="9569" spans="38:38" x14ac:dyDescent="0.2">
      <c r="AL9569" s="76"/>
    </row>
    <row r="9570" spans="38:38" x14ac:dyDescent="0.2">
      <c r="AL9570" s="76"/>
    </row>
    <row r="9571" spans="38:38" x14ac:dyDescent="0.2">
      <c r="AL9571" s="76"/>
    </row>
    <row r="9572" spans="38:38" x14ac:dyDescent="0.2">
      <c r="AL9572" s="76"/>
    </row>
    <row r="9573" spans="38:38" x14ac:dyDescent="0.2">
      <c r="AL9573" s="76"/>
    </row>
    <row r="9574" spans="38:38" x14ac:dyDescent="0.2">
      <c r="AL9574" s="76"/>
    </row>
    <row r="9575" spans="38:38" x14ac:dyDescent="0.2">
      <c r="AL9575" s="76"/>
    </row>
    <row r="9576" spans="38:38" x14ac:dyDescent="0.2">
      <c r="AL9576" s="76"/>
    </row>
    <row r="9577" spans="38:38" x14ac:dyDescent="0.2">
      <c r="AL9577" s="76"/>
    </row>
    <row r="9578" spans="38:38" x14ac:dyDescent="0.2">
      <c r="AL9578" s="76"/>
    </row>
    <row r="9579" spans="38:38" x14ac:dyDescent="0.2">
      <c r="AL9579" s="76"/>
    </row>
    <row r="9580" spans="38:38" x14ac:dyDescent="0.2">
      <c r="AL9580" s="76"/>
    </row>
    <row r="9581" spans="38:38" x14ac:dyDescent="0.2">
      <c r="AL9581" s="76"/>
    </row>
    <row r="9582" spans="38:38" x14ac:dyDescent="0.2">
      <c r="AL9582" s="76"/>
    </row>
    <row r="9583" spans="38:38" x14ac:dyDescent="0.2">
      <c r="AL9583" s="76"/>
    </row>
    <row r="9584" spans="38:38" x14ac:dyDescent="0.2">
      <c r="AL9584" s="76"/>
    </row>
    <row r="9585" spans="38:38" x14ac:dyDescent="0.2">
      <c r="AL9585" s="76"/>
    </row>
    <row r="9586" spans="38:38" x14ac:dyDescent="0.2">
      <c r="AL9586" s="76"/>
    </row>
    <row r="9587" spans="38:38" x14ac:dyDescent="0.2">
      <c r="AL9587" s="76"/>
    </row>
    <row r="9588" spans="38:38" x14ac:dyDescent="0.2">
      <c r="AL9588" s="76"/>
    </row>
    <row r="9589" spans="38:38" x14ac:dyDescent="0.2">
      <c r="AL9589" s="76"/>
    </row>
    <row r="9590" spans="38:38" x14ac:dyDescent="0.2">
      <c r="AL9590" s="76"/>
    </row>
    <row r="9591" spans="38:38" x14ac:dyDescent="0.2">
      <c r="AL9591" s="76"/>
    </row>
    <row r="9592" spans="38:38" x14ac:dyDescent="0.2">
      <c r="AL9592" s="76"/>
    </row>
    <row r="9593" spans="38:38" x14ac:dyDescent="0.2">
      <c r="AL9593" s="76"/>
    </row>
    <row r="9594" spans="38:38" x14ac:dyDescent="0.2">
      <c r="AL9594" s="76"/>
    </row>
    <row r="9595" spans="38:38" x14ac:dyDescent="0.2">
      <c r="AL9595" s="76"/>
    </row>
    <row r="9596" spans="38:38" x14ac:dyDescent="0.2">
      <c r="AL9596" s="76"/>
    </row>
    <row r="9597" spans="38:38" x14ac:dyDescent="0.2">
      <c r="AL9597" s="76"/>
    </row>
    <row r="9598" spans="38:38" x14ac:dyDescent="0.2">
      <c r="AL9598" s="76"/>
    </row>
    <row r="9599" spans="38:38" x14ac:dyDescent="0.2">
      <c r="AL9599" s="76"/>
    </row>
    <row r="9600" spans="38:38" x14ac:dyDescent="0.2">
      <c r="AL9600" s="76"/>
    </row>
    <row r="9601" spans="38:38" x14ac:dyDescent="0.2">
      <c r="AL9601" s="76"/>
    </row>
    <row r="9602" spans="38:38" x14ac:dyDescent="0.2">
      <c r="AL9602" s="76"/>
    </row>
    <row r="9603" spans="38:38" x14ac:dyDescent="0.2">
      <c r="AL9603" s="76"/>
    </row>
    <row r="9604" spans="38:38" x14ac:dyDescent="0.2">
      <c r="AL9604" s="76"/>
    </row>
    <row r="9605" spans="38:38" x14ac:dyDescent="0.2">
      <c r="AL9605" s="76"/>
    </row>
    <row r="9606" spans="38:38" x14ac:dyDescent="0.2">
      <c r="AL9606" s="76"/>
    </row>
    <row r="9607" spans="38:38" x14ac:dyDescent="0.2">
      <c r="AL9607" s="76"/>
    </row>
    <row r="9608" spans="38:38" x14ac:dyDescent="0.2">
      <c r="AL9608" s="76"/>
    </row>
    <row r="9609" spans="38:38" x14ac:dyDescent="0.2">
      <c r="AL9609" s="76"/>
    </row>
    <row r="9610" spans="38:38" x14ac:dyDescent="0.2">
      <c r="AL9610" s="76"/>
    </row>
    <row r="9611" spans="38:38" x14ac:dyDescent="0.2">
      <c r="AL9611" s="76"/>
    </row>
    <row r="9612" spans="38:38" x14ac:dyDescent="0.2">
      <c r="AL9612" s="76"/>
    </row>
    <row r="9613" spans="38:38" x14ac:dyDescent="0.2">
      <c r="AL9613" s="76"/>
    </row>
    <row r="9614" spans="38:38" x14ac:dyDescent="0.2">
      <c r="AL9614" s="76"/>
    </row>
    <row r="9615" spans="38:38" x14ac:dyDescent="0.2">
      <c r="AL9615" s="76"/>
    </row>
    <row r="9616" spans="38:38" x14ac:dyDescent="0.2">
      <c r="AL9616" s="76"/>
    </row>
    <row r="9617" spans="38:38" x14ac:dyDescent="0.2">
      <c r="AL9617" s="76"/>
    </row>
    <row r="9618" spans="38:38" x14ac:dyDescent="0.2">
      <c r="AL9618" s="76"/>
    </row>
    <row r="9619" spans="38:38" x14ac:dyDescent="0.2">
      <c r="AL9619" s="76"/>
    </row>
    <row r="9620" spans="38:38" x14ac:dyDescent="0.2">
      <c r="AL9620" s="76"/>
    </row>
    <row r="9621" spans="38:38" x14ac:dyDescent="0.2">
      <c r="AL9621" s="76"/>
    </row>
    <row r="9622" spans="38:38" x14ac:dyDescent="0.2">
      <c r="AL9622" s="76"/>
    </row>
    <row r="9623" spans="38:38" x14ac:dyDescent="0.2">
      <c r="AL9623" s="76"/>
    </row>
    <row r="9624" spans="38:38" x14ac:dyDescent="0.2">
      <c r="AL9624" s="76"/>
    </row>
    <row r="9625" spans="38:38" x14ac:dyDescent="0.2">
      <c r="AL9625" s="76"/>
    </row>
    <row r="9626" spans="38:38" x14ac:dyDescent="0.2">
      <c r="AL9626" s="76"/>
    </row>
    <row r="9627" spans="38:38" x14ac:dyDescent="0.2">
      <c r="AL9627" s="76"/>
    </row>
    <row r="9628" spans="38:38" x14ac:dyDescent="0.2">
      <c r="AL9628" s="76"/>
    </row>
    <row r="9629" spans="38:38" x14ac:dyDescent="0.2">
      <c r="AL9629" s="76"/>
    </row>
    <row r="9630" spans="38:38" x14ac:dyDescent="0.2">
      <c r="AL9630" s="76"/>
    </row>
    <row r="9631" spans="38:38" x14ac:dyDescent="0.2">
      <c r="AL9631" s="76"/>
    </row>
    <row r="9632" spans="38:38" x14ac:dyDescent="0.2">
      <c r="AL9632" s="76"/>
    </row>
    <row r="9633" spans="38:38" x14ac:dyDescent="0.2">
      <c r="AL9633" s="76"/>
    </row>
    <row r="9634" spans="38:38" x14ac:dyDescent="0.2">
      <c r="AL9634" s="76"/>
    </row>
    <row r="9635" spans="38:38" x14ac:dyDescent="0.2">
      <c r="AL9635" s="76"/>
    </row>
    <row r="9636" spans="38:38" x14ac:dyDescent="0.2">
      <c r="AL9636" s="76"/>
    </row>
    <row r="9637" spans="38:38" x14ac:dyDescent="0.2">
      <c r="AL9637" s="76"/>
    </row>
    <row r="9638" spans="38:38" x14ac:dyDescent="0.2">
      <c r="AL9638" s="76"/>
    </row>
    <row r="9639" spans="38:38" x14ac:dyDescent="0.2">
      <c r="AL9639" s="76"/>
    </row>
    <row r="9640" spans="38:38" x14ac:dyDescent="0.2">
      <c r="AL9640" s="76"/>
    </row>
    <row r="9641" spans="38:38" x14ac:dyDescent="0.2">
      <c r="AL9641" s="76"/>
    </row>
    <row r="9642" spans="38:38" x14ac:dyDescent="0.2">
      <c r="AL9642" s="76"/>
    </row>
    <row r="9643" spans="38:38" x14ac:dyDescent="0.2">
      <c r="AL9643" s="76"/>
    </row>
    <row r="9644" spans="38:38" x14ac:dyDescent="0.2">
      <c r="AL9644" s="76"/>
    </row>
    <row r="9645" spans="38:38" x14ac:dyDescent="0.2">
      <c r="AL9645" s="76"/>
    </row>
    <row r="9646" spans="38:38" x14ac:dyDescent="0.2">
      <c r="AL9646" s="76"/>
    </row>
    <row r="9647" spans="38:38" x14ac:dyDescent="0.2">
      <c r="AL9647" s="76"/>
    </row>
    <row r="9648" spans="38:38" x14ac:dyDescent="0.2">
      <c r="AL9648" s="76"/>
    </row>
    <row r="9649" spans="38:38" x14ac:dyDescent="0.2">
      <c r="AL9649" s="76"/>
    </row>
    <row r="9650" spans="38:38" x14ac:dyDescent="0.2">
      <c r="AL9650" s="76"/>
    </row>
    <row r="9651" spans="38:38" x14ac:dyDescent="0.2">
      <c r="AL9651" s="76"/>
    </row>
    <row r="9652" spans="38:38" x14ac:dyDescent="0.2">
      <c r="AL9652" s="76"/>
    </row>
    <row r="9653" spans="38:38" x14ac:dyDescent="0.2">
      <c r="AL9653" s="76"/>
    </row>
    <row r="9654" spans="38:38" x14ac:dyDescent="0.2">
      <c r="AL9654" s="76"/>
    </row>
    <row r="9655" spans="38:38" x14ac:dyDescent="0.2">
      <c r="AL9655" s="76"/>
    </row>
    <row r="9656" spans="38:38" x14ac:dyDescent="0.2">
      <c r="AL9656" s="76"/>
    </row>
    <row r="9657" spans="38:38" x14ac:dyDescent="0.2">
      <c r="AL9657" s="76"/>
    </row>
    <row r="9658" spans="38:38" x14ac:dyDescent="0.2">
      <c r="AL9658" s="76"/>
    </row>
    <row r="9659" spans="38:38" x14ac:dyDescent="0.2">
      <c r="AL9659" s="76"/>
    </row>
    <row r="9660" spans="38:38" x14ac:dyDescent="0.2">
      <c r="AL9660" s="76"/>
    </row>
    <row r="9661" spans="38:38" x14ac:dyDescent="0.2">
      <c r="AL9661" s="76"/>
    </row>
    <row r="9662" spans="38:38" x14ac:dyDescent="0.2">
      <c r="AL9662" s="76"/>
    </row>
    <row r="9663" spans="38:38" x14ac:dyDescent="0.2">
      <c r="AL9663" s="76"/>
    </row>
    <row r="9664" spans="38:38" x14ac:dyDescent="0.2">
      <c r="AL9664" s="76"/>
    </row>
    <row r="9665" spans="38:38" x14ac:dyDescent="0.2">
      <c r="AL9665" s="76"/>
    </row>
    <row r="9666" spans="38:38" x14ac:dyDescent="0.2">
      <c r="AL9666" s="76"/>
    </row>
    <row r="9667" spans="38:38" x14ac:dyDescent="0.2">
      <c r="AL9667" s="76"/>
    </row>
    <row r="9668" spans="38:38" x14ac:dyDescent="0.2">
      <c r="AL9668" s="76"/>
    </row>
    <row r="9669" spans="38:38" x14ac:dyDescent="0.2">
      <c r="AL9669" s="76"/>
    </row>
    <row r="9670" spans="38:38" x14ac:dyDescent="0.2">
      <c r="AL9670" s="76"/>
    </row>
    <row r="9671" spans="38:38" x14ac:dyDescent="0.2">
      <c r="AL9671" s="76"/>
    </row>
    <row r="9672" spans="38:38" x14ac:dyDescent="0.2">
      <c r="AL9672" s="76"/>
    </row>
    <row r="9673" spans="38:38" x14ac:dyDescent="0.2">
      <c r="AL9673" s="76"/>
    </row>
    <row r="9674" spans="38:38" x14ac:dyDescent="0.2">
      <c r="AL9674" s="76"/>
    </row>
    <row r="9675" spans="38:38" x14ac:dyDescent="0.2">
      <c r="AL9675" s="76"/>
    </row>
    <row r="9676" spans="38:38" x14ac:dyDescent="0.2">
      <c r="AL9676" s="76"/>
    </row>
    <row r="9677" spans="38:38" x14ac:dyDescent="0.2">
      <c r="AL9677" s="76"/>
    </row>
    <row r="9678" spans="38:38" x14ac:dyDescent="0.2">
      <c r="AL9678" s="76"/>
    </row>
    <row r="9679" spans="38:38" x14ac:dyDescent="0.2">
      <c r="AL9679" s="76"/>
    </row>
    <row r="9680" spans="38:38" x14ac:dyDescent="0.2">
      <c r="AL9680" s="76"/>
    </row>
    <row r="9681" spans="38:38" x14ac:dyDescent="0.2">
      <c r="AL9681" s="76"/>
    </row>
    <row r="9682" spans="38:38" x14ac:dyDescent="0.2">
      <c r="AL9682" s="76"/>
    </row>
    <row r="9683" spans="38:38" x14ac:dyDescent="0.2">
      <c r="AL9683" s="76"/>
    </row>
    <row r="9684" spans="38:38" x14ac:dyDescent="0.2">
      <c r="AL9684" s="76"/>
    </row>
    <row r="9685" spans="38:38" x14ac:dyDescent="0.2">
      <c r="AL9685" s="76"/>
    </row>
    <row r="9686" spans="38:38" x14ac:dyDescent="0.2">
      <c r="AL9686" s="76"/>
    </row>
    <row r="9687" spans="38:38" x14ac:dyDescent="0.2">
      <c r="AL9687" s="76"/>
    </row>
    <row r="9688" spans="38:38" x14ac:dyDescent="0.2">
      <c r="AL9688" s="76"/>
    </row>
    <row r="9689" spans="38:38" x14ac:dyDescent="0.2">
      <c r="AL9689" s="76"/>
    </row>
    <row r="9690" spans="38:38" x14ac:dyDescent="0.2">
      <c r="AL9690" s="76"/>
    </row>
    <row r="9691" spans="38:38" x14ac:dyDescent="0.2">
      <c r="AL9691" s="76"/>
    </row>
    <row r="9692" spans="38:38" x14ac:dyDescent="0.2">
      <c r="AL9692" s="76"/>
    </row>
    <row r="9693" spans="38:38" x14ac:dyDescent="0.2">
      <c r="AL9693" s="76"/>
    </row>
    <row r="9694" spans="38:38" x14ac:dyDescent="0.2">
      <c r="AL9694" s="76"/>
    </row>
    <row r="9695" spans="38:38" x14ac:dyDescent="0.2">
      <c r="AL9695" s="76"/>
    </row>
    <row r="9696" spans="38:38" x14ac:dyDescent="0.2">
      <c r="AL9696" s="76"/>
    </row>
    <row r="9697" spans="38:38" x14ac:dyDescent="0.2">
      <c r="AL9697" s="76"/>
    </row>
    <row r="9698" spans="38:38" x14ac:dyDescent="0.2">
      <c r="AL9698" s="76"/>
    </row>
    <row r="9699" spans="38:38" x14ac:dyDescent="0.2">
      <c r="AL9699" s="76"/>
    </row>
    <row r="9700" spans="38:38" x14ac:dyDescent="0.2">
      <c r="AL9700" s="76"/>
    </row>
    <row r="9701" spans="38:38" x14ac:dyDescent="0.2">
      <c r="AL9701" s="76"/>
    </row>
    <row r="9702" spans="38:38" x14ac:dyDescent="0.2">
      <c r="AL9702" s="76"/>
    </row>
    <row r="9703" spans="38:38" x14ac:dyDescent="0.2">
      <c r="AL9703" s="76"/>
    </row>
    <row r="9704" spans="38:38" x14ac:dyDescent="0.2">
      <c r="AL9704" s="76"/>
    </row>
    <row r="9705" spans="38:38" x14ac:dyDescent="0.2">
      <c r="AL9705" s="76"/>
    </row>
    <row r="9706" spans="38:38" x14ac:dyDescent="0.2">
      <c r="AL9706" s="76"/>
    </row>
    <row r="9707" spans="38:38" x14ac:dyDescent="0.2">
      <c r="AL9707" s="76"/>
    </row>
    <row r="9708" spans="38:38" x14ac:dyDescent="0.2">
      <c r="AL9708" s="76"/>
    </row>
    <row r="9709" spans="38:38" x14ac:dyDescent="0.2">
      <c r="AL9709" s="76"/>
    </row>
    <row r="9710" spans="38:38" x14ac:dyDescent="0.2">
      <c r="AL9710" s="76"/>
    </row>
    <row r="9711" spans="38:38" x14ac:dyDescent="0.2">
      <c r="AL9711" s="76"/>
    </row>
    <row r="9712" spans="38:38" x14ac:dyDescent="0.2">
      <c r="AL9712" s="76"/>
    </row>
    <row r="9713" spans="38:38" x14ac:dyDescent="0.2">
      <c r="AL9713" s="76"/>
    </row>
    <row r="9714" spans="38:38" x14ac:dyDescent="0.2">
      <c r="AL9714" s="76"/>
    </row>
    <row r="9715" spans="38:38" x14ac:dyDescent="0.2">
      <c r="AL9715" s="76"/>
    </row>
    <row r="9716" spans="38:38" x14ac:dyDescent="0.2">
      <c r="AL9716" s="76"/>
    </row>
    <row r="9717" spans="38:38" x14ac:dyDescent="0.2">
      <c r="AL9717" s="76"/>
    </row>
    <row r="9718" spans="38:38" x14ac:dyDescent="0.2">
      <c r="AL9718" s="76"/>
    </row>
    <row r="9719" spans="38:38" x14ac:dyDescent="0.2">
      <c r="AL9719" s="76"/>
    </row>
    <row r="9720" spans="38:38" x14ac:dyDescent="0.2">
      <c r="AL9720" s="76"/>
    </row>
    <row r="9721" spans="38:38" x14ac:dyDescent="0.2">
      <c r="AL9721" s="76"/>
    </row>
    <row r="9722" spans="38:38" x14ac:dyDescent="0.2">
      <c r="AL9722" s="76"/>
    </row>
    <row r="9723" spans="38:38" x14ac:dyDescent="0.2">
      <c r="AL9723" s="76"/>
    </row>
    <row r="9724" spans="38:38" x14ac:dyDescent="0.2">
      <c r="AL9724" s="76"/>
    </row>
    <row r="9725" spans="38:38" x14ac:dyDescent="0.2">
      <c r="AL9725" s="76"/>
    </row>
    <row r="9726" spans="38:38" x14ac:dyDescent="0.2">
      <c r="AL9726" s="76"/>
    </row>
    <row r="9727" spans="38:38" x14ac:dyDescent="0.2">
      <c r="AL9727" s="76"/>
    </row>
    <row r="9728" spans="38:38" x14ac:dyDescent="0.2">
      <c r="AL9728" s="76"/>
    </row>
    <row r="9729" spans="38:38" x14ac:dyDescent="0.2">
      <c r="AL9729" s="76"/>
    </row>
    <row r="9730" spans="38:38" x14ac:dyDescent="0.2">
      <c r="AL9730" s="76"/>
    </row>
    <row r="9731" spans="38:38" x14ac:dyDescent="0.2">
      <c r="AL9731" s="76"/>
    </row>
    <row r="9732" spans="38:38" x14ac:dyDescent="0.2">
      <c r="AL9732" s="76"/>
    </row>
    <row r="9733" spans="38:38" x14ac:dyDescent="0.2">
      <c r="AL9733" s="76"/>
    </row>
    <row r="9734" spans="38:38" x14ac:dyDescent="0.2">
      <c r="AL9734" s="76"/>
    </row>
    <row r="9735" spans="38:38" x14ac:dyDescent="0.2">
      <c r="AL9735" s="76"/>
    </row>
    <row r="9736" spans="38:38" x14ac:dyDescent="0.2">
      <c r="AL9736" s="76"/>
    </row>
    <row r="9737" spans="38:38" x14ac:dyDescent="0.2">
      <c r="AL9737" s="76"/>
    </row>
    <row r="9738" spans="38:38" x14ac:dyDescent="0.2">
      <c r="AL9738" s="76"/>
    </row>
    <row r="9739" spans="38:38" x14ac:dyDescent="0.2">
      <c r="AL9739" s="76"/>
    </row>
    <row r="9740" spans="38:38" x14ac:dyDescent="0.2">
      <c r="AL9740" s="76"/>
    </row>
    <row r="9741" spans="38:38" x14ac:dyDescent="0.2">
      <c r="AL9741" s="76"/>
    </row>
    <row r="9742" spans="38:38" x14ac:dyDescent="0.2">
      <c r="AL9742" s="76"/>
    </row>
    <row r="9743" spans="38:38" x14ac:dyDescent="0.2">
      <c r="AL9743" s="76"/>
    </row>
    <row r="9744" spans="38:38" x14ac:dyDescent="0.2">
      <c r="AL9744" s="76"/>
    </row>
    <row r="9745" spans="38:38" x14ac:dyDescent="0.2">
      <c r="AL9745" s="76"/>
    </row>
    <row r="9746" spans="38:38" x14ac:dyDescent="0.2">
      <c r="AL9746" s="76"/>
    </row>
    <row r="9747" spans="38:38" x14ac:dyDescent="0.2">
      <c r="AL9747" s="76"/>
    </row>
    <row r="9748" spans="38:38" x14ac:dyDescent="0.2">
      <c r="AL9748" s="76"/>
    </row>
    <row r="9749" spans="38:38" x14ac:dyDescent="0.2">
      <c r="AL9749" s="76"/>
    </row>
    <row r="9750" spans="38:38" x14ac:dyDescent="0.2">
      <c r="AL9750" s="76"/>
    </row>
    <row r="9751" spans="38:38" x14ac:dyDescent="0.2">
      <c r="AL9751" s="76"/>
    </row>
    <row r="9752" spans="38:38" x14ac:dyDescent="0.2">
      <c r="AL9752" s="76"/>
    </row>
    <row r="9753" spans="38:38" x14ac:dyDescent="0.2">
      <c r="AL9753" s="76"/>
    </row>
    <row r="9754" spans="38:38" x14ac:dyDescent="0.2">
      <c r="AL9754" s="76"/>
    </row>
    <row r="9755" spans="38:38" x14ac:dyDescent="0.2">
      <c r="AL9755" s="76"/>
    </row>
    <row r="9756" spans="38:38" x14ac:dyDescent="0.2">
      <c r="AL9756" s="76"/>
    </row>
    <row r="9757" spans="38:38" x14ac:dyDescent="0.2">
      <c r="AL9757" s="76"/>
    </row>
    <row r="9758" spans="38:38" x14ac:dyDescent="0.2">
      <c r="AL9758" s="76"/>
    </row>
    <row r="9759" spans="38:38" x14ac:dyDescent="0.2">
      <c r="AL9759" s="76"/>
    </row>
    <row r="9760" spans="38:38" x14ac:dyDescent="0.2">
      <c r="AL9760" s="76"/>
    </row>
    <row r="9761" spans="38:38" x14ac:dyDescent="0.2">
      <c r="AL9761" s="76"/>
    </row>
    <row r="9762" spans="38:38" x14ac:dyDescent="0.2">
      <c r="AL9762" s="76"/>
    </row>
    <row r="9763" spans="38:38" x14ac:dyDescent="0.2">
      <c r="AL9763" s="76"/>
    </row>
    <row r="9764" spans="38:38" x14ac:dyDescent="0.2">
      <c r="AL9764" s="76"/>
    </row>
    <row r="9765" spans="38:38" x14ac:dyDescent="0.2">
      <c r="AL9765" s="76"/>
    </row>
    <row r="9766" spans="38:38" x14ac:dyDescent="0.2">
      <c r="AL9766" s="76"/>
    </row>
    <row r="9767" spans="38:38" x14ac:dyDescent="0.2">
      <c r="AL9767" s="76"/>
    </row>
    <row r="9768" spans="38:38" x14ac:dyDescent="0.2">
      <c r="AL9768" s="76"/>
    </row>
    <row r="9769" spans="38:38" x14ac:dyDescent="0.2">
      <c r="AL9769" s="76"/>
    </row>
    <row r="9770" spans="38:38" x14ac:dyDescent="0.2">
      <c r="AL9770" s="76"/>
    </row>
    <row r="9771" spans="38:38" x14ac:dyDescent="0.2">
      <c r="AL9771" s="76"/>
    </row>
    <row r="9772" spans="38:38" x14ac:dyDescent="0.2">
      <c r="AL9772" s="76"/>
    </row>
    <row r="9773" spans="38:38" x14ac:dyDescent="0.2">
      <c r="AL9773" s="76"/>
    </row>
    <row r="9774" spans="38:38" x14ac:dyDescent="0.2">
      <c r="AL9774" s="76"/>
    </row>
    <row r="9775" spans="38:38" x14ac:dyDescent="0.2">
      <c r="AL9775" s="76"/>
    </row>
    <row r="9776" spans="38:38" x14ac:dyDescent="0.2">
      <c r="AL9776" s="76"/>
    </row>
    <row r="9777" spans="38:38" x14ac:dyDescent="0.2">
      <c r="AL9777" s="76"/>
    </row>
    <row r="9778" spans="38:38" x14ac:dyDescent="0.2">
      <c r="AL9778" s="76"/>
    </row>
    <row r="9779" spans="38:38" x14ac:dyDescent="0.2">
      <c r="AL9779" s="76"/>
    </row>
    <row r="9780" spans="38:38" x14ac:dyDescent="0.2">
      <c r="AL9780" s="76"/>
    </row>
    <row r="9781" spans="38:38" x14ac:dyDescent="0.2">
      <c r="AL9781" s="76"/>
    </row>
    <row r="9782" spans="38:38" x14ac:dyDescent="0.2">
      <c r="AL9782" s="76"/>
    </row>
    <row r="9783" spans="38:38" x14ac:dyDescent="0.2">
      <c r="AL9783" s="76"/>
    </row>
    <row r="9784" spans="38:38" x14ac:dyDescent="0.2">
      <c r="AL9784" s="76"/>
    </row>
    <row r="9785" spans="38:38" x14ac:dyDescent="0.2">
      <c r="AL9785" s="76"/>
    </row>
    <row r="9786" spans="38:38" x14ac:dyDescent="0.2">
      <c r="AL9786" s="76"/>
    </row>
    <row r="9787" spans="38:38" x14ac:dyDescent="0.2">
      <c r="AL9787" s="76"/>
    </row>
    <row r="9788" spans="38:38" x14ac:dyDescent="0.2">
      <c r="AL9788" s="76"/>
    </row>
    <row r="9789" spans="38:38" x14ac:dyDescent="0.2">
      <c r="AL9789" s="76"/>
    </row>
    <row r="9790" spans="38:38" x14ac:dyDescent="0.2">
      <c r="AL9790" s="76"/>
    </row>
    <row r="9791" spans="38:38" x14ac:dyDescent="0.2">
      <c r="AL9791" s="76"/>
    </row>
    <row r="9792" spans="38:38" x14ac:dyDescent="0.2">
      <c r="AL9792" s="76"/>
    </row>
    <row r="9793" spans="38:38" x14ac:dyDescent="0.2">
      <c r="AL9793" s="76"/>
    </row>
    <row r="9794" spans="38:38" x14ac:dyDescent="0.2">
      <c r="AL9794" s="76"/>
    </row>
    <row r="9795" spans="38:38" x14ac:dyDescent="0.2">
      <c r="AL9795" s="76"/>
    </row>
    <row r="9796" spans="38:38" x14ac:dyDescent="0.2">
      <c r="AL9796" s="76"/>
    </row>
    <row r="9797" spans="38:38" x14ac:dyDescent="0.2">
      <c r="AL9797" s="76"/>
    </row>
    <row r="9798" spans="38:38" x14ac:dyDescent="0.2">
      <c r="AL9798" s="76"/>
    </row>
    <row r="9799" spans="38:38" x14ac:dyDescent="0.2">
      <c r="AL9799" s="76"/>
    </row>
    <row r="9800" spans="38:38" x14ac:dyDescent="0.2">
      <c r="AL9800" s="76"/>
    </row>
    <row r="9801" spans="38:38" x14ac:dyDescent="0.2">
      <c r="AL9801" s="76"/>
    </row>
    <row r="9802" spans="38:38" x14ac:dyDescent="0.2">
      <c r="AL9802" s="76"/>
    </row>
    <row r="9803" spans="38:38" x14ac:dyDescent="0.2">
      <c r="AL9803" s="76"/>
    </row>
    <row r="9804" spans="38:38" x14ac:dyDescent="0.2">
      <c r="AL9804" s="76"/>
    </row>
    <row r="9805" spans="38:38" x14ac:dyDescent="0.2">
      <c r="AL9805" s="76"/>
    </row>
    <row r="9806" spans="38:38" x14ac:dyDescent="0.2">
      <c r="AL9806" s="76"/>
    </row>
    <row r="9807" spans="38:38" x14ac:dyDescent="0.2">
      <c r="AL9807" s="76"/>
    </row>
    <row r="9808" spans="38:38" x14ac:dyDescent="0.2">
      <c r="AL9808" s="76"/>
    </row>
    <row r="9809" spans="38:38" x14ac:dyDescent="0.2">
      <c r="AL9809" s="76"/>
    </row>
    <row r="9810" spans="38:38" x14ac:dyDescent="0.2">
      <c r="AL9810" s="76"/>
    </row>
    <row r="9811" spans="38:38" x14ac:dyDescent="0.2">
      <c r="AL9811" s="76"/>
    </row>
    <row r="9812" spans="38:38" x14ac:dyDescent="0.2">
      <c r="AL9812" s="76"/>
    </row>
    <row r="9813" spans="38:38" x14ac:dyDescent="0.2">
      <c r="AL9813" s="76"/>
    </row>
    <row r="9814" spans="38:38" x14ac:dyDescent="0.2">
      <c r="AL9814" s="76"/>
    </row>
    <row r="9815" spans="38:38" x14ac:dyDescent="0.2">
      <c r="AL9815" s="76"/>
    </row>
    <row r="9816" spans="38:38" x14ac:dyDescent="0.2">
      <c r="AL9816" s="76"/>
    </row>
    <row r="9817" spans="38:38" x14ac:dyDescent="0.2">
      <c r="AL9817" s="76"/>
    </row>
    <row r="9818" spans="38:38" x14ac:dyDescent="0.2">
      <c r="AL9818" s="76"/>
    </row>
    <row r="9819" spans="38:38" x14ac:dyDescent="0.2">
      <c r="AL9819" s="76"/>
    </row>
    <row r="9820" spans="38:38" x14ac:dyDescent="0.2">
      <c r="AL9820" s="76"/>
    </row>
    <row r="9821" spans="38:38" x14ac:dyDescent="0.2">
      <c r="AL9821" s="76"/>
    </row>
    <row r="9822" spans="38:38" x14ac:dyDescent="0.2">
      <c r="AL9822" s="76"/>
    </row>
    <row r="9823" spans="38:38" x14ac:dyDescent="0.2">
      <c r="AL9823" s="76"/>
    </row>
    <row r="9824" spans="38:38" x14ac:dyDescent="0.2">
      <c r="AL9824" s="76"/>
    </row>
    <row r="9825" spans="38:38" x14ac:dyDescent="0.2">
      <c r="AL9825" s="76"/>
    </row>
    <row r="9826" spans="38:38" x14ac:dyDescent="0.2">
      <c r="AL9826" s="76"/>
    </row>
    <row r="9827" spans="38:38" x14ac:dyDescent="0.2">
      <c r="AL9827" s="76"/>
    </row>
    <row r="9828" spans="38:38" x14ac:dyDescent="0.2">
      <c r="AL9828" s="76"/>
    </row>
    <row r="9829" spans="38:38" x14ac:dyDescent="0.2">
      <c r="AL9829" s="76"/>
    </row>
    <row r="9830" spans="38:38" x14ac:dyDescent="0.2">
      <c r="AL9830" s="76"/>
    </row>
    <row r="9831" spans="38:38" x14ac:dyDescent="0.2">
      <c r="AL9831" s="76"/>
    </row>
    <row r="9832" spans="38:38" x14ac:dyDescent="0.2">
      <c r="AL9832" s="76"/>
    </row>
    <row r="9833" spans="38:38" x14ac:dyDescent="0.2">
      <c r="AL9833" s="76"/>
    </row>
    <row r="9834" spans="38:38" x14ac:dyDescent="0.2">
      <c r="AL9834" s="76"/>
    </row>
    <row r="9835" spans="38:38" x14ac:dyDescent="0.2">
      <c r="AL9835" s="76"/>
    </row>
    <row r="9836" spans="38:38" x14ac:dyDescent="0.2">
      <c r="AL9836" s="76"/>
    </row>
    <row r="9837" spans="38:38" x14ac:dyDescent="0.2">
      <c r="AL9837" s="76"/>
    </row>
    <row r="9838" spans="38:38" x14ac:dyDescent="0.2">
      <c r="AL9838" s="76"/>
    </row>
    <row r="9839" spans="38:38" x14ac:dyDescent="0.2">
      <c r="AL9839" s="76"/>
    </row>
    <row r="9840" spans="38:38" x14ac:dyDescent="0.2">
      <c r="AL9840" s="76"/>
    </row>
    <row r="9841" spans="38:38" x14ac:dyDescent="0.2">
      <c r="AL9841" s="76"/>
    </row>
    <row r="9842" spans="38:38" x14ac:dyDescent="0.2">
      <c r="AL9842" s="76"/>
    </row>
    <row r="9843" spans="38:38" x14ac:dyDescent="0.2">
      <c r="AL9843" s="76"/>
    </row>
    <row r="9844" spans="38:38" x14ac:dyDescent="0.2">
      <c r="AL9844" s="76"/>
    </row>
    <row r="9845" spans="38:38" x14ac:dyDescent="0.2">
      <c r="AL9845" s="76"/>
    </row>
    <row r="9846" spans="38:38" x14ac:dyDescent="0.2">
      <c r="AL9846" s="76"/>
    </row>
    <row r="9847" spans="38:38" x14ac:dyDescent="0.2">
      <c r="AL9847" s="76"/>
    </row>
    <row r="9848" spans="38:38" x14ac:dyDescent="0.2">
      <c r="AL9848" s="76"/>
    </row>
    <row r="9849" spans="38:38" x14ac:dyDescent="0.2">
      <c r="AL9849" s="76"/>
    </row>
    <row r="9850" spans="38:38" x14ac:dyDescent="0.2">
      <c r="AL9850" s="76"/>
    </row>
    <row r="9851" spans="38:38" x14ac:dyDescent="0.2">
      <c r="AL9851" s="76"/>
    </row>
    <row r="9852" spans="38:38" x14ac:dyDescent="0.2">
      <c r="AL9852" s="76"/>
    </row>
    <row r="9853" spans="38:38" x14ac:dyDescent="0.2">
      <c r="AL9853" s="76"/>
    </row>
    <row r="9854" spans="38:38" x14ac:dyDescent="0.2">
      <c r="AL9854" s="76"/>
    </row>
    <row r="9855" spans="38:38" x14ac:dyDescent="0.2">
      <c r="AL9855" s="76"/>
    </row>
    <row r="9856" spans="38:38" x14ac:dyDescent="0.2">
      <c r="AL9856" s="76"/>
    </row>
    <row r="9857" spans="38:38" x14ac:dyDescent="0.2">
      <c r="AL9857" s="76"/>
    </row>
    <row r="9858" spans="38:38" x14ac:dyDescent="0.2">
      <c r="AL9858" s="76"/>
    </row>
    <row r="9859" spans="38:38" x14ac:dyDescent="0.2">
      <c r="AL9859" s="76"/>
    </row>
    <row r="9860" spans="38:38" x14ac:dyDescent="0.2">
      <c r="AL9860" s="76"/>
    </row>
    <row r="9861" spans="38:38" x14ac:dyDescent="0.2">
      <c r="AL9861" s="76"/>
    </row>
    <row r="9862" spans="38:38" x14ac:dyDescent="0.2">
      <c r="AL9862" s="76"/>
    </row>
    <row r="9863" spans="38:38" x14ac:dyDescent="0.2">
      <c r="AL9863" s="76"/>
    </row>
    <row r="9864" spans="38:38" x14ac:dyDescent="0.2">
      <c r="AL9864" s="76"/>
    </row>
    <row r="9865" spans="38:38" x14ac:dyDescent="0.2">
      <c r="AL9865" s="76"/>
    </row>
    <row r="9866" spans="38:38" x14ac:dyDescent="0.2">
      <c r="AL9866" s="76"/>
    </row>
    <row r="9867" spans="38:38" x14ac:dyDescent="0.2">
      <c r="AL9867" s="76"/>
    </row>
    <row r="9868" spans="38:38" x14ac:dyDescent="0.2">
      <c r="AL9868" s="76"/>
    </row>
    <row r="9869" spans="38:38" x14ac:dyDescent="0.2">
      <c r="AL9869" s="76"/>
    </row>
    <row r="9870" spans="38:38" x14ac:dyDescent="0.2">
      <c r="AL9870" s="76"/>
    </row>
    <row r="9871" spans="38:38" x14ac:dyDescent="0.2">
      <c r="AL9871" s="76"/>
    </row>
    <row r="9872" spans="38:38" x14ac:dyDescent="0.2">
      <c r="AL9872" s="76"/>
    </row>
    <row r="9873" spans="38:38" x14ac:dyDescent="0.2">
      <c r="AL9873" s="76"/>
    </row>
    <row r="9874" spans="38:38" x14ac:dyDescent="0.2">
      <c r="AL9874" s="76"/>
    </row>
    <row r="9875" spans="38:38" x14ac:dyDescent="0.2">
      <c r="AL9875" s="76"/>
    </row>
    <row r="9876" spans="38:38" x14ac:dyDescent="0.2">
      <c r="AL9876" s="76"/>
    </row>
    <row r="9877" spans="38:38" x14ac:dyDescent="0.2">
      <c r="AL9877" s="76"/>
    </row>
    <row r="9878" spans="38:38" x14ac:dyDescent="0.2">
      <c r="AL9878" s="76"/>
    </row>
    <row r="9879" spans="38:38" x14ac:dyDescent="0.2">
      <c r="AL9879" s="76"/>
    </row>
    <row r="9880" spans="38:38" x14ac:dyDescent="0.2">
      <c r="AL9880" s="76"/>
    </row>
    <row r="9881" spans="38:38" x14ac:dyDescent="0.2">
      <c r="AL9881" s="76"/>
    </row>
    <row r="9882" spans="38:38" x14ac:dyDescent="0.2">
      <c r="AL9882" s="76"/>
    </row>
    <row r="9883" spans="38:38" x14ac:dyDescent="0.2">
      <c r="AL9883" s="76"/>
    </row>
    <row r="9884" spans="38:38" x14ac:dyDescent="0.2">
      <c r="AL9884" s="76"/>
    </row>
    <row r="9885" spans="38:38" x14ac:dyDescent="0.2">
      <c r="AL9885" s="76"/>
    </row>
    <row r="9886" spans="38:38" x14ac:dyDescent="0.2">
      <c r="AL9886" s="76"/>
    </row>
    <row r="9887" spans="38:38" x14ac:dyDescent="0.2">
      <c r="AL9887" s="76"/>
    </row>
    <row r="9888" spans="38:38" x14ac:dyDescent="0.2">
      <c r="AL9888" s="76"/>
    </row>
    <row r="9889" spans="38:38" x14ac:dyDescent="0.2">
      <c r="AL9889" s="76"/>
    </row>
    <row r="9890" spans="38:38" x14ac:dyDescent="0.2">
      <c r="AL9890" s="76"/>
    </row>
    <row r="9891" spans="38:38" x14ac:dyDescent="0.2">
      <c r="AL9891" s="76"/>
    </row>
    <row r="9892" spans="38:38" x14ac:dyDescent="0.2">
      <c r="AL9892" s="76"/>
    </row>
    <row r="9893" spans="38:38" x14ac:dyDescent="0.2">
      <c r="AL9893" s="76"/>
    </row>
    <row r="9894" spans="38:38" x14ac:dyDescent="0.2">
      <c r="AL9894" s="76"/>
    </row>
    <row r="9895" spans="38:38" x14ac:dyDescent="0.2">
      <c r="AL9895" s="76"/>
    </row>
    <row r="9896" spans="38:38" x14ac:dyDescent="0.2">
      <c r="AL9896" s="76"/>
    </row>
    <row r="9897" spans="38:38" x14ac:dyDescent="0.2">
      <c r="AL9897" s="76"/>
    </row>
    <row r="9898" spans="38:38" x14ac:dyDescent="0.2">
      <c r="AL9898" s="76"/>
    </row>
    <row r="9899" spans="38:38" x14ac:dyDescent="0.2">
      <c r="AL9899" s="76"/>
    </row>
    <row r="9900" spans="38:38" x14ac:dyDescent="0.2">
      <c r="AL9900" s="76"/>
    </row>
    <row r="9901" spans="38:38" x14ac:dyDescent="0.2">
      <c r="AL9901" s="76"/>
    </row>
    <row r="9902" spans="38:38" x14ac:dyDescent="0.2">
      <c r="AL9902" s="76"/>
    </row>
    <row r="9903" spans="38:38" x14ac:dyDescent="0.2">
      <c r="AL9903" s="76"/>
    </row>
    <row r="9904" spans="38:38" x14ac:dyDescent="0.2">
      <c r="AL9904" s="76"/>
    </row>
    <row r="9905" spans="38:38" x14ac:dyDescent="0.2">
      <c r="AL9905" s="76"/>
    </row>
    <row r="9906" spans="38:38" x14ac:dyDescent="0.2">
      <c r="AL9906" s="76"/>
    </row>
    <row r="9907" spans="38:38" x14ac:dyDescent="0.2">
      <c r="AL9907" s="76"/>
    </row>
    <row r="9908" spans="38:38" x14ac:dyDescent="0.2">
      <c r="AL9908" s="76"/>
    </row>
    <row r="9909" spans="38:38" x14ac:dyDescent="0.2">
      <c r="AL9909" s="76"/>
    </row>
    <row r="9910" spans="38:38" x14ac:dyDescent="0.2">
      <c r="AL9910" s="76"/>
    </row>
    <row r="9911" spans="38:38" x14ac:dyDescent="0.2">
      <c r="AL9911" s="76"/>
    </row>
    <row r="9912" spans="38:38" x14ac:dyDescent="0.2">
      <c r="AL9912" s="76"/>
    </row>
    <row r="9913" spans="38:38" x14ac:dyDescent="0.2">
      <c r="AL9913" s="76"/>
    </row>
    <row r="9914" spans="38:38" x14ac:dyDescent="0.2">
      <c r="AL9914" s="76"/>
    </row>
    <row r="9915" spans="38:38" x14ac:dyDescent="0.2">
      <c r="AL9915" s="76"/>
    </row>
    <row r="9916" spans="38:38" x14ac:dyDescent="0.2">
      <c r="AL9916" s="76"/>
    </row>
    <row r="9917" spans="38:38" x14ac:dyDescent="0.2">
      <c r="AL9917" s="76"/>
    </row>
    <row r="9918" spans="38:38" x14ac:dyDescent="0.2">
      <c r="AL9918" s="76"/>
    </row>
    <row r="9919" spans="38:38" x14ac:dyDescent="0.2">
      <c r="AL9919" s="76"/>
    </row>
    <row r="9920" spans="38:38" x14ac:dyDescent="0.2">
      <c r="AL9920" s="76"/>
    </row>
    <row r="9921" spans="38:38" x14ac:dyDescent="0.2">
      <c r="AL9921" s="76"/>
    </row>
    <row r="9922" spans="38:38" x14ac:dyDescent="0.2">
      <c r="AL9922" s="76"/>
    </row>
    <row r="9923" spans="38:38" x14ac:dyDescent="0.2">
      <c r="AL9923" s="76"/>
    </row>
    <row r="9924" spans="38:38" x14ac:dyDescent="0.2">
      <c r="AL9924" s="76"/>
    </row>
    <row r="9925" spans="38:38" x14ac:dyDescent="0.2">
      <c r="AL9925" s="76"/>
    </row>
    <row r="9926" spans="38:38" x14ac:dyDescent="0.2">
      <c r="AL9926" s="76"/>
    </row>
    <row r="9927" spans="38:38" x14ac:dyDescent="0.2">
      <c r="AL9927" s="76"/>
    </row>
    <row r="9928" spans="38:38" x14ac:dyDescent="0.2">
      <c r="AL9928" s="76"/>
    </row>
    <row r="9929" spans="38:38" x14ac:dyDescent="0.2">
      <c r="AL9929" s="76"/>
    </row>
    <row r="9930" spans="38:38" x14ac:dyDescent="0.2">
      <c r="AL9930" s="76"/>
    </row>
    <row r="9931" spans="38:38" x14ac:dyDescent="0.2">
      <c r="AL9931" s="76"/>
    </row>
    <row r="9932" spans="38:38" x14ac:dyDescent="0.2">
      <c r="AL9932" s="76"/>
    </row>
    <row r="9933" spans="38:38" x14ac:dyDescent="0.2">
      <c r="AL9933" s="76"/>
    </row>
    <row r="9934" spans="38:38" x14ac:dyDescent="0.2">
      <c r="AL9934" s="76"/>
    </row>
    <row r="9935" spans="38:38" x14ac:dyDescent="0.2">
      <c r="AL9935" s="76"/>
    </row>
    <row r="9936" spans="38:38" x14ac:dyDescent="0.2">
      <c r="AL9936" s="76"/>
    </row>
    <row r="9937" spans="38:38" x14ac:dyDescent="0.2">
      <c r="AL9937" s="76"/>
    </row>
    <row r="9938" spans="38:38" x14ac:dyDescent="0.2">
      <c r="AL9938" s="76"/>
    </row>
    <row r="9939" spans="38:38" x14ac:dyDescent="0.2">
      <c r="AL9939" s="76"/>
    </row>
    <row r="9940" spans="38:38" x14ac:dyDescent="0.2">
      <c r="AL9940" s="76"/>
    </row>
    <row r="9941" spans="38:38" x14ac:dyDescent="0.2">
      <c r="AL9941" s="76"/>
    </row>
    <row r="9942" spans="38:38" x14ac:dyDescent="0.2">
      <c r="AL9942" s="76"/>
    </row>
    <row r="9943" spans="38:38" x14ac:dyDescent="0.2">
      <c r="AL9943" s="76"/>
    </row>
    <row r="9944" spans="38:38" x14ac:dyDescent="0.2">
      <c r="AL9944" s="76"/>
    </row>
    <row r="9945" spans="38:38" x14ac:dyDescent="0.2">
      <c r="AL9945" s="76"/>
    </row>
    <row r="9946" spans="38:38" x14ac:dyDescent="0.2">
      <c r="AL9946" s="76"/>
    </row>
    <row r="9947" spans="38:38" x14ac:dyDescent="0.2">
      <c r="AL9947" s="76"/>
    </row>
    <row r="9948" spans="38:38" x14ac:dyDescent="0.2">
      <c r="AL9948" s="76"/>
    </row>
    <row r="9949" spans="38:38" x14ac:dyDescent="0.2">
      <c r="AL9949" s="76"/>
    </row>
    <row r="9950" spans="38:38" x14ac:dyDescent="0.2">
      <c r="AL9950" s="76"/>
    </row>
    <row r="9951" spans="38:38" x14ac:dyDescent="0.2">
      <c r="AL9951" s="76"/>
    </row>
    <row r="9952" spans="38:38" x14ac:dyDescent="0.2">
      <c r="AL9952" s="76"/>
    </row>
    <row r="9953" spans="38:38" x14ac:dyDescent="0.2">
      <c r="AL9953" s="76"/>
    </row>
    <row r="9954" spans="38:38" x14ac:dyDescent="0.2">
      <c r="AL9954" s="76"/>
    </row>
    <row r="9955" spans="38:38" x14ac:dyDescent="0.2">
      <c r="AL9955" s="76"/>
    </row>
    <row r="9956" spans="38:38" x14ac:dyDescent="0.2">
      <c r="AL9956" s="76"/>
    </row>
    <row r="9957" spans="38:38" x14ac:dyDescent="0.2">
      <c r="AL9957" s="76"/>
    </row>
    <row r="9958" spans="38:38" x14ac:dyDescent="0.2">
      <c r="AL9958" s="76"/>
    </row>
    <row r="9959" spans="38:38" x14ac:dyDescent="0.2">
      <c r="AL9959" s="76"/>
    </row>
    <row r="9960" spans="38:38" x14ac:dyDescent="0.2">
      <c r="AL9960" s="76"/>
    </row>
    <row r="9961" spans="38:38" x14ac:dyDescent="0.2">
      <c r="AL9961" s="76"/>
    </row>
    <row r="9962" spans="38:38" x14ac:dyDescent="0.2">
      <c r="AL9962" s="76"/>
    </row>
    <row r="9963" spans="38:38" x14ac:dyDescent="0.2">
      <c r="AL9963" s="76"/>
    </row>
    <row r="9964" spans="38:38" x14ac:dyDescent="0.2">
      <c r="AL9964" s="76"/>
    </row>
    <row r="9965" spans="38:38" x14ac:dyDescent="0.2">
      <c r="AL9965" s="76"/>
    </row>
    <row r="9966" spans="38:38" x14ac:dyDescent="0.2">
      <c r="AL9966" s="76"/>
    </row>
    <row r="9967" spans="38:38" x14ac:dyDescent="0.2">
      <c r="AL9967" s="76"/>
    </row>
    <row r="9968" spans="38:38" x14ac:dyDescent="0.2">
      <c r="AL9968" s="76"/>
    </row>
    <row r="9969" spans="38:38" x14ac:dyDescent="0.2">
      <c r="AL9969" s="76"/>
    </row>
    <row r="9970" spans="38:38" x14ac:dyDescent="0.2">
      <c r="AL9970" s="76"/>
    </row>
    <row r="9971" spans="38:38" x14ac:dyDescent="0.2">
      <c r="AL9971" s="76"/>
    </row>
    <row r="9972" spans="38:38" x14ac:dyDescent="0.2">
      <c r="AL9972" s="76"/>
    </row>
    <row r="9973" spans="38:38" x14ac:dyDescent="0.2">
      <c r="AL9973" s="76"/>
    </row>
    <row r="9974" spans="38:38" x14ac:dyDescent="0.2">
      <c r="AL9974" s="76"/>
    </row>
    <row r="9975" spans="38:38" x14ac:dyDescent="0.2">
      <c r="AL9975" s="76"/>
    </row>
    <row r="9976" spans="38:38" x14ac:dyDescent="0.2">
      <c r="AL9976" s="76"/>
    </row>
    <row r="9977" spans="38:38" x14ac:dyDescent="0.2">
      <c r="AL9977" s="76"/>
    </row>
    <row r="9978" spans="38:38" x14ac:dyDescent="0.2">
      <c r="AL9978" s="76"/>
    </row>
    <row r="9979" spans="38:38" x14ac:dyDescent="0.2">
      <c r="AL9979" s="76"/>
    </row>
    <row r="9980" spans="38:38" x14ac:dyDescent="0.2">
      <c r="AL9980" s="76"/>
    </row>
    <row r="9981" spans="38:38" x14ac:dyDescent="0.2">
      <c r="AL9981" s="76"/>
    </row>
    <row r="9982" spans="38:38" x14ac:dyDescent="0.2">
      <c r="AL9982" s="76"/>
    </row>
    <row r="9983" spans="38:38" x14ac:dyDescent="0.2">
      <c r="AL9983" s="76"/>
    </row>
    <row r="9984" spans="38:38" x14ac:dyDescent="0.2">
      <c r="AL9984" s="76"/>
    </row>
    <row r="9985" spans="38:38" x14ac:dyDescent="0.2">
      <c r="AL9985" s="76"/>
    </row>
    <row r="9986" spans="38:38" x14ac:dyDescent="0.2">
      <c r="AL9986" s="76"/>
    </row>
    <row r="9987" spans="38:38" x14ac:dyDescent="0.2">
      <c r="AL9987" s="76"/>
    </row>
    <row r="9988" spans="38:38" x14ac:dyDescent="0.2">
      <c r="AL9988" s="76"/>
    </row>
    <row r="9989" spans="38:38" x14ac:dyDescent="0.2">
      <c r="AL9989" s="76"/>
    </row>
    <row r="9990" spans="38:38" x14ac:dyDescent="0.2">
      <c r="AL9990" s="76"/>
    </row>
    <row r="9991" spans="38:38" x14ac:dyDescent="0.2">
      <c r="AL9991" s="76"/>
    </row>
    <row r="9992" spans="38:38" x14ac:dyDescent="0.2">
      <c r="AL9992" s="76"/>
    </row>
    <row r="9993" spans="38:38" x14ac:dyDescent="0.2">
      <c r="AL9993" s="76"/>
    </row>
    <row r="9994" spans="38:38" x14ac:dyDescent="0.2">
      <c r="AL9994" s="76"/>
    </row>
    <row r="9995" spans="38:38" x14ac:dyDescent="0.2">
      <c r="AL9995" s="76"/>
    </row>
    <row r="9996" spans="38:38" x14ac:dyDescent="0.2">
      <c r="AL9996" s="76"/>
    </row>
    <row r="9997" spans="38:38" x14ac:dyDescent="0.2">
      <c r="AL9997" s="76"/>
    </row>
    <row r="9998" spans="38:38" x14ac:dyDescent="0.2">
      <c r="AL9998" s="76"/>
    </row>
    <row r="9999" spans="38:38" x14ac:dyDescent="0.2">
      <c r="AL9999" s="76"/>
    </row>
    <row r="10000" spans="38:38" x14ac:dyDescent="0.2">
      <c r="AL10000" s="76"/>
    </row>
    <row r="10001" spans="38:38" x14ac:dyDescent="0.2">
      <c r="AL10001" s="76"/>
    </row>
    <row r="10002" spans="38:38" x14ac:dyDescent="0.2">
      <c r="AL10002" s="76"/>
    </row>
    <row r="10003" spans="38:38" x14ac:dyDescent="0.2">
      <c r="AL10003" s="76"/>
    </row>
    <row r="10004" spans="38:38" x14ac:dyDescent="0.2">
      <c r="AL10004" s="76"/>
    </row>
    <row r="10005" spans="38:38" x14ac:dyDescent="0.2">
      <c r="AL10005" s="76"/>
    </row>
    <row r="10006" spans="38:38" x14ac:dyDescent="0.2">
      <c r="AL10006" s="76"/>
    </row>
    <row r="10007" spans="38:38" x14ac:dyDescent="0.2">
      <c r="AL10007" s="76"/>
    </row>
    <row r="10008" spans="38:38" x14ac:dyDescent="0.2">
      <c r="AL10008" s="76"/>
    </row>
    <row r="10009" spans="38:38" x14ac:dyDescent="0.2">
      <c r="AL10009" s="76"/>
    </row>
    <row r="10010" spans="38:38" x14ac:dyDescent="0.2">
      <c r="AL10010" s="76"/>
    </row>
    <row r="10011" spans="38:38" x14ac:dyDescent="0.2">
      <c r="AL10011" s="76"/>
    </row>
    <row r="10012" spans="38:38" x14ac:dyDescent="0.2">
      <c r="AL10012" s="76"/>
    </row>
    <row r="10013" spans="38:38" x14ac:dyDescent="0.2">
      <c r="AL10013" s="76"/>
    </row>
    <row r="10014" spans="38:38" x14ac:dyDescent="0.2">
      <c r="AL10014" s="76"/>
    </row>
    <row r="10015" spans="38:38" x14ac:dyDescent="0.2">
      <c r="AL10015" s="76"/>
    </row>
    <row r="10016" spans="38:38" x14ac:dyDescent="0.2">
      <c r="AL10016" s="76"/>
    </row>
    <row r="10017" spans="38:38" x14ac:dyDescent="0.2">
      <c r="AL10017" s="76"/>
    </row>
    <row r="10018" spans="38:38" x14ac:dyDescent="0.2">
      <c r="AL10018" s="76"/>
    </row>
    <row r="10019" spans="38:38" x14ac:dyDescent="0.2">
      <c r="AL10019" s="76"/>
    </row>
    <row r="10020" spans="38:38" x14ac:dyDescent="0.2">
      <c r="AL10020" s="76"/>
    </row>
    <row r="10021" spans="38:38" x14ac:dyDescent="0.2">
      <c r="AL10021" s="76"/>
    </row>
    <row r="10022" spans="38:38" x14ac:dyDescent="0.2">
      <c r="AL10022" s="76"/>
    </row>
    <row r="10023" spans="38:38" x14ac:dyDescent="0.2">
      <c r="AL10023" s="76"/>
    </row>
    <row r="10024" spans="38:38" x14ac:dyDescent="0.2">
      <c r="AL10024" s="76"/>
    </row>
    <row r="10025" spans="38:38" x14ac:dyDescent="0.2">
      <c r="AL10025" s="76"/>
    </row>
    <row r="10026" spans="38:38" x14ac:dyDescent="0.2">
      <c r="AL10026" s="76"/>
    </row>
    <row r="10027" spans="38:38" x14ac:dyDescent="0.2">
      <c r="AL10027" s="76"/>
    </row>
    <row r="10028" spans="38:38" x14ac:dyDescent="0.2">
      <c r="AL10028" s="76"/>
    </row>
    <row r="10029" spans="38:38" x14ac:dyDescent="0.2">
      <c r="AL10029" s="76"/>
    </row>
    <row r="10030" spans="38:38" x14ac:dyDescent="0.2">
      <c r="AL10030" s="76"/>
    </row>
    <row r="10031" spans="38:38" x14ac:dyDescent="0.2">
      <c r="AL10031" s="76"/>
    </row>
    <row r="10032" spans="38:38" x14ac:dyDescent="0.2">
      <c r="AL10032" s="76"/>
    </row>
    <row r="10033" spans="38:38" x14ac:dyDescent="0.2">
      <c r="AL10033" s="76"/>
    </row>
    <row r="10034" spans="38:38" x14ac:dyDescent="0.2">
      <c r="AL10034" s="76"/>
    </row>
    <row r="10035" spans="38:38" x14ac:dyDescent="0.2">
      <c r="AL10035" s="76"/>
    </row>
    <row r="10036" spans="38:38" x14ac:dyDescent="0.2">
      <c r="AL10036" s="76"/>
    </row>
    <row r="10037" spans="38:38" x14ac:dyDescent="0.2">
      <c r="AL10037" s="76"/>
    </row>
    <row r="10038" spans="38:38" x14ac:dyDescent="0.2">
      <c r="AL10038" s="76"/>
    </row>
    <row r="10039" spans="38:38" x14ac:dyDescent="0.2">
      <c r="AL10039" s="76"/>
    </row>
    <row r="10040" spans="38:38" x14ac:dyDescent="0.2">
      <c r="AL10040" s="76"/>
    </row>
    <row r="10041" spans="38:38" x14ac:dyDescent="0.2">
      <c r="AL10041" s="76"/>
    </row>
    <row r="10042" spans="38:38" x14ac:dyDescent="0.2">
      <c r="AL10042" s="76"/>
    </row>
    <row r="10043" spans="38:38" x14ac:dyDescent="0.2">
      <c r="AL10043" s="76"/>
    </row>
    <row r="10044" spans="38:38" x14ac:dyDescent="0.2">
      <c r="AL10044" s="76"/>
    </row>
    <row r="10045" spans="38:38" x14ac:dyDescent="0.2">
      <c r="AL10045" s="76"/>
    </row>
    <row r="10046" spans="38:38" x14ac:dyDescent="0.2">
      <c r="AL10046" s="76"/>
    </row>
    <row r="10047" spans="38:38" x14ac:dyDescent="0.2">
      <c r="AL10047" s="76"/>
    </row>
    <row r="10048" spans="38:38" x14ac:dyDescent="0.2">
      <c r="AL10048" s="76"/>
    </row>
    <row r="10049" spans="38:38" x14ac:dyDescent="0.2">
      <c r="AL10049" s="76"/>
    </row>
    <row r="10050" spans="38:38" x14ac:dyDescent="0.2">
      <c r="AL10050" s="76"/>
    </row>
    <row r="10051" spans="38:38" x14ac:dyDescent="0.2">
      <c r="AL10051" s="76"/>
    </row>
    <row r="10052" spans="38:38" x14ac:dyDescent="0.2">
      <c r="AL10052" s="76"/>
    </row>
    <row r="10053" spans="38:38" x14ac:dyDescent="0.2">
      <c r="AL10053" s="76"/>
    </row>
    <row r="10054" spans="38:38" x14ac:dyDescent="0.2">
      <c r="AL10054" s="76"/>
    </row>
    <row r="10055" spans="38:38" x14ac:dyDescent="0.2">
      <c r="AL10055" s="76"/>
    </row>
    <row r="10056" spans="38:38" x14ac:dyDescent="0.2">
      <c r="AL10056" s="76"/>
    </row>
    <row r="10057" spans="38:38" x14ac:dyDescent="0.2">
      <c r="AL10057" s="76"/>
    </row>
    <row r="10058" spans="38:38" x14ac:dyDescent="0.2">
      <c r="AL10058" s="76"/>
    </row>
    <row r="10059" spans="38:38" x14ac:dyDescent="0.2">
      <c r="AL10059" s="76"/>
    </row>
    <row r="10060" spans="38:38" x14ac:dyDescent="0.2">
      <c r="AL10060" s="76"/>
    </row>
    <row r="10061" spans="38:38" x14ac:dyDescent="0.2">
      <c r="AL10061" s="76"/>
    </row>
    <row r="10062" spans="38:38" x14ac:dyDescent="0.2">
      <c r="AL10062" s="76"/>
    </row>
    <row r="10063" spans="38:38" x14ac:dyDescent="0.2">
      <c r="AL10063" s="76"/>
    </row>
    <row r="10064" spans="38:38" x14ac:dyDescent="0.2">
      <c r="AL10064" s="76"/>
    </row>
    <row r="10065" spans="38:38" x14ac:dyDescent="0.2">
      <c r="AL10065" s="76"/>
    </row>
    <row r="10066" spans="38:38" x14ac:dyDescent="0.2">
      <c r="AL10066" s="76"/>
    </row>
    <row r="10067" spans="38:38" x14ac:dyDescent="0.2">
      <c r="AL10067" s="76"/>
    </row>
    <row r="10068" spans="38:38" x14ac:dyDescent="0.2">
      <c r="AL10068" s="76"/>
    </row>
    <row r="10069" spans="38:38" x14ac:dyDescent="0.2">
      <c r="AL10069" s="76"/>
    </row>
    <row r="10070" spans="38:38" x14ac:dyDescent="0.2">
      <c r="AL10070" s="76"/>
    </row>
    <row r="10071" spans="38:38" x14ac:dyDescent="0.2">
      <c r="AL10071" s="76"/>
    </row>
    <row r="10072" spans="38:38" x14ac:dyDescent="0.2">
      <c r="AL10072" s="76"/>
    </row>
    <row r="10073" spans="38:38" x14ac:dyDescent="0.2">
      <c r="AL10073" s="76"/>
    </row>
    <row r="10074" spans="38:38" x14ac:dyDescent="0.2">
      <c r="AL10074" s="76"/>
    </row>
    <row r="10075" spans="38:38" x14ac:dyDescent="0.2">
      <c r="AL10075" s="76"/>
    </row>
    <row r="10076" spans="38:38" x14ac:dyDescent="0.2">
      <c r="AL10076" s="76"/>
    </row>
    <row r="10077" spans="38:38" x14ac:dyDescent="0.2">
      <c r="AL10077" s="76"/>
    </row>
    <row r="10078" spans="38:38" x14ac:dyDescent="0.2">
      <c r="AL10078" s="76"/>
    </row>
    <row r="10079" spans="38:38" x14ac:dyDescent="0.2">
      <c r="AL10079" s="76"/>
    </row>
    <row r="10080" spans="38:38" x14ac:dyDescent="0.2">
      <c r="AL10080" s="76"/>
    </row>
    <row r="10081" spans="38:38" x14ac:dyDescent="0.2">
      <c r="AL10081" s="76"/>
    </row>
    <row r="10082" spans="38:38" x14ac:dyDescent="0.2">
      <c r="AL10082" s="76"/>
    </row>
    <row r="10083" spans="38:38" x14ac:dyDescent="0.2">
      <c r="AL10083" s="76"/>
    </row>
    <row r="10084" spans="38:38" x14ac:dyDescent="0.2">
      <c r="AL10084" s="76"/>
    </row>
    <row r="10085" spans="38:38" x14ac:dyDescent="0.2">
      <c r="AL10085" s="76"/>
    </row>
    <row r="10086" spans="38:38" x14ac:dyDescent="0.2">
      <c r="AL10086" s="76"/>
    </row>
    <row r="10087" spans="38:38" x14ac:dyDescent="0.2">
      <c r="AL10087" s="76"/>
    </row>
    <row r="10088" spans="38:38" x14ac:dyDescent="0.2">
      <c r="AL10088" s="76"/>
    </row>
    <row r="10089" spans="38:38" x14ac:dyDescent="0.2">
      <c r="AL10089" s="76"/>
    </row>
    <row r="10090" spans="38:38" x14ac:dyDescent="0.2">
      <c r="AL10090" s="76"/>
    </row>
    <row r="10091" spans="38:38" x14ac:dyDescent="0.2">
      <c r="AL10091" s="76"/>
    </row>
    <row r="10092" spans="38:38" x14ac:dyDescent="0.2">
      <c r="AL10092" s="76"/>
    </row>
    <row r="10093" spans="38:38" x14ac:dyDescent="0.2">
      <c r="AL10093" s="76"/>
    </row>
    <row r="10094" spans="38:38" x14ac:dyDescent="0.2">
      <c r="AL10094" s="76"/>
    </row>
    <row r="10095" spans="38:38" x14ac:dyDescent="0.2">
      <c r="AL10095" s="76"/>
    </row>
    <row r="10096" spans="38:38" x14ac:dyDescent="0.2">
      <c r="AL10096" s="76"/>
    </row>
    <row r="10097" spans="38:38" x14ac:dyDescent="0.2">
      <c r="AL10097" s="76"/>
    </row>
    <row r="10098" spans="38:38" x14ac:dyDescent="0.2">
      <c r="AL10098" s="76"/>
    </row>
    <row r="10099" spans="38:38" x14ac:dyDescent="0.2">
      <c r="AL10099" s="76"/>
    </row>
    <row r="10100" spans="38:38" x14ac:dyDescent="0.2">
      <c r="AL10100" s="76"/>
    </row>
    <row r="10101" spans="38:38" x14ac:dyDescent="0.2">
      <c r="AL10101" s="76"/>
    </row>
    <row r="10102" spans="38:38" x14ac:dyDescent="0.2">
      <c r="AL10102" s="76"/>
    </row>
    <row r="10103" spans="38:38" x14ac:dyDescent="0.2">
      <c r="AL10103" s="76"/>
    </row>
    <row r="10104" spans="38:38" x14ac:dyDescent="0.2">
      <c r="AL10104" s="76"/>
    </row>
    <row r="10105" spans="38:38" x14ac:dyDescent="0.2">
      <c r="AL10105" s="76"/>
    </row>
    <row r="10106" spans="38:38" x14ac:dyDescent="0.2">
      <c r="AL10106" s="76"/>
    </row>
    <row r="10107" spans="38:38" x14ac:dyDescent="0.2">
      <c r="AL10107" s="76"/>
    </row>
    <row r="10108" spans="38:38" x14ac:dyDescent="0.2">
      <c r="AL10108" s="76"/>
    </row>
    <row r="10109" spans="38:38" x14ac:dyDescent="0.2">
      <c r="AL10109" s="76"/>
    </row>
    <row r="10110" spans="38:38" x14ac:dyDescent="0.2">
      <c r="AL10110" s="76"/>
    </row>
    <row r="10111" spans="38:38" x14ac:dyDescent="0.2">
      <c r="AL10111" s="76"/>
    </row>
    <row r="10112" spans="38:38" x14ac:dyDescent="0.2">
      <c r="AL10112" s="76"/>
    </row>
    <row r="10113" spans="38:38" x14ac:dyDescent="0.2">
      <c r="AL10113" s="76"/>
    </row>
    <row r="10114" spans="38:38" x14ac:dyDescent="0.2">
      <c r="AL10114" s="76"/>
    </row>
    <row r="10115" spans="38:38" x14ac:dyDescent="0.2">
      <c r="AL10115" s="76"/>
    </row>
    <row r="10116" spans="38:38" x14ac:dyDescent="0.2">
      <c r="AL10116" s="76"/>
    </row>
    <row r="10117" spans="38:38" x14ac:dyDescent="0.2">
      <c r="AL10117" s="76"/>
    </row>
    <row r="10118" spans="38:38" x14ac:dyDescent="0.2">
      <c r="AL10118" s="76"/>
    </row>
    <row r="10119" spans="38:38" x14ac:dyDescent="0.2">
      <c r="AL10119" s="76"/>
    </row>
    <row r="10120" spans="38:38" x14ac:dyDescent="0.2">
      <c r="AL10120" s="76"/>
    </row>
    <row r="10121" spans="38:38" x14ac:dyDescent="0.2">
      <c r="AL10121" s="76"/>
    </row>
    <row r="10122" spans="38:38" x14ac:dyDescent="0.2">
      <c r="AL10122" s="76"/>
    </row>
    <row r="10123" spans="38:38" x14ac:dyDescent="0.2">
      <c r="AL10123" s="76"/>
    </row>
    <row r="10124" spans="38:38" x14ac:dyDescent="0.2">
      <c r="AL10124" s="76"/>
    </row>
    <row r="10125" spans="38:38" x14ac:dyDescent="0.2">
      <c r="AL10125" s="76"/>
    </row>
    <row r="10126" spans="38:38" x14ac:dyDescent="0.2">
      <c r="AL10126" s="76"/>
    </row>
    <row r="10127" spans="38:38" x14ac:dyDescent="0.2">
      <c r="AL10127" s="76"/>
    </row>
    <row r="10128" spans="38:38" x14ac:dyDescent="0.2">
      <c r="AL10128" s="76"/>
    </row>
    <row r="10129" spans="38:38" x14ac:dyDescent="0.2">
      <c r="AL10129" s="76"/>
    </row>
    <row r="10130" spans="38:38" x14ac:dyDescent="0.2">
      <c r="AL10130" s="76"/>
    </row>
    <row r="10131" spans="38:38" x14ac:dyDescent="0.2">
      <c r="AL10131" s="76"/>
    </row>
    <row r="10132" spans="38:38" x14ac:dyDescent="0.2">
      <c r="AL10132" s="76"/>
    </row>
    <row r="10133" spans="38:38" x14ac:dyDescent="0.2">
      <c r="AL10133" s="76"/>
    </row>
    <row r="10134" spans="38:38" x14ac:dyDescent="0.2">
      <c r="AL10134" s="76"/>
    </row>
    <row r="10135" spans="38:38" x14ac:dyDescent="0.2">
      <c r="AL10135" s="76"/>
    </row>
    <row r="10136" spans="38:38" x14ac:dyDescent="0.2">
      <c r="AL10136" s="76"/>
    </row>
    <row r="10137" spans="38:38" x14ac:dyDescent="0.2">
      <c r="AL10137" s="76"/>
    </row>
    <row r="10138" spans="38:38" x14ac:dyDescent="0.2">
      <c r="AL10138" s="76"/>
    </row>
    <row r="10139" spans="38:38" x14ac:dyDescent="0.2">
      <c r="AL10139" s="76"/>
    </row>
    <row r="10140" spans="38:38" x14ac:dyDescent="0.2">
      <c r="AL10140" s="76"/>
    </row>
    <row r="10141" spans="38:38" x14ac:dyDescent="0.2">
      <c r="AL10141" s="76"/>
    </row>
    <row r="10142" spans="38:38" x14ac:dyDescent="0.2">
      <c r="AL10142" s="76"/>
    </row>
    <row r="10143" spans="38:38" x14ac:dyDescent="0.2">
      <c r="AL10143" s="76"/>
    </row>
    <row r="10144" spans="38:38" x14ac:dyDescent="0.2">
      <c r="AL10144" s="76"/>
    </row>
    <row r="10145" spans="38:38" x14ac:dyDescent="0.2">
      <c r="AL10145" s="76"/>
    </row>
    <row r="10146" spans="38:38" x14ac:dyDescent="0.2">
      <c r="AL10146" s="76"/>
    </row>
    <row r="10147" spans="38:38" x14ac:dyDescent="0.2">
      <c r="AL10147" s="76"/>
    </row>
    <row r="10148" spans="38:38" x14ac:dyDescent="0.2">
      <c r="AL10148" s="76"/>
    </row>
    <row r="10149" spans="38:38" x14ac:dyDescent="0.2">
      <c r="AL10149" s="76"/>
    </row>
    <row r="10150" spans="38:38" x14ac:dyDescent="0.2">
      <c r="AL10150" s="76"/>
    </row>
    <row r="10151" spans="38:38" x14ac:dyDescent="0.2">
      <c r="AL10151" s="76"/>
    </row>
    <row r="10152" spans="38:38" x14ac:dyDescent="0.2">
      <c r="AL10152" s="76"/>
    </row>
    <row r="10153" spans="38:38" x14ac:dyDescent="0.2">
      <c r="AL10153" s="76"/>
    </row>
    <row r="10154" spans="38:38" x14ac:dyDescent="0.2">
      <c r="AL10154" s="76"/>
    </row>
    <row r="10155" spans="38:38" x14ac:dyDescent="0.2">
      <c r="AL10155" s="76"/>
    </row>
    <row r="10156" spans="38:38" x14ac:dyDescent="0.2">
      <c r="AL10156" s="76"/>
    </row>
    <row r="10157" spans="38:38" x14ac:dyDescent="0.2">
      <c r="AL10157" s="76"/>
    </row>
    <row r="10158" spans="38:38" x14ac:dyDescent="0.2">
      <c r="AL10158" s="76"/>
    </row>
    <row r="10159" spans="38:38" x14ac:dyDescent="0.2">
      <c r="AL10159" s="76"/>
    </row>
    <row r="10160" spans="38:38" x14ac:dyDescent="0.2">
      <c r="AL10160" s="76"/>
    </row>
    <row r="10161" spans="38:38" x14ac:dyDescent="0.2">
      <c r="AL10161" s="76"/>
    </row>
    <row r="10162" spans="38:38" x14ac:dyDescent="0.2">
      <c r="AL10162" s="76"/>
    </row>
    <row r="10163" spans="38:38" x14ac:dyDescent="0.2">
      <c r="AL10163" s="76"/>
    </row>
    <row r="10164" spans="38:38" x14ac:dyDescent="0.2">
      <c r="AL10164" s="76"/>
    </row>
    <row r="10165" spans="38:38" x14ac:dyDescent="0.2">
      <c r="AL10165" s="76"/>
    </row>
    <row r="10166" spans="38:38" x14ac:dyDescent="0.2">
      <c r="AL10166" s="76"/>
    </row>
    <row r="10167" spans="38:38" x14ac:dyDescent="0.2">
      <c r="AL10167" s="76"/>
    </row>
    <row r="10168" spans="38:38" x14ac:dyDescent="0.2">
      <c r="AL10168" s="76"/>
    </row>
    <row r="10169" spans="38:38" x14ac:dyDescent="0.2">
      <c r="AL10169" s="76"/>
    </row>
    <row r="10170" spans="38:38" x14ac:dyDescent="0.2">
      <c r="AL10170" s="76"/>
    </row>
    <row r="10171" spans="38:38" x14ac:dyDescent="0.2">
      <c r="AL10171" s="76"/>
    </row>
    <row r="10172" spans="38:38" x14ac:dyDescent="0.2">
      <c r="AL10172" s="76"/>
    </row>
    <row r="10173" spans="38:38" x14ac:dyDescent="0.2">
      <c r="AL10173" s="76"/>
    </row>
    <row r="10174" spans="38:38" x14ac:dyDescent="0.2">
      <c r="AL10174" s="76"/>
    </row>
    <row r="10175" spans="38:38" x14ac:dyDescent="0.2">
      <c r="AL10175" s="76"/>
    </row>
    <row r="10176" spans="38:38" x14ac:dyDescent="0.2">
      <c r="AL10176" s="76"/>
    </row>
    <row r="10177" spans="38:38" x14ac:dyDescent="0.2">
      <c r="AL10177" s="76"/>
    </row>
    <row r="10178" spans="38:38" x14ac:dyDescent="0.2">
      <c r="AL10178" s="76"/>
    </row>
    <row r="10179" spans="38:38" x14ac:dyDescent="0.2">
      <c r="AL10179" s="76"/>
    </row>
    <row r="10180" spans="38:38" x14ac:dyDescent="0.2">
      <c r="AL10180" s="76"/>
    </row>
    <row r="10181" spans="38:38" x14ac:dyDescent="0.2">
      <c r="AL10181" s="76"/>
    </row>
    <row r="10182" spans="38:38" x14ac:dyDescent="0.2">
      <c r="AL10182" s="76"/>
    </row>
    <row r="10183" spans="38:38" x14ac:dyDescent="0.2">
      <c r="AL10183" s="76"/>
    </row>
    <row r="10184" spans="38:38" x14ac:dyDescent="0.2">
      <c r="AL10184" s="76"/>
    </row>
    <row r="10185" spans="38:38" x14ac:dyDescent="0.2">
      <c r="AL10185" s="76"/>
    </row>
    <row r="10186" spans="38:38" x14ac:dyDescent="0.2">
      <c r="AL10186" s="76"/>
    </row>
    <row r="10187" spans="38:38" x14ac:dyDescent="0.2">
      <c r="AL10187" s="76"/>
    </row>
    <row r="10188" spans="38:38" x14ac:dyDescent="0.2">
      <c r="AL10188" s="76"/>
    </row>
    <row r="10189" spans="38:38" x14ac:dyDescent="0.2">
      <c r="AL10189" s="76"/>
    </row>
    <row r="10190" spans="38:38" x14ac:dyDescent="0.2">
      <c r="AL10190" s="76"/>
    </row>
    <row r="10191" spans="38:38" x14ac:dyDescent="0.2">
      <c r="AL10191" s="76"/>
    </row>
    <row r="10192" spans="38:38" x14ac:dyDescent="0.2">
      <c r="AL10192" s="76"/>
    </row>
    <row r="10193" spans="38:38" x14ac:dyDescent="0.2">
      <c r="AL10193" s="76"/>
    </row>
    <row r="10194" spans="38:38" x14ac:dyDescent="0.2">
      <c r="AL10194" s="76"/>
    </row>
    <row r="10195" spans="38:38" x14ac:dyDescent="0.2">
      <c r="AL10195" s="76"/>
    </row>
    <row r="10196" spans="38:38" x14ac:dyDescent="0.2">
      <c r="AL10196" s="76"/>
    </row>
    <row r="10197" spans="38:38" x14ac:dyDescent="0.2">
      <c r="AL10197" s="76"/>
    </row>
    <row r="10198" spans="38:38" x14ac:dyDescent="0.2">
      <c r="AL10198" s="76"/>
    </row>
    <row r="10199" spans="38:38" x14ac:dyDescent="0.2">
      <c r="AL10199" s="76"/>
    </row>
    <row r="10200" spans="38:38" x14ac:dyDescent="0.2">
      <c r="AL10200" s="76"/>
    </row>
    <row r="10201" spans="38:38" x14ac:dyDescent="0.2">
      <c r="AL10201" s="76"/>
    </row>
    <row r="10202" spans="38:38" x14ac:dyDescent="0.2">
      <c r="AL10202" s="76"/>
    </row>
    <row r="10203" spans="38:38" x14ac:dyDescent="0.2">
      <c r="AL10203" s="76"/>
    </row>
    <row r="10204" spans="38:38" x14ac:dyDescent="0.2">
      <c r="AL10204" s="76"/>
    </row>
    <row r="10205" spans="38:38" x14ac:dyDescent="0.2">
      <c r="AL10205" s="76"/>
    </row>
    <row r="10206" spans="38:38" x14ac:dyDescent="0.2">
      <c r="AL10206" s="76"/>
    </row>
    <row r="10207" spans="38:38" x14ac:dyDescent="0.2">
      <c r="AL10207" s="76"/>
    </row>
    <row r="10208" spans="38:38" x14ac:dyDescent="0.2">
      <c r="AL10208" s="76"/>
    </row>
    <row r="10209" spans="38:38" x14ac:dyDescent="0.2">
      <c r="AL10209" s="76"/>
    </row>
    <row r="10210" spans="38:38" x14ac:dyDescent="0.2">
      <c r="AL10210" s="76"/>
    </row>
    <row r="10211" spans="38:38" x14ac:dyDescent="0.2">
      <c r="AL10211" s="76"/>
    </row>
    <row r="10212" spans="38:38" x14ac:dyDescent="0.2">
      <c r="AL10212" s="76"/>
    </row>
    <row r="10213" spans="38:38" x14ac:dyDescent="0.2">
      <c r="AL10213" s="76"/>
    </row>
    <row r="10214" spans="38:38" x14ac:dyDescent="0.2">
      <c r="AL10214" s="76"/>
    </row>
    <row r="10215" spans="38:38" x14ac:dyDescent="0.2">
      <c r="AL10215" s="76"/>
    </row>
    <row r="10216" spans="38:38" x14ac:dyDescent="0.2">
      <c r="AL10216" s="76"/>
    </row>
    <row r="10217" spans="38:38" x14ac:dyDescent="0.2">
      <c r="AL10217" s="76"/>
    </row>
    <row r="10218" spans="38:38" x14ac:dyDescent="0.2">
      <c r="AL10218" s="76"/>
    </row>
    <row r="10219" spans="38:38" x14ac:dyDescent="0.2">
      <c r="AL10219" s="76"/>
    </row>
    <row r="10220" spans="38:38" x14ac:dyDescent="0.2">
      <c r="AL10220" s="76"/>
    </row>
    <row r="10221" spans="38:38" x14ac:dyDescent="0.2">
      <c r="AL10221" s="76"/>
    </row>
    <row r="10222" spans="38:38" x14ac:dyDescent="0.2">
      <c r="AL10222" s="76"/>
    </row>
    <row r="10223" spans="38:38" x14ac:dyDescent="0.2">
      <c r="AL10223" s="76"/>
    </row>
    <row r="10224" spans="38:38" x14ac:dyDescent="0.2">
      <c r="AL10224" s="76"/>
    </row>
    <row r="10225" spans="38:38" x14ac:dyDescent="0.2">
      <c r="AL10225" s="76"/>
    </row>
    <row r="10226" spans="38:38" x14ac:dyDescent="0.2">
      <c r="AL10226" s="76"/>
    </row>
    <row r="10227" spans="38:38" x14ac:dyDescent="0.2">
      <c r="AL10227" s="76"/>
    </row>
    <row r="10228" spans="38:38" x14ac:dyDescent="0.2">
      <c r="AL10228" s="76"/>
    </row>
    <row r="10229" spans="38:38" x14ac:dyDescent="0.2">
      <c r="AL10229" s="76"/>
    </row>
    <row r="10230" spans="38:38" x14ac:dyDescent="0.2">
      <c r="AL10230" s="76"/>
    </row>
    <row r="10231" spans="38:38" x14ac:dyDescent="0.2">
      <c r="AL10231" s="76"/>
    </row>
    <row r="10232" spans="38:38" x14ac:dyDescent="0.2">
      <c r="AL10232" s="76"/>
    </row>
    <row r="10233" spans="38:38" x14ac:dyDescent="0.2">
      <c r="AL10233" s="76"/>
    </row>
    <row r="10234" spans="38:38" x14ac:dyDescent="0.2">
      <c r="AL10234" s="76"/>
    </row>
    <row r="10235" spans="38:38" x14ac:dyDescent="0.2">
      <c r="AL10235" s="76"/>
    </row>
    <row r="10236" spans="38:38" x14ac:dyDescent="0.2">
      <c r="AL10236" s="76"/>
    </row>
    <row r="10237" spans="38:38" x14ac:dyDescent="0.2">
      <c r="AL10237" s="76"/>
    </row>
    <row r="10238" spans="38:38" x14ac:dyDescent="0.2">
      <c r="AL10238" s="76"/>
    </row>
    <row r="10239" spans="38:38" x14ac:dyDescent="0.2">
      <c r="AL10239" s="76"/>
    </row>
    <row r="10240" spans="38:38" x14ac:dyDescent="0.2">
      <c r="AL10240" s="76"/>
    </row>
    <row r="10241" spans="38:38" x14ac:dyDescent="0.2">
      <c r="AL10241" s="76"/>
    </row>
    <row r="10242" spans="38:38" x14ac:dyDescent="0.2">
      <c r="AL10242" s="76"/>
    </row>
    <row r="10243" spans="38:38" x14ac:dyDescent="0.2">
      <c r="AL10243" s="76"/>
    </row>
    <row r="10244" spans="38:38" x14ac:dyDescent="0.2">
      <c r="AL10244" s="76"/>
    </row>
    <row r="10245" spans="38:38" x14ac:dyDescent="0.2">
      <c r="AL10245" s="76"/>
    </row>
    <row r="10246" spans="38:38" x14ac:dyDescent="0.2">
      <c r="AL10246" s="76"/>
    </row>
    <row r="10247" spans="38:38" x14ac:dyDescent="0.2">
      <c r="AL10247" s="76"/>
    </row>
    <row r="10248" spans="38:38" x14ac:dyDescent="0.2">
      <c r="AL10248" s="76"/>
    </row>
    <row r="10249" spans="38:38" x14ac:dyDescent="0.2">
      <c r="AL10249" s="76"/>
    </row>
    <row r="10250" spans="38:38" x14ac:dyDescent="0.2">
      <c r="AL10250" s="76"/>
    </row>
    <row r="10251" spans="38:38" x14ac:dyDescent="0.2">
      <c r="AL10251" s="76"/>
    </row>
    <row r="10252" spans="38:38" x14ac:dyDescent="0.2">
      <c r="AL10252" s="76"/>
    </row>
    <row r="10253" spans="38:38" x14ac:dyDescent="0.2">
      <c r="AL10253" s="76"/>
    </row>
    <row r="10254" spans="38:38" x14ac:dyDescent="0.2">
      <c r="AL10254" s="76"/>
    </row>
    <row r="10255" spans="38:38" x14ac:dyDescent="0.2">
      <c r="AL10255" s="76"/>
    </row>
    <row r="10256" spans="38:38" x14ac:dyDescent="0.2">
      <c r="AL10256" s="76"/>
    </row>
    <row r="10257" spans="38:38" x14ac:dyDescent="0.2">
      <c r="AL10257" s="76"/>
    </row>
    <row r="10258" spans="38:38" x14ac:dyDescent="0.2">
      <c r="AL10258" s="76"/>
    </row>
    <row r="10259" spans="38:38" x14ac:dyDescent="0.2">
      <c r="AL10259" s="76"/>
    </row>
    <row r="10260" spans="38:38" x14ac:dyDescent="0.2">
      <c r="AL10260" s="76"/>
    </row>
    <row r="10261" spans="38:38" x14ac:dyDescent="0.2">
      <c r="AL10261" s="76"/>
    </row>
    <row r="10262" spans="38:38" x14ac:dyDescent="0.2">
      <c r="AL10262" s="76"/>
    </row>
    <row r="10263" spans="38:38" x14ac:dyDescent="0.2">
      <c r="AL10263" s="76"/>
    </row>
    <row r="10264" spans="38:38" x14ac:dyDescent="0.2">
      <c r="AL10264" s="76"/>
    </row>
    <row r="10265" spans="38:38" x14ac:dyDescent="0.2">
      <c r="AL10265" s="76"/>
    </row>
    <row r="10266" spans="38:38" x14ac:dyDescent="0.2">
      <c r="AL10266" s="76"/>
    </row>
    <row r="10267" spans="38:38" x14ac:dyDescent="0.2">
      <c r="AL10267" s="76"/>
    </row>
    <row r="10268" spans="38:38" x14ac:dyDescent="0.2">
      <c r="AL10268" s="76"/>
    </row>
    <row r="10269" spans="38:38" x14ac:dyDescent="0.2">
      <c r="AL10269" s="76"/>
    </row>
    <row r="10270" spans="38:38" x14ac:dyDescent="0.2">
      <c r="AL10270" s="76"/>
    </row>
    <row r="10271" spans="38:38" x14ac:dyDescent="0.2">
      <c r="AL10271" s="76"/>
    </row>
    <row r="10272" spans="38:38" x14ac:dyDescent="0.2">
      <c r="AL10272" s="76"/>
    </row>
    <row r="10273" spans="38:38" x14ac:dyDescent="0.2">
      <c r="AL10273" s="76"/>
    </row>
    <row r="10274" spans="38:38" x14ac:dyDescent="0.2">
      <c r="AL10274" s="76"/>
    </row>
    <row r="10275" spans="38:38" x14ac:dyDescent="0.2">
      <c r="AL10275" s="76"/>
    </row>
    <row r="10276" spans="38:38" x14ac:dyDescent="0.2">
      <c r="AL10276" s="76"/>
    </row>
    <row r="10277" spans="38:38" x14ac:dyDescent="0.2">
      <c r="AL10277" s="76"/>
    </row>
    <row r="10278" spans="38:38" x14ac:dyDescent="0.2">
      <c r="AL10278" s="76"/>
    </row>
    <row r="10279" spans="38:38" x14ac:dyDescent="0.2">
      <c r="AL10279" s="76"/>
    </row>
    <row r="10280" spans="38:38" x14ac:dyDescent="0.2">
      <c r="AL10280" s="76"/>
    </row>
    <row r="10281" spans="38:38" x14ac:dyDescent="0.2">
      <c r="AL10281" s="76"/>
    </row>
    <row r="10282" spans="38:38" x14ac:dyDescent="0.2">
      <c r="AL10282" s="76"/>
    </row>
    <row r="10283" spans="38:38" x14ac:dyDescent="0.2">
      <c r="AL10283" s="76"/>
    </row>
    <row r="10284" spans="38:38" x14ac:dyDescent="0.2">
      <c r="AL10284" s="76"/>
    </row>
    <row r="10285" spans="38:38" x14ac:dyDescent="0.2">
      <c r="AL10285" s="76"/>
    </row>
    <row r="10286" spans="38:38" x14ac:dyDescent="0.2">
      <c r="AL10286" s="76"/>
    </row>
    <row r="10287" spans="38:38" x14ac:dyDescent="0.2">
      <c r="AL10287" s="76"/>
    </row>
    <row r="10288" spans="38:38" x14ac:dyDescent="0.2">
      <c r="AL10288" s="76"/>
    </row>
    <row r="10289" spans="38:38" x14ac:dyDescent="0.2">
      <c r="AL10289" s="76"/>
    </row>
    <row r="10290" spans="38:38" x14ac:dyDescent="0.2">
      <c r="AL10290" s="76"/>
    </row>
    <row r="10291" spans="38:38" x14ac:dyDescent="0.2">
      <c r="AL10291" s="76"/>
    </row>
    <row r="10292" spans="38:38" x14ac:dyDescent="0.2">
      <c r="AL10292" s="76"/>
    </row>
    <row r="10293" spans="38:38" x14ac:dyDescent="0.2">
      <c r="AL10293" s="76"/>
    </row>
    <row r="10294" spans="38:38" x14ac:dyDescent="0.2">
      <c r="AL10294" s="76"/>
    </row>
    <row r="10295" spans="38:38" x14ac:dyDescent="0.2">
      <c r="AL10295" s="76"/>
    </row>
    <row r="10296" spans="38:38" x14ac:dyDescent="0.2">
      <c r="AL10296" s="76"/>
    </row>
    <row r="10297" spans="38:38" x14ac:dyDescent="0.2">
      <c r="AL10297" s="76"/>
    </row>
    <row r="10298" spans="38:38" x14ac:dyDescent="0.2">
      <c r="AL10298" s="76"/>
    </row>
    <row r="10299" spans="38:38" x14ac:dyDescent="0.2">
      <c r="AL10299" s="76"/>
    </row>
    <row r="10300" spans="38:38" x14ac:dyDescent="0.2">
      <c r="AL10300" s="76"/>
    </row>
    <row r="10301" spans="38:38" x14ac:dyDescent="0.2">
      <c r="AL10301" s="76"/>
    </row>
    <row r="10302" spans="38:38" x14ac:dyDescent="0.2">
      <c r="AL10302" s="76"/>
    </row>
    <row r="10303" spans="38:38" x14ac:dyDescent="0.2">
      <c r="AL10303" s="76"/>
    </row>
    <row r="10304" spans="38:38" x14ac:dyDescent="0.2">
      <c r="AL10304" s="76"/>
    </row>
    <row r="10305" spans="38:38" x14ac:dyDescent="0.2">
      <c r="AL10305" s="76"/>
    </row>
    <row r="10306" spans="38:38" x14ac:dyDescent="0.2">
      <c r="AL10306" s="76"/>
    </row>
    <row r="10307" spans="38:38" x14ac:dyDescent="0.2">
      <c r="AL10307" s="76"/>
    </row>
    <row r="10308" spans="38:38" x14ac:dyDescent="0.2">
      <c r="AL10308" s="76"/>
    </row>
    <row r="10309" spans="38:38" x14ac:dyDescent="0.2">
      <c r="AL10309" s="76"/>
    </row>
    <row r="10310" spans="38:38" x14ac:dyDescent="0.2">
      <c r="AL10310" s="76"/>
    </row>
    <row r="10311" spans="38:38" x14ac:dyDescent="0.2">
      <c r="AL10311" s="76"/>
    </row>
    <row r="10312" spans="38:38" x14ac:dyDescent="0.2">
      <c r="AL10312" s="76"/>
    </row>
    <row r="10313" spans="38:38" x14ac:dyDescent="0.2">
      <c r="AL10313" s="76"/>
    </row>
    <row r="10314" spans="38:38" x14ac:dyDescent="0.2">
      <c r="AL10314" s="76"/>
    </row>
    <row r="10315" spans="38:38" x14ac:dyDescent="0.2">
      <c r="AL10315" s="76"/>
    </row>
    <row r="10316" spans="38:38" x14ac:dyDescent="0.2">
      <c r="AL10316" s="76"/>
    </row>
    <row r="10317" spans="38:38" x14ac:dyDescent="0.2">
      <c r="AL10317" s="76"/>
    </row>
    <row r="10318" spans="38:38" x14ac:dyDescent="0.2">
      <c r="AL10318" s="76"/>
    </row>
    <row r="10319" spans="38:38" x14ac:dyDescent="0.2">
      <c r="AL10319" s="76"/>
    </row>
    <row r="10320" spans="38:38" x14ac:dyDescent="0.2">
      <c r="AL10320" s="76"/>
    </row>
    <row r="10321" spans="38:38" x14ac:dyDescent="0.2">
      <c r="AL10321" s="76"/>
    </row>
    <row r="10322" spans="38:38" x14ac:dyDescent="0.2">
      <c r="AL10322" s="76"/>
    </row>
    <row r="10323" spans="38:38" x14ac:dyDescent="0.2">
      <c r="AL10323" s="76"/>
    </row>
    <row r="10324" spans="38:38" x14ac:dyDescent="0.2">
      <c r="AL10324" s="76"/>
    </row>
    <row r="10325" spans="38:38" x14ac:dyDescent="0.2">
      <c r="AL10325" s="76"/>
    </row>
    <row r="10326" spans="38:38" x14ac:dyDescent="0.2">
      <c r="AL10326" s="76"/>
    </row>
    <row r="10327" spans="38:38" x14ac:dyDescent="0.2">
      <c r="AL10327" s="76"/>
    </row>
    <row r="10328" spans="38:38" x14ac:dyDescent="0.2">
      <c r="AL10328" s="76"/>
    </row>
    <row r="10329" spans="38:38" x14ac:dyDescent="0.2">
      <c r="AL10329" s="76"/>
    </row>
    <row r="10330" spans="38:38" x14ac:dyDescent="0.2">
      <c r="AL10330" s="76"/>
    </row>
    <row r="10331" spans="38:38" x14ac:dyDescent="0.2">
      <c r="AL10331" s="76"/>
    </row>
    <row r="10332" spans="38:38" x14ac:dyDescent="0.2">
      <c r="AL10332" s="76"/>
    </row>
    <row r="10333" spans="38:38" x14ac:dyDescent="0.2">
      <c r="AL10333" s="76"/>
    </row>
    <row r="10334" spans="38:38" x14ac:dyDescent="0.2">
      <c r="AL10334" s="76"/>
    </row>
    <row r="10335" spans="38:38" x14ac:dyDescent="0.2">
      <c r="AL10335" s="76"/>
    </row>
    <row r="10336" spans="38:38" x14ac:dyDescent="0.2">
      <c r="AL10336" s="76"/>
    </row>
    <row r="10337" spans="38:38" x14ac:dyDescent="0.2">
      <c r="AL10337" s="76"/>
    </row>
    <row r="10338" spans="38:38" x14ac:dyDescent="0.2">
      <c r="AL10338" s="76"/>
    </row>
    <row r="10339" spans="38:38" x14ac:dyDescent="0.2">
      <c r="AL10339" s="76"/>
    </row>
    <row r="10340" spans="38:38" x14ac:dyDescent="0.2">
      <c r="AL10340" s="76"/>
    </row>
    <row r="10341" spans="38:38" x14ac:dyDescent="0.2">
      <c r="AL10341" s="76"/>
    </row>
    <row r="10342" spans="38:38" x14ac:dyDescent="0.2">
      <c r="AL10342" s="76"/>
    </row>
    <row r="10343" spans="38:38" x14ac:dyDescent="0.2">
      <c r="AL10343" s="76"/>
    </row>
    <row r="10344" spans="38:38" x14ac:dyDescent="0.2">
      <c r="AL10344" s="76"/>
    </row>
    <row r="10345" spans="38:38" x14ac:dyDescent="0.2">
      <c r="AL10345" s="76"/>
    </row>
    <row r="10346" spans="38:38" x14ac:dyDescent="0.2">
      <c r="AL10346" s="76"/>
    </row>
    <row r="10347" spans="38:38" x14ac:dyDescent="0.2">
      <c r="AL10347" s="76"/>
    </row>
    <row r="10348" spans="38:38" x14ac:dyDescent="0.2">
      <c r="AL10348" s="76"/>
    </row>
    <row r="10349" spans="38:38" x14ac:dyDescent="0.2">
      <c r="AL10349" s="76"/>
    </row>
    <row r="10350" spans="38:38" x14ac:dyDescent="0.2">
      <c r="AL10350" s="76"/>
    </row>
    <row r="10351" spans="38:38" x14ac:dyDescent="0.2">
      <c r="AL10351" s="76"/>
    </row>
    <row r="10352" spans="38:38" x14ac:dyDescent="0.2">
      <c r="AL10352" s="76"/>
    </row>
    <row r="10353" spans="38:38" x14ac:dyDescent="0.2">
      <c r="AL10353" s="76"/>
    </row>
    <row r="10354" spans="38:38" x14ac:dyDescent="0.2">
      <c r="AL10354" s="76"/>
    </row>
    <row r="10355" spans="38:38" x14ac:dyDescent="0.2">
      <c r="AL10355" s="76"/>
    </row>
    <row r="10356" spans="38:38" x14ac:dyDescent="0.2">
      <c r="AL10356" s="76"/>
    </row>
    <row r="10357" spans="38:38" x14ac:dyDescent="0.2">
      <c r="AL10357" s="76"/>
    </row>
    <row r="10358" spans="38:38" x14ac:dyDescent="0.2">
      <c r="AL10358" s="76"/>
    </row>
    <row r="10359" spans="38:38" x14ac:dyDescent="0.2">
      <c r="AL10359" s="76"/>
    </row>
    <row r="10360" spans="38:38" x14ac:dyDescent="0.2">
      <c r="AL10360" s="76"/>
    </row>
    <row r="10361" spans="38:38" x14ac:dyDescent="0.2">
      <c r="AL10361" s="76"/>
    </row>
    <row r="10362" spans="38:38" x14ac:dyDescent="0.2">
      <c r="AL10362" s="76"/>
    </row>
    <row r="10363" spans="38:38" x14ac:dyDescent="0.2">
      <c r="AL10363" s="76"/>
    </row>
    <row r="10364" spans="38:38" x14ac:dyDescent="0.2">
      <c r="AL10364" s="76"/>
    </row>
    <row r="10365" spans="38:38" x14ac:dyDescent="0.2">
      <c r="AL10365" s="76"/>
    </row>
    <row r="10366" spans="38:38" x14ac:dyDescent="0.2">
      <c r="AL10366" s="76"/>
    </row>
    <row r="10367" spans="38:38" x14ac:dyDescent="0.2">
      <c r="AL10367" s="76"/>
    </row>
    <row r="10368" spans="38:38" x14ac:dyDescent="0.2">
      <c r="AL10368" s="76"/>
    </row>
    <row r="10369" spans="38:38" x14ac:dyDescent="0.2">
      <c r="AL10369" s="76"/>
    </row>
    <row r="10370" spans="38:38" x14ac:dyDescent="0.2">
      <c r="AL10370" s="76"/>
    </row>
    <row r="10371" spans="38:38" x14ac:dyDescent="0.2">
      <c r="AL10371" s="76"/>
    </row>
    <row r="10372" spans="38:38" x14ac:dyDescent="0.2">
      <c r="AL10372" s="76"/>
    </row>
    <row r="10373" spans="38:38" x14ac:dyDescent="0.2">
      <c r="AL10373" s="76"/>
    </row>
    <row r="10374" spans="38:38" x14ac:dyDescent="0.2">
      <c r="AL10374" s="76"/>
    </row>
    <row r="10375" spans="38:38" x14ac:dyDescent="0.2">
      <c r="AL10375" s="76"/>
    </row>
    <row r="10376" spans="38:38" x14ac:dyDescent="0.2">
      <c r="AL10376" s="76"/>
    </row>
    <row r="10377" spans="38:38" x14ac:dyDescent="0.2">
      <c r="AL10377" s="76"/>
    </row>
    <row r="10378" spans="38:38" x14ac:dyDescent="0.2">
      <c r="AL10378" s="76"/>
    </row>
    <row r="10379" spans="38:38" x14ac:dyDescent="0.2">
      <c r="AL10379" s="76"/>
    </row>
    <row r="10380" spans="38:38" x14ac:dyDescent="0.2">
      <c r="AL10380" s="76"/>
    </row>
    <row r="10381" spans="38:38" x14ac:dyDescent="0.2">
      <c r="AL10381" s="76"/>
    </row>
    <row r="10382" spans="38:38" x14ac:dyDescent="0.2">
      <c r="AL10382" s="76"/>
    </row>
    <row r="10383" spans="38:38" x14ac:dyDescent="0.2">
      <c r="AL10383" s="76"/>
    </row>
    <row r="10384" spans="38:38" x14ac:dyDescent="0.2">
      <c r="AL10384" s="76"/>
    </row>
    <row r="10385" spans="38:38" x14ac:dyDescent="0.2">
      <c r="AL10385" s="76"/>
    </row>
    <row r="10386" spans="38:38" x14ac:dyDescent="0.2">
      <c r="AL10386" s="76"/>
    </row>
    <row r="10387" spans="38:38" x14ac:dyDescent="0.2">
      <c r="AL10387" s="76"/>
    </row>
    <row r="10388" spans="38:38" x14ac:dyDescent="0.2">
      <c r="AL10388" s="76"/>
    </row>
    <row r="10389" spans="38:38" x14ac:dyDescent="0.2">
      <c r="AL10389" s="76"/>
    </row>
    <row r="10390" spans="38:38" x14ac:dyDescent="0.2">
      <c r="AL10390" s="76"/>
    </row>
    <row r="10391" spans="38:38" x14ac:dyDescent="0.2">
      <c r="AL10391" s="76"/>
    </row>
    <row r="10392" spans="38:38" x14ac:dyDescent="0.2">
      <c r="AL10392" s="76"/>
    </row>
    <row r="10393" spans="38:38" x14ac:dyDescent="0.2">
      <c r="AL10393" s="76"/>
    </row>
    <row r="10394" spans="38:38" x14ac:dyDescent="0.2">
      <c r="AL10394" s="76"/>
    </row>
    <row r="10395" spans="38:38" x14ac:dyDescent="0.2">
      <c r="AL10395" s="76"/>
    </row>
    <row r="10396" spans="38:38" x14ac:dyDescent="0.2">
      <c r="AL10396" s="76"/>
    </row>
    <row r="10397" spans="38:38" x14ac:dyDescent="0.2">
      <c r="AL10397" s="76"/>
    </row>
    <row r="10398" spans="38:38" x14ac:dyDescent="0.2">
      <c r="AL10398" s="76"/>
    </row>
    <row r="10399" spans="38:38" x14ac:dyDescent="0.2">
      <c r="AL10399" s="76"/>
    </row>
    <row r="10400" spans="38:38" x14ac:dyDescent="0.2">
      <c r="AL10400" s="76"/>
    </row>
    <row r="10401" spans="38:38" x14ac:dyDescent="0.2">
      <c r="AL10401" s="76"/>
    </row>
    <row r="10402" spans="38:38" x14ac:dyDescent="0.2">
      <c r="AL10402" s="76"/>
    </row>
    <row r="10403" spans="38:38" x14ac:dyDescent="0.2">
      <c r="AL10403" s="76"/>
    </row>
    <row r="10404" spans="38:38" x14ac:dyDescent="0.2">
      <c r="AL10404" s="76"/>
    </row>
    <row r="10405" spans="38:38" x14ac:dyDescent="0.2">
      <c r="AL10405" s="76"/>
    </row>
    <row r="10406" spans="38:38" x14ac:dyDescent="0.2">
      <c r="AL10406" s="76"/>
    </row>
    <row r="10407" spans="38:38" x14ac:dyDescent="0.2">
      <c r="AL10407" s="76"/>
    </row>
    <row r="10408" spans="38:38" x14ac:dyDescent="0.2">
      <c r="AL10408" s="76"/>
    </row>
    <row r="10409" spans="38:38" x14ac:dyDescent="0.2">
      <c r="AL10409" s="76"/>
    </row>
    <row r="10410" spans="38:38" x14ac:dyDescent="0.2">
      <c r="AL10410" s="76"/>
    </row>
    <row r="10411" spans="38:38" x14ac:dyDescent="0.2">
      <c r="AL10411" s="76"/>
    </row>
    <row r="10412" spans="38:38" x14ac:dyDescent="0.2">
      <c r="AL10412" s="76"/>
    </row>
    <row r="10413" spans="38:38" x14ac:dyDescent="0.2">
      <c r="AL10413" s="76"/>
    </row>
    <row r="10414" spans="38:38" x14ac:dyDescent="0.2">
      <c r="AL10414" s="76"/>
    </row>
    <row r="10415" spans="38:38" x14ac:dyDescent="0.2">
      <c r="AL10415" s="76"/>
    </row>
    <row r="10416" spans="38:38" x14ac:dyDescent="0.2">
      <c r="AL10416" s="76"/>
    </row>
    <row r="10417" spans="38:38" x14ac:dyDescent="0.2">
      <c r="AL10417" s="76"/>
    </row>
    <row r="10418" spans="38:38" x14ac:dyDescent="0.2">
      <c r="AL10418" s="76"/>
    </row>
    <row r="10419" spans="38:38" x14ac:dyDescent="0.2">
      <c r="AL10419" s="76"/>
    </row>
    <row r="10420" spans="38:38" x14ac:dyDescent="0.2">
      <c r="AL10420" s="76"/>
    </row>
    <row r="10421" spans="38:38" x14ac:dyDescent="0.2">
      <c r="AL10421" s="76"/>
    </row>
    <row r="10422" spans="38:38" x14ac:dyDescent="0.2">
      <c r="AL10422" s="76"/>
    </row>
    <row r="10423" spans="38:38" x14ac:dyDescent="0.2">
      <c r="AL10423" s="76"/>
    </row>
    <row r="10424" spans="38:38" x14ac:dyDescent="0.2">
      <c r="AL10424" s="76"/>
    </row>
    <row r="10425" spans="38:38" x14ac:dyDescent="0.2">
      <c r="AL10425" s="76"/>
    </row>
    <row r="10426" spans="38:38" x14ac:dyDescent="0.2">
      <c r="AL10426" s="76"/>
    </row>
    <row r="10427" spans="38:38" x14ac:dyDescent="0.2">
      <c r="AL10427" s="76"/>
    </row>
    <row r="10428" spans="38:38" x14ac:dyDescent="0.2">
      <c r="AL10428" s="76"/>
    </row>
    <row r="10429" spans="38:38" x14ac:dyDescent="0.2">
      <c r="AL10429" s="76"/>
    </row>
    <row r="10430" spans="38:38" x14ac:dyDescent="0.2">
      <c r="AL10430" s="76"/>
    </row>
    <row r="10431" spans="38:38" x14ac:dyDescent="0.2">
      <c r="AL10431" s="76"/>
    </row>
    <row r="10432" spans="38:38" x14ac:dyDescent="0.2">
      <c r="AL10432" s="76"/>
    </row>
    <row r="10433" spans="38:38" x14ac:dyDescent="0.2">
      <c r="AL10433" s="76"/>
    </row>
    <row r="10434" spans="38:38" x14ac:dyDescent="0.2">
      <c r="AL10434" s="76"/>
    </row>
    <row r="10435" spans="38:38" x14ac:dyDescent="0.2">
      <c r="AL10435" s="76"/>
    </row>
    <row r="10436" spans="38:38" x14ac:dyDescent="0.2">
      <c r="AL10436" s="76"/>
    </row>
    <row r="10437" spans="38:38" x14ac:dyDescent="0.2">
      <c r="AL10437" s="76"/>
    </row>
    <row r="10438" spans="38:38" x14ac:dyDescent="0.2">
      <c r="AL10438" s="76"/>
    </row>
    <row r="10439" spans="38:38" x14ac:dyDescent="0.2">
      <c r="AL10439" s="76"/>
    </row>
    <row r="10440" spans="38:38" x14ac:dyDescent="0.2">
      <c r="AL10440" s="76"/>
    </row>
    <row r="10441" spans="38:38" x14ac:dyDescent="0.2">
      <c r="AL10441" s="76"/>
    </row>
    <row r="10442" spans="38:38" x14ac:dyDescent="0.2">
      <c r="AL10442" s="76"/>
    </row>
    <row r="10443" spans="38:38" x14ac:dyDescent="0.2">
      <c r="AL10443" s="76"/>
    </row>
    <row r="10444" spans="38:38" x14ac:dyDescent="0.2">
      <c r="AL10444" s="76"/>
    </row>
    <row r="10445" spans="38:38" x14ac:dyDescent="0.2">
      <c r="AL10445" s="76"/>
    </row>
    <row r="10446" spans="38:38" x14ac:dyDescent="0.2">
      <c r="AL10446" s="76"/>
    </row>
    <row r="10447" spans="38:38" x14ac:dyDescent="0.2">
      <c r="AL10447" s="76"/>
    </row>
    <row r="10448" spans="38:38" x14ac:dyDescent="0.2">
      <c r="AL10448" s="76"/>
    </row>
    <row r="10449" spans="38:38" x14ac:dyDescent="0.2">
      <c r="AL10449" s="76"/>
    </row>
    <row r="10450" spans="38:38" x14ac:dyDescent="0.2">
      <c r="AL10450" s="76"/>
    </row>
    <row r="10451" spans="38:38" x14ac:dyDescent="0.2">
      <c r="AL10451" s="76"/>
    </row>
    <row r="10452" spans="38:38" x14ac:dyDescent="0.2">
      <c r="AL10452" s="76"/>
    </row>
    <row r="10453" spans="38:38" x14ac:dyDescent="0.2">
      <c r="AL10453" s="76"/>
    </row>
    <row r="10454" spans="38:38" x14ac:dyDescent="0.2">
      <c r="AL10454" s="76"/>
    </row>
    <row r="10455" spans="38:38" x14ac:dyDescent="0.2">
      <c r="AL10455" s="76"/>
    </row>
    <row r="10456" spans="38:38" x14ac:dyDescent="0.2">
      <c r="AL10456" s="76"/>
    </row>
    <row r="10457" spans="38:38" x14ac:dyDescent="0.2">
      <c r="AL10457" s="76"/>
    </row>
    <row r="10458" spans="38:38" x14ac:dyDescent="0.2">
      <c r="AL10458" s="76"/>
    </row>
    <row r="10459" spans="38:38" x14ac:dyDescent="0.2">
      <c r="AL10459" s="76"/>
    </row>
    <row r="10460" spans="38:38" x14ac:dyDescent="0.2">
      <c r="AL10460" s="76"/>
    </row>
    <row r="10461" spans="38:38" x14ac:dyDescent="0.2">
      <c r="AL10461" s="76"/>
    </row>
    <row r="10462" spans="38:38" x14ac:dyDescent="0.2">
      <c r="AL10462" s="76"/>
    </row>
    <row r="10463" spans="38:38" x14ac:dyDescent="0.2">
      <c r="AL10463" s="76"/>
    </row>
    <row r="10464" spans="38:38" x14ac:dyDescent="0.2">
      <c r="AL10464" s="76"/>
    </row>
    <row r="10465" spans="38:38" x14ac:dyDescent="0.2">
      <c r="AL10465" s="76"/>
    </row>
    <row r="10466" spans="38:38" x14ac:dyDescent="0.2">
      <c r="AL10466" s="76"/>
    </row>
    <row r="10467" spans="38:38" x14ac:dyDescent="0.2">
      <c r="AL10467" s="76"/>
    </row>
    <row r="10468" spans="38:38" x14ac:dyDescent="0.2">
      <c r="AL10468" s="76"/>
    </row>
    <row r="10469" spans="38:38" x14ac:dyDescent="0.2">
      <c r="AL10469" s="76"/>
    </row>
    <row r="10470" spans="38:38" x14ac:dyDescent="0.2">
      <c r="AL10470" s="76"/>
    </row>
    <row r="10471" spans="38:38" x14ac:dyDescent="0.2">
      <c r="AL10471" s="76"/>
    </row>
    <row r="10472" spans="38:38" x14ac:dyDescent="0.2">
      <c r="AL10472" s="76"/>
    </row>
    <row r="10473" spans="38:38" x14ac:dyDescent="0.2">
      <c r="AL10473" s="76"/>
    </row>
    <row r="10474" spans="38:38" x14ac:dyDescent="0.2">
      <c r="AL10474" s="76"/>
    </row>
    <row r="10475" spans="38:38" x14ac:dyDescent="0.2">
      <c r="AL10475" s="76"/>
    </row>
    <row r="10476" spans="38:38" x14ac:dyDescent="0.2">
      <c r="AL10476" s="76"/>
    </row>
    <row r="10477" spans="38:38" x14ac:dyDescent="0.2">
      <c r="AL10477" s="76"/>
    </row>
    <row r="10478" spans="38:38" x14ac:dyDescent="0.2">
      <c r="AL10478" s="76"/>
    </row>
    <row r="10479" spans="38:38" x14ac:dyDescent="0.2">
      <c r="AL10479" s="76"/>
    </row>
    <row r="10480" spans="38:38" x14ac:dyDescent="0.2">
      <c r="AL10480" s="76"/>
    </row>
    <row r="10481" spans="38:38" x14ac:dyDescent="0.2">
      <c r="AL10481" s="76"/>
    </row>
    <row r="10482" spans="38:38" x14ac:dyDescent="0.2">
      <c r="AL10482" s="76"/>
    </row>
    <row r="10483" spans="38:38" x14ac:dyDescent="0.2">
      <c r="AL10483" s="76"/>
    </row>
    <row r="10484" spans="38:38" x14ac:dyDescent="0.2">
      <c r="AL10484" s="76"/>
    </row>
    <row r="10485" spans="38:38" x14ac:dyDescent="0.2">
      <c r="AL10485" s="76"/>
    </row>
    <row r="10486" spans="38:38" x14ac:dyDescent="0.2">
      <c r="AL10486" s="76"/>
    </row>
    <row r="10487" spans="38:38" x14ac:dyDescent="0.2">
      <c r="AL10487" s="76"/>
    </row>
    <row r="10488" spans="38:38" x14ac:dyDescent="0.2">
      <c r="AL10488" s="76"/>
    </row>
    <row r="10489" spans="38:38" x14ac:dyDescent="0.2">
      <c r="AL10489" s="76"/>
    </row>
    <row r="10490" spans="38:38" x14ac:dyDescent="0.2">
      <c r="AL10490" s="76"/>
    </row>
    <row r="10491" spans="38:38" x14ac:dyDescent="0.2">
      <c r="AL10491" s="76"/>
    </row>
    <row r="10492" spans="38:38" x14ac:dyDescent="0.2">
      <c r="AL10492" s="76"/>
    </row>
    <row r="10493" spans="38:38" x14ac:dyDescent="0.2">
      <c r="AL10493" s="76"/>
    </row>
    <row r="10494" spans="38:38" x14ac:dyDescent="0.2">
      <c r="AL10494" s="76"/>
    </row>
    <row r="10495" spans="38:38" x14ac:dyDescent="0.2">
      <c r="AL10495" s="76"/>
    </row>
    <row r="10496" spans="38:38" x14ac:dyDescent="0.2">
      <c r="AL10496" s="76"/>
    </row>
    <row r="10497" spans="38:38" x14ac:dyDescent="0.2">
      <c r="AL10497" s="76"/>
    </row>
    <row r="10498" spans="38:38" x14ac:dyDescent="0.2">
      <c r="AL10498" s="76"/>
    </row>
    <row r="10499" spans="38:38" x14ac:dyDescent="0.2">
      <c r="AL10499" s="76"/>
    </row>
    <row r="10500" spans="38:38" x14ac:dyDescent="0.2">
      <c r="AL10500" s="76"/>
    </row>
    <row r="10501" spans="38:38" x14ac:dyDescent="0.2">
      <c r="AL10501" s="76"/>
    </row>
    <row r="10502" spans="38:38" x14ac:dyDescent="0.2">
      <c r="AL10502" s="76"/>
    </row>
    <row r="10503" spans="38:38" x14ac:dyDescent="0.2">
      <c r="AL10503" s="76"/>
    </row>
    <row r="10504" spans="38:38" x14ac:dyDescent="0.2">
      <c r="AL10504" s="76"/>
    </row>
    <row r="10505" spans="38:38" x14ac:dyDescent="0.2">
      <c r="AL10505" s="76"/>
    </row>
    <row r="10506" spans="38:38" x14ac:dyDescent="0.2">
      <c r="AL10506" s="76"/>
    </row>
    <row r="10507" spans="38:38" x14ac:dyDescent="0.2">
      <c r="AL10507" s="76"/>
    </row>
    <row r="10508" spans="38:38" x14ac:dyDescent="0.2">
      <c r="AL10508" s="76"/>
    </row>
    <row r="10509" spans="38:38" x14ac:dyDescent="0.2">
      <c r="AL10509" s="76"/>
    </row>
    <row r="10510" spans="38:38" x14ac:dyDescent="0.2">
      <c r="AL10510" s="76"/>
    </row>
    <row r="10511" spans="38:38" x14ac:dyDescent="0.2">
      <c r="AL10511" s="76"/>
    </row>
    <row r="10512" spans="38:38" x14ac:dyDescent="0.2">
      <c r="AL10512" s="76"/>
    </row>
    <row r="10513" spans="38:38" x14ac:dyDescent="0.2">
      <c r="AL10513" s="76"/>
    </row>
    <row r="10514" spans="38:38" x14ac:dyDescent="0.2">
      <c r="AL10514" s="76"/>
    </row>
    <row r="10515" spans="38:38" x14ac:dyDescent="0.2">
      <c r="AL10515" s="76"/>
    </row>
    <row r="10516" spans="38:38" x14ac:dyDescent="0.2">
      <c r="AL10516" s="76"/>
    </row>
    <row r="10517" spans="38:38" x14ac:dyDescent="0.2">
      <c r="AL10517" s="76"/>
    </row>
    <row r="10518" spans="38:38" x14ac:dyDescent="0.2">
      <c r="AL10518" s="76"/>
    </row>
    <row r="10519" spans="38:38" x14ac:dyDescent="0.2">
      <c r="AL10519" s="76"/>
    </row>
    <row r="10520" spans="38:38" x14ac:dyDescent="0.2">
      <c r="AL10520" s="76"/>
    </row>
    <row r="10521" spans="38:38" x14ac:dyDescent="0.2">
      <c r="AL10521" s="76"/>
    </row>
    <row r="10522" spans="38:38" x14ac:dyDescent="0.2">
      <c r="AL10522" s="76"/>
    </row>
    <row r="10523" spans="38:38" x14ac:dyDescent="0.2">
      <c r="AL10523" s="76"/>
    </row>
    <row r="10524" spans="38:38" x14ac:dyDescent="0.2">
      <c r="AL10524" s="76"/>
    </row>
    <row r="10525" spans="38:38" x14ac:dyDescent="0.2">
      <c r="AL10525" s="76"/>
    </row>
    <row r="10526" spans="38:38" x14ac:dyDescent="0.2">
      <c r="AL10526" s="76"/>
    </row>
    <row r="10527" spans="38:38" x14ac:dyDescent="0.2">
      <c r="AL10527" s="76"/>
    </row>
    <row r="10528" spans="38:38" x14ac:dyDescent="0.2">
      <c r="AL10528" s="76"/>
    </row>
    <row r="10529" spans="38:38" x14ac:dyDescent="0.2">
      <c r="AL10529" s="76"/>
    </row>
    <row r="10530" spans="38:38" x14ac:dyDescent="0.2">
      <c r="AL10530" s="76"/>
    </row>
    <row r="10531" spans="38:38" x14ac:dyDescent="0.2">
      <c r="AL10531" s="76"/>
    </row>
    <row r="10532" spans="38:38" x14ac:dyDescent="0.2">
      <c r="AL10532" s="76"/>
    </row>
    <row r="10533" spans="38:38" x14ac:dyDescent="0.2">
      <c r="AL10533" s="76"/>
    </row>
    <row r="10534" spans="38:38" x14ac:dyDescent="0.2">
      <c r="AL10534" s="76"/>
    </row>
    <row r="10535" spans="38:38" x14ac:dyDescent="0.2">
      <c r="AL10535" s="76"/>
    </row>
    <row r="10536" spans="38:38" x14ac:dyDescent="0.2">
      <c r="AL10536" s="76"/>
    </row>
    <row r="10537" spans="38:38" x14ac:dyDescent="0.2">
      <c r="AL10537" s="76"/>
    </row>
    <row r="10538" spans="38:38" x14ac:dyDescent="0.2">
      <c r="AL10538" s="76"/>
    </row>
    <row r="10539" spans="38:38" x14ac:dyDescent="0.2">
      <c r="AL10539" s="76"/>
    </row>
    <row r="10540" spans="38:38" x14ac:dyDescent="0.2">
      <c r="AL10540" s="76"/>
    </row>
    <row r="10541" spans="38:38" x14ac:dyDescent="0.2">
      <c r="AL10541" s="76"/>
    </row>
    <row r="10542" spans="38:38" x14ac:dyDescent="0.2">
      <c r="AL10542" s="76"/>
    </row>
    <row r="10543" spans="38:38" x14ac:dyDescent="0.2">
      <c r="AL10543" s="76"/>
    </row>
    <row r="10544" spans="38:38" x14ac:dyDescent="0.2">
      <c r="AL10544" s="76"/>
    </row>
    <row r="10545" spans="38:38" x14ac:dyDescent="0.2">
      <c r="AL10545" s="76"/>
    </row>
    <row r="10546" spans="38:38" x14ac:dyDescent="0.2">
      <c r="AL10546" s="76"/>
    </row>
    <row r="10547" spans="38:38" x14ac:dyDescent="0.2">
      <c r="AL10547" s="76"/>
    </row>
    <row r="10548" spans="38:38" x14ac:dyDescent="0.2">
      <c r="AL10548" s="76"/>
    </row>
    <row r="10549" spans="38:38" x14ac:dyDescent="0.2">
      <c r="AL10549" s="76"/>
    </row>
    <row r="10550" spans="38:38" x14ac:dyDescent="0.2">
      <c r="AL10550" s="76"/>
    </row>
    <row r="10551" spans="38:38" x14ac:dyDescent="0.2">
      <c r="AL10551" s="76"/>
    </row>
    <row r="10552" spans="38:38" x14ac:dyDescent="0.2">
      <c r="AL10552" s="76"/>
    </row>
    <row r="10553" spans="38:38" x14ac:dyDescent="0.2">
      <c r="AL10553" s="76"/>
    </row>
    <row r="10554" spans="38:38" x14ac:dyDescent="0.2">
      <c r="AL10554" s="76"/>
    </row>
    <row r="10555" spans="38:38" x14ac:dyDescent="0.2">
      <c r="AL10555" s="76"/>
    </row>
    <row r="10556" spans="38:38" x14ac:dyDescent="0.2">
      <c r="AL10556" s="76"/>
    </row>
    <row r="10557" spans="38:38" x14ac:dyDescent="0.2">
      <c r="AL10557" s="76"/>
    </row>
    <row r="10558" spans="38:38" x14ac:dyDescent="0.2">
      <c r="AL10558" s="76"/>
    </row>
    <row r="10559" spans="38:38" x14ac:dyDescent="0.2">
      <c r="AL10559" s="76"/>
    </row>
    <row r="10560" spans="38:38" x14ac:dyDescent="0.2">
      <c r="AL10560" s="76"/>
    </row>
    <row r="10561" spans="38:38" x14ac:dyDescent="0.2">
      <c r="AL10561" s="76"/>
    </row>
    <row r="10562" spans="38:38" x14ac:dyDescent="0.2">
      <c r="AL10562" s="76"/>
    </row>
    <row r="10563" spans="38:38" x14ac:dyDescent="0.2">
      <c r="AL10563" s="76"/>
    </row>
    <row r="10564" spans="38:38" x14ac:dyDescent="0.2">
      <c r="AL10564" s="76"/>
    </row>
    <row r="10565" spans="38:38" x14ac:dyDescent="0.2">
      <c r="AL10565" s="76"/>
    </row>
    <row r="10566" spans="38:38" x14ac:dyDescent="0.2">
      <c r="AL10566" s="76"/>
    </row>
    <row r="10567" spans="38:38" x14ac:dyDescent="0.2">
      <c r="AL10567" s="76"/>
    </row>
    <row r="10568" spans="38:38" x14ac:dyDescent="0.2">
      <c r="AL10568" s="76"/>
    </row>
    <row r="10569" spans="38:38" x14ac:dyDescent="0.2">
      <c r="AL10569" s="76"/>
    </row>
    <row r="10570" spans="38:38" x14ac:dyDescent="0.2">
      <c r="AL10570" s="76"/>
    </row>
    <row r="10571" spans="38:38" x14ac:dyDescent="0.2">
      <c r="AL10571" s="76"/>
    </row>
    <row r="10572" spans="38:38" x14ac:dyDescent="0.2">
      <c r="AL10572" s="76"/>
    </row>
    <row r="10573" spans="38:38" x14ac:dyDescent="0.2">
      <c r="AL10573" s="76"/>
    </row>
    <row r="10574" spans="38:38" x14ac:dyDescent="0.2">
      <c r="AL10574" s="76"/>
    </row>
    <row r="10575" spans="38:38" x14ac:dyDescent="0.2">
      <c r="AL10575" s="76"/>
    </row>
    <row r="10576" spans="38:38" x14ac:dyDescent="0.2">
      <c r="AL10576" s="76"/>
    </row>
    <row r="10577" spans="38:38" x14ac:dyDescent="0.2">
      <c r="AL10577" s="76"/>
    </row>
    <row r="10578" spans="38:38" x14ac:dyDescent="0.2">
      <c r="AL10578" s="76"/>
    </row>
    <row r="10579" spans="38:38" x14ac:dyDescent="0.2">
      <c r="AL10579" s="76"/>
    </row>
    <row r="10580" spans="38:38" x14ac:dyDescent="0.2">
      <c r="AL10580" s="76"/>
    </row>
    <row r="10581" spans="38:38" x14ac:dyDescent="0.2">
      <c r="AL10581" s="76"/>
    </row>
    <row r="10582" spans="38:38" x14ac:dyDescent="0.2">
      <c r="AL10582" s="76"/>
    </row>
    <row r="10583" spans="38:38" x14ac:dyDescent="0.2">
      <c r="AL10583" s="76"/>
    </row>
    <row r="10584" spans="38:38" x14ac:dyDescent="0.2">
      <c r="AL10584" s="76"/>
    </row>
    <row r="10585" spans="38:38" x14ac:dyDescent="0.2">
      <c r="AL10585" s="76"/>
    </row>
    <row r="10586" spans="38:38" x14ac:dyDescent="0.2">
      <c r="AL10586" s="76"/>
    </row>
    <row r="10587" spans="38:38" x14ac:dyDescent="0.2">
      <c r="AL10587" s="76"/>
    </row>
    <row r="10588" spans="38:38" x14ac:dyDescent="0.2">
      <c r="AL10588" s="76"/>
    </row>
    <row r="10589" spans="38:38" x14ac:dyDescent="0.2">
      <c r="AL10589" s="76"/>
    </row>
    <row r="10590" spans="38:38" x14ac:dyDescent="0.2">
      <c r="AL10590" s="76"/>
    </row>
    <row r="10591" spans="38:38" x14ac:dyDescent="0.2">
      <c r="AL10591" s="76"/>
    </row>
    <row r="10592" spans="38:38" x14ac:dyDescent="0.2">
      <c r="AL10592" s="76"/>
    </row>
    <row r="10593" spans="38:38" x14ac:dyDescent="0.2">
      <c r="AL10593" s="76"/>
    </row>
    <row r="10594" spans="38:38" x14ac:dyDescent="0.2">
      <c r="AL10594" s="76"/>
    </row>
    <row r="10595" spans="38:38" x14ac:dyDescent="0.2">
      <c r="AL10595" s="76"/>
    </row>
    <row r="10596" spans="38:38" x14ac:dyDescent="0.2">
      <c r="AL10596" s="76"/>
    </row>
    <row r="10597" spans="38:38" x14ac:dyDescent="0.2">
      <c r="AL10597" s="76"/>
    </row>
    <row r="10598" spans="38:38" x14ac:dyDescent="0.2">
      <c r="AL10598" s="76"/>
    </row>
    <row r="10599" spans="38:38" x14ac:dyDescent="0.2">
      <c r="AL10599" s="76"/>
    </row>
    <row r="10600" spans="38:38" x14ac:dyDescent="0.2">
      <c r="AL10600" s="76"/>
    </row>
    <row r="10601" spans="38:38" x14ac:dyDescent="0.2">
      <c r="AL10601" s="76"/>
    </row>
    <row r="10602" spans="38:38" x14ac:dyDescent="0.2">
      <c r="AL10602" s="76"/>
    </row>
    <row r="10603" spans="38:38" x14ac:dyDescent="0.2">
      <c r="AL10603" s="76"/>
    </row>
    <row r="10604" spans="38:38" x14ac:dyDescent="0.2">
      <c r="AL10604" s="76"/>
    </row>
    <row r="10605" spans="38:38" x14ac:dyDescent="0.2">
      <c r="AL10605" s="76"/>
    </row>
    <row r="10606" spans="38:38" x14ac:dyDescent="0.2">
      <c r="AL10606" s="76"/>
    </row>
    <row r="10607" spans="38:38" x14ac:dyDescent="0.2">
      <c r="AL10607" s="76"/>
    </row>
    <row r="10608" spans="38:38" x14ac:dyDescent="0.2">
      <c r="AL10608" s="76"/>
    </row>
    <row r="10609" spans="38:38" x14ac:dyDescent="0.2">
      <c r="AL10609" s="76"/>
    </row>
    <row r="10610" spans="38:38" x14ac:dyDescent="0.2">
      <c r="AL10610" s="76"/>
    </row>
    <row r="10611" spans="38:38" x14ac:dyDescent="0.2">
      <c r="AL10611" s="76"/>
    </row>
    <row r="10612" spans="38:38" x14ac:dyDescent="0.2">
      <c r="AL10612" s="76"/>
    </row>
    <row r="10613" spans="38:38" x14ac:dyDescent="0.2">
      <c r="AL10613" s="76"/>
    </row>
    <row r="10614" spans="38:38" x14ac:dyDescent="0.2">
      <c r="AL10614" s="76"/>
    </row>
    <row r="10615" spans="38:38" x14ac:dyDescent="0.2">
      <c r="AL10615" s="76"/>
    </row>
    <row r="10616" spans="38:38" x14ac:dyDescent="0.2">
      <c r="AL10616" s="76"/>
    </row>
    <row r="10617" spans="38:38" x14ac:dyDescent="0.2">
      <c r="AL10617" s="76"/>
    </row>
    <row r="10618" spans="38:38" x14ac:dyDescent="0.2">
      <c r="AL10618" s="76"/>
    </row>
    <row r="10619" spans="38:38" x14ac:dyDescent="0.2">
      <c r="AL10619" s="76"/>
    </row>
    <row r="10620" spans="38:38" x14ac:dyDescent="0.2">
      <c r="AL10620" s="76"/>
    </row>
    <row r="10621" spans="38:38" x14ac:dyDescent="0.2">
      <c r="AL10621" s="76"/>
    </row>
    <row r="10622" spans="38:38" x14ac:dyDescent="0.2">
      <c r="AL10622" s="76"/>
    </row>
    <row r="10623" spans="38:38" x14ac:dyDescent="0.2">
      <c r="AL10623" s="76"/>
    </row>
    <row r="10624" spans="38:38" x14ac:dyDescent="0.2">
      <c r="AL10624" s="76"/>
    </row>
    <row r="10625" spans="38:38" x14ac:dyDescent="0.2">
      <c r="AL10625" s="76"/>
    </row>
    <row r="10626" spans="38:38" x14ac:dyDescent="0.2">
      <c r="AL10626" s="76"/>
    </row>
    <row r="10627" spans="38:38" x14ac:dyDescent="0.2">
      <c r="AL10627" s="76"/>
    </row>
    <row r="10628" spans="38:38" x14ac:dyDescent="0.2">
      <c r="AL10628" s="76"/>
    </row>
    <row r="10629" spans="38:38" x14ac:dyDescent="0.2">
      <c r="AL10629" s="76"/>
    </row>
    <row r="10630" spans="38:38" x14ac:dyDescent="0.2">
      <c r="AL10630" s="76"/>
    </row>
    <row r="10631" spans="38:38" x14ac:dyDescent="0.2">
      <c r="AL10631" s="76"/>
    </row>
    <row r="10632" spans="38:38" x14ac:dyDescent="0.2">
      <c r="AL10632" s="76"/>
    </row>
    <row r="10633" spans="38:38" x14ac:dyDescent="0.2">
      <c r="AL10633" s="76"/>
    </row>
    <row r="10634" spans="38:38" x14ac:dyDescent="0.2">
      <c r="AL10634" s="76"/>
    </row>
    <row r="10635" spans="38:38" x14ac:dyDescent="0.2">
      <c r="AL10635" s="76"/>
    </row>
    <row r="10636" spans="38:38" x14ac:dyDescent="0.2">
      <c r="AL10636" s="76"/>
    </row>
    <row r="10637" spans="38:38" x14ac:dyDescent="0.2">
      <c r="AL10637" s="76"/>
    </row>
    <row r="10638" spans="38:38" x14ac:dyDescent="0.2">
      <c r="AL10638" s="76"/>
    </row>
    <row r="10639" spans="38:38" x14ac:dyDescent="0.2">
      <c r="AL10639" s="76"/>
    </row>
    <row r="10640" spans="38:38" x14ac:dyDescent="0.2">
      <c r="AL10640" s="76"/>
    </row>
    <row r="10641" spans="38:38" x14ac:dyDescent="0.2">
      <c r="AL10641" s="76"/>
    </row>
    <row r="10642" spans="38:38" x14ac:dyDescent="0.2">
      <c r="AL10642" s="76"/>
    </row>
    <row r="10643" spans="38:38" x14ac:dyDescent="0.2">
      <c r="AL10643" s="76"/>
    </row>
    <row r="10644" spans="38:38" x14ac:dyDescent="0.2">
      <c r="AL10644" s="76"/>
    </row>
    <row r="10645" spans="38:38" x14ac:dyDescent="0.2">
      <c r="AL10645" s="76"/>
    </row>
    <row r="10646" spans="38:38" x14ac:dyDescent="0.2">
      <c r="AL10646" s="76"/>
    </row>
    <row r="10647" spans="38:38" x14ac:dyDescent="0.2">
      <c r="AL10647" s="76"/>
    </row>
    <row r="10648" spans="38:38" x14ac:dyDescent="0.2">
      <c r="AL10648" s="76"/>
    </row>
    <row r="10649" spans="38:38" x14ac:dyDescent="0.2">
      <c r="AL10649" s="76"/>
    </row>
    <row r="10650" spans="38:38" x14ac:dyDescent="0.2">
      <c r="AL10650" s="76"/>
    </row>
    <row r="10651" spans="38:38" x14ac:dyDescent="0.2">
      <c r="AL10651" s="76"/>
    </row>
    <row r="10652" spans="38:38" x14ac:dyDescent="0.2">
      <c r="AL10652" s="76"/>
    </row>
    <row r="10653" spans="38:38" x14ac:dyDescent="0.2">
      <c r="AL10653" s="76"/>
    </row>
    <row r="10654" spans="38:38" x14ac:dyDescent="0.2">
      <c r="AL10654" s="76"/>
    </row>
    <row r="10655" spans="38:38" x14ac:dyDescent="0.2">
      <c r="AL10655" s="76"/>
    </row>
    <row r="10656" spans="38:38" x14ac:dyDescent="0.2">
      <c r="AL10656" s="76"/>
    </row>
    <row r="10657" spans="38:38" x14ac:dyDescent="0.2">
      <c r="AL10657" s="76"/>
    </row>
    <row r="10658" spans="38:38" x14ac:dyDescent="0.2">
      <c r="AL10658" s="76"/>
    </row>
    <row r="10659" spans="38:38" x14ac:dyDescent="0.2">
      <c r="AL10659" s="76"/>
    </row>
    <row r="10660" spans="38:38" x14ac:dyDescent="0.2">
      <c r="AL10660" s="76"/>
    </row>
    <row r="10661" spans="38:38" x14ac:dyDescent="0.2">
      <c r="AL10661" s="76"/>
    </row>
    <row r="10662" spans="38:38" x14ac:dyDescent="0.2">
      <c r="AL10662" s="76"/>
    </row>
    <row r="10663" spans="38:38" x14ac:dyDescent="0.2">
      <c r="AL10663" s="76"/>
    </row>
    <row r="10664" spans="38:38" x14ac:dyDescent="0.2">
      <c r="AL10664" s="76"/>
    </row>
    <row r="10665" spans="38:38" x14ac:dyDescent="0.2">
      <c r="AL10665" s="76"/>
    </row>
    <row r="10666" spans="38:38" x14ac:dyDescent="0.2">
      <c r="AL10666" s="76"/>
    </row>
    <row r="10667" spans="38:38" x14ac:dyDescent="0.2">
      <c r="AL10667" s="76"/>
    </row>
    <row r="10668" spans="38:38" x14ac:dyDescent="0.2">
      <c r="AL10668" s="76"/>
    </row>
    <row r="10669" spans="38:38" x14ac:dyDescent="0.2">
      <c r="AL10669" s="76"/>
    </row>
    <row r="10670" spans="38:38" x14ac:dyDescent="0.2">
      <c r="AL10670" s="76"/>
    </row>
    <row r="10671" spans="38:38" x14ac:dyDescent="0.2">
      <c r="AL10671" s="76"/>
    </row>
    <row r="10672" spans="38:38" x14ac:dyDescent="0.2">
      <c r="AL10672" s="76"/>
    </row>
    <row r="10673" spans="38:38" x14ac:dyDescent="0.2">
      <c r="AL10673" s="76"/>
    </row>
    <row r="10674" spans="38:38" x14ac:dyDescent="0.2">
      <c r="AL10674" s="76"/>
    </row>
    <row r="10675" spans="38:38" x14ac:dyDescent="0.2">
      <c r="AL10675" s="76"/>
    </row>
    <row r="10676" spans="38:38" x14ac:dyDescent="0.2">
      <c r="AL10676" s="76"/>
    </row>
    <row r="10677" spans="38:38" x14ac:dyDescent="0.2">
      <c r="AL10677" s="76"/>
    </row>
    <row r="10678" spans="38:38" x14ac:dyDescent="0.2">
      <c r="AL10678" s="76"/>
    </row>
    <row r="10679" spans="38:38" x14ac:dyDescent="0.2">
      <c r="AL10679" s="76"/>
    </row>
    <row r="10680" spans="38:38" x14ac:dyDescent="0.2">
      <c r="AL10680" s="76"/>
    </row>
    <row r="10681" spans="38:38" x14ac:dyDescent="0.2">
      <c r="AL10681" s="76"/>
    </row>
    <row r="10682" spans="38:38" x14ac:dyDescent="0.2">
      <c r="AL10682" s="76"/>
    </row>
    <row r="10683" spans="38:38" x14ac:dyDescent="0.2">
      <c r="AL10683" s="76"/>
    </row>
    <row r="10684" spans="38:38" x14ac:dyDescent="0.2">
      <c r="AL10684" s="76"/>
    </row>
    <row r="10685" spans="38:38" x14ac:dyDescent="0.2">
      <c r="AL10685" s="76"/>
    </row>
    <row r="10686" spans="38:38" x14ac:dyDescent="0.2">
      <c r="AL10686" s="76"/>
    </row>
    <row r="10687" spans="38:38" x14ac:dyDescent="0.2">
      <c r="AL10687" s="76"/>
    </row>
    <row r="10688" spans="38:38" x14ac:dyDescent="0.2">
      <c r="AL10688" s="76"/>
    </row>
    <row r="10689" spans="38:38" x14ac:dyDescent="0.2">
      <c r="AL10689" s="76"/>
    </row>
    <row r="10690" spans="38:38" x14ac:dyDescent="0.2">
      <c r="AL10690" s="76"/>
    </row>
    <row r="10691" spans="38:38" x14ac:dyDescent="0.2">
      <c r="AL10691" s="76"/>
    </row>
    <row r="10692" spans="38:38" x14ac:dyDescent="0.2">
      <c r="AL10692" s="76"/>
    </row>
    <row r="10693" spans="38:38" x14ac:dyDescent="0.2">
      <c r="AL10693" s="76"/>
    </row>
    <row r="10694" spans="38:38" x14ac:dyDescent="0.2">
      <c r="AL10694" s="76"/>
    </row>
    <row r="10695" spans="38:38" x14ac:dyDescent="0.2">
      <c r="AL10695" s="76"/>
    </row>
    <row r="10696" spans="38:38" x14ac:dyDescent="0.2">
      <c r="AL10696" s="76"/>
    </row>
    <row r="10697" spans="38:38" x14ac:dyDescent="0.2">
      <c r="AL10697" s="76"/>
    </row>
    <row r="10698" spans="38:38" x14ac:dyDescent="0.2">
      <c r="AL10698" s="76"/>
    </row>
    <row r="10699" spans="38:38" x14ac:dyDescent="0.2">
      <c r="AL10699" s="76"/>
    </row>
    <row r="10700" spans="38:38" x14ac:dyDescent="0.2">
      <c r="AL10700" s="76"/>
    </row>
    <row r="10701" spans="38:38" x14ac:dyDescent="0.2">
      <c r="AL10701" s="76"/>
    </row>
    <row r="10702" spans="38:38" x14ac:dyDescent="0.2">
      <c r="AL10702" s="76"/>
    </row>
    <row r="10703" spans="38:38" x14ac:dyDescent="0.2">
      <c r="AL10703" s="76"/>
    </row>
    <row r="10704" spans="38:38" x14ac:dyDescent="0.2">
      <c r="AL10704" s="76"/>
    </row>
    <row r="10705" spans="38:38" x14ac:dyDescent="0.2">
      <c r="AL10705" s="76"/>
    </row>
    <row r="10706" spans="38:38" x14ac:dyDescent="0.2">
      <c r="AL10706" s="76"/>
    </row>
    <row r="10707" spans="38:38" x14ac:dyDescent="0.2">
      <c r="AL10707" s="76"/>
    </row>
    <row r="10708" spans="38:38" x14ac:dyDescent="0.2">
      <c r="AL10708" s="76"/>
    </row>
    <row r="10709" spans="38:38" x14ac:dyDescent="0.2">
      <c r="AL10709" s="76"/>
    </row>
    <row r="10710" spans="38:38" x14ac:dyDescent="0.2">
      <c r="AL10710" s="76"/>
    </row>
    <row r="10711" spans="38:38" x14ac:dyDescent="0.2">
      <c r="AL10711" s="76"/>
    </row>
    <row r="10712" spans="38:38" x14ac:dyDescent="0.2">
      <c r="AL10712" s="76"/>
    </row>
    <row r="10713" spans="38:38" x14ac:dyDescent="0.2">
      <c r="AL10713" s="76"/>
    </row>
    <row r="10714" spans="38:38" x14ac:dyDescent="0.2">
      <c r="AL10714" s="76"/>
    </row>
    <row r="10715" spans="38:38" x14ac:dyDescent="0.2">
      <c r="AL10715" s="76"/>
    </row>
    <row r="10716" spans="38:38" x14ac:dyDescent="0.2">
      <c r="AL10716" s="76"/>
    </row>
    <row r="10717" spans="38:38" x14ac:dyDescent="0.2">
      <c r="AL10717" s="76"/>
    </row>
    <row r="10718" spans="38:38" x14ac:dyDescent="0.2">
      <c r="AL10718" s="76"/>
    </row>
    <row r="10719" spans="38:38" x14ac:dyDescent="0.2">
      <c r="AL10719" s="76"/>
    </row>
    <row r="10720" spans="38:38" x14ac:dyDescent="0.2">
      <c r="AL10720" s="76"/>
    </row>
    <row r="10721" spans="38:38" x14ac:dyDescent="0.2">
      <c r="AL10721" s="76"/>
    </row>
    <row r="10722" spans="38:38" x14ac:dyDescent="0.2">
      <c r="AL10722" s="76"/>
    </row>
    <row r="10723" spans="38:38" x14ac:dyDescent="0.2">
      <c r="AL10723" s="76"/>
    </row>
    <row r="10724" spans="38:38" x14ac:dyDescent="0.2">
      <c r="AL10724" s="76"/>
    </row>
    <row r="10725" spans="38:38" x14ac:dyDescent="0.2">
      <c r="AL10725" s="76"/>
    </row>
    <row r="10726" spans="38:38" x14ac:dyDescent="0.2">
      <c r="AL10726" s="76"/>
    </row>
    <row r="10727" spans="38:38" x14ac:dyDescent="0.2">
      <c r="AL10727" s="76"/>
    </row>
    <row r="10728" spans="38:38" x14ac:dyDescent="0.2">
      <c r="AL10728" s="76"/>
    </row>
    <row r="10729" spans="38:38" x14ac:dyDescent="0.2">
      <c r="AL10729" s="76"/>
    </row>
    <row r="10730" spans="38:38" x14ac:dyDescent="0.2">
      <c r="AL10730" s="76"/>
    </row>
    <row r="10731" spans="38:38" x14ac:dyDescent="0.2">
      <c r="AL10731" s="76"/>
    </row>
    <row r="10732" spans="38:38" x14ac:dyDescent="0.2">
      <c r="AL10732" s="76"/>
    </row>
    <row r="10733" spans="38:38" x14ac:dyDescent="0.2">
      <c r="AL10733" s="76"/>
    </row>
    <row r="10734" spans="38:38" x14ac:dyDescent="0.2">
      <c r="AL10734" s="76"/>
    </row>
    <row r="10735" spans="38:38" x14ac:dyDescent="0.2">
      <c r="AL10735" s="76"/>
    </row>
    <row r="10736" spans="38:38" x14ac:dyDescent="0.2">
      <c r="AL10736" s="76"/>
    </row>
    <row r="10737" spans="38:38" x14ac:dyDescent="0.2">
      <c r="AL10737" s="76"/>
    </row>
    <row r="10738" spans="38:38" x14ac:dyDescent="0.2">
      <c r="AL10738" s="76"/>
    </row>
    <row r="10739" spans="38:38" x14ac:dyDescent="0.2">
      <c r="AL10739" s="76"/>
    </row>
    <row r="10740" spans="38:38" x14ac:dyDescent="0.2">
      <c r="AL10740" s="76"/>
    </row>
    <row r="10741" spans="38:38" x14ac:dyDescent="0.2">
      <c r="AL10741" s="76"/>
    </row>
    <row r="10742" spans="38:38" x14ac:dyDescent="0.2">
      <c r="AL10742" s="76"/>
    </row>
    <row r="10743" spans="38:38" x14ac:dyDescent="0.2">
      <c r="AL10743" s="76"/>
    </row>
    <row r="10744" spans="38:38" x14ac:dyDescent="0.2">
      <c r="AL10744" s="76"/>
    </row>
    <row r="10745" spans="38:38" x14ac:dyDescent="0.2">
      <c r="AL10745" s="76"/>
    </row>
    <row r="10746" spans="38:38" x14ac:dyDescent="0.2">
      <c r="AL10746" s="76"/>
    </row>
    <row r="10747" spans="38:38" x14ac:dyDescent="0.2">
      <c r="AL10747" s="76"/>
    </row>
    <row r="10748" spans="38:38" x14ac:dyDescent="0.2">
      <c r="AL10748" s="76"/>
    </row>
    <row r="10749" spans="38:38" x14ac:dyDescent="0.2">
      <c r="AL10749" s="76"/>
    </row>
    <row r="10750" spans="38:38" x14ac:dyDescent="0.2">
      <c r="AL10750" s="76"/>
    </row>
    <row r="10751" spans="38:38" x14ac:dyDescent="0.2">
      <c r="AL10751" s="76"/>
    </row>
    <row r="10752" spans="38:38" x14ac:dyDescent="0.2">
      <c r="AL10752" s="76"/>
    </row>
    <row r="10753" spans="38:38" x14ac:dyDescent="0.2">
      <c r="AL10753" s="76"/>
    </row>
    <row r="10754" spans="38:38" x14ac:dyDescent="0.2">
      <c r="AL10754" s="76"/>
    </row>
    <row r="10755" spans="38:38" x14ac:dyDescent="0.2">
      <c r="AL10755" s="76"/>
    </row>
    <row r="10756" spans="38:38" x14ac:dyDescent="0.2">
      <c r="AL10756" s="76"/>
    </row>
    <row r="10757" spans="38:38" x14ac:dyDescent="0.2">
      <c r="AL10757" s="76"/>
    </row>
    <row r="10758" spans="38:38" x14ac:dyDescent="0.2">
      <c r="AL10758" s="76"/>
    </row>
    <row r="10759" spans="38:38" x14ac:dyDescent="0.2">
      <c r="AL10759" s="76"/>
    </row>
    <row r="10760" spans="38:38" x14ac:dyDescent="0.2">
      <c r="AL10760" s="76"/>
    </row>
    <row r="10761" spans="38:38" x14ac:dyDescent="0.2">
      <c r="AL10761" s="76"/>
    </row>
    <row r="10762" spans="38:38" x14ac:dyDescent="0.2">
      <c r="AL10762" s="76"/>
    </row>
    <row r="10763" spans="38:38" x14ac:dyDescent="0.2">
      <c r="AL10763" s="76"/>
    </row>
    <row r="10764" spans="38:38" x14ac:dyDescent="0.2">
      <c r="AL10764" s="76"/>
    </row>
    <row r="10765" spans="38:38" x14ac:dyDescent="0.2">
      <c r="AL10765" s="76"/>
    </row>
    <row r="10766" spans="38:38" x14ac:dyDescent="0.2">
      <c r="AL10766" s="76"/>
    </row>
    <row r="10767" spans="38:38" x14ac:dyDescent="0.2">
      <c r="AL10767" s="76"/>
    </row>
    <row r="10768" spans="38:38" x14ac:dyDescent="0.2">
      <c r="AL10768" s="76"/>
    </row>
    <row r="10769" spans="38:38" x14ac:dyDescent="0.2">
      <c r="AL10769" s="76"/>
    </row>
    <row r="10770" spans="38:38" x14ac:dyDescent="0.2">
      <c r="AL10770" s="76"/>
    </row>
    <row r="10771" spans="38:38" x14ac:dyDescent="0.2">
      <c r="AL10771" s="76"/>
    </row>
    <row r="10772" spans="38:38" x14ac:dyDescent="0.2">
      <c r="AL10772" s="76"/>
    </row>
    <row r="10773" spans="38:38" x14ac:dyDescent="0.2">
      <c r="AL10773" s="76"/>
    </row>
    <row r="10774" spans="38:38" x14ac:dyDescent="0.2">
      <c r="AL10774" s="76"/>
    </row>
    <row r="10775" spans="38:38" x14ac:dyDescent="0.2">
      <c r="AL10775" s="76"/>
    </row>
    <row r="10776" spans="38:38" x14ac:dyDescent="0.2">
      <c r="AL10776" s="76"/>
    </row>
    <row r="10777" spans="38:38" x14ac:dyDescent="0.2">
      <c r="AL10777" s="76"/>
    </row>
    <row r="10778" spans="38:38" x14ac:dyDescent="0.2">
      <c r="AL10778" s="76"/>
    </row>
    <row r="10779" spans="38:38" x14ac:dyDescent="0.2">
      <c r="AL10779" s="76"/>
    </row>
    <row r="10780" spans="38:38" x14ac:dyDescent="0.2">
      <c r="AL10780" s="76"/>
    </row>
    <row r="10781" spans="38:38" x14ac:dyDescent="0.2">
      <c r="AL10781" s="76"/>
    </row>
    <row r="10782" spans="38:38" x14ac:dyDescent="0.2">
      <c r="AL10782" s="76"/>
    </row>
    <row r="10783" spans="38:38" x14ac:dyDescent="0.2">
      <c r="AL10783" s="76"/>
    </row>
    <row r="10784" spans="38:38" x14ac:dyDescent="0.2">
      <c r="AL10784" s="76"/>
    </row>
    <row r="10785" spans="38:38" x14ac:dyDescent="0.2">
      <c r="AL10785" s="76"/>
    </row>
    <row r="10786" spans="38:38" x14ac:dyDescent="0.2">
      <c r="AL10786" s="76"/>
    </row>
    <row r="10787" spans="38:38" x14ac:dyDescent="0.2">
      <c r="AL10787" s="76"/>
    </row>
    <row r="10788" spans="38:38" x14ac:dyDescent="0.2">
      <c r="AL10788" s="76"/>
    </row>
    <row r="10789" spans="38:38" x14ac:dyDescent="0.2">
      <c r="AL10789" s="76"/>
    </row>
    <row r="10790" spans="38:38" x14ac:dyDescent="0.2">
      <c r="AL10790" s="76"/>
    </row>
    <row r="10791" spans="38:38" x14ac:dyDescent="0.2">
      <c r="AL10791" s="76"/>
    </row>
    <row r="10792" spans="38:38" x14ac:dyDescent="0.2">
      <c r="AL10792" s="76"/>
    </row>
    <row r="10793" spans="38:38" x14ac:dyDescent="0.2">
      <c r="AL10793" s="76"/>
    </row>
    <row r="10794" spans="38:38" x14ac:dyDescent="0.2">
      <c r="AL10794" s="76"/>
    </row>
    <row r="10795" spans="38:38" x14ac:dyDescent="0.2">
      <c r="AL10795" s="76"/>
    </row>
    <row r="10796" spans="38:38" x14ac:dyDescent="0.2">
      <c r="AL10796" s="76"/>
    </row>
    <row r="10797" spans="38:38" x14ac:dyDescent="0.2">
      <c r="AL10797" s="76"/>
    </row>
    <row r="10798" spans="38:38" x14ac:dyDescent="0.2">
      <c r="AL10798" s="76"/>
    </row>
    <row r="10799" spans="38:38" x14ac:dyDescent="0.2">
      <c r="AL10799" s="76"/>
    </row>
    <row r="10800" spans="38:38" x14ac:dyDescent="0.2">
      <c r="AL10800" s="76"/>
    </row>
    <row r="10801" spans="38:38" x14ac:dyDescent="0.2">
      <c r="AL10801" s="76"/>
    </row>
    <row r="10802" spans="38:38" x14ac:dyDescent="0.2">
      <c r="AL10802" s="76"/>
    </row>
    <row r="10803" spans="38:38" x14ac:dyDescent="0.2">
      <c r="AL10803" s="76"/>
    </row>
    <row r="10804" spans="38:38" x14ac:dyDescent="0.2">
      <c r="AL10804" s="76"/>
    </row>
    <row r="10805" spans="38:38" x14ac:dyDescent="0.2">
      <c r="AL10805" s="76"/>
    </row>
    <row r="10806" spans="38:38" x14ac:dyDescent="0.2">
      <c r="AL10806" s="76"/>
    </row>
    <row r="10807" spans="38:38" x14ac:dyDescent="0.2">
      <c r="AL10807" s="76"/>
    </row>
    <row r="10808" spans="38:38" x14ac:dyDescent="0.2">
      <c r="AL10808" s="76"/>
    </row>
    <row r="10809" spans="38:38" x14ac:dyDescent="0.2">
      <c r="AL10809" s="76"/>
    </row>
    <row r="10810" spans="38:38" x14ac:dyDescent="0.2">
      <c r="AL10810" s="76"/>
    </row>
    <row r="10811" spans="38:38" x14ac:dyDescent="0.2">
      <c r="AL10811" s="76"/>
    </row>
    <row r="10812" spans="38:38" x14ac:dyDescent="0.2">
      <c r="AL10812" s="76"/>
    </row>
    <row r="10813" spans="38:38" x14ac:dyDescent="0.2">
      <c r="AL10813" s="76"/>
    </row>
    <row r="10814" spans="38:38" x14ac:dyDescent="0.2">
      <c r="AL10814" s="76"/>
    </row>
    <row r="10815" spans="38:38" x14ac:dyDescent="0.2">
      <c r="AL10815" s="76"/>
    </row>
    <row r="10816" spans="38:38" x14ac:dyDescent="0.2">
      <c r="AL10816" s="76"/>
    </row>
    <row r="10817" spans="38:38" x14ac:dyDescent="0.2">
      <c r="AL10817" s="76"/>
    </row>
    <row r="10818" spans="38:38" x14ac:dyDescent="0.2">
      <c r="AL10818" s="76"/>
    </row>
    <row r="10819" spans="38:38" x14ac:dyDescent="0.2">
      <c r="AL10819" s="76"/>
    </row>
    <row r="10820" spans="38:38" x14ac:dyDescent="0.2">
      <c r="AL10820" s="76"/>
    </row>
    <row r="10821" spans="38:38" x14ac:dyDescent="0.2">
      <c r="AL10821" s="76"/>
    </row>
    <row r="10822" spans="38:38" x14ac:dyDescent="0.2">
      <c r="AL10822" s="76"/>
    </row>
    <row r="10823" spans="38:38" x14ac:dyDescent="0.2">
      <c r="AL10823" s="76"/>
    </row>
    <row r="10824" spans="38:38" x14ac:dyDescent="0.2">
      <c r="AL10824" s="76"/>
    </row>
    <row r="10825" spans="38:38" x14ac:dyDescent="0.2">
      <c r="AL10825" s="76"/>
    </row>
    <row r="10826" spans="38:38" x14ac:dyDescent="0.2">
      <c r="AL10826" s="76"/>
    </row>
    <row r="10827" spans="38:38" x14ac:dyDescent="0.2">
      <c r="AL10827" s="76"/>
    </row>
    <row r="10828" spans="38:38" x14ac:dyDescent="0.2">
      <c r="AL10828" s="76"/>
    </row>
    <row r="10829" spans="38:38" x14ac:dyDescent="0.2">
      <c r="AL10829" s="76"/>
    </row>
    <row r="10830" spans="38:38" x14ac:dyDescent="0.2">
      <c r="AL10830" s="76"/>
    </row>
    <row r="10831" spans="38:38" x14ac:dyDescent="0.2">
      <c r="AL10831" s="76"/>
    </row>
    <row r="10832" spans="38:38" x14ac:dyDescent="0.2">
      <c r="AL10832" s="76"/>
    </row>
    <row r="10833" spans="38:38" x14ac:dyDescent="0.2">
      <c r="AL10833" s="76"/>
    </row>
    <row r="10834" spans="38:38" x14ac:dyDescent="0.2">
      <c r="AL10834" s="76"/>
    </row>
    <row r="10835" spans="38:38" x14ac:dyDescent="0.2">
      <c r="AL10835" s="76"/>
    </row>
    <row r="10836" spans="38:38" x14ac:dyDescent="0.2">
      <c r="AL10836" s="76"/>
    </row>
    <row r="10837" spans="38:38" x14ac:dyDescent="0.2">
      <c r="AL10837" s="76"/>
    </row>
    <row r="10838" spans="38:38" x14ac:dyDescent="0.2">
      <c r="AL10838" s="76"/>
    </row>
    <row r="10839" spans="38:38" x14ac:dyDescent="0.2">
      <c r="AL10839" s="76"/>
    </row>
    <row r="10840" spans="38:38" x14ac:dyDescent="0.2">
      <c r="AL10840" s="76"/>
    </row>
    <row r="10841" spans="38:38" x14ac:dyDescent="0.2">
      <c r="AL10841" s="76"/>
    </row>
    <row r="10842" spans="38:38" x14ac:dyDescent="0.2">
      <c r="AL10842" s="76"/>
    </row>
    <row r="10843" spans="38:38" x14ac:dyDescent="0.2">
      <c r="AL10843" s="76"/>
    </row>
    <row r="10844" spans="38:38" x14ac:dyDescent="0.2">
      <c r="AL10844" s="76"/>
    </row>
    <row r="10845" spans="38:38" x14ac:dyDescent="0.2">
      <c r="AL10845" s="76"/>
    </row>
    <row r="10846" spans="38:38" x14ac:dyDescent="0.2">
      <c r="AL10846" s="76"/>
    </row>
    <row r="10847" spans="38:38" x14ac:dyDescent="0.2">
      <c r="AL10847" s="76"/>
    </row>
    <row r="10848" spans="38:38" x14ac:dyDescent="0.2">
      <c r="AL10848" s="76"/>
    </row>
    <row r="10849" spans="38:38" x14ac:dyDescent="0.2">
      <c r="AL10849" s="76"/>
    </row>
    <row r="10850" spans="38:38" x14ac:dyDescent="0.2">
      <c r="AL10850" s="76"/>
    </row>
    <row r="10851" spans="38:38" x14ac:dyDescent="0.2">
      <c r="AL10851" s="76"/>
    </row>
    <row r="10852" spans="38:38" x14ac:dyDescent="0.2">
      <c r="AL10852" s="76"/>
    </row>
    <row r="10853" spans="38:38" x14ac:dyDescent="0.2">
      <c r="AL10853" s="76"/>
    </row>
    <row r="10854" spans="38:38" x14ac:dyDescent="0.2">
      <c r="AL10854" s="76"/>
    </row>
    <row r="10855" spans="38:38" x14ac:dyDescent="0.2">
      <c r="AL10855" s="76"/>
    </row>
    <row r="10856" spans="38:38" x14ac:dyDescent="0.2">
      <c r="AL10856" s="76"/>
    </row>
    <row r="10857" spans="38:38" x14ac:dyDescent="0.2">
      <c r="AL10857" s="76"/>
    </row>
    <row r="10858" spans="38:38" x14ac:dyDescent="0.2">
      <c r="AL10858" s="76"/>
    </row>
    <row r="10859" spans="38:38" x14ac:dyDescent="0.2">
      <c r="AL10859" s="76"/>
    </row>
    <row r="10860" spans="38:38" x14ac:dyDescent="0.2">
      <c r="AL10860" s="76"/>
    </row>
    <row r="10861" spans="38:38" x14ac:dyDescent="0.2">
      <c r="AL10861" s="76"/>
    </row>
    <row r="10862" spans="38:38" x14ac:dyDescent="0.2">
      <c r="AL10862" s="76"/>
    </row>
    <row r="10863" spans="38:38" x14ac:dyDescent="0.2">
      <c r="AL10863" s="76"/>
    </row>
    <row r="10864" spans="38:38" x14ac:dyDescent="0.2">
      <c r="AL10864" s="76"/>
    </row>
    <row r="10865" spans="38:38" x14ac:dyDescent="0.2">
      <c r="AL10865" s="76"/>
    </row>
    <row r="10866" spans="38:38" x14ac:dyDescent="0.2">
      <c r="AL10866" s="76"/>
    </row>
    <row r="10867" spans="38:38" x14ac:dyDescent="0.2">
      <c r="AL10867" s="76"/>
    </row>
    <row r="10868" spans="38:38" x14ac:dyDescent="0.2">
      <c r="AL10868" s="76"/>
    </row>
    <row r="10869" spans="38:38" x14ac:dyDescent="0.2">
      <c r="AL10869" s="76"/>
    </row>
    <row r="10870" spans="38:38" x14ac:dyDescent="0.2">
      <c r="AL10870" s="76"/>
    </row>
    <row r="10871" spans="38:38" x14ac:dyDescent="0.2">
      <c r="AL10871" s="76"/>
    </row>
    <row r="10872" spans="38:38" x14ac:dyDescent="0.2">
      <c r="AL10872" s="76"/>
    </row>
    <row r="10873" spans="38:38" x14ac:dyDescent="0.2">
      <c r="AL10873" s="76"/>
    </row>
    <row r="10874" spans="38:38" x14ac:dyDescent="0.2">
      <c r="AL10874" s="76"/>
    </row>
    <row r="10875" spans="38:38" x14ac:dyDescent="0.2">
      <c r="AL10875" s="76"/>
    </row>
    <row r="10876" spans="38:38" x14ac:dyDescent="0.2">
      <c r="AL10876" s="76"/>
    </row>
    <row r="10877" spans="38:38" x14ac:dyDescent="0.2">
      <c r="AL10877" s="76"/>
    </row>
    <row r="10878" spans="38:38" x14ac:dyDescent="0.2">
      <c r="AL10878" s="76"/>
    </row>
    <row r="10879" spans="38:38" x14ac:dyDescent="0.2">
      <c r="AL10879" s="76"/>
    </row>
    <row r="10880" spans="38:38" x14ac:dyDescent="0.2">
      <c r="AL10880" s="76"/>
    </row>
    <row r="10881" spans="38:38" x14ac:dyDescent="0.2">
      <c r="AL10881" s="76"/>
    </row>
    <row r="10882" spans="38:38" x14ac:dyDescent="0.2">
      <c r="AL10882" s="76"/>
    </row>
    <row r="10883" spans="38:38" x14ac:dyDescent="0.2">
      <c r="AL10883" s="76"/>
    </row>
    <row r="10884" spans="38:38" x14ac:dyDescent="0.2">
      <c r="AL10884" s="76"/>
    </row>
    <row r="10885" spans="38:38" x14ac:dyDescent="0.2">
      <c r="AL10885" s="76"/>
    </row>
    <row r="10886" spans="38:38" x14ac:dyDescent="0.2">
      <c r="AL10886" s="76"/>
    </row>
    <row r="10887" spans="38:38" x14ac:dyDescent="0.2">
      <c r="AL10887" s="76"/>
    </row>
    <row r="10888" spans="38:38" x14ac:dyDescent="0.2">
      <c r="AL10888" s="76"/>
    </row>
    <row r="10889" spans="38:38" x14ac:dyDescent="0.2">
      <c r="AL10889" s="76"/>
    </row>
    <row r="10890" spans="38:38" x14ac:dyDescent="0.2">
      <c r="AL10890" s="76"/>
    </row>
    <row r="10891" spans="38:38" x14ac:dyDescent="0.2">
      <c r="AL10891" s="76"/>
    </row>
    <row r="10892" spans="38:38" x14ac:dyDescent="0.2">
      <c r="AL10892" s="76"/>
    </row>
    <row r="10893" spans="38:38" x14ac:dyDescent="0.2">
      <c r="AL10893" s="76"/>
    </row>
    <row r="10894" spans="38:38" x14ac:dyDescent="0.2">
      <c r="AL10894" s="76"/>
    </row>
    <row r="10895" spans="38:38" x14ac:dyDescent="0.2">
      <c r="AL10895" s="76"/>
    </row>
    <row r="10896" spans="38:38" x14ac:dyDescent="0.2">
      <c r="AL10896" s="76"/>
    </row>
    <row r="10897" spans="38:38" x14ac:dyDescent="0.2">
      <c r="AL10897" s="76"/>
    </row>
    <row r="10898" spans="38:38" x14ac:dyDescent="0.2">
      <c r="AL10898" s="76"/>
    </row>
    <row r="10899" spans="38:38" x14ac:dyDescent="0.2">
      <c r="AL10899" s="76"/>
    </row>
    <row r="10900" spans="38:38" x14ac:dyDescent="0.2">
      <c r="AL10900" s="76"/>
    </row>
    <row r="10901" spans="38:38" x14ac:dyDescent="0.2">
      <c r="AL10901" s="76"/>
    </row>
    <row r="10902" spans="38:38" x14ac:dyDescent="0.2">
      <c r="AL10902" s="76"/>
    </row>
    <row r="10903" spans="38:38" x14ac:dyDescent="0.2">
      <c r="AL10903" s="76"/>
    </row>
    <row r="10904" spans="38:38" x14ac:dyDescent="0.2">
      <c r="AL10904" s="76"/>
    </row>
    <row r="10905" spans="38:38" x14ac:dyDescent="0.2">
      <c r="AL10905" s="76"/>
    </row>
    <row r="10906" spans="38:38" x14ac:dyDescent="0.2">
      <c r="AL10906" s="76"/>
    </row>
    <row r="10907" spans="38:38" x14ac:dyDescent="0.2">
      <c r="AL10907" s="76"/>
    </row>
    <row r="10908" spans="38:38" x14ac:dyDescent="0.2">
      <c r="AL10908" s="76"/>
    </row>
    <row r="10909" spans="38:38" x14ac:dyDescent="0.2">
      <c r="AL10909" s="76"/>
    </row>
    <row r="10910" spans="38:38" x14ac:dyDescent="0.2">
      <c r="AL10910" s="76"/>
    </row>
    <row r="10911" spans="38:38" x14ac:dyDescent="0.2">
      <c r="AL10911" s="76"/>
    </row>
    <row r="10912" spans="38:38" x14ac:dyDescent="0.2">
      <c r="AL10912" s="76"/>
    </row>
    <row r="10913" spans="38:38" x14ac:dyDescent="0.2">
      <c r="AL10913" s="76"/>
    </row>
    <row r="10914" spans="38:38" x14ac:dyDescent="0.2">
      <c r="AL10914" s="76"/>
    </row>
    <row r="10915" spans="38:38" x14ac:dyDescent="0.2">
      <c r="AL10915" s="76"/>
    </row>
    <row r="10916" spans="38:38" x14ac:dyDescent="0.2">
      <c r="AL10916" s="76"/>
    </row>
    <row r="10917" spans="38:38" x14ac:dyDescent="0.2">
      <c r="AL10917" s="76"/>
    </row>
    <row r="10918" spans="38:38" x14ac:dyDescent="0.2">
      <c r="AL10918" s="76"/>
    </row>
    <row r="10919" spans="38:38" x14ac:dyDescent="0.2">
      <c r="AL10919" s="76"/>
    </row>
    <row r="10920" spans="38:38" x14ac:dyDescent="0.2">
      <c r="AL10920" s="76"/>
    </row>
    <row r="10921" spans="38:38" x14ac:dyDescent="0.2">
      <c r="AL10921" s="76"/>
    </row>
    <row r="10922" spans="38:38" x14ac:dyDescent="0.2">
      <c r="AL10922" s="76"/>
    </row>
    <row r="10923" spans="38:38" x14ac:dyDescent="0.2">
      <c r="AL10923" s="76"/>
    </row>
    <row r="10924" spans="38:38" x14ac:dyDescent="0.2">
      <c r="AL10924" s="76"/>
    </row>
    <row r="10925" spans="38:38" x14ac:dyDescent="0.2">
      <c r="AL10925" s="76"/>
    </row>
    <row r="10926" spans="38:38" x14ac:dyDescent="0.2">
      <c r="AL10926" s="76"/>
    </row>
    <row r="10927" spans="38:38" x14ac:dyDescent="0.2">
      <c r="AL10927" s="76"/>
    </row>
    <row r="10928" spans="38:38" x14ac:dyDescent="0.2">
      <c r="AL10928" s="76"/>
    </row>
    <row r="10929" spans="38:38" x14ac:dyDescent="0.2">
      <c r="AL10929" s="76"/>
    </row>
    <row r="10930" spans="38:38" x14ac:dyDescent="0.2">
      <c r="AL10930" s="76"/>
    </row>
    <row r="10931" spans="38:38" x14ac:dyDescent="0.2">
      <c r="AL10931" s="76"/>
    </row>
    <row r="10932" spans="38:38" x14ac:dyDescent="0.2">
      <c r="AL10932" s="76"/>
    </row>
    <row r="10933" spans="38:38" x14ac:dyDescent="0.2">
      <c r="AL10933" s="76"/>
    </row>
    <row r="10934" spans="38:38" x14ac:dyDescent="0.2">
      <c r="AL10934" s="76"/>
    </row>
    <row r="10935" spans="38:38" x14ac:dyDescent="0.2">
      <c r="AL10935" s="76"/>
    </row>
    <row r="10936" spans="38:38" x14ac:dyDescent="0.2">
      <c r="AL10936" s="76"/>
    </row>
    <row r="10937" spans="38:38" x14ac:dyDescent="0.2">
      <c r="AL10937" s="76"/>
    </row>
    <row r="10938" spans="38:38" x14ac:dyDescent="0.2">
      <c r="AL10938" s="76"/>
    </row>
    <row r="10939" spans="38:38" x14ac:dyDescent="0.2">
      <c r="AL10939" s="76"/>
    </row>
    <row r="10940" spans="38:38" x14ac:dyDescent="0.2">
      <c r="AL10940" s="76"/>
    </row>
    <row r="10941" spans="38:38" x14ac:dyDescent="0.2">
      <c r="AL10941" s="76"/>
    </row>
    <row r="10942" spans="38:38" x14ac:dyDescent="0.2">
      <c r="AL10942" s="76"/>
    </row>
    <row r="10943" spans="38:38" x14ac:dyDescent="0.2">
      <c r="AL10943" s="76"/>
    </row>
    <row r="10944" spans="38:38" x14ac:dyDescent="0.2">
      <c r="AL10944" s="76"/>
    </row>
    <row r="10945" spans="38:38" x14ac:dyDescent="0.2">
      <c r="AL10945" s="76"/>
    </row>
    <row r="10946" spans="38:38" x14ac:dyDescent="0.2">
      <c r="AL10946" s="76"/>
    </row>
    <row r="10947" spans="38:38" x14ac:dyDescent="0.2">
      <c r="AL10947" s="76"/>
    </row>
    <row r="10948" spans="38:38" x14ac:dyDescent="0.2">
      <c r="AL10948" s="76"/>
    </row>
    <row r="10949" spans="38:38" x14ac:dyDescent="0.2">
      <c r="AL10949" s="76"/>
    </row>
    <row r="10950" spans="38:38" x14ac:dyDescent="0.2">
      <c r="AL10950" s="76"/>
    </row>
    <row r="10951" spans="38:38" x14ac:dyDescent="0.2">
      <c r="AL10951" s="76"/>
    </row>
    <row r="10952" spans="38:38" x14ac:dyDescent="0.2">
      <c r="AL10952" s="76"/>
    </row>
    <row r="10953" spans="38:38" x14ac:dyDescent="0.2">
      <c r="AL10953" s="76"/>
    </row>
    <row r="10954" spans="38:38" x14ac:dyDescent="0.2">
      <c r="AL10954" s="76"/>
    </row>
    <row r="10955" spans="38:38" x14ac:dyDescent="0.2">
      <c r="AL10955" s="76"/>
    </row>
    <row r="10956" spans="38:38" x14ac:dyDescent="0.2">
      <c r="AL10956" s="76"/>
    </row>
    <row r="10957" spans="38:38" x14ac:dyDescent="0.2">
      <c r="AL10957" s="76"/>
    </row>
    <row r="10958" spans="38:38" x14ac:dyDescent="0.2">
      <c r="AL10958" s="76"/>
    </row>
    <row r="10959" spans="38:38" x14ac:dyDescent="0.2">
      <c r="AL10959" s="76"/>
    </row>
    <row r="10960" spans="38:38" x14ac:dyDescent="0.2">
      <c r="AL10960" s="76"/>
    </row>
    <row r="10961" spans="38:38" x14ac:dyDescent="0.2">
      <c r="AL10961" s="76"/>
    </row>
    <row r="10962" spans="38:38" x14ac:dyDescent="0.2">
      <c r="AL10962" s="76"/>
    </row>
    <row r="10963" spans="38:38" x14ac:dyDescent="0.2">
      <c r="AL10963" s="76"/>
    </row>
    <row r="10964" spans="38:38" x14ac:dyDescent="0.2">
      <c r="AL10964" s="76"/>
    </row>
    <row r="10965" spans="38:38" x14ac:dyDescent="0.2">
      <c r="AL10965" s="76"/>
    </row>
    <row r="10966" spans="38:38" x14ac:dyDescent="0.2">
      <c r="AL10966" s="76"/>
    </row>
    <row r="10967" spans="38:38" x14ac:dyDescent="0.2">
      <c r="AL10967" s="76"/>
    </row>
    <row r="10968" spans="38:38" x14ac:dyDescent="0.2">
      <c r="AL10968" s="76"/>
    </row>
    <row r="10969" spans="38:38" x14ac:dyDescent="0.2">
      <c r="AL10969" s="76"/>
    </row>
    <row r="10970" spans="38:38" x14ac:dyDescent="0.2">
      <c r="AL10970" s="76"/>
    </row>
    <row r="10971" spans="38:38" x14ac:dyDescent="0.2">
      <c r="AL10971" s="76"/>
    </row>
    <row r="10972" spans="38:38" x14ac:dyDescent="0.2">
      <c r="AL10972" s="76"/>
    </row>
    <row r="10973" spans="38:38" x14ac:dyDescent="0.2">
      <c r="AL10973" s="76"/>
    </row>
    <row r="10974" spans="38:38" x14ac:dyDescent="0.2">
      <c r="AL10974" s="76"/>
    </row>
    <row r="10975" spans="38:38" x14ac:dyDescent="0.2">
      <c r="AL10975" s="76"/>
    </row>
    <row r="10976" spans="38:38" x14ac:dyDescent="0.2">
      <c r="AL10976" s="76"/>
    </row>
    <row r="10977" spans="38:38" x14ac:dyDescent="0.2">
      <c r="AL10977" s="76"/>
    </row>
    <row r="10978" spans="38:38" x14ac:dyDescent="0.2">
      <c r="AL10978" s="76"/>
    </row>
    <row r="10979" spans="38:38" x14ac:dyDescent="0.2">
      <c r="AL10979" s="76"/>
    </row>
    <row r="10980" spans="38:38" x14ac:dyDescent="0.2">
      <c r="AL10980" s="76"/>
    </row>
    <row r="10981" spans="38:38" x14ac:dyDescent="0.2">
      <c r="AL10981" s="76"/>
    </row>
    <row r="10982" spans="38:38" x14ac:dyDescent="0.2">
      <c r="AL10982" s="76"/>
    </row>
    <row r="10983" spans="38:38" x14ac:dyDescent="0.2">
      <c r="AL10983" s="76"/>
    </row>
    <row r="10984" spans="38:38" x14ac:dyDescent="0.2">
      <c r="AL10984" s="76"/>
    </row>
    <row r="10985" spans="38:38" x14ac:dyDescent="0.2">
      <c r="AL10985" s="76"/>
    </row>
    <row r="10986" spans="38:38" x14ac:dyDescent="0.2">
      <c r="AL10986" s="76"/>
    </row>
    <row r="10987" spans="38:38" x14ac:dyDescent="0.2">
      <c r="AL10987" s="76"/>
    </row>
    <row r="10988" spans="38:38" x14ac:dyDescent="0.2">
      <c r="AL10988" s="76"/>
    </row>
    <row r="10989" spans="38:38" x14ac:dyDescent="0.2">
      <c r="AL10989" s="76"/>
    </row>
    <row r="10990" spans="38:38" x14ac:dyDescent="0.2">
      <c r="AL10990" s="76"/>
    </row>
    <row r="10991" spans="38:38" x14ac:dyDescent="0.2">
      <c r="AL10991" s="76"/>
    </row>
    <row r="10992" spans="38:38" x14ac:dyDescent="0.2">
      <c r="AL10992" s="76"/>
    </row>
    <row r="10993" spans="38:38" x14ac:dyDescent="0.2">
      <c r="AL10993" s="76"/>
    </row>
    <row r="10994" spans="38:38" x14ac:dyDescent="0.2">
      <c r="AL10994" s="76"/>
    </row>
    <row r="10995" spans="38:38" x14ac:dyDescent="0.2">
      <c r="AL10995" s="76"/>
    </row>
    <row r="10996" spans="38:38" x14ac:dyDescent="0.2">
      <c r="AL10996" s="76"/>
    </row>
    <row r="10997" spans="38:38" x14ac:dyDescent="0.2">
      <c r="AL10997" s="76"/>
    </row>
    <row r="10998" spans="38:38" x14ac:dyDescent="0.2">
      <c r="AL10998" s="76"/>
    </row>
    <row r="10999" spans="38:38" x14ac:dyDescent="0.2">
      <c r="AL10999" s="76"/>
    </row>
    <row r="11000" spans="38:38" x14ac:dyDescent="0.2">
      <c r="AL11000" s="76"/>
    </row>
    <row r="11001" spans="38:38" x14ac:dyDescent="0.2">
      <c r="AL11001" s="76"/>
    </row>
    <row r="11002" spans="38:38" x14ac:dyDescent="0.2">
      <c r="AL11002" s="76"/>
    </row>
    <row r="11003" spans="38:38" x14ac:dyDescent="0.2">
      <c r="AL11003" s="76"/>
    </row>
    <row r="11004" spans="38:38" x14ac:dyDescent="0.2">
      <c r="AL11004" s="76"/>
    </row>
    <row r="11005" spans="38:38" x14ac:dyDescent="0.2">
      <c r="AL11005" s="76"/>
    </row>
    <row r="11006" spans="38:38" x14ac:dyDescent="0.2">
      <c r="AL11006" s="76"/>
    </row>
    <row r="11007" spans="38:38" x14ac:dyDescent="0.2">
      <c r="AL11007" s="76"/>
    </row>
    <row r="11008" spans="38:38" x14ac:dyDescent="0.2">
      <c r="AL11008" s="76"/>
    </row>
    <row r="11009" spans="38:38" x14ac:dyDescent="0.2">
      <c r="AL11009" s="76"/>
    </row>
    <row r="11010" spans="38:38" x14ac:dyDescent="0.2">
      <c r="AL11010" s="76"/>
    </row>
    <row r="11011" spans="38:38" x14ac:dyDescent="0.2">
      <c r="AL11011" s="76"/>
    </row>
    <row r="11012" spans="38:38" x14ac:dyDescent="0.2">
      <c r="AL11012" s="76"/>
    </row>
    <row r="11013" spans="38:38" x14ac:dyDescent="0.2">
      <c r="AL11013" s="76"/>
    </row>
    <row r="11014" spans="38:38" x14ac:dyDescent="0.2">
      <c r="AL11014" s="76"/>
    </row>
    <row r="11015" spans="38:38" x14ac:dyDescent="0.2">
      <c r="AL11015" s="76"/>
    </row>
    <row r="11016" spans="38:38" x14ac:dyDescent="0.2">
      <c r="AL11016" s="76"/>
    </row>
    <row r="11017" spans="38:38" x14ac:dyDescent="0.2">
      <c r="AL11017" s="76"/>
    </row>
    <row r="11018" spans="38:38" x14ac:dyDescent="0.2">
      <c r="AL11018" s="76"/>
    </row>
    <row r="11019" spans="38:38" x14ac:dyDescent="0.2">
      <c r="AL11019" s="76"/>
    </row>
    <row r="11020" spans="38:38" x14ac:dyDescent="0.2">
      <c r="AL11020" s="76"/>
    </row>
    <row r="11021" spans="38:38" x14ac:dyDescent="0.2">
      <c r="AL11021" s="76"/>
    </row>
    <row r="11022" spans="38:38" x14ac:dyDescent="0.2">
      <c r="AL11022" s="76"/>
    </row>
    <row r="11023" spans="38:38" x14ac:dyDescent="0.2">
      <c r="AL11023" s="76"/>
    </row>
    <row r="11024" spans="38:38" x14ac:dyDescent="0.2">
      <c r="AL11024" s="76"/>
    </row>
    <row r="11025" spans="38:38" x14ac:dyDescent="0.2">
      <c r="AL11025" s="76"/>
    </row>
    <row r="11026" spans="38:38" x14ac:dyDescent="0.2">
      <c r="AL11026" s="76"/>
    </row>
    <row r="11027" spans="38:38" x14ac:dyDescent="0.2">
      <c r="AL11027" s="76"/>
    </row>
    <row r="11028" spans="38:38" x14ac:dyDescent="0.2">
      <c r="AL11028" s="76"/>
    </row>
    <row r="11029" spans="38:38" x14ac:dyDescent="0.2">
      <c r="AL11029" s="76"/>
    </row>
    <row r="11030" spans="38:38" x14ac:dyDescent="0.2">
      <c r="AL11030" s="76"/>
    </row>
    <row r="11031" spans="38:38" x14ac:dyDescent="0.2">
      <c r="AL11031" s="76"/>
    </row>
    <row r="11032" spans="38:38" x14ac:dyDescent="0.2">
      <c r="AL11032" s="76"/>
    </row>
    <row r="11033" spans="38:38" x14ac:dyDescent="0.2">
      <c r="AL11033" s="76"/>
    </row>
    <row r="11034" spans="38:38" x14ac:dyDescent="0.2">
      <c r="AL11034" s="76"/>
    </row>
    <row r="11035" spans="38:38" x14ac:dyDescent="0.2">
      <c r="AL11035" s="76"/>
    </row>
    <row r="11036" spans="38:38" x14ac:dyDescent="0.2">
      <c r="AL11036" s="76"/>
    </row>
    <row r="11037" spans="38:38" x14ac:dyDescent="0.2">
      <c r="AL11037" s="76"/>
    </row>
    <row r="11038" spans="38:38" x14ac:dyDescent="0.2">
      <c r="AL11038" s="76"/>
    </row>
    <row r="11039" spans="38:38" x14ac:dyDescent="0.2">
      <c r="AL11039" s="76"/>
    </row>
    <row r="11040" spans="38:38" x14ac:dyDescent="0.2">
      <c r="AL11040" s="76"/>
    </row>
    <row r="11041" spans="38:38" x14ac:dyDescent="0.2">
      <c r="AL11041" s="76"/>
    </row>
    <row r="11042" spans="38:38" x14ac:dyDescent="0.2">
      <c r="AL11042" s="76"/>
    </row>
    <row r="11043" spans="38:38" x14ac:dyDescent="0.2">
      <c r="AL11043" s="76"/>
    </row>
    <row r="11044" spans="38:38" x14ac:dyDescent="0.2">
      <c r="AL11044" s="76"/>
    </row>
    <row r="11045" spans="38:38" x14ac:dyDescent="0.2">
      <c r="AL11045" s="76"/>
    </row>
    <row r="11046" spans="38:38" x14ac:dyDescent="0.2">
      <c r="AL11046" s="76"/>
    </row>
    <row r="11047" spans="38:38" x14ac:dyDescent="0.2">
      <c r="AL11047" s="76"/>
    </row>
    <row r="11048" spans="38:38" x14ac:dyDescent="0.2">
      <c r="AL11048" s="76"/>
    </row>
    <row r="11049" spans="38:38" x14ac:dyDescent="0.2">
      <c r="AL11049" s="76"/>
    </row>
    <row r="11050" spans="38:38" x14ac:dyDescent="0.2">
      <c r="AL11050" s="76"/>
    </row>
    <row r="11051" spans="38:38" x14ac:dyDescent="0.2">
      <c r="AL11051" s="76"/>
    </row>
    <row r="11052" spans="38:38" x14ac:dyDescent="0.2">
      <c r="AL11052" s="76"/>
    </row>
    <row r="11053" spans="38:38" x14ac:dyDescent="0.2">
      <c r="AL11053" s="76"/>
    </row>
    <row r="11054" spans="38:38" x14ac:dyDescent="0.2">
      <c r="AL11054" s="76"/>
    </row>
    <row r="11055" spans="38:38" x14ac:dyDescent="0.2">
      <c r="AL11055" s="76"/>
    </row>
    <row r="11056" spans="38:38" x14ac:dyDescent="0.2">
      <c r="AL11056" s="76"/>
    </row>
    <row r="11057" spans="38:38" x14ac:dyDescent="0.2">
      <c r="AL11057" s="76"/>
    </row>
    <row r="11058" spans="38:38" x14ac:dyDescent="0.2">
      <c r="AL11058" s="76"/>
    </row>
    <row r="11059" spans="38:38" x14ac:dyDescent="0.2">
      <c r="AL11059" s="76"/>
    </row>
    <row r="11060" spans="38:38" x14ac:dyDescent="0.2">
      <c r="AL11060" s="76"/>
    </row>
    <row r="11061" spans="38:38" x14ac:dyDescent="0.2">
      <c r="AL11061" s="76"/>
    </row>
    <row r="11062" spans="38:38" x14ac:dyDescent="0.2">
      <c r="AL11062" s="76"/>
    </row>
    <row r="11063" spans="38:38" x14ac:dyDescent="0.2">
      <c r="AL11063" s="76"/>
    </row>
    <row r="11064" spans="38:38" x14ac:dyDescent="0.2">
      <c r="AL11064" s="76"/>
    </row>
    <row r="11065" spans="38:38" x14ac:dyDescent="0.2">
      <c r="AL11065" s="76"/>
    </row>
    <row r="11066" spans="38:38" x14ac:dyDescent="0.2">
      <c r="AL11066" s="76"/>
    </row>
    <row r="11067" spans="38:38" x14ac:dyDescent="0.2">
      <c r="AL11067" s="76"/>
    </row>
    <row r="11068" spans="38:38" x14ac:dyDescent="0.2">
      <c r="AL11068" s="76"/>
    </row>
    <row r="11069" spans="38:38" x14ac:dyDescent="0.2">
      <c r="AL11069" s="76"/>
    </row>
    <row r="11070" spans="38:38" x14ac:dyDescent="0.2">
      <c r="AL11070" s="76"/>
    </row>
    <row r="11071" spans="38:38" x14ac:dyDescent="0.2">
      <c r="AL11071" s="76"/>
    </row>
    <row r="11072" spans="38:38" x14ac:dyDescent="0.2">
      <c r="AL11072" s="76"/>
    </row>
    <row r="11073" spans="38:38" x14ac:dyDescent="0.2">
      <c r="AL11073" s="76"/>
    </row>
    <row r="11074" spans="38:38" x14ac:dyDescent="0.2">
      <c r="AL11074" s="76"/>
    </row>
    <row r="11075" spans="38:38" x14ac:dyDescent="0.2">
      <c r="AL11075" s="76"/>
    </row>
    <row r="11076" spans="38:38" x14ac:dyDescent="0.2">
      <c r="AL11076" s="76"/>
    </row>
    <row r="11077" spans="38:38" x14ac:dyDescent="0.2">
      <c r="AL11077" s="76"/>
    </row>
    <row r="11078" spans="38:38" x14ac:dyDescent="0.2">
      <c r="AL11078" s="76"/>
    </row>
    <row r="11079" spans="38:38" x14ac:dyDescent="0.2">
      <c r="AL11079" s="76"/>
    </row>
    <row r="11080" spans="38:38" x14ac:dyDescent="0.2">
      <c r="AL11080" s="76"/>
    </row>
    <row r="11081" spans="38:38" x14ac:dyDescent="0.2">
      <c r="AL11081" s="76"/>
    </row>
    <row r="11082" spans="38:38" x14ac:dyDescent="0.2">
      <c r="AL11082" s="76"/>
    </row>
    <row r="11083" spans="38:38" x14ac:dyDescent="0.2">
      <c r="AL11083" s="76"/>
    </row>
    <row r="11084" spans="38:38" x14ac:dyDescent="0.2">
      <c r="AL11084" s="76"/>
    </row>
    <row r="11085" spans="38:38" x14ac:dyDescent="0.2">
      <c r="AL11085" s="76"/>
    </row>
    <row r="11086" spans="38:38" x14ac:dyDescent="0.2">
      <c r="AL11086" s="76"/>
    </row>
    <row r="11087" spans="38:38" x14ac:dyDescent="0.2">
      <c r="AL11087" s="76"/>
    </row>
    <row r="11088" spans="38:38" x14ac:dyDescent="0.2">
      <c r="AL11088" s="76"/>
    </row>
    <row r="11089" spans="38:38" x14ac:dyDescent="0.2">
      <c r="AL11089" s="76"/>
    </row>
    <row r="11090" spans="38:38" x14ac:dyDescent="0.2">
      <c r="AL11090" s="76"/>
    </row>
    <row r="11091" spans="38:38" x14ac:dyDescent="0.2">
      <c r="AL11091" s="76"/>
    </row>
    <row r="11092" spans="38:38" x14ac:dyDescent="0.2">
      <c r="AL11092" s="76"/>
    </row>
    <row r="11093" spans="38:38" x14ac:dyDescent="0.2">
      <c r="AL11093" s="76"/>
    </row>
    <row r="11094" spans="38:38" x14ac:dyDescent="0.2">
      <c r="AL11094" s="76"/>
    </row>
    <row r="11095" spans="38:38" x14ac:dyDescent="0.2">
      <c r="AL11095" s="76"/>
    </row>
    <row r="11096" spans="38:38" x14ac:dyDescent="0.2">
      <c r="AL11096" s="76"/>
    </row>
    <row r="11097" spans="38:38" x14ac:dyDescent="0.2">
      <c r="AL11097" s="76"/>
    </row>
    <row r="11098" spans="38:38" x14ac:dyDescent="0.2">
      <c r="AL11098" s="76"/>
    </row>
    <row r="11099" spans="38:38" x14ac:dyDescent="0.2">
      <c r="AL11099" s="76"/>
    </row>
    <row r="11100" spans="38:38" x14ac:dyDescent="0.2">
      <c r="AL11100" s="76"/>
    </row>
    <row r="11101" spans="38:38" x14ac:dyDescent="0.2">
      <c r="AL11101" s="76"/>
    </row>
    <row r="11102" spans="38:38" x14ac:dyDescent="0.2">
      <c r="AL11102" s="76"/>
    </row>
    <row r="11103" spans="38:38" x14ac:dyDescent="0.2">
      <c r="AL11103" s="76"/>
    </row>
    <row r="11104" spans="38:38" x14ac:dyDescent="0.2">
      <c r="AL11104" s="76"/>
    </row>
    <row r="11105" spans="38:38" x14ac:dyDescent="0.2">
      <c r="AL11105" s="76"/>
    </row>
    <row r="11106" spans="38:38" x14ac:dyDescent="0.2">
      <c r="AL11106" s="76"/>
    </row>
    <row r="11107" spans="38:38" x14ac:dyDescent="0.2">
      <c r="AL11107" s="76"/>
    </row>
    <row r="11108" spans="38:38" x14ac:dyDescent="0.2">
      <c r="AL11108" s="76"/>
    </row>
    <row r="11109" spans="38:38" x14ac:dyDescent="0.2">
      <c r="AL11109" s="76"/>
    </row>
    <row r="11110" spans="38:38" x14ac:dyDescent="0.2">
      <c r="AL11110" s="76"/>
    </row>
    <row r="11111" spans="38:38" x14ac:dyDescent="0.2">
      <c r="AL11111" s="76"/>
    </row>
    <row r="11112" spans="38:38" x14ac:dyDescent="0.2">
      <c r="AL11112" s="76"/>
    </row>
    <row r="11113" spans="38:38" x14ac:dyDescent="0.2">
      <c r="AL11113" s="76"/>
    </row>
    <row r="11114" spans="38:38" x14ac:dyDescent="0.2">
      <c r="AL11114" s="76"/>
    </row>
    <row r="11115" spans="38:38" x14ac:dyDescent="0.2">
      <c r="AL11115" s="76"/>
    </row>
    <row r="11116" spans="38:38" x14ac:dyDescent="0.2">
      <c r="AL11116" s="76"/>
    </row>
    <row r="11117" spans="38:38" x14ac:dyDescent="0.2">
      <c r="AL11117" s="76"/>
    </row>
    <row r="11118" spans="38:38" x14ac:dyDescent="0.2">
      <c r="AL11118" s="76"/>
    </row>
    <row r="11119" spans="38:38" x14ac:dyDescent="0.2">
      <c r="AL11119" s="76"/>
    </row>
    <row r="11120" spans="38:38" x14ac:dyDescent="0.2">
      <c r="AL11120" s="76"/>
    </row>
    <row r="11121" spans="38:38" x14ac:dyDescent="0.2">
      <c r="AL11121" s="76"/>
    </row>
    <row r="11122" spans="38:38" x14ac:dyDescent="0.2">
      <c r="AL11122" s="76"/>
    </row>
    <row r="11123" spans="38:38" x14ac:dyDescent="0.2">
      <c r="AL11123" s="76"/>
    </row>
    <row r="11124" spans="38:38" x14ac:dyDescent="0.2">
      <c r="AL11124" s="76"/>
    </row>
    <row r="11125" spans="38:38" x14ac:dyDescent="0.2">
      <c r="AL11125" s="76"/>
    </row>
    <row r="11126" spans="38:38" x14ac:dyDescent="0.2">
      <c r="AL11126" s="76"/>
    </row>
    <row r="11127" spans="38:38" x14ac:dyDescent="0.2">
      <c r="AL11127" s="76"/>
    </row>
    <row r="11128" spans="38:38" x14ac:dyDescent="0.2">
      <c r="AL11128" s="76"/>
    </row>
    <row r="11129" spans="38:38" x14ac:dyDescent="0.2">
      <c r="AL11129" s="76"/>
    </row>
    <row r="11130" spans="38:38" x14ac:dyDescent="0.2">
      <c r="AL11130" s="76"/>
    </row>
    <row r="11131" spans="38:38" x14ac:dyDescent="0.2">
      <c r="AL11131" s="76"/>
    </row>
    <row r="11132" spans="38:38" x14ac:dyDescent="0.2">
      <c r="AL11132" s="76"/>
    </row>
    <row r="11133" spans="38:38" x14ac:dyDescent="0.2">
      <c r="AL11133" s="76"/>
    </row>
    <row r="11134" spans="38:38" x14ac:dyDescent="0.2">
      <c r="AL11134" s="76"/>
    </row>
    <row r="11135" spans="38:38" x14ac:dyDescent="0.2">
      <c r="AL11135" s="76"/>
    </row>
    <row r="11136" spans="38:38" x14ac:dyDescent="0.2">
      <c r="AL11136" s="76"/>
    </row>
    <row r="11137" spans="38:38" x14ac:dyDescent="0.2">
      <c r="AL11137" s="76"/>
    </row>
    <row r="11138" spans="38:38" x14ac:dyDescent="0.2">
      <c r="AL11138" s="76"/>
    </row>
    <row r="11139" spans="38:38" x14ac:dyDescent="0.2">
      <c r="AL11139" s="76"/>
    </row>
    <row r="11140" spans="38:38" x14ac:dyDescent="0.2">
      <c r="AL11140" s="76"/>
    </row>
    <row r="11141" spans="38:38" x14ac:dyDescent="0.2">
      <c r="AL11141" s="76"/>
    </row>
    <row r="11142" spans="38:38" x14ac:dyDescent="0.2">
      <c r="AL11142" s="76"/>
    </row>
    <row r="11143" spans="38:38" x14ac:dyDescent="0.2">
      <c r="AL11143" s="76"/>
    </row>
    <row r="11144" spans="38:38" x14ac:dyDescent="0.2">
      <c r="AL11144" s="76"/>
    </row>
    <row r="11145" spans="38:38" x14ac:dyDescent="0.2">
      <c r="AL11145" s="76"/>
    </row>
    <row r="11146" spans="38:38" x14ac:dyDescent="0.2">
      <c r="AL11146" s="76"/>
    </row>
    <row r="11147" spans="38:38" x14ac:dyDescent="0.2">
      <c r="AL11147" s="76"/>
    </row>
    <row r="11148" spans="38:38" x14ac:dyDescent="0.2">
      <c r="AL11148" s="76"/>
    </row>
    <row r="11149" spans="38:38" x14ac:dyDescent="0.2">
      <c r="AL11149" s="76"/>
    </row>
    <row r="11150" spans="38:38" x14ac:dyDescent="0.2">
      <c r="AL11150" s="76"/>
    </row>
    <row r="11151" spans="38:38" x14ac:dyDescent="0.2">
      <c r="AL11151" s="76"/>
    </row>
    <row r="11152" spans="38:38" x14ac:dyDescent="0.2">
      <c r="AL11152" s="76"/>
    </row>
    <row r="11153" spans="38:38" x14ac:dyDescent="0.2">
      <c r="AL11153" s="76"/>
    </row>
    <row r="11154" spans="38:38" x14ac:dyDescent="0.2">
      <c r="AL11154" s="76"/>
    </row>
    <row r="11155" spans="38:38" x14ac:dyDescent="0.2">
      <c r="AL11155" s="76"/>
    </row>
    <row r="11156" spans="38:38" x14ac:dyDescent="0.2">
      <c r="AL11156" s="76"/>
    </row>
    <row r="11157" spans="38:38" x14ac:dyDescent="0.2">
      <c r="AL11157" s="76"/>
    </row>
    <row r="11158" spans="38:38" x14ac:dyDescent="0.2">
      <c r="AL11158" s="76"/>
    </row>
    <row r="11159" spans="38:38" x14ac:dyDescent="0.2">
      <c r="AL11159" s="76"/>
    </row>
    <row r="11160" spans="38:38" x14ac:dyDescent="0.2">
      <c r="AL11160" s="76"/>
    </row>
    <row r="11161" spans="38:38" x14ac:dyDescent="0.2">
      <c r="AL11161" s="76"/>
    </row>
    <row r="11162" spans="38:38" x14ac:dyDescent="0.2">
      <c r="AL11162" s="76"/>
    </row>
    <row r="11163" spans="38:38" x14ac:dyDescent="0.2">
      <c r="AL11163" s="76"/>
    </row>
    <row r="11164" spans="38:38" x14ac:dyDescent="0.2">
      <c r="AL11164" s="76"/>
    </row>
    <row r="11165" spans="38:38" x14ac:dyDescent="0.2">
      <c r="AL11165" s="76"/>
    </row>
    <row r="11166" spans="38:38" x14ac:dyDescent="0.2">
      <c r="AL11166" s="76"/>
    </row>
    <row r="11167" spans="38:38" x14ac:dyDescent="0.2">
      <c r="AL11167" s="76"/>
    </row>
    <row r="11168" spans="38:38" x14ac:dyDescent="0.2">
      <c r="AL11168" s="76"/>
    </row>
    <row r="11169" spans="38:38" x14ac:dyDescent="0.2">
      <c r="AL11169" s="76"/>
    </row>
    <row r="11170" spans="38:38" x14ac:dyDescent="0.2">
      <c r="AL11170" s="76"/>
    </row>
    <row r="11171" spans="38:38" x14ac:dyDescent="0.2">
      <c r="AL11171" s="76"/>
    </row>
    <row r="11172" spans="38:38" x14ac:dyDescent="0.2">
      <c r="AL11172" s="76"/>
    </row>
    <row r="11173" spans="38:38" x14ac:dyDescent="0.2">
      <c r="AL11173" s="76"/>
    </row>
    <row r="11174" spans="38:38" x14ac:dyDescent="0.2">
      <c r="AL11174" s="76"/>
    </row>
    <row r="11175" spans="38:38" x14ac:dyDescent="0.2">
      <c r="AL11175" s="76"/>
    </row>
    <row r="11176" spans="38:38" x14ac:dyDescent="0.2">
      <c r="AL11176" s="76"/>
    </row>
    <row r="11177" spans="38:38" x14ac:dyDescent="0.2">
      <c r="AL11177" s="76"/>
    </row>
    <row r="11178" spans="38:38" x14ac:dyDescent="0.2">
      <c r="AL11178" s="76"/>
    </row>
    <row r="11179" spans="38:38" x14ac:dyDescent="0.2">
      <c r="AL11179" s="76"/>
    </row>
    <row r="11180" spans="38:38" x14ac:dyDescent="0.2">
      <c r="AL11180" s="76"/>
    </row>
    <row r="11181" spans="38:38" x14ac:dyDescent="0.2">
      <c r="AL11181" s="76"/>
    </row>
    <row r="11182" spans="38:38" x14ac:dyDescent="0.2">
      <c r="AL11182" s="76"/>
    </row>
    <row r="11183" spans="38:38" x14ac:dyDescent="0.2">
      <c r="AL11183" s="76"/>
    </row>
    <row r="11184" spans="38:38" x14ac:dyDescent="0.2">
      <c r="AL11184" s="76"/>
    </row>
    <row r="11185" spans="38:38" x14ac:dyDescent="0.2">
      <c r="AL11185" s="76"/>
    </row>
    <row r="11186" spans="38:38" x14ac:dyDescent="0.2">
      <c r="AL11186" s="76"/>
    </row>
    <row r="11187" spans="38:38" x14ac:dyDescent="0.2">
      <c r="AL11187" s="76"/>
    </row>
    <row r="11188" spans="38:38" x14ac:dyDescent="0.2">
      <c r="AL11188" s="76"/>
    </row>
    <row r="11189" spans="38:38" x14ac:dyDescent="0.2">
      <c r="AL11189" s="76"/>
    </row>
    <row r="11190" spans="38:38" x14ac:dyDescent="0.2">
      <c r="AL11190" s="76"/>
    </row>
    <row r="11191" spans="38:38" x14ac:dyDescent="0.2">
      <c r="AL11191" s="76"/>
    </row>
    <row r="11192" spans="38:38" x14ac:dyDescent="0.2">
      <c r="AL11192" s="76"/>
    </row>
    <row r="11193" spans="38:38" x14ac:dyDescent="0.2">
      <c r="AL11193" s="76"/>
    </row>
    <row r="11194" spans="38:38" x14ac:dyDescent="0.2">
      <c r="AL11194" s="76"/>
    </row>
    <row r="11195" spans="38:38" x14ac:dyDescent="0.2">
      <c r="AL11195" s="76"/>
    </row>
    <row r="11196" spans="38:38" x14ac:dyDescent="0.2">
      <c r="AL11196" s="76"/>
    </row>
    <row r="11197" spans="38:38" x14ac:dyDescent="0.2">
      <c r="AL11197" s="76"/>
    </row>
    <row r="11198" spans="38:38" x14ac:dyDescent="0.2">
      <c r="AL11198" s="76"/>
    </row>
    <row r="11199" spans="38:38" x14ac:dyDescent="0.2">
      <c r="AL11199" s="76"/>
    </row>
    <row r="11200" spans="38:38" x14ac:dyDescent="0.2">
      <c r="AL11200" s="76"/>
    </row>
    <row r="11201" spans="38:38" x14ac:dyDescent="0.2">
      <c r="AL11201" s="76"/>
    </row>
    <row r="11202" spans="38:38" x14ac:dyDescent="0.2">
      <c r="AL11202" s="76"/>
    </row>
    <row r="11203" spans="38:38" x14ac:dyDescent="0.2">
      <c r="AL11203" s="76"/>
    </row>
    <row r="11204" spans="38:38" x14ac:dyDescent="0.2">
      <c r="AL11204" s="76"/>
    </row>
    <row r="11205" spans="38:38" x14ac:dyDescent="0.2">
      <c r="AL11205" s="76"/>
    </row>
    <row r="11206" spans="38:38" x14ac:dyDescent="0.2">
      <c r="AL11206" s="76"/>
    </row>
    <row r="11207" spans="38:38" x14ac:dyDescent="0.2">
      <c r="AL11207" s="76"/>
    </row>
    <row r="11208" spans="38:38" x14ac:dyDescent="0.2">
      <c r="AL11208" s="76"/>
    </row>
    <row r="11209" spans="38:38" x14ac:dyDescent="0.2">
      <c r="AL11209" s="76"/>
    </row>
    <row r="11210" spans="38:38" x14ac:dyDescent="0.2">
      <c r="AL11210" s="76"/>
    </row>
    <row r="11211" spans="38:38" x14ac:dyDescent="0.2">
      <c r="AL11211" s="76"/>
    </row>
    <row r="11212" spans="38:38" x14ac:dyDescent="0.2">
      <c r="AL11212" s="76"/>
    </row>
    <row r="11213" spans="38:38" x14ac:dyDescent="0.2">
      <c r="AL11213" s="76"/>
    </row>
    <row r="11214" spans="38:38" x14ac:dyDescent="0.2">
      <c r="AL11214" s="76"/>
    </row>
    <row r="11215" spans="38:38" x14ac:dyDescent="0.2">
      <c r="AL11215" s="76"/>
    </row>
    <row r="11216" spans="38:38" x14ac:dyDescent="0.2">
      <c r="AL11216" s="76"/>
    </row>
    <row r="11217" spans="38:38" x14ac:dyDescent="0.2">
      <c r="AL11217" s="76"/>
    </row>
    <row r="11218" spans="38:38" x14ac:dyDescent="0.2">
      <c r="AL11218" s="76"/>
    </row>
    <row r="11219" spans="38:38" x14ac:dyDescent="0.2">
      <c r="AL11219" s="76"/>
    </row>
    <row r="11220" spans="38:38" x14ac:dyDescent="0.2">
      <c r="AL11220" s="76"/>
    </row>
    <row r="11221" spans="38:38" x14ac:dyDescent="0.2">
      <c r="AL11221" s="76"/>
    </row>
    <row r="11222" spans="38:38" x14ac:dyDescent="0.2">
      <c r="AL11222" s="76"/>
    </row>
    <row r="11223" spans="38:38" x14ac:dyDescent="0.2">
      <c r="AL11223" s="76"/>
    </row>
    <row r="11224" spans="38:38" x14ac:dyDescent="0.2">
      <c r="AL11224" s="76"/>
    </row>
    <row r="11225" spans="38:38" x14ac:dyDescent="0.2">
      <c r="AL11225" s="76"/>
    </row>
    <row r="11226" spans="38:38" x14ac:dyDescent="0.2">
      <c r="AL11226" s="76"/>
    </row>
    <row r="11227" spans="38:38" x14ac:dyDescent="0.2">
      <c r="AL11227" s="76"/>
    </row>
    <row r="11228" spans="38:38" x14ac:dyDescent="0.2">
      <c r="AL11228" s="76"/>
    </row>
    <row r="11229" spans="38:38" x14ac:dyDescent="0.2">
      <c r="AL11229" s="76"/>
    </row>
    <row r="11230" spans="38:38" x14ac:dyDescent="0.2">
      <c r="AL11230" s="76"/>
    </row>
    <row r="11231" spans="38:38" x14ac:dyDescent="0.2">
      <c r="AL11231" s="76"/>
    </row>
    <row r="11232" spans="38:38" x14ac:dyDescent="0.2">
      <c r="AL11232" s="76"/>
    </row>
    <row r="11233" spans="38:38" x14ac:dyDescent="0.2">
      <c r="AL11233" s="76"/>
    </row>
    <row r="11234" spans="38:38" x14ac:dyDescent="0.2">
      <c r="AL11234" s="76"/>
    </row>
    <row r="11235" spans="38:38" x14ac:dyDescent="0.2">
      <c r="AL11235" s="76"/>
    </row>
    <row r="11236" spans="38:38" x14ac:dyDescent="0.2">
      <c r="AL11236" s="76"/>
    </row>
    <row r="11237" spans="38:38" x14ac:dyDescent="0.2">
      <c r="AL11237" s="76"/>
    </row>
    <row r="11238" spans="38:38" x14ac:dyDescent="0.2">
      <c r="AL11238" s="76"/>
    </row>
    <row r="11239" spans="38:38" x14ac:dyDescent="0.2">
      <c r="AL11239" s="76"/>
    </row>
    <row r="11240" spans="38:38" x14ac:dyDescent="0.2">
      <c r="AL11240" s="76"/>
    </row>
    <row r="11241" spans="38:38" x14ac:dyDescent="0.2">
      <c r="AL11241" s="76"/>
    </row>
    <row r="11242" spans="38:38" x14ac:dyDescent="0.2">
      <c r="AL11242" s="76"/>
    </row>
    <row r="11243" spans="38:38" x14ac:dyDescent="0.2">
      <c r="AL11243" s="76"/>
    </row>
    <row r="11244" spans="38:38" x14ac:dyDescent="0.2">
      <c r="AL11244" s="76"/>
    </row>
    <row r="11245" spans="38:38" x14ac:dyDescent="0.2">
      <c r="AL11245" s="76"/>
    </row>
    <row r="11246" spans="38:38" x14ac:dyDescent="0.2">
      <c r="AL11246" s="76"/>
    </row>
    <row r="11247" spans="38:38" x14ac:dyDescent="0.2">
      <c r="AL11247" s="76"/>
    </row>
    <row r="11248" spans="38:38" x14ac:dyDescent="0.2">
      <c r="AL11248" s="76"/>
    </row>
    <row r="11249" spans="38:38" x14ac:dyDescent="0.2">
      <c r="AL11249" s="76"/>
    </row>
    <row r="11250" spans="38:38" x14ac:dyDescent="0.2">
      <c r="AL11250" s="76"/>
    </row>
    <row r="11251" spans="38:38" x14ac:dyDescent="0.2">
      <c r="AL11251" s="76"/>
    </row>
    <row r="11252" spans="38:38" x14ac:dyDescent="0.2">
      <c r="AL11252" s="76"/>
    </row>
    <row r="11253" spans="38:38" x14ac:dyDescent="0.2">
      <c r="AL11253" s="76"/>
    </row>
    <row r="11254" spans="38:38" x14ac:dyDescent="0.2">
      <c r="AL11254" s="76"/>
    </row>
    <row r="11255" spans="38:38" x14ac:dyDescent="0.2">
      <c r="AL11255" s="76"/>
    </row>
    <row r="11256" spans="38:38" x14ac:dyDescent="0.2">
      <c r="AL11256" s="76"/>
    </row>
    <row r="11257" spans="38:38" x14ac:dyDescent="0.2">
      <c r="AL11257" s="76"/>
    </row>
    <row r="11258" spans="38:38" x14ac:dyDescent="0.2">
      <c r="AL11258" s="76"/>
    </row>
    <row r="11259" spans="38:38" x14ac:dyDescent="0.2">
      <c r="AL11259" s="76"/>
    </row>
    <row r="11260" spans="38:38" x14ac:dyDescent="0.2">
      <c r="AL11260" s="76"/>
    </row>
    <row r="11261" spans="38:38" x14ac:dyDescent="0.2">
      <c r="AL11261" s="76"/>
    </row>
    <row r="11262" spans="38:38" x14ac:dyDescent="0.2">
      <c r="AL11262" s="76"/>
    </row>
    <row r="11263" spans="38:38" x14ac:dyDescent="0.2">
      <c r="AL11263" s="76"/>
    </row>
    <row r="11264" spans="38:38" x14ac:dyDescent="0.2">
      <c r="AL11264" s="76"/>
    </row>
    <row r="11265" spans="38:38" x14ac:dyDescent="0.2">
      <c r="AL11265" s="76"/>
    </row>
    <row r="11266" spans="38:38" x14ac:dyDescent="0.2">
      <c r="AL11266" s="76"/>
    </row>
    <row r="11267" spans="38:38" x14ac:dyDescent="0.2">
      <c r="AL11267" s="76"/>
    </row>
    <row r="11268" spans="38:38" x14ac:dyDescent="0.2">
      <c r="AL11268" s="76"/>
    </row>
    <row r="11269" spans="38:38" x14ac:dyDescent="0.2">
      <c r="AL11269" s="76"/>
    </row>
    <row r="11270" spans="38:38" x14ac:dyDescent="0.2">
      <c r="AL11270" s="76"/>
    </row>
    <row r="11271" spans="38:38" x14ac:dyDescent="0.2">
      <c r="AL11271" s="76"/>
    </row>
    <row r="11272" spans="38:38" x14ac:dyDescent="0.2">
      <c r="AL11272" s="76"/>
    </row>
    <row r="11273" spans="38:38" x14ac:dyDescent="0.2">
      <c r="AL11273" s="76"/>
    </row>
    <row r="11274" spans="38:38" x14ac:dyDescent="0.2">
      <c r="AL11274" s="76"/>
    </row>
    <row r="11275" spans="38:38" x14ac:dyDescent="0.2">
      <c r="AL11275" s="76"/>
    </row>
    <row r="11276" spans="38:38" x14ac:dyDescent="0.2">
      <c r="AL11276" s="76"/>
    </row>
    <row r="11277" spans="38:38" x14ac:dyDescent="0.2">
      <c r="AL11277" s="76"/>
    </row>
    <row r="11278" spans="38:38" x14ac:dyDescent="0.2">
      <c r="AL11278" s="76"/>
    </row>
    <row r="11279" spans="38:38" x14ac:dyDescent="0.2">
      <c r="AL11279" s="76"/>
    </row>
    <row r="11280" spans="38:38" x14ac:dyDescent="0.2">
      <c r="AL11280" s="76"/>
    </row>
    <row r="11281" spans="38:38" x14ac:dyDescent="0.2">
      <c r="AL11281" s="76"/>
    </row>
    <row r="11282" spans="38:38" x14ac:dyDescent="0.2">
      <c r="AL11282" s="76"/>
    </row>
    <row r="11283" spans="38:38" x14ac:dyDescent="0.2">
      <c r="AL11283" s="76"/>
    </row>
    <row r="11284" spans="38:38" x14ac:dyDescent="0.2">
      <c r="AL11284" s="76"/>
    </row>
    <row r="11285" spans="38:38" x14ac:dyDescent="0.2">
      <c r="AL11285" s="76"/>
    </row>
    <row r="11286" spans="38:38" x14ac:dyDescent="0.2">
      <c r="AL11286" s="76"/>
    </row>
    <row r="11287" spans="38:38" x14ac:dyDescent="0.2">
      <c r="AL11287" s="76"/>
    </row>
    <row r="11288" spans="38:38" x14ac:dyDescent="0.2">
      <c r="AL11288" s="76"/>
    </row>
    <row r="11289" spans="38:38" x14ac:dyDescent="0.2">
      <c r="AL11289" s="76"/>
    </row>
    <row r="11290" spans="38:38" x14ac:dyDescent="0.2">
      <c r="AL11290" s="76"/>
    </row>
    <row r="11291" spans="38:38" x14ac:dyDescent="0.2">
      <c r="AL11291" s="76"/>
    </row>
    <row r="11292" spans="38:38" x14ac:dyDescent="0.2">
      <c r="AL11292" s="76"/>
    </row>
    <row r="11293" spans="38:38" x14ac:dyDescent="0.2">
      <c r="AL11293" s="76"/>
    </row>
    <row r="11294" spans="38:38" x14ac:dyDescent="0.2">
      <c r="AL11294" s="76"/>
    </row>
    <row r="11295" spans="38:38" x14ac:dyDescent="0.2">
      <c r="AL11295" s="76"/>
    </row>
    <row r="11296" spans="38:38" x14ac:dyDescent="0.2">
      <c r="AL11296" s="76"/>
    </row>
    <row r="11297" spans="38:38" x14ac:dyDescent="0.2">
      <c r="AL11297" s="76"/>
    </row>
    <row r="11298" spans="38:38" x14ac:dyDescent="0.2">
      <c r="AL11298" s="76"/>
    </row>
    <row r="11299" spans="38:38" x14ac:dyDescent="0.2">
      <c r="AL11299" s="76"/>
    </row>
    <row r="11300" spans="38:38" x14ac:dyDescent="0.2">
      <c r="AL11300" s="76"/>
    </row>
    <row r="11301" spans="38:38" x14ac:dyDescent="0.2">
      <c r="AL11301" s="76"/>
    </row>
    <row r="11302" spans="38:38" x14ac:dyDescent="0.2">
      <c r="AL11302" s="76"/>
    </row>
    <row r="11303" spans="38:38" x14ac:dyDescent="0.2">
      <c r="AL11303" s="76"/>
    </row>
    <row r="11304" spans="38:38" x14ac:dyDescent="0.2">
      <c r="AL11304" s="76"/>
    </row>
    <row r="11305" spans="38:38" x14ac:dyDescent="0.2">
      <c r="AL11305" s="76"/>
    </row>
    <row r="11306" spans="38:38" x14ac:dyDescent="0.2">
      <c r="AL11306" s="76"/>
    </row>
    <row r="11307" spans="38:38" x14ac:dyDescent="0.2">
      <c r="AL11307" s="76"/>
    </row>
    <row r="11308" spans="38:38" x14ac:dyDescent="0.2">
      <c r="AL11308" s="76"/>
    </row>
    <row r="11309" spans="38:38" x14ac:dyDescent="0.2">
      <c r="AL11309" s="76"/>
    </row>
    <row r="11310" spans="38:38" x14ac:dyDescent="0.2">
      <c r="AL11310" s="76"/>
    </row>
    <row r="11311" spans="38:38" x14ac:dyDescent="0.2">
      <c r="AL11311" s="76"/>
    </row>
    <row r="11312" spans="38:38" x14ac:dyDescent="0.2">
      <c r="AL11312" s="76"/>
    </row>
    <row r="11313" spans="38:38" x14ac:dyDescent="0.2">
      <c r="AL11313" s="76"/>
    </row>
    <row r="11314" spans="38:38" x14ac:dyDescent="0.2">
      <c r="AL11314" s="76"/>
    </row>
    <row r="11315" spans="38:38" x14ac:dyDescent="0.2">
      <c r="AL11315" s="76"/>
    </row>
    <row r="11316" spans="38:38" x14ac:dyDescent="0.2">
      <c r="AL11316" s="76"/>
    </row>
    <row r="11317" spans="38:38" x14ac:dyDescent="0.2">
      <c r="AL11317" s="76"/>
    </row>
    <row r="11318" spans="38:38" x14ac:dyDescent="0.2">
      <c r="AL11318" s="76"/>
    </row>
    <row r="11319" spans="38:38" x14ac:dyDescent="0.2">
      <c r="AL11319" s="76"/>
    </row>
    <row r="11320" spans="38:38" x14ac:dyDescent="0.2">
      <c r="AL11320" s="76"/>
    </row>
    <row r="11321" spans="38:38" x14ac:dyDescent="0.2">
      <c r="AL11321" s="76"/>
    </row>
    <row r="11322" spans="38:38" x14ac:dyDescent="0.2">
      <c r="AL11322" s="76"/>
    </row>
    <row r="11323" spans="38:38" x14ac:dyDescent="0.2">
      <c r="AL11323" s="76"/>
    </row>
    <row r="11324" spans="38:38" x14ac:dyDescent="0.2">
      <c r="AL11324" s="76"/>
    </row>
    <row r="11325" spans="38:38" x14ac:dyDescent="0.2">
      <c r="AL11325" s="76"/>
    </row>
    <row r="11326" spans="38:38" x14ac:dyDescent="0.2">
      <c r="AL11326" s="76"/>
    </row>
    <row r="11327" spans="38:38" x14ac:dyDescent="0.2">
      <c r="AL11327" s="76"/>
    </row>
    <row r="11328" spans="38:38" x14ac:dyDescent="0.2">
      <c r="AL11328" s="76"/>
    </row>
    <row r="11329" spans="38:38" x14ac:dyDescent="0.2">
      <c r="AL11329" s="76"/>
    </row>
    <row r="11330" spans="38:38" x14ac:dyDescent="0.2">
      <c r="AL11330" s="76"/>
    </row>
    <row r="11331" spans="38:38" x14ac:dyDescent="0.2">
      <c r="AL11331" s="76"/>
    </row>
    <row r="11332" spans="38:38" x14ac:dyDescent="0.2">
      <c r="AL11332" s="76"/>
    </row>
    <row r="11333" spans="38:38" x14ac:dyDescent="0.2">
      <c r="AL11333" s="76"/>
    </row>
    <row r="11334" spans="38:38" x14ac:dyDescent="0.2">
      <c r="AL11334" s="76"/>
    </row>
    <row r="11335" spans="38:38" x14ac:dyDescent="0.2">
      <c r="AL11335" s="76"/>
    </row>
    <row r="11336" spans="38:38" x14ac:dyDescent="0.2">
      <c r="AL11336" s="76"/>
    </row>
    <row r="11337" spans="38:38" x14ac:dyDescent="0.2">
      <c r="AL11337" s="76"/>
    </row>
    <row r="11338" spans="38:38" x14ac:dyDescent="0.2">
      <c r="AL11338" s="76"/>
    </row>
    <row r="11339" spans="38:38" x14ac:dyDescent="0.2">
      <c r="AL11339" s="76"/>
    </row>
    <row r="11340" spans="38:38" x14ac:dyDescent="0.2">
      <c r="AL11340" s="76"/>
    </row>
    <row r="11341" spans="38:38" x14ac:dyDescent="0.2">
      <c r="AL11341" s="76"/>
    </row>
    <row r="11342" spans="38:38" x14ac:dyDescent="0.2">
      <c r="AL11342" s="76"/>
    </row>
    <row r="11343" spans="38:38" x14ac:dyDescent="0.2">
      <c r="AL11343" s="76"/>
    </row>
    <row r="11344" spans="38:38" x14ac:dyDescent="0.2">
      <c r="AL11344" s="76"/>
    </row>
    <row r="11345" spans="38:38" x14ac:dyDescent="0.2">
      <c r="AL11345" s="76"/>
    </row>
    <row r="11346" spans="38:38" x14ac:dyDescent="0.2">
      <c r="AL11346" s="76"/>
    </row>
    <row r="11347" spans="38:38" x14ac:dyDescent="0.2">
      <c r="AL11347" s="76"/>
    </row>
    <row r="11348" spans="38:38" x14ac:dyDescent="0.2">
      <c r="AL11348" s="76"/>
    </row>
    <row r="11349" spans="38:38" x14ac:dyDescent="0.2">
      <c r="AL11349" s="76"/>
    </row>
    <row r="11350" spans="38:38" x14ac:dyDescent="0.2">
      <c r="AL11350" s="76"/>
    </row>
    <row r="11351" spans="38:38" x14ac:dyDescent="0.2">
      <c r="AL11351" s="76"/>
    </row>
    <row r="11352" spans="38:38" x14ac:dyDescent="0.2">
      <c r="AL11352" s="76"/>
    </row>
    <row r="11353" spans="38:38" x14ac:dyDescent="0.2">
      <c r="AL11353" s="76"/>
    </row>
    <row r="11354" spans="38:38" x14ac:dyDescent="0.2">
      <c r="AL11354" s="76"/>
    </row>
    <row r="11355" spans="38:38" x14ac:dyDescent="0.2">
      <c r="AL11355" s="76"/>
    </row>
    <row r="11356" spans="38:38" x14ac:dyDescent="0.2">
      <c r="AL11356" s="76"/>
    </row>
    <row r="11357" spans="38:38" x14ac:dyDescent="0.2">
      <c r="AL11357" s="76"/>
    </row>
    <row r="11358" spans="38:38" x14ac:dyDescent="0.2">
      <c r="AL11358" s="76"/>
    </row>
    <row r="11359" spans="38:38" x14ac:dyDescent="0.2">
      <c r="AL11359" s="76"/>
    </row>
    <row r="11360" spans="38:38" x14ac:dyDescent="0.2">
      <c r="AL11360" s="76"/>
    </row>
    <row r="11361" spans="38:38" x14ac:dyDescent="0.2">
      <c r="AL11361" s="76"/>
    </row>
    <row r="11362" spans="38:38" x14ac:dyDescent="0.2">
      <c r="AL11362" s="76"/>
    </row>
    <row r="11363" spans="38:38" x14ac:dyDescent="0.2">
      <c r="AL11363" s="76"/>
    </row>
    <row r="11364" spans="38:38" x14ac:dyDescent="0.2">
      <c r="AL11364" s="76"/>
    </row>
    <row r="11365" spans="38:38" x14ac:dyDescent="0.2">
      <c r="AL11365" s="76"/>
    </row>
    <row r="11366" spans="38:38" x14ac:dyDescent="0.2">
      <c r="AL11366" s="76"/>
    </row>
    <row r="11367" spans="38:38" x14ac:dyDescent="0.2">
      <c r="AL11367" s="76"/>
    </row>
    <row r="11368" spans="38:38" x14ac:dyDescent="0.2">
      <c r="AL11368" s="76"/>
    </row>
    <row r="11369" spans="38:38" x14ac:dyDescent="0.2">
      <c r="AL11369" s="76"/>
    </row>
    <row r="11370" spans="38:38" x14ac:dyDescent="0.2">
      <c r="AL11370" s="76"/>
    </row>
    <row r="11371" spans="38:38" x14ac:dyDescent="0.2">
      <c r="AL11371" s="76"/>
    </row>
    <row r="11372" spans="38:38" x14ac:dyDescent="0.2">
      <c r="AL11372" s="76"/>
    </row>
    <row r="11373" spans="38:38" x14ac:dyDescent="0.2">
      <c r="AL11373" s="76"/>
    </row>
    <row r="11374" spans="38:38" x14ac:dyDescent="0.2">
      <c r="AL11374" s="76"/>
    </row>
    <row r="11375" spans="38:38" x14ac:dyDescent="0.2">
      <c r="AL11375" s="76"/>
    </row>
    <row r="11376" spans="38:38" x14ac:dyDescent="0.2">
      <c r="AL11376" s="76"/>
    </row>
    <row r="11377" spans="38:38" x14ac:dyDescent="0.2">
      <c r="AL11377" s="76"/>
    </row>
    <row r="11378" spans="38:38" x14ac:dyDescent="0.2">
      <c r="AL11378" s="76"/>
    </row>
    <row r="11379" spans="38:38" x14ac:dyDescent="0.2">
      <c r="AL11379" s="76"/>
    </row>
    <row r="11380" spans="38:38" x14ac:dyDescent="0.2">
      <c r="AL11380" s="76"/>
    </row>
    <row r="11381" spans="38:38" x14ac:dyDescent="0.2">
      <c r="AL11381" s="76"/>
    </row>
    <row r="11382" spans="38:38" x14ac:dyDescent="0.2">
      <c r="AL11382" s="76"/>
    </row>
    <row r="11383" spans="38:38" x14ac:dyDescent="0.2">
      <c r="AL11383" s="76"/>
    </row>
    <row r="11384" spans="38:38" x14ac:dyDescent="0.2">
      <c r="AL11384" s="76"/>
    </row>
    <row r="11385" spans="38:38" x14ac:dyDescent="0.2">
      <c r="AL11385" s="76"/>
    </row>
    <row r="11386" spans="38:38" x14ac:dyDescent="0.2">
      <c r="AL11386" s="76"/>
    </row>
    <row r="11387" spans="38:38" x14ac:dyDescent="0.2">
      <c r="AL11387" s="76"/>
    </row>
    <row r="11388" spans="38:38" x14ac:dyDescent="0.2">
      <c r="AL11388" s="76"/>
    </row>
    <row r="11389" spans="38:38" x14ac:dyDescent="0.2">
      <c r="AL11389" s="76"/>
    </row>
    <row r="11390" spans="38:38" x14ac:dyDescent="0.2">
      <c r="AL11390" s="76"/>
    </row>
    <row r="11391" spans="38:38" x14ac:dyDescent="0.2">
      <c r="AL11391" s="76"/>
    </row>
    <row r="11392" spans="38:38" x14ac:dyDescent="0.2">
      <c r="AL11392" s="76"/>
    </row>
    <row r="11393" spans="38:38" x14ac:dyDescent="0.2">
      <c r="AL11393" s="76"/>
    </row>
    <row r="11394" spans="38:38" x14ac:dyDescent="0.2">
      <c r="AL11394" s="76"/>
    </row>
    <row r="11395" spans="38:38" x14ac:dyDescent="0.2">
      <c r="AL11395" s="76"/>
    </row>
    <row r="11396" spans="38:38" x14ac:dyDescent="0.2">
      <c r="AL11396" s="76"/>
    </row>
    <row r="11397" spans="38:38" x14ac:dyDescent="0.2">
      <c r="AL11397" s="76"/>
    </row>
    <row r="11398" spans="38:38" x14ac:dyDescent="0.2">
      <c r="AL11398" s="76"/>
    </row>
    <row r="11399" spans="38:38" x14ac:dyDescent="0.2">
      <c r="AL11399" s="76"/>
    </row>
    <row r="11400" spans="38:38" x14ac:dyDescent="0.2">
      <c r="AL11400" s="76"/>
    </row>
    <row r="11401" spans="38:38" x14ac:dyDescent="0.2">
      <c r="AL11401" s="76"/>
    </row>
    <row r="11402" spans="38:38" x14ac:dyDescent="0.2">
      <c r="AL11402" s="76"/>
    </row>
    <row r="11403" spans="38:38" x14ac:dyDescent="0.2">
      <c r="AL11403" s="76"/>
    </row>
    <row r="11404" spans="38:38" x14ac:dyDescent="0.2">
      <c r="AL11404" s="76"/>
    </row>
    <row r="11405" spans="38:38" x14ac:dyDescent="0.2">
      <c r="AL11405" s="76"/>
    </row>
    <row r="11406" spans="38:38" x14ac:dyDescent="0.2">
      <c r="AL11406" s="76"/>
    </row>
    <row r="11407" spans="38:38" x14ac:dyDescent="0.2">
      <c r="AL11407" s="76"/>
    </row>
    <row r="11408" spans="38:38" x14ac:dyDescent="0.2">
      <c r="AL11408" s="76"/>
    </row>
    <row r="11409" spans="38:38" x14ac:dyDescent="0.2">
      <c r="AL11409" s="76"/>
    </row>
    <row r="11410" spans="38:38" x14ac:dyDescent="0.2">
      <c r="AL11410" s="76"/>
    </row>
    <row r="11411" spans="38:38" x14ac:dyDescent="0.2">
      <c r="AL11411" s="76"/>
    </row>
    <row r="11412" spans="38:38" x14ac:dyDescent="0.2">
      <c r="AL11412" s="76"/>
    </row>
    <row r="11413" spans="38:38" x14ac:dyDescent="0.2">
      <c r="AL11413" s="76"/>
    </row>
    <row r="11414" spans="38:38" x14ac:dyDescent="0.2">
      <c r="AL11414" s="76"/>
    </row>
    <row r="11415" spans="38:38" x14ac:dyDescent="0.2">
      <c r="AL11415" s="76"/>
    </row>
    <row r="11416" spans="38:38" x14ac:dyDescent="0.2">
      <c r="AL11416" s="76"/>
    </row>
    <row r="11417" spans="38:38" x14ac:dyDescent="0.2">
      <c r="AL11417" s="76"/>
    </row>
    <row r="11418" spans="38:38" x14ac:dyDescent="0.2">
      <c r="AL11418" s="76"/>
    </row>
    <row r="11419" spans="38:38" x14ac:dyDescent="0.2">
      <c r="AL11419" s="76"/>
    </row>
    <row r="11420" spans="38:38" x14ac:dyDescent="0.2">
      <c r="AL11420" s="76"/>
    </row>
    <row r="11421" spans="38:38" x14ac:dyDescent="0.2">
      <c r="AL11421" s="76"/>
    </row>
    <row r="11422" spans="38:38" x14ac:dyDescent="0.2">
      <c r="AL11422" s="76"/>
    </row>
    <row r="11423" spans="38:38" x14ac:dyDescent="0.2">
      <c r="AL11423" s="76"/>
    </row>
    <row r="11424" spans="38:38" x14ac:dyDescent="0.2">
      <c r="AL11424" s="76"/>
    </row>
    <row r="11425" spans="38:38" x14ac:dyDescent="0.2">
      <c r="AL11425" s="76"/>
    </row>
    <row r="11426" spans="38:38" x14ac:dyDescent="0.2">
      <c r="AL11426" s="76"/>
    </row>
    <row r="11427" spans="38:38" x14ac:dyDescent="0.2">
      <c r="AL11427" s="76"/>
    </row>
    <row r="11428" spans="38:38" x14ac:dyDescent="0.2">
      <c r="AL11428" s="76"/>
    </row>
    <row r="11429" spans="38:38" x14ac:dyDescent="0.2">
      <c r="AL11429" s="76"/>
    </row>
    <row r="11430" spans="38:38" x14ac:dyDescent="0.2">
      <c r="AL11430" s="76"/>
    </row>
    <row r="11431" spans="38:38" x14ac:dyDescent="0.2">
      <c r="AL11431" s="76"/>
    </row>
    <row r="11432" spans="38:38" x14ac:dyDescent="0.2">
      <c r="AL11432" s="76"/>
    </row>
    <row r="11433" spans="38:38" x14ac:dyDescent="0.2">
      <c r="AL11433" s="76"/>
    </row>
    <row r="11434" spans="38:38" x14ac:dyDescent="0.2">
      <c r="AL11434" s="76"/>
    </row>
    <row r="11435" spans="38:38" x14ac:dyDescent="0.2">
      <c r="AL11435" s="76"/>
    </row>
    <row r="11436" spans="38:38" x14ac:dyDescent="0.2">
      <c r="AL11436" s="76"/>
    </row>
    <row r="11437" spans="38:38" x14ac:dyDescent="0.2">
      <c r="AL11437" s="76"/>
    </row>
    <row r="11438" spans="38:38" x14ac:dyDescent="0.2">
      <c r="AL11438" s="76"/>
    </row>
    <row r="11439" spans="38:38" x14ac:dyDescent="0.2">
      <c r="AL11439" s="76"/>
    </row>
    <row r="11440" spans="38:38" x14ac:dyDescent="0.2">
      <c r="AL11440" s="76"/>
    </row>
    <row r="11441" spans="38:38" x14ac:dyDescent="0.2">
      <c r="AL11441" s="76"/>
    </row>
    <row r="11442" spans="38:38" x14ac:dyDescent="0.2">
      <c r="AL11442" s="76"/>
    </row>
    <row r="11443" spans="38:38" x14ac:dyDescent="0.2">
      <c r="AL11443" s="76"/>
    </row>
    <row r="11444" spans="38:38" x14ac:dyDescent="0.2">
      <c r="AL11444" s="76"/>
    </row>
    <row r="11445" spans="38:38" x14ac:dyDescent="0.2">
      <c r="AL11445" s="76"/>
    </row>
    <row r="11446" spans="38:38" x14ac:dyDescent="0.2">
      <c r="AL11446" s="76"/>
    </row>
    <row r="11447" spans="38:38" x14ac:dyDescent="0.2">
      <c r="AL11447" s="76"/>
    </row>
    <row r="11448" spans="38:38" x14ac:dyDescent="0.2">
      <c r="AL11448" s="76"/>
    </row>
    <row r="11449" spans="38:38" x14ac:dyDescent="0.2">
      <c r="AL11449" s="76"/>
    </row>
    <row r="11450" spans="38:38" x14ac:dyDescent="0.2">
      <c r="AL11450" s="76"/>
    </row>
    <row r="11451" spans="38:38" x14ac:dyDescent="0.2">
      <c r="AL11451" s="76"/>
    </row>
    <row r="11452" spans="38:38" x14ac:dyDescent="0.2">
      <c r="AL11452" s="76"/>
    </row>
    <row r="11453" spans="38:38" x14ac:dyDescent="0.2">
      <c r="AL11453" s="76"/>
    </row>
    <row r="11454" spans="38:38" x14ac:dyDescent="0.2">
      <c r="AL11454" s="76"/>
    </row>
    <row r="11455" spans="38:38" x14ac:dyDescent="0.2">
      <c r="AL11455" s="76"/>
    </row>
    <row r="11456" spans="38:38" x14ac:dyDescent="0.2">
      <c r="AL11456" s="76"/>
    </row>
    <row r="11457" spans="38:38" x14ac:dyDescent="0.2">
      <c r="AL11457" s="76"/>
    </row>
    <row r="11458" spans="38:38" x14ac:dyDescent="0.2">
      <c r="AL11458" s="76"/>
    </row>
    <row r="11459" spans="38:38" x14ac:dyDescent="0.2">
      <c r="AL11459" s="76"/>
    </row>
    <row r="11460" spans="38:38" x14ac:dyDescent="0.2">
      <c r="AL11460" s="76"/>
    </row>
    <row r="11461" spans="38:38" x14ac:dyDescent="0.2">
      <c r="AL11461" s="76"/>
    </row>
    <row r="11462" spans="38:38" x14ac:dyDescent="0.2">
      <c r="AL11462" s="76"/>
    </row>
    <row r="11463" spans="38:38" x14ac:dyDescent="0.2">
      <c r="AL11463" s="76"/>
    </row>
    <row r="11464" spans="38:38" x14ac:dyDescent="0.2">
      <c r="AL11464" s="76"/>
    </row>
    <row r="11465" spans="38:38" x14ac:dyDescent="0.2">
      <c r="AL11465" s="76"/>
    </row>
    <row r="11466" spans="38:38" x14ac:dyDescent="0.2">
      <c r="AL11466" s="76"/>
    </row>
    <row r="11467" spans="38:38" x14ac:dyDescent="0.2">
      <c r="AL11467" s="76"/>
    </row>
    <row r="11468" spans="38:38" x14ac:dyDescent="0.2">
      <c r="AL11468" s="76"/>
    </row>
    <row r="11469" spans="38:38" x14ac:dyDescent="0.2">
      <c r="AL11469" s="76"/>
    </row>
    <row r="11470" spans="38:38" x14ac:dyDescent="0.2">
      <c r="AL11470" s="76"/>
    </row>
    <row r="11471" spans="38:38" x14ac:dyDescent="0.2">
      <c r="AL11471" s="76"/>
    </row>
    <row r="11472" spans="38:38" x14ac:dyDescent="0.2">
      <c r="AL11472" s="76"/>
    </row>
    <row r="11473" spans="38:38" x14ac:dyDescent="0.2">
      <c r="AL11473" s="76"/>
    </row>
    <row r="11474" spans="38:38" x14ac:dyDescent="0.2">
      <c r="AL11474" s="76"/>
    </row>
    <row r="11475" spans="38:38" x14ac:dyDescent="0.2">
      <c r="AL11475" s="76"/>
    </row>
    <row r="11476" spans="38:38" x14ac:dyDescent="0.2">
      <c r="AL11476" s="76"/>
    </row>
    <row r="11477" spans="38:38" x14ac:dyDescent="0.2">
      <c r="AL11477" s="76"/>
    </row>
    <row r="11478" spans="38:38" x14ac:dyDescent="0.2">
      <c r="AL11478" s="76"/>
    </row>
    <row r="11479" spans="38:38" x14ac:dyDescent="0.2">
      <c r="AL11479" s="76"/>
    </row>
    <row r="11480" spans="38:38" x14ac:dyDescent="0.2">
      <c r="AL11480" s="76"/>
    </row>
    <row r="11481" spans="38:38" x14ac:dyDescent="0.2">
      <c r="AL11481" s="76"/>
    </row>
    <row r="11482" spans="38:38" x14ac:dyDescent="0.2">
      <c r="AL11482" s="76"/>
    </row>
    <row r="11483" spans="38:38" x14ac:dyDescent="0.2">
      <c r="AL11483" s="76"/>
    </row>
    <row r="11484" spans="38:38" x14ac:dyDescent="0.2">
      <c r="AL11484" s="76"/>
    </row>
    <row r="11485" spans="38:38" x14ac:dyDescent="0.2">
      <c r="AL11485" s="76"/>
    </row>
    <row r="11486" spans="38:38" x14ac:dyDescent="0.2">
      <c r="AL11486" s="76"/>
    </row>
    <row r="11487" spans="38:38" x14ac:dyDescent="0.2">
      <c r="AL11487" s="76"/>
    </row>
    <row r="11488" spans="38:38" x14ac:dyDescent="0.2">
      <c r="AL11488" s="76"/>
    </row>
    <row r="11489" spans="38:38" x14ac:dyDescent="0.2">
      <c r="AL11489" s="76"/>
    </row>
    <row r="11490" spans="38:38" x14ac:dyDescent="0.2">
      <c r="AL11490" s="76"/>
    </row>
    <row r="11491" spans="38:38" x14ac:dyDescent="0.2">
      <c r="AL11491" s="76"/>
    </row>
    <row r="11492" spans="38:38" x14ac:dyDescent="0.2">
      <c r="AL11492" s="76"/>
    </row>
    <row r="11493" spans="38:38" x14ac:dyDescent="0.2">
      <c r="AL11493" s="76"/>
    </row>
    <row r="11494" spans="38:38" x14ac:dyDescent="0.2">
      <c r="AL11494" s="76"/>
    </row>
    <row r="11495" spans="38:38" x14ac:dyDescent="0.2">
      <c r="AL11495" s="76"/>
    </row>
    <row r="11496" spans="38:38" x14ac:dyDescent="0.2">
      <c r="AL11496" s="76"/>
    </row>
    <row r="11497" spans="38:38" x14ac:dyDescent="0.2">
      <c r="AL11497" s="76"/>
    </row>
    <row r="11498" spans="38:38" x14ac:dyDescent="0.2">
      <c r="AL11498" s="76"/>
    </row>
    <row r="11499" spans="38:38" x14ac:dyDescent="0.2">
      <c r="AL11499" s="76"/>
    </row>
    <row r="11500" spans="38:38" x14ac:dyDescent="0.2">
      <c r="AL11500" s="76"/>
    </row>
    <row r="11501" spans="38:38" x14ac:dyDescent="0.2">
      <c r="AL11501" s="76"/>
    </row>
    <row r="11502" spans="38:38" x14ac:dyDescent="0.2">
      <c r="AL11502" s="76"/>
    </row>
    <row r="11503" spans="38:38" x14ac:dyDescent="0.2">
      <c r="AL11503" s="76"/>
    </row>
    <row r="11504" spans="38:38" x14ac:dyDescent="0.2">
      <c r="AL11504" s="76"/>
    </row>
    <row r="11505" spans="38:38" x14ac:dyDescent="0.2">
      <c r="AL11505" s="76"/>
    </row>
    <row r="11506" spans="38:38" x14ac:dyDescent="0.2">
      <c r="AL11506" s="76"/>
    </row>
    <row r="11507" spans="38:38" x14ac:dyDescent="0.2">
      <c r="AL11507" s="76"/>
    </row>
    <row r="11508" spans="38:38" x14ac:dyDescent="0.2">
      <c r="AL11508" s="76"/>
    </row>
    <row r="11509" spans="38:38" x14ac:dyDescent="0.2">
      <c r="AL11509" s="76"/>
    </row>
    <row r="11510" spans="38:38" x14ac:dyDescent="0.2">
      <c r="AL11510" s="76"/>
    </row>
    <row r="11511" spans="38:38" x14ac:dyDescent="0.2">
      <c r="AL11511" s="76"/>
    </row>
    <row r="11512" spans="38:38" x14ac:dyDescent="0.2">
      <c r="AL11512" s="76"/>
    </row>
    <row r="11513" spans="38:38" x14ac:dyDescent="0.2">
      <c r="AL11513" s="76"/>
    </row>
    <row r="11514" spans="38:38" x14ac:dyDescent="0.2">
      <c r="AL11514" s="76"/>
    </row>
    <row r="11515" spans="38:38" x14ac:dyDescent="0.2">
      <c r="AL11515" s="76"/>
    </row>
    <row r="11516" spans="38:38" x14ac:dyDescent="0.2">
      <c r="AL11516" s="76"/>
    </row>
    <row r="11517" spans="38:38" x14ac:dyDescent="0.2">
      <c r="AL11517" s="76"/>
    </row>
    <row r="11518" spans="38:38" x14ac:dyDescent="0.2">
      <c r="AL11518" s="76"/>
    </row>
    <row r="11519" spans="38:38" x14ac:dyDescent="0.2">
      <c r="AL11519" s="76"/>
    </row>
    <row r="11520" spans="38:38" x14ac:dyDescent="0.2">
      <c r="AL11520" s="76"/>
    </row>
    <row r="11521" spans="38:38" x14ac:dyDescent="0.2">
      <c r="AL11521" s="76"/>
    </row>
    <row r="11522" spans="38:38" x14ac:dyDescent="0.2">
      <c r="AL11522" s="76"/>
    </row>
    <row r="11523" spans="38:38" x14ac:dyDescent="0.2">
      <c r="AL11523" s="76"/>
    </row>
    <row r="11524" spans="38:38" x14ac:dyDescent="0.2">
      <c r="AL11524" s="76"/>
    </row>
    <row r="11525" spans="38:38" x14ac:dyDescent="0.2">
      <c r="AL11525" s="76"/>
    </row>
    <row r="11526" spans="38:38" x14ac:dyDescent="0.2">
      <c r="AL11526" s="76"/>
    </row>
    <row r="11527" spans="38:38" x14ac:dyDescent="0.2">
      <c r="AL11527" s="76"/>
    </row>
    <row r="11528" spans="38:38" x14ac:dyDescent="0.2">
      <c r="AL11528" s="76"/>
    </row>
    <row r="11529" spans="38:38" x14ac:dyDescent="0.2">
      <c r="AL11529" s="76"/>
    </row>
    <row r="11530" spans="38:38" x14ac:dyDescent="0.2">
      <c r="AL11530" s="76"/>
    </row>
    <row r="11531" spans="38:38" x14ac:dyDescent="0.2">
      <c r="AL11531" s="76"/>
    </row>
    <row r="11532" spans="38:38" x14ac:dyDescent="0.2">
      <c r="AL11532" s="76"/>
    </row>
    <row r="1048508" spans="38:38" x14ac:dyDescent="0.2">
      <c r="AL1048508" s="76" t="s">
        <v>770</v>
      </c>
    </row>
    <row r="1048509" spans="38:38" x14ac:dyDescent="0.2">
      <c r="AL1048509" s="76" t="s">
        <v>770</v>
      </c>
    </row>
    <row r="1048510" spans="38:38" x14ac:dyDescent="0.2">
      <c r="AL1048510" s="76" t="s">
        <v>770</v>
      </c>
    </row>
    <row r="1048511" spans="38:38" x14ac:dyDescent="0.2">
      <c r="AL1048511" s="76" t="s">
        <v>770</v>
      </c>
    </row>
    <row r="1048512" spans="38:38" x14ac:dyDescent="0.2">
      <c r="AL1048512" s="76" t="s">
        <v>770</v>
      </c>
    </row>
    <row r="1048513" spans="38:38" x14ac:dyDescent="0.2">
      <c r="AL1048513" s="76" t="s">
        <v>770</v>
      </c>
    </row>
    <row r="1048514" spans="38:38" x14ac:dyDescent="0.2">
      <c r="AL1048514" s="76" t="s">
        <v>770</v>
      </c>
    </row>
    <row r="1048515" spans="38:38" x14ac:dyDescent="0.2">
      <c r="AL1048515" s="76" t="s">
        <v>770</v>
      </c>
    </row>
  </sheetData>
  <dataConsolidate/>
  <dataValidations count="10">
    <dataValidation type="date" operator="greaterThan" allowBlank="1" showInputMessage="1" showErrorMessage="1" sqref="AS1:AS1048576">
      <formula1>42761</formula1>
    </dataValidation>
    <dataValidation type="whole" operator="greaterThanOrEqual" allowBlank="1" showInputMessage="1" showErrorMessage="1" sqref="E1:E1048576">
      <formula1>1</formula1>
    </dataValidation>
    <dataValidation type="whole" operator="greaterThanOrEqual" allowBlank="1" showInputMessage="1" showErrorMessage="1" sqref="F1:F1048576 T2:T1048576">
      <formula1>0</formula1>
    </dataValidation>
    <dataValidation type="whole" operator="greaterThanOrEqual" allowBlank="1" showInputMessage="1" showErrorMessage="1" sqref="Q2:Q1048576 G1:G1048576">
      <formula1>10</formula1>
    </dataValidation>
    <dataValidation operator="greaterThanOrEqual" allowBlank="1" showInputMessage="1" showErrorMessage="1" sqref="T1 Q1 I1 AH1"/>
    <dataValidation type="whole" allowBlank="1" showInputMessage="1" showErrorMessage="1" sqref="P2:P1048576">
      <formula1>0</formula1>
      <formula2>365</formula2>
    </dataValidation>
    <dataValidation type="date" allowBlank="1" showInputMessage="1" showErrorMessage="1" sqref="AF2:AF1048576">
      <formula1>42005</formula1>
      <formula2>43101</formula2>
    </dataValidation>
    <dataValidation type="date" operator="greaterThanOrEqual" allowBlank="1" showInputMessage="1" showErrorMessage="1" sqref="AH2:AH1048576">
      <formula1>42736</formula1>
    </dataValidation>
    <dataValidation operator="greaterThan" allowBlank="1" showInputMessage="1" showErrorMessage="1" sqref="AQ1 D1"/>
    <dataValidation type="date" operator="greaterThan" allowBlank="1" showInputMessage="1" showErrorMessage="1" sqref="AQ2:AQ1048576 D2:D1048576">
      <formula1>42736</formula1>
    </dataValidation>
  </dataValidations>
  <hyperlinks>
    <hyperlink ref="AL2" location="'Prevention Activities'!A1" display="Goto Prevention Activity"/>
    <hyperlink ref="AL3:AL114" location="'Prevention Activities'!A1" display="Goto Prevention Activity"/>
    <hyperlink ref="AO2" location="'Relief Activities'!A1" display="Go to Relief"/>
    <hyperlink ref="AO3:AO114" location="'Relief Activities'!A1" display="Go to Relief"/>
    <hyperlink ref="AL1048508" location="'Prevention Activities'!A1" display="Go to Prevention Activity"/>
    <hyperlink ref="AL1048509:AL1048515" location="'Prevention Activities'!A1" display="Go to Prevention Activity"/>
    <hyperlink ref="AL115:AL11532" location="'Prevention Activities'!A1" display="Go to Prevention Activity"/>
    <hyperlink ref="AL2:AL1309" location="'Prevention Activities'!A1" display="Go to Prevention Activity"/>
  </hyperlink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27">
        <x14:dataValidation type="list" allowBlank="1" showInputMessage="1" showErrorMessage="1">
          <x14:formula1>
            <xm:f>DropDowns!$AC$3:$AC$9</xm:f>
          </x14:formula1>
          <xm:sqref>AP2:AP1048576</xm:sqref>
        </x14:dataValidation>
        <x14:dataValidation type="list" allowBlank="1" showInputMessage="1" showErrorMessage="1">
          <x14:formula1>
            <xm:f>DropDowns!$AD$3:$AD$10</xm:f>
          </x14:formula1>
          <xm:sqref>AT2:AT1048576</xm:sqref>
        </x14:dataValidation>
        <x14:dataValidation type="list" allowBlank="1" showInputMessage="1" showErrorMessage="1">
          <x14:formula1>
            <xm:f>DropDowns!$W$3:$W$31</xm:f>
          </x14:formula1>
          <xm:sqref>AU2:AU1048576</xm:sqref>
        </x14:dataValidation>
        <x14:dataValidation type="list" allowBlank="1" showInputMessage="1" showErrorMessage="1">
          <x14:formula1>
            <xm:f>DropDowns!$G$3:$G$13</xm:f>
          </x14:formula1>
          <xm:sqref>N2:N1048576</xm:sqref>
        </x14:dataValidation>
        <x14:dataValidation type="list" allowBlank="1" showInputMessage="1" showErrorMessage="1">
          <x14:formula1>
            <xm:f>DropDowns!$H$3:$H$5</xm:f>
          </x14:formula1>
          <xm:sqref>O2:O1048576</xm:sqref>
        </x14:dataValidation>
        <x14:dataValidation type="list" allowBlank="1" showInputMessage="1" showErrorMessage="1">
          <x14:formula1>
            <xm:f>DropDowns!$I$3:$I$5</xm:f>
          </x14:formula1>
          <xm:sqref>R2:R1048576</xm:sqref>
        </x14:dataValidation>
        <x14:dataValidation type="list" allowBlank="1" showInputMessage="1" showErrorMessage="1">
          <x14:formula1>
            <xm:f>DropDowns!$J$3:$J$5</xm:f>
          </x14:formula1>
          <xm:sqref>S2:S1048576</xm:sqref>
        </x14:dataValidation>
        <x14:dataValidation type="list" allowBlank="1" showInputMessage="1" showErrorMessage="1">
          <x14:formula1>
            <xm:f>DropDowns!$A$3:$A$6</xm:f>
          </x14:formula1>
          <xm:sqref>H2:H1048576</xm:sqref>
        </x14:dataValidation>
        <x14:dataValidation type="list" operator="greaterThanOrEqual" allowBlank="1" showInputMessage="1" showErrorMessage="1">
          <x14:formula1>
            <xm:f>DropDowns!$B$3:$B$8</xm:f>
          </x14:formula1>
          <xm:sqref>I2:I1048576</xm:sqref>
        </x14:dataValidation>
        <x14:dataValidation type="list" allowBlank="1" showInputMessage="1" showErrorMessage="1">
          <x14:formula1>
            <xm:f>DropDowns!$C$3:$C$252</xm:f>
          </x14:formula1>
          <xm:sqref>J2:J1048576</xm:sqref>
        </x14:dataValidation>
        <x14:dataValidation type="list" allowBlank="1" showInputMessage="1" showErrorMessage="1">
          <x14:formula1>
            <xm:f>DropDowns!$D$3:$D$4</xm:f>
          </x14:formula1>
          <xm:sqref>K2:K1048576</xm:sqref>
        </x14:dataValidation>
        <x14:dataValidation type="list" allowBlank="1" showInputMessage="1" showErrorMessage="1">
          <x14:formula1>
            <xm:f>DropDowns!$E$3:$E$12</xm:f>
          </x14:formula1>
          <xm:sqref>L2:L1048576</xm:sqref>
        </x14:dataValidation>
        <x14:dataValidation type="list" allowBlank="1" showInputMessage="1" showErrorMessage="1">
          <x14:formula1>
            <xm:f>DropDowns!$I$6:$I$8</xm:f>
          </x14:formula1>
          <xm:sqref>X2:X1048576 AG2:AG1048576</xm:sqref>
        </x14:dataValidation>
        <x14:dataValidation type="list" allowBlank="1" showInputMessage="1" showErrorMessage="1">
          <x14:formula1>
            <xm:f>DropDowns!$I$6:$I$7</xm:f>
          </x14:formula1>
          <xm:sqref>AK2:AK1048576</xm:sqref>
        </x14:dataValidation>
        <x14:dataValidation type="list" allowBlank="1" showInputMessage="1" showErrorMessage="1">
          <x14:formula1>
            <xm:f>DropDowns!$Z$4:$Z$7</xm:f>
          </x14:formula1>
          <xm:sqref>AJ2:AJ1048576</xm:sqref>
        </x14:dataValidation>
        <x14:dataValidation type="list" allowBlank="1" showInputMessage="1" showErrorMessage="1">
          <x14:formula1>
            <xm:f>DropDowns!$AB$3:$AB$13</xm:f>
          </x14:formula1>
          <xm:sqref>AM4:AM1048576 AM2</xm:sqref>
        </x14:dataValidation>
        <x14:dataValidation type="list" allowBlank="1" showInputMessage="1" showErrorMessage="1">
          <x14:formula1>
            <xm:f>DropDowns!$AN$3:$AN$11</xm:f>
          </x14:formula1>
          <xm:sqref>AN2:AN1048576</xm:sqref>
        </x14:dataValidation>
        <x14:dataValidation type="list" allowBlank="1" showInputMessage="1" showErrorMessage="1">
          <x14:formula1>
            <xm:f>DropDowns!$AO$3:$AO$10</xm:f>
          </x14:formula1>
          <xm:sqref>AR2:AR1048576</xm:sqref>
        </x14:dataValidation>
        <x14:dataValidation type="list" allowBlank="1" showInputMessage="1" showErrorMessage="1">
          <x14:formula1>
            <xm:f>DropDowns!$AQ$3:$AQ$7</xm:f>
          </x14:formula1>
          <xm:sqref>M2:M1048576</xm:sqref>
        </x14:dataValidation>
        <x14:dataValidation type="list" allowBlank="1" showInputMessage="1" showErrorMessage="1">
          <x14:formula1>
            <xm:f>DropDowns!$T$3:$T$17</xm:f>
          </x14:formula1>
          <xm:sqref>Y2:Y1048576</xm:sqref>
        </x14:dataValidation>
        <x14:dataValidation type="list" allowBlank="1" showInputMessage="1" showErrorMessage="1">
          <x14:formula1>
            <xm:f>DropDowns!$AP$3:$AP$14</xm:f>
          </x14:formula1>
          <xm:sqref>Z2:AD1048576</xm:sqref>
        </x14:dataValidation>
        <x14:dataValidation type="list" allowBlank="1" showInputMessage="1" showErrorMessage="1">
          <x14:formula1>
            <xm:f>DropDowns!$Q$3:$Q$328</xm:f>
          </x14:formula1>
          <xm:sqref>A2:A1048576</xm:sqref>
        </x14:dataValidation>
        <x14:dataValidation type="list" allowBlank="1" showInputMessage="1" showErrorMessage="1">
          <x14:formula1>
            <xm:f>DropDowns!$AJ$3:$AJ$329</xm:f>
          </x14:formula1>
          <xm:sqref>AV2:AV1048576</xm:sqref>
        </x14:dataValidation>
        <x14:dataValidation type="list" allowBlank="1" showInputMessage="1" showErrorMessage="1">
          <x14:formula1>
            <xm:f>DropDowns!$O$3:$O$9</xm:f>
          </x14:formula1>
          <xm:sqref>W2:W1048576</xm:sqref>
        </x14:dataValidation>
        <x14:dataValidation type="list" allowBlank="1" showInputMessage="1" showErrorMessage="1">
          <x14:formula1>
            <xm:f>DropDowns!$AR$3:$AR$4</xm:f>
          </x14:formula1>
          <xm:sqref>AI2:AI1048576</xm:sqref>
        </x14:dataValidation>
        <x14:dataValidation type="list" allowBlank="1" showInputMessage="1" showErrorMessage="1">
          <x14:formula1>
            <xm:f>DropDowns!$I$10:$I$12</xm:f>
          </x14:formula1>
          <xm:sqref>AE2:AE1048576</xm:sqref>
        </x14:dataValidation>
        <x14:dataValidation type="list" allowBlank="1" showInputMessage="1" showErrorMessage="1">
          <x14:formula1>
            <xm:f>DropDowns!$AE$3:$AE$23</xm:f>
          </x14:formula1>
          <xm:sqref>U2:V1048576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J3"/>
  <sheetViews>
    <sheetView zoomScale="70" zoomScaleNormal="70" workbookViewId="0">
      <selection activeCell="D11" sqref="D11"/>
    </sheetView>
  </sheetViews>
  <sheetFormatPr defaultColWidth="15.6640625" defaultRowHeight="15" x14ac:dyDescent="0.2"/>
  <cols>
    <col min="1" max="2" width="15.6640625" style="22"/>
    <col min="3" max="3" width="44.109375" style="22" customWidth="1"/>
    <col min="4" max="4" width="44.33203125" style="22" customWidth="1"/>
    <col min="5" max="6" width="15.6640625" style="22"/>
    <col min="7" max="7" width="17.77734375" style="22" bestFit="1" customWidth="1"/>
    <col min="8" max="16384" width="15.6640625" style="27"/>
  </cols>
  <sheetData>
    <row r="1" spans="1:10" s="43" customFormat="1" ht="31.5" x14ac:dyDescent="0.25">
      <c r="A1" s="38" t="s">
        <v>929</v>
      </c>
      <c r="B1" s="38" t="s">
        <v>0</v>
      </c>
      <c r="C1" s="38" t="s">
        <v>825</v>
      </c>
      <c r="D1" s="38" t="s">
        <v>826</v>
      </c>
      <c r="E1" s="38" t="s">
        <v>25</v>
      </c>
      <c r="F1" s="38" t="s">
        <v>26</v>
      </c>
      <c r="G1" s="38" t="s">
        <v>1152</v>
      </c>
    </row>
    <row r="2" spans="1:10" x14ac:dyDescent="0.2">
      <c r="A2" s="22">
        <v>1</v>
      </c>
      <c r="B2" s="22">
        <v>1002</v>
      </c>
      <c r="C2" s="22" t="s">
        <v>1074</v>
      </c>
      <c r="D2" s="22" t="s">
        <v>806</v>
      </c>
      <c r="E2" s="71">
        <v>43059</v>
      </c>
      <c r="F2" s="71">
        <v>43060</v>
      </c>
      <c r="J2" s="27" t="s">
        <v>21</v>
      </c>
    </row>
    <row r="3" spans="1:10" x14ac:dyDescent="0.2">
      <c r="A3" s="22">
        <v>2</v>
      </c>
      <c r="B3" s="22">
        <v>201</v>
      </c>
      <c r="C3" s="22" t="s">
        <v>1073</v>
      </c>
      <c r="E3" s="71">
        <v>43059</v>
      </c>
      <c r="F3" s="71">
        <v>43060</v>
      </c>
      <c r="J3" s="3" t="s">
        <v>771</v>
      </c>
    </row>
  </sheetData>
  <dataValidations count="1">
    <dataValidation type="date" operator="greaterThan" allowBlank="1" showInputMessage="1" showErrorMessage="1" sqref="E1:F1048576">
      <formula1>42761</formula1>
    </dataValidation>
  </dataValidations>
  <hyperlinks>
    <hyperlink ref="J3" location="'Main Details'!AL1" display="Go back to Main Information"/>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DropDowns!$AK$3:$AK$20</xm:f>
          </x14:formula1>
          <xm:sqref>C2:C1048576</xm:sqref>
        </x14:dataValidation>
        <x14:dataValidation type="list" allowBlank="1" showInputMessage="1" showErrorMessage="1">
          <x14:formula1>
            <xm:f>DropDowns!$AK$21:$AK$47</xm:f>
          </x14:formula1>
          <xm:sqref>D2:D1048576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H507"/>
  <sheetViews>
    <sheetView zoomScale="85" zoomScaleNormal="85" workbookViewId="0">
      <selection activeCell="C3" sqref="C3"/>
    </sheetView>
  </sheetViews>
  <sheetFormatPr defaultColWidth="15.6640625" defaultRowHeight="15" x14ac:dyDescent="0.2"/>
  <cols>
    <col min="1" max="2" width="15.6640625" style="24"/>
    <col min="3" max="3" width="44.88671875" style="24" customWidth="1"/>
    <col min="4" max="5" width="15.6640625" style="24"/>
    <col min="6" max="6" width="17.77734375" style="24" bestFit="1" customWidth="1"/>
    <col min="7" max="16384" width="15.6640625" style="12"/>
  </cols>
  <sheetData>
    <row r="1" spans="1:8" s="42" customFormat="1" ht="31.5" x14ac:dyDescent="0.25">
      <c r="A1" s="39" t="s">
        <v>929</v>
      </c>
      <c r="B1" s="39" t="s">
        <v>0</v>
      </c>
      <c r="C1" s="39" t="s">
        <v>849</v>
      </c>
      <c r="D1" s="39" t="s">
        <v>15</v>
      </c>
      <c r="E1" s="39" t="s">
        <v>14</v>
      </c>
      <c r="F1" s="39" t="s">
        <v>1152</v>
      </c>
    </row>
    <row r="2" spans="1:8" x14ac:dyDescent="0.2">
      <c r="E2" s="28"/>
      <c r="H2" s="12" t="s">
        <v>23</v>
      </c>
    </row>
    <row r="3" spans="1:8" x14ac:dyDescent="0.2">
      <c r="E3" s="28"/>
      <c r="H3" s="4" t="s">
        <v>1151</v>
      </c>
    </row>
    <row r="4" spans="1:8" x14ac:dyDescent="0.2">
      <c r="E4" s="28"/>
    </row>
    <row r="5" spans="1:8" x14ac:dyDescent="0.2">
      <c r="E5" s="28"/>
    </row>
    <row r="6" spans="1:8" x14ac:dyDescent="0.2">
      <c r="E6" s="28"/>
    </row>
    <row r="7" spans="1:8" x14ac:dyDescent="0.2">
      <c r="E7" s="28"/>
    </row>
    <row r="8" spans="1:8" x14ac:dyDescent="0.2">
      <c r="E8" s="28"/>
    </row>
    <row r="9" spans="1:8" x14ac:dyDescent="0.2">
      <c r="E9" s="28"/>
    </row>
    <row r="10" spans="1:8" x14ac:dyDescent="0.2">
      <c r="E10" s="28"/>
    </row>
    <row r="11" spans="1:8" x14ac:dyDescent="0.2">
      <c r="E11" s="28"/>
    </row>
    <row r="12" spans="1:8" x14ac:dyDescent="0.2">
      <c r="E12" s="28"/>
    </row>
    <row r="13" spans="1:8" x14ac:dyDescent="0.2">
      <c r="E13" s="28"/>
    </row>
    <row r="14" spans="1:8" x14ac:dyDescent="0.2">
      <c r="E14" s="28"/>
    </row>
    <row r="15" spans="1:8" x14ac:dyDescent="0.2">
      <c r="E15" s="28"/>
    </row>
    <row r="16" spans="1:8" x14ac:dyDescent="0.2">
      <c r="E16" s="28"/>
    </row>
    <row r="17" spans="5:5" x14ac:dyDescent="0.2">
      <c r="E17" s="28"/>
    </row>
    <row r="18" spans="5:5" x14ac:dyDescent="0.2">
      <c r="E18" s="28"/>
    </row>
    <row r="19" spans="5:5" x14ac:dyDescent="0.2">
      <c r="E19" s="28"/>
    </row>
    <row r="20" spans="5:5" x14ac:dyDescent="0.2">
      <c r="E20" s="28"/>
    </row>
    <row r="21" spans="5:5" x14ac:dyDescent="0.2">
      <c r="E21" s="28"/>
    </row>
    <row r="22" spans="5:5" x14ac:dyDescent="0.2">
      <c r="E22" s="28"/>
    </row>
    <row r="23" spans="5:5" x14ac:dyDescent="0.2">
      <c r="E23" s="28"/>
    </row>
    <row r="24" spans="5:5" x14ac:dyDescent="0.2">
      <c r="E24" s="28"/>
    </row>
    <row r="25" spans="5:5" x14ac:dyDescent="0.2">
      <c r="E25" s="28"/>
    </row>
    <row r="26" spans="5:5" x14ac:dyDescent="0.2">
      <c r="E26" s="28"/>
    </row>
    <row r="27" spans="5:5" x14ac:dyDescent="0.2">
      <c r="E27" s="28"/>
    </row>
    <row r="28" spans="5:5" x14ac:dyDescent="0.2">
      <c r="E28" s="28"/>
    </row>
    <row r="29" spans="5:5" x14ac:dyDescent="0.2">
      <c r="E29" s="28"/>
    </row>
    <row r="30" spans="5:5" x14ac:dyDescent="0.2">
      <c r="E30" s="28"/>
    </row>
    <row r="31" spans="5:5" x14ac:dyDescent="0.2">
      <c r="E31" s="28"/>
    </row>
    <row r="32" spans="5:5" x14ac:dyDescent="0.2">
      <c r="E32" s="28"/>
    </row>
    <row r="33" spans="5:5" x14ac:dyDescent="0.2">
      <c r="E33" s="28"/>
    </row>
    <row r="34" spans="5:5" x14ac:dyDescent="0.2">
      <c r="E34" s="28"/>
    </row>
    <row r="35" spans="5:5" x14ac:dyDescent="0.2">
      <c r="E35" s="28"/>
    </row>
    <row r="36" spans="5:5" x14ac:dyDescent="0.2">
      <c r="E36" s="28"/>
    </row>
    <row r="37" spans="5:5" x14ac:dyDescent="0.2">
      <c r="E37" s="28"/>
    </row>
    <row r="38" spans="5:5" x14ac:dyDescent="0.2">
      <c r="E38" s="28"/>
    </row>
    <row r="39" spans="5:5" x14ac:dyDescent="0.2">
      <c r="E39" s="28"/>
    </row>
    <row r="40" spans="5:5" x14ac:dyDescent="0.2">
      <c r="E40" s="28"/>
    </row>
    <row r="41" spans="5:5" x14ac:dyDescent="0.2">
      <c r="E41" s="28"/>
    </row>
    <row r="42" spans="5:5" x14ac:dyDescent="0.2">
      <c r="E42" s="28"/>
    </row>
    <row r="43" spans="5:5" x14ac:dyDescent="0.2">
      <c r="E43" s="28"/>
    </row>
    <row r="44" spans="5:5" x14ac:dyDescent="0.2">
      <c r="E44" s="28"/>
    </row>
    <row r="45" spans="5:5" x14ac:dyDescent="0.2">
      <c r="E45" s="28"/>
    </row>
    <row r="46" spans="5:5" x14ac:dyDescent="0.2">
      <c r="E46" s="28"/>
    </row>
    <row r="47" spans="5:5" x14ac:dyDescent="0.2">
      <c r="E47" s="28"/>
    </row>
    <row r="48" spans="5:5" x14ac:dyDescent="0.2">
      <c r="E48" s="28"/>
    </row>
    <row r="49" spans="5:5" x14ac:dyDescent="0.2">
      <c r="E49" s="28"/>
    </row>
    <row r="50" spans="5:5" x14ac:dyDescent="0.2">
      <c r="E50" s="28"/>
    </row>
    <row r="51" spans="5:5" x14ac:dyDescent="0.2">
      <c r="E51" s="28"/>
    </row>
    <row r="52" spans="5:5" x14ac:dyDescent="0.2">
      <c r="E52" s="28"/>
    </row>
    <row r="53" spans="5:5" x14ac:dyDescent="0.2">
      <c r="E53" s="28"/>
    </row>
    <row r="54" spans="5:5" x14ac:dyDescent="0.2">
      <c r="E54" s="28"/>
    </row>
    <row r="55" spans="5:5" x14ac:dyDescent="0.2">
      <c r="E55" s="28"/>
    </row>
    <row r="56" spans="5:5" x14ac:dyDescent="0.2">
      <c r="E56" s="28"/>
    </row>
    <row r="57" spans="5:5" x14ac:dyDescent="0.2">
      <c r="E57" s="28"/>
    </row>
    <row r="58" spans="5:5" x14ac:dyDescent="0.2">
      <c r="E58" s="28"/>
    </row>
    <row r="59" spans="5:5" x14ac:dyDescent="0.2">
      <c r="E59" s="28"/>
    </row>
    <row r="60" spans="5:5" x14ac:dyDescent="0.2">
      <c r="E60" s="28"/>
    </row>
    <row r="61" spans="5:5" x14ac:dyDescent="0.2">
      <c r="E61" s="28"/>
    </row>
    <row r="62" spans="5:5" x14ac:dyDescent="0.2">
      <c r="E62" s="28"/>
    </row>
    <row r="63" spans="5:5" x14ac:dyDescent="0.2">
      <c r="E63" s="28"/>
    </row>
    <row r="64" spans="5:5" x14ac:dyDescent="0.2">
      <c r="E64" s="28"/>
    </row>
    <row r="65" spans="5:5" x14ac:dyDescent="0.2">
      <c r="E65" s="28"/>
    </row>
    <row r="66" spans="5:5" x14ac:dyDescent="0.2">
      <c r="E66" s="28"/>
    </row>
    <row r="67" spans="5:5" x14ac:dyDescent="0.2">
      <c r="E67" s="28"/>
    </row>
    <row r="68" spans="5:5" x14ac:dyDescent="0.2">
      <c r="E68" s="28"/>
    </row>
    <row r="69" spans="5:5" x14ac:dyDescent="0.2">
      <c r="E69" s="28"/>
    </row>
    <row r="70" spans="5:5" x14ac:dyDescent="0.2">
      <c r="E70" s="28"/>
    </row>
    <row r="71" spans="5:5" x14ac:dyDescent="0.2">
      <c r="E71" s="28"/>
    </row>
    <row r="72" spans="5:5" x14ac:dyDescent="0.2">
      <c r="E72" s="28"/>
    </row>
    <row r="73" spans="5:5" x14ac:dyDescent="0.2">
      <c r="E73" s="28"/>
    </row>
    <row r="74" spans="5:5" x14ac:dyDescent="0.2">
      <c r="E74" s="28"/>
    </row>
    <row r="75" spans="5:5" x14ac:dyDescent="0.2">
      <c r="E75" s="28"/>
    </row>
    <row r="76" spans="5:5" x14ac:dyDescent="0.2">
      <c r="E76" s="28"/>
    </row>
    <row r="77" spans="5:5" x14ac:dyDescent="0.2">
      <c r="E77" s="28"/>
    </row>
    <row r="78" spans="5:5" x14ac:dyDescent="0.2">
      <c r="E78" s="28"/>
    </row>
    <row r="79" spans="5:5" x14ac:dyDescent="0.2">
      <c r="E79" s="28"/>
    </row>
    <row r="80" spans="5:5" x14ac:dyDescent="0.2">
      <c r="E80" s="28"/>
    </row>
    <row r="81" spans="5:5" x14ac:dyDescent="0.2">
      <c r="E81" s="28"/>
    </row>
    <row r="82" spans="5:5" x14ac:dyDescent="0.2">
      <c r="E82" s="28"/>
    </row>
    <row r="83" spans="5:5" x14ac:dyDescent="0.2">
      <c r="E83" s="28"/>
    </row>
    <row r="84" spans="5:5" x14ac:dyDescent="0.2">
      <c r="E84" s="28"/>
    </row>
    <row r="85" spans="5:5" x14ac:dyDescent="0.2">
      <c r="E85" s="28"/>
    </row>
    <row r="86" spans="5:5" x14ac:dyDescent="0.2">
      <c r="E86" s="28"/>
    </row>
    <row r="87" spans="5:5" x14ac:dyDescent="0.2">
      <c r="E87" s="28"/>
    </row>
    <row r="88" spans="5:5" x14ac:dyDescent="0.2">
      <c r="E88" s="28"/>
    </row>
    <row r="89" spans="5:5" x14ac:dyDescent="0.2">
      <c r="E89" s="28"/>
    </row>
    <row r="90" spans="5:5" x14ac:dyDescent="0.2">
      <c r="E90" s="28"/>
    </row>
    <row r="91" spans="5:5" x14ac:dyDescent="0.2">
      <c r="E91" s="28"/>
    </row>
    <row r="92" spans="5:5" x14ac:dyDescent="0.2">
      <c r="E92" s="28"/>
    </row>
    <row r="93" spans="5:5" x14ac:dyDescent="0.2">
      <c r="E93" s="28"/>
    </row>
    <row r="94" spans="5:5" x14ac:dyDescent="0.2">
      <c r="E94" s="28"/>
    </row>
    <row r="95" spans="5:5" x14ac:dyDescent="0.2">
      <c r="E95" s="28"/>
    </row>
    <row r="96" spans="5:5" x14ac:dyDescent="0.2">
      <c r="E96" s="28"/>
    </row>
    <row r="97" spans="5:5" x14ac:dyDescent="0.2">
      <c r="E97" s="28"/>
    </row>
    <row r="98" spans="5:5" x14ac:dyDescent="0.2">
      <c r="E98" s="28"/>
    </row>
    <row r="99" spans="5:5" x14ac:dyDescent="0.2">
      <c r="E99" s="28"/>
    </row>
    <row r="100" spans="5:5" x14ac:dyDescent="0.2">
      <c r="E100" s="28"/>
    </row>
    <row r="101" spans="5:5" x14ac:dyDescent="0.2">
      <c r="E101" s="28"/>
    </row>
    <row r="102" spans="5:5" x14ac:dyDescent="0.2">
      <c r="E102" s="28"/>
    </row>
    <row r="103" spans="5:5" x14ac:dyDescent="0.2">
      <c r="E103" s="28"/>
    </row>
    <row r="104" spans="5:5" x14ac:dyDescent="0.2">
      <c r="E104" s="28"/>
    </row>
    <row r="105" spans="5:5" x14ac:dyDescent="0.2">
      <c r="E105" s="28"/>
    </row>
    <row r="106" spans="5:5" x14ac:dyDescent="0.2">
      <c r="E106" s="28"/>
    </row>
    <row r="107" spans="5:5" x14ac:dyDescent="0.2">
      <c r="E107" s="28"/>
    </row>
    <row r="108" spans="5:5" x14ac:dyDescent="0.2">
      <c r="E108" s="28"/>
    </row>
    <row r="109" spans="5:5" x14ac:dyDescent="0.2">
      <c r="E109" s="28"/>
    </row>
    <row r="110" spans="5:5" x14ac:dyDescent="0.2">
      <c r="E110" s="28"/>
    </row>
    <row r="111" spans="5:5" x14ac:dyDescent="0.2">
      <c r="E111" s="28"/>
    </row>
    <row r="112" spans="5:5" x14ac:dyDescent="0.2">
      <c r="E112" s="28"/>
    </row>
    <row r="113" spans="5:5" x14ac:dyDescent="0.2">
      <c r="E113" s="28"/>
    </row>
    <row r="114" spans="5:5" x14ac:dyDescent="0.2">
      <c r="E114" s="28"/>
    </row>
    <row r="115" spans="5:5" x14ac:dyDescent="0.2">
      <c r="E115" s="28"/>
    </row>
    <row r="116" spans="5:5" x14ac:dyDescent="0.2">
      <c r="E116" s="28"/>
    </row>
    <row r="117" spans="5:5" x14ac:dyDescent="0.2">
      <c r="E117" s="28"/>
    </row>
    <row r="118" spans="5:5" x14ac:dyDescent="0.2">
      <c r="E118" s="28"/>
    </row>
    <row r="119" spans="5:5" x14ac:dyDescent="0.2">
      <c r="E119" s="28"/>
    </row>
    <row r="120" spans="5:5" x14ac:dyDescent="0.2">
      <c r="E120" s="28"/>
    </row>
    <row r="121" spans="5:5" x14ac:dyDescent="0.2">
      <c r="E121" s="28"/>
    </row>
    <row r="122" spans="5:5" x14ac:dyDescent="0.2">
      <c r="E122" s="28"/>
    </row>
    <row r="123" spans="5:5" x14ac:dyDescent="0.2">
      <c r="E123" s="28"/>
    </row>
    <row r="124" spans="5:5" x14ac:dyDescent="0.2">
      <c r="E124" s="28"/>
    </row>
    <row r="125" spans="5:5" x14ac:dyDescent="0.2">
      <c r="E125" s="28"/>
    </row>
    <row r="126" spans="5:5" x14ac:dyDescent="0.2">
      <c r="E126" s="28"/>
    </row>
    <row r="127" spans="5:5" x14ac:dyDescent="0.2">
      <c r="E127" s="28"/>
    </row>
    <row r="128" spans="5:5" x14ac:dyDescent="0.2">
      <c r="E128" s="28"/>
    </row>
    <row r="129" spans="5:5" x14ac:dyDescent="0.2">
      <c r="E129" s="28"/>
    </row>
    <row r="130" spans="5:5" x14ac:dyDescent="0.2">
      <c r="E130" s="28"/>
    </row>
    <row r="131" spans="5:5" x14ac:dyDescent="0.2">
      <c r="E131" s="28"/>
    </row>
    <row r="132" spans="5:5" x14ac:dyDescent="0.2">
      <c r="E132" s="28"/>
    </row>
    <row r="133" spans="5:5" x14ac:dyDescent="0.2">
      <c r="E133" s="28"/>
    </row>
    <row r="134" spans="5:5" x14ac:dyDescent="0.2">
      <c r="E134" s="28"/>
    </row>
    <row r="135" spans="5:5" x14ac:dyDescent="0.2">
      <c r="E135" s="28"/>
    </row>
    <row r="136" spans="5:5" x14ac:dyDescent="0.2">
      <c r="E136" s="28"/>
    </row>
    <row r="137" spans="5:5" x14ac:dyDescent="0.2">
      <c r="E137" s="28"/>
    </row>
    <row r="138" spans="5:5" x14ac:dyDescent="0.2">
      <c r="E138" s="28"/>
    </row>
    <row r="139" spans="5:5" x14ac:dyDescent="0.2">
      <c r="E139" s="28"/>
    </row>
    <row r="140" spans="5:5" x14ac:dyDescent="0.2">
      <c r="E140" s="28"/>
    </row>
    <row r="141" spans="5:5" x14ac:dyDescent="0.2">
      <c r="E141" s="28"/>
    </row>
    <row r="142" spans="5:5" x14ac:dyDescent="0.2">
      <c r="E142" s="28"/>
    </row>
    <row r="143" spans="5:5" x14ac:dyDescent="0.2">
      <c r="E143" s="28"/>
    </row>
    <row r="144" spans="5:5" x14ac:dyDescent="0.2">
      <c r="E144" s="28"/>
    </row>
    <row r="145" spans="5:5" x14ac:dyDescent="0.2">
      <c r="E145" s="28"/>
    </row>
    <row r="146" spans="5:5" x14ac:dyDescent="0.2">
      <c r="E146" s="28"/>
    </row>
    <row r="147" spans="5:5" x14ac:dyDescent="0.2">
      <c r="E147" s="28"/>
    </row>
    <row r="148" spans="5:5" x14ac:dyDescent="0.2">
      <c r="E148" s="28"/>
    </row>
    <row r="149" spans="5:5" x14ac:dyDescent="0.2">
      <c r="E149" s="28"/>
    </row>
    <row r="150" spans="5:5" x14ac:dyDescent="0.2">
      <c r="E150" s="28"/>
    </row>
    <row r="151" spans="5:5" x14ac:dyDescent="0.2">
      <c r="E151" s="28"/>
    </row>
    <row r="152" spans="5:5" x14ac:dyDescent="0.2">
      <c r="E152" s="28"/>
    </row>
    <row r="153" spans="5:5" x14ac:dyDescent="0.2">
      <c r="E153" s="28"/>
    </row>
    <row r="154" spans="5:5" x14ac:dyDescent="0.2">
      <c r="E154" s="28"/>
    </row>
    <row r="155" spans="5:5" x14ac:dyDescent="0.2">
      <c r="E155" s="28"/>
    </row>
    <row r="156" spans="5:5" x14ac:dyDescent="0.2">
      <c r="E156" s="28"/>
    </row>
    <row r="157" spans="5:5" x14ac:dyDescent="0.2">
      <c r="E157" s="28"/>
    </row>
    <row r="158" spans="5:5" x14ac:dyDescent="0.2">
      <c r="E158" s="28"/>
    </row>
    <row r="159" spans="5:5" x14ac:dyDescent="0.2">
      <c r="E159" s="28"/>
    </row>
    <row r="160" spans="5:5" x14ac:dyDescent="0.2">
      <c r="E160" s="28"/>
    </row>
    <row r="161" spans="5:5" x14ac:dyDescent="0.2">
      <c r="E161" s="28"/>
    </row>
    <row r="162" spans="5:5" x14ac:dyDescent="0.2">
      <c r="E162" s="28"/>
    </row>
    <row r="163" spans="5:5" x14ac:dyDescent="0.2">
      <c r="E163" s="28"/>
    </row>
    <row r="164" spans="5:5" x14ac:dyDescent="0.2">
      <c r="E164" s="28"/>
    </row>
    <row r="165" spans="5:5" x14ac:dyDescent="0.2">
      <c r="E165" s="28"/>
    </row>
    <row r="166" spans="5:5" x14ac:dyDescent="0.2">
      <c r="E166" s="28"/>
    </row>
    <row r="167" spans="5:5" x14ac:dyDescent="0.2">
      <c r="E167" s="28"/>
    </row>
    <row r="168" spans="5:5" x14ac:dyDescent="0.2">
      <c r="E168" s="28"/>
    </row>
    <row r="169" spans="5:5" x14ac:dyDescent="0.2">
      <c r="E169" s="28"/>
    </row>
    <row r="170" spans="5:5" x14ac:dyDescent="0.2">
      <c r="E170" s="28"/>
    </row>
    <row r="171" spans="5:5" x14ac:dyDescent="0.2">
      <c r="E171" s="28"/>
    </row>
    <row r="172" spans="5:5" x14ac:dyDescent="0.2">
      <c r="E172" s="28"/>
    </row>
    <row r="173" spans="5:5" x14ac:dyDescent="0.2">
      <c r="E173" s="28"/>
    </row>
    <row r="174" spans="5:5" x14ac:dyDescent="0.2">
      <c r="E174" s="28"/>
    </row>
    <row r="175" spans="5:5" x14ac:dyDescent="0.2">
      <c r="E175" s="28"/>
    </row>
    <row r="176" spans="5:5" x14ac:dyDescent="0.2">
      <c r="E176" s="28"/>
    </row>
    <row r="177" spans="5:5" x14ac:dyDescent="0.2">
      <c r="E177" s="28"/>
    </row>
    <row r="178" spans="5:5" x14ac:dyDescent="0.2">
      <c r="E178" s="28"/>
    </row>
    <row r="179" spans="5:5" x14ac:dyDescent="0.2">
      <c r="E179" s="28"/>
    </row>
    <row r="180" spans="5:5" x14ac:dyDescent="0.2">
      <c r="E180" s="28"/>
    </row>
    <row r="181" spans="5:5" x14ac:dyDescent="0.2">
      <c r="E181" s="28"/>
    </row>
    <row r="182" spans="5:5" x14ac:dyDescent="0.2">
      <c r="E182" s="28"/>
    </row>
    <row r="183" spans="5:5" x14ac:dyDescent="0.2">
      <c r="E183" s="28"/>
    </row>
    <row r="184" spans="5:5" x14ac:dyDescent="0.2">
      <c r="E184" s="28"/>
    </row>
    <row r="185" spans="5:5" x14ac:dyDescent="0.2">
      <c r="E185" s="28"/>
    </row>
    <row r="186" spans="5:5" x14ac:dyDescent="0.2">
      <c r="E186" s="28"/>
    </row>
    <row r="187" spans="5:5" x14ac:dyDescent="0.2">
      <c r="E187" s="28"/>
    </row>
    <row r="188" spans="5:5" x14ac:dyDescent="0.2">
      <c r="E188" s="28"/>
    </row>
    <row r="189" spans="5:5" x14ac:dyDescent="0.2">
      <c r="E189" s="28"/>
    </row>
    <row r="190" spans="5:5" x14ac:dyDescent="0.2">
      <c r="E190" s="28"/>
    </row>
    <row r="191" spans="5:5" x14ac:dyDescent="0.2">
      <c r="E191" s="28"/>
    </row>
    <row r="192" spans="5:5" x14ac:dyDescent="0.2">
      <c r="E192" s="28"/>
    </row>
    <row r="193" spans="5:5" x14ac:dyDescent="0.2">
      <c r="E193" s="28"/>
    </row>
    <row r="194" spans="5:5" x14ac:dyDescent="0.2">
      <c r="E194" s="28"/>
    </row>
    <row r="195" spans="5:5" x14ac:dyDescent="0.2">
      <c r="E195" s="28"/>
    </row>
    <row r="196" spans="5:5" x14ac:dyDescent="0.2">
      <c r="E196" s="28"/>
    </row>
    <row r="197" spans="5:5" x14ac:dyDescent="0.2">
      <c r="E197" s="28"/>
    </row>
    <row r="198" spans="5:5" x14ac:dyDescent="0.2">
      <c r="E198" s="28"/>
    </row>
    <row r="199" spans="5:5" x14ac:dyDescent="0.2">
      <c r="E199" s="28"/>
    </row>
    <row r="200" spans="5:5" x14ac:dyDescent="0.2">
      <c r="E200" s="28"/>
    </row>
    <row r="201" spans="5:5" x14ac:dyDescent="0.2">
      <c r="E201" s="28"/>
    </row>
    <row r="202" spans="5:5" x14ac:dyDescent="0.2">
      <c r="E202" s="28"/>
    </row>
    <row r="203" spans="5:5" x14ac:dyDescent="0.2">
      <c r="E203" s="28"/>
    </row>
    <row r="204" spans="5:5" x14ac:dyDescent="0.2">
      <c r="E204" s="28"/>
    </row>
    <row r="205" spans="5:5" x14ac:dyDescent="0.2">
      <c r="E205" s="28"/>
    </row>
    <row r="206" spans="5:5" x14ac:dyDescent="0.2">
      <c r="E206" s="28"/>
    </row>
    <row r="207" spans="5:5" x14ac:dyDescent="0.2">
      <c r="E207" s="28"/>
    </row>
    <row r="208" spans="5:5" x14ac:dyDescent="0.2">
      <c r="E208" s="28"/>
    </row>
    <row r="209" spans="5:5" x14ac:dyDescent="0.2">
      <c r="E209" s="28"/>
    </row>
    <row r="210" spans="5:5" x14ac:dyDescent="0.2">
      <c r="E210" s="28"/>
    </row>
    <row r="211" spans="5:5" x14ac:dyDescent="0.2">
      <c r="E211" s="28"/>
    </row>
    <row r="212" spans="5:5" x14ac:dyDescent="0.2">
      <c r="E212" s="28"/>
    </row>
    <row r="213" spans="5:5" x14ac:dyDescent="0.2">
      <c r="E213" s="28"/>
    </row>
    <row r="214" spans="5:5" x14ac:dyDescent="0.2">
      <c r="E214" s="28"/>
    </row>
    <row r="215" spans="5:5" x14ac:dyDescent="0.2">
      <c r="E215" s="28"/>
    </row>
    <row r="216" spans="5:5" x14ac:dyDescent="0.2">
      <c r="E216" s="28"/>
    </row>
    <row r="217" spans="5:5" x14ac:dyDescent="0.2">
      <c r="E217" s="28"/>
    </row>
    <row r="218" spans="5:5" x14ac:dyDescent="0.2">
      <c r="E218" s="28"/>
    </row>
    <row r="219" spans="5:5" x14ac:dyDescent="0.2">
      <c r="E219" s="28"/>
    </row>
    <row r="220" spans="5:5" x14ac:dyDescent="0.2">
      <c r="E220" s="28"/>
    </row>
    <row r="221" spans="5:5" x14ac:dyDescent="0.2">
      <c r="E221" s="28"/>
    </row>
    <row r="222" spans="5:5" x14ac:dyDescent="0.2">
      <c r="E222" s="28"/>
    </row>
    <row r="223" spans="5:5" x14ac:dyDescent="0.2">
      <c r="E223" s="28"/>
    </row>
    <row r="224" spans="5:5" x14ac:dyDescent="0.2">
      <c r="E224" s="28"/>
    </row>
    <row r="225" spans="5:5" x14ac:dyDescent="0.2">
      <c r="E225" s="28"/>
    </row>
    <row r="226" spans="5:5" x14ac:dyDescent="0.2">
      <c r="E226" s="28"/>
    </row>
    <row r="227" spans="5:5" x14ac:dyDescent="0.2">
      <c r="E227" s="28"/>
    </row>
    <row r="228" spans="5:5" x14ac:dyDescent="0.2">
      <c r="E228" s="28"/>
    </row>
    <row r="229" spans="5:5" x14ac:dyDescent="0.2">
      <c r="E229" s="28"/>
    </row>
    <row r="230" spans="5:5" x14ac:dyDescent="0.2">
      <c r="E230" s="28"/>
    </row>
    <row r="231" spans="5:5" x14ac:dyDescent="0.2">
      <c r="E231" s="28"/>
    </row>
    <row r="232" spans="5:5" x14ac:dyDescent="0.2">
      <c r="E232" s="28"/>
    </row>
    <row r="233" spans="5:5" x14ac:dyDescent="0.2">
      <c r="E233" s="28"/>
    </row>
    <row r="234" spans="5:5" x14ac:dyDescent="0.2">
      <c r="E234" s="28"/>
    </row>
    <row r="235" spans="5:5" x14ac:dyDescent="0.2">
      <c r="E235" s="28"/>
    </row>
    <row r="236" spans="5:5" x14ac:dyDescent="0.2">
      <c r="E236" s="28"/>
    </row>
    <row r="237" spans="5:5" x14ac:dyDescent="0.2">
      <c r="E237" s="28"/>
    </row>
    <row r="238" spans="5:5" x14ac:dyDescent="0.2">
      <c r="E238" s="28"/>
    </row>
    <row r="239" spans="5:5" x14ac:dyDescent="0.2">
      <c r="E239" s="28"/>
    </row>
    <row r="240" spans="5:5" x14ac:dyDescent="0.2">
      <c r="E240" s="28"/>
    </row>
    <row r="241" spans="5:5" x14ac:dyDescent="0.2">
      <c r="E241" s="28"/>
    </row>
    <row r="242" spans="5:5" x14ac:dyDescent="0.2">
      <c r="E242" s="28"/>
    </row>
    <row r="243" spans="5:5" x14ac:dyDescent="0.2">
      <c r="E243" s="28"/>
    </row>
    <row r="244" spans="5:5" x14ac:dyDescent="0.2">
      <c r="E244" s="28"/>
    </row>
    <row r="245" spans="5:5" x14ac:dyDescent="0.2">
      <c r="E245" s="28"/>
    </row>
    <row r="246" spans="5:5" x14ac:dyDescent="0.2">
      <c r="E246" s="28"/>
    </row>
    <row r="247" spans="5:5" x14ac:dyDescent="0.2">
      <c r="E247" s="28"/>
    </row>
    <row r="248" spans="5:5" x14ac:dyDescent="0.2">
      <c r="E248" s="28"/>
    </row>
    <row r="249" spans="5:5" x14ac:dyDescent="0.2">
      <c r="E249" s="28"/>
    </row>
    <row r="250" spans="5:5" x14ac:dyDescent="0.2">
      <c r="E250" s="28"/>
    </row>
    <row r="251" spans="5:5" x14ac:dyDescent="0.2">
      <c r="E251" s="28"/>
    </row>
    <row r="252" spans="5:5" x14ac:dyDescent="0.2">
      <c r="E252" s="28"/>
    </row>
    <row r="253" spans="5:5" x14ac:dyDescent="0.2">
      <c r="E253" s="28"/>
    </row>
    <row r="254" spans="5:5" x14ac:dyDescent="0.2">
      <c r="E254" s="28"/>
    </row>
    <row r="255" spans="5:5" x14ac:dyDescent="0.2">
      <c r="E255" s="28"/>
    </row>
    <row r="256" spans="5:5" x14ac:dyDescent="0.2">
      <c r="E256" s="28"/>
    </row>
    <row r="257" spans="5:5" x14ac:dyDescent="0.2">
      <c r="E257" s="28"/>
    </row>
    <row r="258" spans="5:5" x14ac:dyDescent="0.2">
      <c r="E258" s="28"/>
    </row>
    <row r="259" spans="5:5" x14ac:dyDescent="0.2">
      <c r="E259" s="28"/>
    </row>
    <row r="260" spans="5:5" x14ac:dyDescent="0.2">
      <c r="E260" s="28"/>
    </row>
    <row r="261" spans="5:5" x14ac:dyDescent="0.2">
      <c r="E261" s="28"/>
    </row>
    <row r="262" spans="5:5" x14ac:dyDescent="0.2">
      <c r="E262" s="28"/>
    </row>
    <row r="263" spans="5:5" x14ac:dyDescent="0.2">
      <c r="E263" s="28"/>
    </row>
    <row r="264" spans="5:5" x14ac:dyDescent="0.2">
      <c r="E264" s="28"/>
    </row>
    <row r="265" spans="5:5" x14ac:dyDescent="0.2">
      <c r="E265" s="28"/>
    </row>
    <row r="266" spans="5:5" x14ac:dyDescent="0.2">
      <c r="E266" s="28"/>
    </row>
    <row r="267" spans="5:5" x14ac:dyDescent="0.2">
      <c r="E267" s="28"/>
    </row>
    <row r="268" spans="5:5" x14ac:dyDescent="0.2">
      <c r="E268" s="28"/>
    </row>
    <row r="269" spans="5:5" x14ac:dyDescent="0.2">
      <c r="E269" s="28"/>
    </row>
    <row r="270" spans="5:5" x14ac:dyDescent="0.2">
      <c r="E270" s="28"/>
    </row>
    <row r="271" spans="5:5" x14ac:dyDescent="0.2">
      <c r="E271" s="28"/>
    </row>
    <row r="272" spans="5:5" x14ac:dyDescent="0.2">
      <c r="E272" s="28"/>
    </row>
    <row r="273" spans="5:5" x14ac:dyDescent="0.2">
      <c r="E273" s="28"/>
    </row>
    <row r="274" spans="5:5" x14ac:dyDescent="0.2">
      <c r="E274" s="28"/>
    </row>
    <row r="275" spans="5:5" x14ac:dyDescent="0.2">
      <c r="E275" s="28"/>
    </row>
    <row r="276" spans="5:5" x14ac:dyDescent="0.2">
      <c r="E276" s="28"/>
    </row>
    <row r="277" spans="5:5" x14ac:dyDescent="0.2">
      <c r="E277" s="28"/>
    </row>
    <row r="278" spans="5:5" x14ac:dyDescent="0.2">
      <c r="E278" s="28"/>
    </row>
    <row r="279" spans="5:5" x14ac:dyDescent="0.2">
      <c r="E279" s="28"/>
    </row>
    <row r="280" spans="5:5" x14ac:dyDescent="0.2">
      <c r="E280" s="28"/>
    </row>
    <row r="281" spans="5:5" x14ac:dyDescent="0.2">
      <c r="E281" s="28"/>
    </row>
    <row r="282" spans="5:5" x14ac:dyDescent="0.2">
      <c r="E282" s="28"/>
    </row>
    <row r="283" spans="5:5" x14ac:dyDescent="0.2">
      <c r="E283" s="28"/>
    </row>
    <row r="284" spans="5:5" x14ac:dyDescent="0.2">
      <c r="E284" s="28"/>
    </row>
    <row r="285" spans="5:5" x14ac:dyDescent="0.2">
      <c r="E285" s="28"/>
    </row>
    <row r="286" spans="5:5" x14ac:dyDescent="0.2">
      <c r="E286" s="28"/>
    </row>
    <row r="287" spans="5:5" x14ac:dyDescent="0.2">
      <c r="E287" s="28"/>
    </row>
    <row r="288" spans="5:5" x14ac:dyDescent="0.2">
      <c r="E288" s="28"/>
    </row>
    <row r="289" spans="5:5" x14ac:dyDescent="0.2">
      <c r="E289" s="28"/>
    </row>
    <row r="290" spans="5:5" x14ac:dyDescent="0.2">
      <c r="E290" s="28"/>
    </row>
    <row r="291" spans="5:5" x14ac:dyDescent="0.2">
      <c r="E291" s="28"/>
    </row>
    <row r="292" spans="5:5" x14ac:dyDescent="0.2">
      <c r="E292" s="28"/>
    </row>
    <row r="293" spans="5:5" x14ac:dyDescent="0.2">
      <c r="E293" s="28"/>
    </row>
    <row r="294" spans="5:5" x14ac:dyDescent="0.2">
      <c r="E294" s="28"/>
    </row>
    <row r="295" spans="5:5" x14ac:dyDescent="0.2">
      <c r="E295" s="28"/>
    </row>
    <row r="296" spans="5:5" x14ac:dyDescent="0.2">
      <c r="E296" s="28"/>
    </row>
    <row r="297" spans="5:5" x14ac:dyDescent="0.2">
      <c r="E297" s="28"/>
    </row>
    <row r="298" spans="5:5" x14ac:dyDescent="0.2">
      <c r="E298" s="28"/>
    </row>
    <row r="299" spans="5:5" x14ac:dyDescent="0.2">
      <c r="E299" s="28"/>
    </row>
    <row r="300" spans="5:5" x14ac:dyDescent="0.2">
      <c r="E300" s="28"/>
    </row>
    <row r="301" spans="5:5" x14ac:dyDescent="0.2">
      <c r="E301" s="28"/>
    </row>
    <row r="302" spans="5:5" x14ac:dyDescent="0.2">
      <c r="E302" s="28"/>
    </row>
    <row r="303" spans="5:5" x14ac:dyDescent="0.2">
      <c r="E303" s="28"/>
    </row>
    <row r="304" spans="5:5" x14ac:dyDescent="0.2">
      <c r="E304" s="28"/>
    </row>
    <row r="305" spans="5:5" x14ac:dyDescent="0.2">
      <c r="E305" s="28"/>
    </row>
    <row r="306" spans="5:5" x14ac:dyDescent="0.2">
      <c r="E306" s="28"/>
    </row>
    <row r="307" spans="5:5" x14ac:dyDescent="0.2">
      <c r="E307" s="28"/>
    </row>
    <row r="308" spans="5:5" x14ac:dyDescent="0.2">
      <c r="E308" s="28"/>
    </row>
    <row r="309" spans="5:5" x14ac:dyDescent="0.2">
      <c r="E309" s="28"/>
    </row>
    <row r="310" spans="5:5" x14ac:dyDescent="0.2">
      <c r="E310" s="28"/>
    </row>
    <row r="311" spans="5:5" x14ac:dyDescent="0.2">
      <c r="E311" s="28"/>
    </row>
    <row r="312" spans="5:5" x14ac:dyDescent="0.2">
      <c r="E312" s="28"/>
    </row>
    <row r="313" spans="5:5" x14ac:dyDescent="0.2">
      <c r="E313" s="28"/>
    </row>
    <row r="314" spans="5:5" x14ac:dyDescent="0.2">
      <c r="E314" s="28"/>
    </row>
    <row r="315" spans="5:5" x14ac:dyDescent="0.2">
      <c r="E315" s="28"/>
    </row>
    <row r="316" spans="5:5" x14ac:dyDescent="0.2">
      <c r="E316" s="28"/>
    </row>
    <row r="317" spans="5:5" x14ac:dyDescent="0.2">
      <c r="E317" s="28"/>
    </row>
    <row r="318" spans="5:5" x14ac:dyDescent="0.2">
      <c r="E318" s="28"/>
    </row>
    <row r="319" spans="5:5" x14ac:dyDescent="0.2">
      <c r="E319" s="28"/>
    </row>
    <row r="320" spans="5:5" x14ac:dyDescent="0.2">
      <c r="E320" s="28"/>
    </row>
    <row r="321" spans="5:5" x14ac:dyDescent="0.2">
      <c r="E321" s="28"/>
    </row>
    <row r="322" spans="5:5" x14ac:dyDescent="0.2">
      <c r="E322" s="28"/>
    </row>
    <row r="323" spans="5:5" x14ac:dyDescent="0.2">
      <c r="E323" s="28"/>
    </row>
    <row r="324" spans="5:5" x14ac:dyDescent="0.2">
      <c r="E324" s="28"/>
    </row>
    <row r="325" spans="5:5" x14ac:dyDescent="0.2">
      <c r="E325" s="28"/>
    </row>
    <row r="326" spans="5:5" x14ac:dyDescent="0.2">
      <c r="E326" s="28"/>
    </row>
    <row r="327" spans="5:5" x14ac:dyDescent="0.2">
      <c r="E327" s="28"/>
    </row>
    <row r="328" spans="5:5" x14ac:dyDescent="0.2">
      <c r="E328" s="28"/>
    </row>
    <row r="329" spans="5:5" x14ac:dyDescent="0.2">
      <c r="E329" s="28"/>
    </row>
    <row r="330" spans="5:5" x14ac:dyDescent="0.2">
      <c r="E330" s="28"/>
    </row>
    <row r="331" spans="5:5" x14ac:dyDescent="0.2">
      <c r="E331" s="28"/>
    </row>
    <row r="332" spans="5:5" x14ac:dyDescent="0.2">
      <c r="E332" s="28"/>
    </row>
    <row r="333" spans="5:5" x14ac:dyDescent="0.2">
      <c r="E333" s="28"/>
    </row>
    <row r="334" spans="5:5" x14ac:dyDescent="0.2">
      <c r="E334" s="28"/>
    </row>
    <row r="335" spans="5:5" x14ac:dyDescent="0.2">
      <c r="E335" s="28"/>
    </row>
    <row r="336" spans="5:5" x14ac:dyDescent="0.2">
      <c r="E336" s="28"/>
    </row>
    <row r="337" spans="5:5" x14ac:dyDescent="0.2">
      <c r="E337" s="28"/>
    </row>
    <row r="338" spans="5:5" x14ac:dyDescent="0.2">
      <c r="E338" s="28"/>
    </row>
    <row r="339" spans="5:5" x14ac:dyDescent="0.2">
      <c r="E339" s="28"/>
    </row>
    <row r="340" spans="5:5" x14ac:dyDescent="0.2">
      <c r="E340" s="28"/>
    </row>
    <row r="341" spans="5:5" x14ac:dyDescent="0.2">
      <c r="E341" s="28"/>
    </row>
    <row r="342" spans="5:5" x14ac:dyDescent="0.2">
      <c r="E342" s="28"/>
    </row>
    <row r="343" spans="5:5" x14ac:dyDescent="0.2">
      <c r="E343" s="28"/>
    </row>
    <row r="344" spans="5:5" x14ac:dyDescent="0.2">
      <c r="E344" s="28"/>
    </row>
    <row r="345" spans="5:5" x14ac:dyDescent="0.2">
      <c r="E345" s="28"/>
    </row>
    <row r="346" spans="5:5" x14ac:dyDescent="0.2">
      <c r="E346" s="28"/>
    </row>
    <row r="347" spans="5:5" x14ac:dyDescent="0.2">
      <c r="E347" s="28"/>
    </row>
    <row r="348" spans="5:5" x14ac:dyDescent="0.2">
      <c r="E348" s="28"/>
    </row>
    <row r="349" spans="5:5" x14ac:dyDescent="0.2">
      <c r="E349" s="28"/>
    </row>
    <row r="350" spans="5:5" x14ac:dyDescent="0.2">
      <c r="E350" s="28"/>
    </row>
    <row r="351" spans="5:5" x14ac:dyDescent="0.2">
      <c r="E351" s="28"/>
    </row>
    <row r="352" spans="5:5" x14ac:dyDescent="0.2">
      <c r="E352" s="28"/>
    </row>
    <row r="353" spans="5:5" x14ac:dyDescent="0.2">
      <c r="E353" s="28"/>
    </row>
    <row r="354" spans="5:5" x14ac:dyDescent="0.2">
      <c r="E354" s="28"/>
    </row>
    <row r="355" spans="5:5" x14ac:dyDescent="0.2">
      <c r="E355" s="28"/>
    </row>
    <row r="356" spans="5:5" x14ac:dyDescent="0.2">
      <c r="E356" s="28"/>
    </row>
    <row r="357" spans="5:5" x14ac:dyDescent="0.2">
      <c r="E357" s="28"/>
    </row>
    <row r="358" spans="5:5" x14ac:dyDescent="0.2">
      <c r="E358" s="28"/>
    </row>
    <row r="359" spans="5:5" x14ac:dyDescent="0.2">
      <c r="E359" s="28"/>
    </row>
    <row r="360" spans="5:5" x14ac:dyDescent="0.2">
      <c r="E360" s="28"/>
    </row>
    <row r="361" spans="5:5" x14ac:dyDescent="0.2">
      <c r="E361" s="28"/>
    </row>
    <row r="362" spans="5:5" x14ac:dyDescent="0.2">
      <c r="E362" s="28"/>
    </row>
    <row r="363" spans="5:5" x14ac:dyDescent="0.2">
      <c r="E363" s="28"/>
    </row>
    <row r="364" spans="5:5" x14ac:dyDescent="0.2">
      <c r="E364" s="28"/>
    </row>
    <row r="365" spans="5:5" x14ac:dyDescent="0.2">
      <c r="E365" s="28"/>
    </row>
    <row r="366" spans="5:5" x14ac:dyDescent="0.2">
      <c r="E366" s="28"/>
    </row>
    <row r="367" spans="5:5" x14ac:dyDescent="0.2">
      <c r="E367" s="28"/>
    </row>
    <row r="368" spans="5:5" x14ac:dyDescent="0.2">
      <c r="E368" s="28"/>
    </row>
    <row r="369" spans="5:5" x14ac:dyDescent="0.2">
      <c r="E369" s="28"/>
    </row>
    <row r="370" spans="5:5" x14ac:dyDescent="0.2">
      <c r="E370" s="28"/>
    </row>
    <row r="371" spans="5:5" x14ac:dyDescent="0.2">
      <c r="E371" s="28"/>
    </row>
    <row r="372" spans="5:5" x14ac:dyDescent="0.2">
      <c r="E372" s="28"/>
    </row>
    <row r="373" spans="5:5" x14ac:dyDescent="0.2">
      <c r="E373" s="28"/>
    </row>
    <row r="374" spans="5:5" x14ac:dyDescent="0.2">
      <c r="E374" s="28"/>
    </row>
    <row r="375" spans="5:5" x14ac:dyDescent="0.2">
      <c r="E375" s="28"/>
    </row>
    <row r="376" spans="5:5" x14ac:dyDescent="0.2">
      <c r="E376" s="28"/>
    </row>
    <row r="377" spans="5:5" x14ac:dyDescent="0.2">
      <c r="E377" s="28"/>
    </row>
    <row r="378" spans="5:5" x14ac:dyDescent="0.2">
      <c r="E378" s="28"/>
    </row>
    <row r="379" spans="5:5" x14ac:dyDescent="0.2">
      <c r="E379" s="28"/>
    </row>
    <row r="380" spans="5:5" x14ac:dyDescent="0.2">
      <c r="E380" s="28"/>
    </row>
    <row r="381" spans="5:5" x14ac:dyDescent="0.2">
      <c r="E381" s="28"/>
    </row>
    <row r="382" spans="5:5" x14ac:dyDescent="0.2">
      <c r="E382" s="28"/>
    </row>
    <row r="383" spans="5:5" x14ac:dyDescent="0.2">
      <c r="E383" s="28"/>
    </row>
    <row r="384" spans="5:5" x14ac:dyDescent="0.2">
      <c r="E384" s="28"/>
    </row>
    <row r="385" spans="5:5" x14ac:dyDescent="0.2">
      <c r="E385" s="28"/>
    </row>
    <row r="386" spans="5:5" x14ac:dyDescent="0.2">
      <c r="E386" s="28"/>
    </row>
    <row r="387" spans="5:5" x14ac:dyDescent="0.2">
      <c r="E387" s="28"/>
    </row>
    <row r="388" spans="5:5" x14ac:dyDescent="0.2">
      <c r="E388" s="28"/>
    </row>
    <row r="389" spans="5:5" x14ac:dyDescent="0.2">
      <c r="E389" s="28"/>
    </row>
    <row r="390" spans="5:5" x14ac:dyDescent="0.2">
      <c r="E390" s="28"/>
    </row>
    <row r="391" spans="5:5" x14ac:dyDescent="0.2">
      <c r="E391" s="28"/>
    </row>
    <row r="392" spans="5:5" x14ac:dyDescent="0.2">
      <c r="E392" s="28"/>
    </row>
    <row r="393" spans="5:5" x14ac:dyDescent="0.2">
      <c r="E393" s="28"/>
    </row>
    <row r="394" spans="5:5" x14ac:dyDescent="0.2">
      <c r="E394" s="28"/>
    </row>
    <row r="395" spans="5:5" x14ac:dyDescent="0.2">
      <c r="E395" s="28"/>
    </row>
    <row r="396" spans="5:5" x14ac:dyDescent="0.2">
      <c r="E396" s="28"/>
    </row>
    <row r="397" spans="5:5" x14ac:dyDescent="0.2">
      <c r="E397" s="28"/>
    </row>
    <row r="398" spans="5:5" x14ac:dyDescent="0.2">
      <c r="E398" s="28"/>
    </row>
    <row r="399" spans="5:5" x14ac:dyDescent="0.2">
      <c r="E399" s="28"/>
    </row>
    <row r="400" spans="5:5" x14ac:dyDescent="0.2">
      <c r="E400" s="28"/>
    </row>
    <row r="401" spans="5:5" x14ac:dyDescent="0.2">
      <c r="E401" s="28"/>
    </row>
    <row r="402" spans="5:5" x14ac:dyDescent="0.2">
      <c r="E402" s="28"/>
    </row>
    <row r="403" spans="5:5" x14ac:dyDescent="0.2">
      <c r="E403" s="28"/>
    </row>
    <row r="404" spans="5:5" x14ac:dyDescent="0.2">
      <c r="E404" s="28"/>
    </row>
    <row r="405" spans="5:5" x14ac:dyDescent="0.2">
      <c r="E405" s="28"/>
    </row>
    <row r="406" spans="5:5" x14ac:dyDescent="0.2">
      <c r="E406" s="28"/>
    </row>
    <row r="407" spans="5:5" x14ac:dyDescent="0.2">
      <c r="E407" s="28"/>
    </row>
    <row r="408" spans="5:5" x14ac:dyDescent="0.2">
      <c r="E408" s="28"/>
    </row>
    <row r="409" spans="5:5" x14ac:dyDescent="0.2">
      <c r="E409" s="28"/>
    </row>
    <row r="410" spans="5:5" x14ac:dyDescent="0.2">
      <c r="E410" s="28"/>
    </row>
    <row r="411" spans="5:5" x14ac:dyDescent="0.2">
      <c r="E411" s="28"/>
    </row>
    <row r="412" spans="5:5" x14ac:dyDescent="0.2">
      <c r="E412" s="28"/>
    </row>
    <row r="413" spans="5:5" x14ac:dyDescent="0.2">
      <c r="E413" s="28"/>
    </row>
    <row r="414" spans="5:5" x14ac:dyDescent="0.2">
      <c r="E414" s="28"/>
    </row>
    <row r="415" spans="5:5" x14ac:dyDescent="0.2">
      <c r="E415" s="28"/>
    </row>
    <row r="416" spans="5:5" x14ac:dyDescent="0.2">
      <c r="E416" s="28"/>
    </row>
    <row r="417" spans="5:5" x14ac:dyDescent="0.2">
      <c r="E417" s="28"/>
    </row>
    <row r="418" spans="5:5" x14ac:dyDescent="0.2">
      <c r="E418" s="28"/>
    </row>
    <row r="419" spans="5:5" x14ac:dyDescent="0.2">
      <c r="E419" s="28"/>
    </row>
    <row r="420" spans="5:5" x14ac:dyDescent="0.2">
      <c r="E420" s="28"/>
    </row>
    <row r="421" spans="5:5" x14ac:dyDescent="0.2">
      <c r="E421" s="28"/>
    </row>
    <row r="422" spans="5:5" x14ac:dyDescent="0.2">
      <c r="E422" s="28"/>
    </row>
    <row r="423" spans="5:5" x14ac:dyDescent="0.2">
      <c r="E423" s="28"/>
    </row>
    <row r="424" spans="5:5" x14ac:dyDescent="0.2">
      <c r="E424" s="28"/>
    </row>
    <row r="425" spans="5:5" x14ac:dyDescent="0.2">
      <c r="E425" s="28"/>
    </row>
    <row r="426" spans="5:5" x14ac:dyDescent="0.2">
      <c r="E426" s="28"/>
    </row>
    <row r="427" spans="5:5" x14ac:dyDescent="0.2">
      <c r="E427" s="28"/>
    </row>
    <row r="428" spans="5:5" x14ac:dyDescent="0.2">
      <c r="E428" s="28"/>
    </row>
    <row r="429" spans="5:5" x14ac:dyDescent="0.2">
      <c r="E429" s="28"/>
    </row>
    <row r="430" spans="5:5" x14ac:dyDescent="0.2">
      <c r="E430" s="28"/>
    </row>
    <row r="431" spans="5:5" x14ac:dyDescent="0.2">
      <c r="E431" s="28"/>
    </row>
    <row r="432" spans="5:5" x14ac:dyDescent="0.2">
      <c r="E432" s="28"/>
    </row>
    <row r="433" spans="5:5" x14ac:dyDescent="0.2">
      <c r="E433" s="28"/>
    </row>
    <row r="434" spans="5:5" x14ac:dyDescent="0.2">
      <c r="E434" s="28"/>
    </row>
    <row r="435" spans="5:5" x14ac:dyDescent="0.2">
      <c r="E435" s="28"/>
    </row>
    <row r="436" spans="5:5" x14ac:dyDescent="0.2">
      <c r="E436" s="28"/>
    </row>
    <row r="437" spans="5:5" x14ac:dyDescent="0.2">
      <c r="E437" s="28"/>
    </row>
    <row r="438" spans="5:5" x14ac:dyDescent="0.2">
      <c r="E438" s="28"/>
    </row>
    <row r="439" spans="5:5" x14ac:dyDescent="0.2">
      <c r="E439" s="28"/>
    </row>
    <row r="440" spans="5:5" x14ac:dyDescent="0.2">
      <c r="E440" s="28"/>
    </row>
    <row r="441" spans="5:5" x14ac:dyDescent="0.2">
      <c r="E441" s="28"/>
    </row>
    <row r="442" spans="5:5" x14ac:dyDescent="0.2">
      <c r="E442" s="28"/>
    </row>
    <row r="443" spans="5:5" x14ac:dyDescent="0.2">
      <c r="E443" s="28"/>
    </row>
    <row r="444" spans="5:5" x14ac:dyDescent="0.2">
      <c r="E444" s="28"/>
    </row>
    <row r="445" spans="5:5" x14ac:dyDescent="0.2">
      <c r="E445" s="28"/>
    </row>
    <row r="446" spans="5:5" x14ac:dyDescent="0.2">
      <c r="E446" s="28"/>
    </row>
    <row r="447" spans="5:5" x14ac:dyDescent="0.2">
      <c r="E447" s="28"/>
    </row>
    <row r="448" spans="5:5" x14ac:dyDescent="0.2">
      <c r="E448" s="28"/>
    </row>
    <row r="449" spans="5:5" x14ac:dyDescent="0.2">
      <c r="E449" s="28"/>
    </row>
    <row r="450" spans="5:5" x14ac:dyDescent="0.2">
      <c r="E450" s="28"/>
    </row>
    <row r="451" spans="5:5" x14ac:dyDescent="0.2">
      <c r="E451" s="28"/>
    </row>
    <row r="452" spans="5:5" x14ac:dyDescent="0.2">
      <c r="E452" s="28"/>
    </row>
    <row r="453" spans="5:5" x14ac:dyDescent="0.2">
      <c r="E453" s="28"/>
    </row>
    <row r="454" spans="5:5" x14ac:dyDescent="0.2">
      <c r="E454" s="28"/>
    </row>
    <row r="455" spans="5:5" x14ac:dyDescent="0.2">
      <c r="E455" s="28"/>
    </row>
    <row r="456" spans="5:5" x14ac:dyDescent="0.2">
      <c r="E456" s="28"/>
    </row>
    <row r="457" spans="5:5" x14ac:dyDescent="0.2">
      <c r="E457" s="28"/>
    </row>
    <row r="458" spans="5:5" x14ac:dyDescent="0.2">
      <c r="E458" s="28"/>
    </row>
    <row r="459" spans="5:5" x14ac:dyDescent="0.2">
      <c r="E459" s="28"/>
    </row>
    <row r="460" spans="5:5" x14ac:dyDescent="0.2">
      <c r="E460" s="28"/>
    </row>
    <row r="461" spans="5:5" x14ac:dyDescent="0.2">
      <c r="E461" s="28"/>
    </row>
    <row r="462" spans="5:5" x14ac:dyDescent="0.2">
      <c r="E462" s="28"/>
    </row>
    <row r="463" spans="5:5" x14ac:dyDescent="0.2">
      <c r="E463" s="28"/>
    </row>
    <row r="464" spans="5:5" x14ac:dyDescent="0.2">
      <c r="E464" s="28"/>
    </row>
    <row r="465" spans="5:5" x14ac:dyDescent="0.2">
      <c r="E465" s="28"/>
    </row>
    <row r="466" spans="5:5" x14ac:dyDescent="0.2">
      <c r="E466" s="28"/>
    </row>
    <row r="467" spans="5:5" x14ac:dyDescent="0.2">
      <c r="E467" s="28"/>
    </row>
    <row r="468" spans="5:5" x14ac:dyDescent="0.2">
      <c r="E468" s="28"/>
    </row>
    <row r="469" spans="5:5" x14ac:dyDescent="0.2">
      <c r="E469" s="28"/>
    </row>
    <row r="470" spans="5:5" x14ac:dyDescent="0.2">
      <c r="E470" s="28"/>
    </row>
    <row r="471" spans="5:5" x14ac:dyDescent="0.2">
      <c r="E471" s="28"/>
    </row>
    <row r="472" spans="5:5" x14ac:dyDescent="0.2">
      <c r="E472" s="28"/>
    </row>
    <row r="473" spans="5:5" x14ac:dyDescent="0.2">
      <c r="E473" s="28"/>
    </row>
    <row r="474" spans="5:5" x14ac:dyDescent="0.2">
      <c r="E474" s="28"/>
    </row>
    <row r="475" spans="5:5" x14ac:dyDescent="0.2">
      <c r="E475" s="28"/>
    </row>
    <row r="476" spans="5:5" x14ac:dyDescent="0.2">
      <c r="E476" s="28"/>
    </row>
    <row r="477" spans="5:5" x14ac:dyDescent="0.2">
      <c r="E477" s="28"/>
    </row>
    <row r="478" spans="5:5" x14ac:dyDescent="0.2">
      <c r="E478" s="28"/>
    </row>
    <row r="479" spans="5:5" x14ac:dyDescent="0.2">
      <c r="E479" s="28"/>
    </row>
    <row r="480" spans="5:5" x14ac:dyDescent="0.2">
      <c r="E480" s="28"/>
    </row>
    <row r="481" spans="5:5" x14ac:dyDescent="0.2">
      <c r="E481" s="28"/>
    </row>
    <row r="482" spans="5:5" x14ac:dyDescent="0.2">
      <c r="E482" s="28"/>
    </row>
    <row r="483" spans="5:5" x14ac:dyDescent="0.2">
      <c r="E483" s="28"/>
    </row>
    <row r="484" spans="5:5" x14ac:dyDescent="0.2">
      <c r="E484" s="28"/>
    </row>
    <row r="485" spans="5:5" x14ac:dyDescent="0.2">
      <c r="E485" s="28"/>
    </row>
    <row r="486" spans="5:5" x14ac:dyDescent="0.2">
      <c r="E486" s="28"/>
    </row>
    <row r="487" spans="5:5" x14ac:dyDescent="0.2">
      <c r="E487" s="28"/>
    </row>
    <row r="488" spans="5:5" x14ac:dyDescent="0.2">
      <c r="E488" s="28"/>
    </row>
    <row r="489" spans="5:5" x14ac:dyDescent="0.2">
      <c r="E489" s="28"/>
    </row>
    <row r="490" spans="5:5" x14ac:dyDescent="0.2">
      <c r="E490" s="28"/>
    </row>
    <row r="491" spans="5:5" x14ac:dyDescent="0.2">
      <c r="E491" s="28"/>
    </row>
    <row r="492" spans="5:5" x14ac:dyDescent="0.2">
      <c r="E492" s="28"/>
    </row>
    <row r="493" spans="5:5" x14ac:dyDescent="0.2">
      <c r="E493" s="28"/>
    </row>
    <row r="494" spans="5:5" x14ac:dyDescent="0.2">
      <c r="E494" s="28"/>
    </row>
    <row r="495" spans="5:5" x14ac:dyDescent="0.2">
      <c r="E495" s="28"/>
    </row>
    <row r="496" spans="5:5" x14ac:dyDescent="0.2">
      <c r="E496" s="28"/>
    </row>
    <row r="497" spans="5:5" x14ac:dyDescent="0.2">
      <c r="E497" s="28"/>
    </row>
    <row r="498" spans="5:5" x14ac:dyDescent="0.2">
      <c r="E498" s="28"/>
    </row>
    <row r="499" spans="5:5" x14ac:dyDescent="0.2">
      <c r="E499" s="28"/>
    </row>
    <row r="500" spans="5:5" x14ac:dyDescent="0.2">
      <c r="E500" s="28"/>
    </row>
    <row r="501" spans="5:5" x14ac:dyDescent="0.2">
      <c r="E501" s="28"/>
    </row>
    <row r="502" spans="5:5" x14ac:dyDescent="0.2">
      <c r="E502" s="28"/>
    </row>
    <row r="503" spans="5:5" x14ac:dyDescent="0.2">
      <c r="E503" s="28"/>
    </row>
    <row r="504" spans="5:5" x14ac:dyDescent="0.2">
      <c r="E504" s="28"/>
    </row>
    <row r="505" spans="5:5" x14ac:dyDescent="0.2">
      <c r="E505" s="28"/>
    </row>
    <row r="506" spans="5:5" x14ac:dyDescent="0.2">
      <c r="E506" s="28"/>
    </row>
    <row r="507" spans="5:5" x14ac:dyDescent="0.2">
      <c r="E507" s="28"/>
    </row>
  </sheetData>
  <dataValidations count="2">
    <dataValidation type="date" operator="greaterThanOrEqual" allowBlank="1" showInputMessage="1" showErrorMessage="1" sqref="D2:E1048576">
      <formula1>42736</formula1>
    </dataValidation>
    <dataValidation operator="greaterThanOrEqual" allowBlank="1" showInputMessage="1" showErrorMessage="1" sqref="D1:E1"/>
  </dataValidations>
  <hyperlinks>
    <hyperlink ref="H3" location="'Main Details'!A1" display="Go to Main Details"/>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DropDowns!$AK$3:$AK$46</xm:f>
          </x14:formula1>
          <xm:sqref>C2:C1048576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7"/>
  <sheetViews>
    <sheetView zoomScale="70" zoomScaleNormal="70" workbookViewId="0">
      <selection activeCell="J18" sqref="J18"/>
    </sheetView>
  </sheetViews>
  <sheetFormatPr defaultColWidth="15.6640625" defaultRowHeight="15" x14ac:dyDescent="0.2"/>
  <cols>
    <col min="1" max="2" width="15.6640625" style="26"/>
    <col min="3" max="3" width="48.77734375" style="26" customWidth="1"/>
    <col min="4" max="4" width="18.77734375" style="26" customWidth="1"/>
    <col min="5" max="6" width="15.6640625" style="26"/>
    <col min="7" max="7" width="17.77734375" style="26" bestFit="1" customWidth="1"/>
    <col min="8" max="16384" width="15.6640625" style="12"/>
  </cols>
  <sheetData>
    <row r="1" spans="1:9" s="42" customFormat="1" ht="47.25" x14ac:dyDescent="0.25">
      <c r="A1" s="44" t="s">
        <v>929</v>
      </c>
      <c r="B1" s="44" t="s">
        <v>0</v>
      </c>
      <c r="C1" s="44" t="s">
        <v>7</v>
      </c>
      <c r="D1" s="44" t="s">
        <v>8</v>
      </c>
      <c r="E1" s="44" t="s">
        <v>5</v>
      </c>
      <c r="F1" s="44" t="s">
        <v>6</v>
      </c>
      <c r="G1" s="79" t="s">
        <v>1152</v>
      </c>
    </row>
    <row r="2" spans="1:9" x14ac:dyDescent="0.2">
      <c r="C2" s="26" t="s">
        <v>83</v>
      </c>
      <c r="D2" s="26" t="s">
        <v>208</v>
      </c>
      <c r="G2" s="80"/>
    </row>
    <row r="3" spans="1:9" x14ac:dyDescent="0.2">
      <c r="C3" s="26" t="s">
        <v>93</v>
      </c>
      <c r="D3" s="26" t="s">
        <v>769</v>
      </c>
    </row>
    <row r="7" spans="1:9" x14ac:dyDescent="0.2">
      <c r="I7" s="86"/>
    </row>
  </sheetData>
  <dataValidations count="2">
    <dataValidation type="date" operator="greaterThanOrEqual" allowBlank="1" showInputMessage="1" showErrorMessage="1" sqref="E2:F1048576">
      <formula1>42736</formula1>
    </dataValidation>
    <dataValidation operator="greaterThanOrEqual" allowBlank="1" showInputMessage="1" showErrorMessage="1" sqref="E1:F1"/>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DropDowns!$AG$3:$AG$12</xm:f>
          </x14:formula1>
          <xm:sqref>C2:C1048576</xm:sqref>
        </x14:dataValidation>
        <x14:dataValidation type="list" allowBlank="1" showInputMessage="1" showErrorMessage="1">
          <x14:formula1>
            <xm:f>DropDowns!$AJ$3:$AJ$329</xm:f>
          </x14:formula1>
          <xm:sqref>D2:D1048576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2"/>
  <sheetViews>
    <sheetView zoomScale="70" zoomScaleNormal="70" workbookViewId="0">
      <selection activeCell="B61" sqref="B61"/>
    </sheetView>
  </sheetViews>
  <sheetFormatPr defaultColWidth="8.88671875" defaultRowHeight="14.25" x14ac:dyDescent="0.2"/>
  <cols>
    <col min="1" max="4" width="15.6640625" style="33" customWidth="1"/>
    <col min="5" max="5" width="18.88671875" style="33" customWidth="1"/>
    <col min="6" max="6" width="15.6640625" style="33" customWidth="1"/>
    <col min="7" max="7" width="15.6640625" style="81" customWidth="1"/>
    <col min="8" max="8" width="17.77734375" style="33" bestFit="1" customWidth="1"/>
    <col min="9" max="16384" width="8.88671875" style="34"/>
  </cols>
  <sheetData>
    <row r="1" spans="1:8" s="46" customFormat="1" ht="47.25" x14ac:dyDescent="0.25">
      <c r="A1" s="45" t="s">
        <v>929</v>
      </c>
      <c r="B1" s="45" t="s">
        <v>0</v>
      </c>
      <c r="C1" s="45" t="s">
        <v>10</v>
      </c>
      <c r="D1" s="45" t="s">
        <v>850</v>
      </c>
      <c r="E1" s="45" t="s">
        <v>835</v>
      </c>
      <c r="F1" s="45" t="s">
        <v>833</v>
      </c>
      <c r="G1" s="45" t="s">
        <v>11</v>
      </c>
      <c r="H1" s="45" t="s">
        <v>1152</v>
      </c>
    </row>
    <row r="2" spans="1:8" x14ac:dyDescent="0.2">
      <c r="H2" s="82"/>
    </row>
  </sheetData>
  <dataValidations count="2">
    <dataValidation type="date" operator="greaterThan" allowBlank="1" showInputMessage="1" showErrorMessage="1" sqref="G2:G1048576 C2:C1048576">
      <formula1>42736</formula1>
    </dataValidation>
    <dataValidation operator="greaterThan" allowBlank="1" showInputMessage="1" showErrorMessage="1" sqref="G1 C1"/>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14:formula1>
            <xm:f>DropDowns!$AL$3:$AL$10</xm:f>
          </x14:formula1>
          <xm:sqref>E2:E1048576</xm:sqref>
        </x14:dataValidation>
        <x14:dataValidation type="list" allowBlank="1" showInputMessage="1" showErrorMessage="1">
          <x14:formula1>
            <xm:f>DropDowns!$AI$3:$AI$4</xm:f>
          </x14:formula1>
          <xm:sqref>F2:F1048576</xm:sqref>
        </x14:dataValidation>
        <x14:dataValidation type="list" allowBlank="1" showInputMessage="1" showErrorMessage="1">
          <x14:formula1>
            <xm:f>DropDowns!$AM$3:$AM$8</xm:f>
          </x14:formula1>
          <xm:sqref>D2:D1048576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U329"/>
  <sheetViews>
    <sheetView topLeftCell="B1" zoomScale="60" zoomScaleNormal="60" workbookViewId="0">
      <selection activeCell="H10" sqref="H10"/>
    </sheetView>
  </sheetViews>
  <sheetFormatPr defaultColWidth="20.6640625" defaultRowHeight="12.75" x14ac:dyDescent="0.2"/>
  <cols>
    <col min="1" max="16384" width="20.6640625" style="53"/>
  </cols>
  <sheetData>
    <row r="1" spans="1:47" ht="34.9" x14ac:dyDescent="0.55000000000000004">
      <c r="A1" s="75" t="s">
        <v>1148</v>
      </c>
    </row>
    <row r="2" spans="1:47" ht="26.45" x14ac:dyDescent="0.25">
      <c r="A2" s="52" t="s">
        <v>788</v>
      </c>
      <c r="B2" s="52" t="s">
        <v>4</v>
      </c>
      <c r="C2" s="52" t="s">
        <v>27</v>
      </c>
      <c r="D2" s="52" t="s">
        <v>28</v>
      </c>
      <c r="E2" s="52" t="s">
        <v>29</v>
      </c>
      <c r="F2" s="52" t="s">
        <v>30</v>
      </c>
      <c r="G2" s="52" t="s">
        <v>31</v>
      </c>
      <c r="H2" s="52" t="s">
        <v>780</v>
      </c>
      <c r="I2" s="52" t="s">
        <v>784</v>
      </c>
      <c r="J2" s="52" t="s">
        <v>787</v>
      </c>
      <c r="K2" s="52" t="s">
        <v>32</v>
      </c>
      <c r="L2" s="52" t="s">
        <v>33</v>
      </c>
      <c r="M2" s="66" t="s">
        <v>80</v>
      </c>
      <c r="N2" s="52" t="s">
        <v>34</v>
      </c>
      <c r="O2" s="52" t="s">
        <v>979</v>
      </c>
      <c r="P2" s="66" t="s">
        <v>81</v>
      </c>
      <c r="Q2" s="74" t="s">
        <v>737</v>
      </c>
      <c r="R2" s="61" t="s">
        <v>106</v>
      </c>
      <c r="S2" s="61" t="s">
        <v>107</v>
      </c>
      <c r="T2" s="61" t="s">
        <v>108</v>
      </c>
      <c r="U2" s="61" t="s">
        <v>109</v>
      </c>
      <c r="V2" s="62" t="s">
        <v>27</v>
      </c>
      <c r="W2" s="52" t="s">
        <v>34</v>
      </c>
      <c r="X2" s="52" t="s">
        <v>110</v>
      </c>
      <c r="Y2" s="52" t="s">
        <v>721</v>
      </c>
      <c r="Z2" s="52" t="s">
        <v>1121</v>
      </c>
      <c r="AA2" s="52"/>
      <c r="AB2" s="52" t="s">
        <v>13</v>
      </c>
      <c r="AC2" s="52" t="s">
        <v>727</v>
      </c>
      <c r="AD2" s="52" t="s">
        <v>732</v>
      </c>
      <c r="AE2" s="66" t="s">
        <v>77</v>
      </c>
      <c r="AF2" s="66" t="s">
        <v>82</v>
      </c>
      <c r="AG2" s="52" t="s">
        <v>7</v>
      </c>
      <c r="AH2" s="52" t="s">
        <v>738</v>
      </c>
      <c r="AI2" s="52" t="s">
        <v>739</v>
      </c>
      <c r="AJ2" s="52" t="s">
        <v>768</v>
      </c>
      <c r="AK2" s="52" t="s">
        <v>824</v>
      </c>
      <c r="AL2" s="52" t="s">
        <v>836</v>
      </c>
      <c r="AM2" s="52" t="s">
        <v>851</v>
      </c>
      <c r="AN2" s="52" t="s">
        <v>860</v>
      </c>
      <c r="AO2" s="52" t="s">
        <v>861</v>
      </c>
      <c r="AP2" s="61" t="s">
        <v>108</v>
      </c>
      <c r="AQ2" s="52" t="s">
        <v>30</v>
      </c>
      <c r="AR2" s="52" t="s">
        <v>837</v>
      </c>
      <c r="AS2" s="66" t="s">
        <v>7</v>
      </c>
      <c r="AT2" s="66" t="s">
        <v>8</v>
      </c>
      <c r="AU2" s="66" t="s">
        <v>78</v>
      </c>
    </row>
    <row r="3" spans="1:47" ht="52.9" x14ac:dyDescent="0.25">
      <c r="A3" s="53" t="s">
        <v>47</v>
      </c>
      <c r="B3" s="53" t="s">
        <v>35</v>
      </c>
      <c r="C3" s="51" t="s">
        <v>615</v>
      </c>
      <c r="D3" s="53" t="s">
        <v>36</v>
      </c>
      <c r="E3" s="53" t="s">
        <v>37</v>
      </c>
      <c r="F3" s="63" t="s">
        <v>113</v>
      </c>
      <c r="G3" s="53" t="s">
        <v>1017</v>
      </c>
      <c r="H3" s="53" t="str">
        <f>"Yes (go to column "&amp;Routing!L3&amp;")"</f>
        <v>Yes (go to column P)</v>
      </c>
      <c r="I3" s="53" t="str">
        <f>"Yes (go to column "&amp;Routing!L14&amp;")"</f>
        <v>Yes (go to column S)</v>
      </c>
      <c r="J3" s="53" t="str">
        <f>"Within last 3 months (go to column "&amp;Routing!L15&amp;")"</f>
        <v>Within last 3 months (go to column U)</v>
      </c>
      <c r="K3" s="53" t="s">
        <v>38</v>
      </c>
      <c r="L3" s="53" t="s">
        <v>1110</v>
      </c>
      <c r="M3" s="53" t="s">
        <v>84</v>
      </c>
      <c r="N3" s="53" t="s">
        <v>1100</v>
      </c>
      <c r="O3" s="53" t="s">
        <v>980</v>
      </c>
      <c r="P3" s="53" t="s">
        <v>85</v>
      </c>
      <c r="Q3" s="53" t="s">
        <v>111</v>
      </c>
      <c r="R3" s="63" t="s">
        <v>112</v>
      </c>
      <c r="S3" s="54" t="s">
        <v>1091</v>
      </c>
      <c r="T3" s="55" t="s">
        <v>958</v>
      </c>
      <c r="U3" s="63" t="s">
        <v>1085</v>
      </c>
      <c r="V3" s="51" t="s">
        <v>114</v>
      </c>
      <c r="W3" s="56" t="s">
        <v>115</v>
      </c>
      <c r="X3" s="56" t="s">
        <v>115</v>
      </c>
      <c r="Y3" s="53" t="s">
        <v>39</v>
      </c>
      <c r="AB3" s="53" t="str">
        <f>"No longer threatened with homelessness - duty ends (go to col "&amp;Routing!L12&amp;")"</f>
        <v>No longer threatened with homelessness - duty ends (go to col AS)</v>
      </c>
      <c r="AC3" s="53" t="str">
        <f>"No longer threatened with homelessness - duty ends (go to col "&amp;Routing!L12&amp;")"</f>
        <v>No longer threatened with homelessness - duty ends (go to col AS)</v>
      </c>
      <c r="AD3" s="53" t="s">
        <v>1132</v>
      </c>
      <c r="AE3" s="53" t="str">
        <f>"Termination of assured short hold tenancy (go to column "&amp;Routing!L5&amp;")"</f>
        <v>Termination of assured short hold tenancy (go to column W)</v>
      </c>
      <c r="AF3" s="53" t="s">
        <v>46</v>
      </c>
      <c r="AG3" s="53" t="s">
        <v>83</v>
      </c>
      <c r="AH3" s="53" t="s">
        <v>741</v>
      </c>
      <c r="AI3" s="53" t="s">
        <v>740</v>
      </c>
      <c r="AJ3" s="53" t="s">
        <v>769</v>
      </c>
      <c r="AK3" s="54" t="s">
        <v>1071</v>
      </c>
      <c r="AL3" s="53" t="s">
        <v>837</v>
      </c>
      <c r="AM3" s="53" t="s">
        <v>852</v>
      </c>
      <c r="AN3" s="53" t="s">
        <v>857</v>
      </c>
      <c r="AO3" s="53" t="s">
        <v>858</v>
      </c>
      <c r="AP3" s="55" t="s">
        <v>961</v>
      </c>
      <c r="AQ3" s="53" t="s">
        <v>907</v>
      </c>
      <c r="AR3" s="53" t="s">
        <v>1014</v>
      </c>
      <c r="AS3" s="53" t="s">
        <v>83</v>
      </c>
      <c r="AT3" s="53" t="s">
        <v>46</v>
      </c>
    </row>
    <row r="4" spans="1:47" ht="96" customHeight="1" x14ac:dyDescent="0.2">
      <c r="A4" s="53" t="s">
        <v>40</v>
      </c>
      <c r="B4" s="53" t="s">
        <v>41</v>
      </c>
      <c r="C4" s="51" t="s">
        <v>114</v>
      </c>
      <c r="D4" s="53" t="s">
        <v>1016</v>
      </c>
      <c r="E4" s="53" t="s">
        <v>42</v>
      </c>
      <c r="F4" s="63" t="s">
        <v>122</v>
      </c>
      <c r="G4" s="53" t="s">
        <v>43</v>
      </c>
      <c r="H4" s="53" t="str">
        <f>"No (go to column "&amp;Routing!L4&amp;")"</f>
        <v>No (go to column R)</v>
      </c>
      <c r="I4" s="53" t="str">
        <f>"No (go to column "&amp;Routing!L15&amp;")"</f>
        <v>No (go to column U)</v>
      </c>
      <c r="J4" s="53" t="str">
        <f>"Within last 12 months (go to column "&amp;Routing!L15&amp;")"</f>
        <v>Within last 12 months (go to column U)</v>
      </c>
      <c r="K4" s="53" t="s">
        <v>44</v>
      </c>
      <c r="L4" s="53" t="s">
        <v>1109</v>
      </c>
      <c r="M4" s="53" t="s">
        <v>1111</v>
      </c>
      <c r="N4" s="53" t="s">
        <v>45</v>
      </c>
      <c r="O4" s="53" t="s">
        <v>981</v>
      </c>
      <c r="P4" s="53" t="s">
        <v>88</v>
      </c>
      <c r="Q4" s="53" t="s">
        <v>116</v>
      </c>
      <c r="R4" s="63" t="s">
        <v>117</v>
      </c>
      <c r="S4" s="54" t="s">
        <v>1092</v>
      </c>
      <c r="T4" s="55" t="s">
        <v>959</v>
      </c>
      <c r="U4" s="63" t="s">
        <v>1086</v>
      </c>
      <c r="V4" s="51" t="s">
        <v>118</v>
      </c>
      <c r="W4" s="53" t="s">
        <v>119</v>
      </c>
      <c r="X4" s="56" t="s">
        <v>120</v>
      </c>
      <c r="Y4" s="53" t="s">
        <v>46</v>
      </c>
      <c r="Z4" s="53" t="str">
        <f>"Not threatened with homelessness within 56 days (go to column "&amp;Routing!L9&amp;")"</f>
        <v>Not threatened with homelessness within 56 days (go to column AQ)</v>
      </c>
      <c r="AB4" s="53" t="str">
        <f>"Secured Accommodation for 6 months (go to column "&amp;Routing!L12&amp;")"</f>
        <v>Secured Accommodation for 6 months (go to column AS)</v>
      </c>
      <c r="AC4" s="53" t="str">
        <f>"Secured Accommodation for 6 months (go to column "&amp;Routing!L12&amp;")"</f>
        <v>Secured Accommodation for 6 months (go to column AS)</v>
      </c>
      <c r="AD4" s="53" t="s">
        <v>1131</v>
      </c>
      <c r="AE4" s="53" t="s">
        <v>995</v>
      </c>
      <c r="AF4" s="53" t="s">
        <v>87</v>
      </c>
      <c r="AG4" s="53" t="s">
        <v>86</v>
      </c>
      <c r="AH4" s="53" t="s">
        <v>742</v>
      </c>
      <c r="AI4" s="53" t="s">
        <v>795</v>
      </c>
      <c r="AJ4" s="53" t="s">
        <v>111</v>
      </c>
      <c r="AK4" s="64" t="s">
        <v>1072</v>
      </c>
      <c r="AL4" s="53" t="s">
        <v>844</v>
      </c>
      <c r="AM4" s="53" t="s">
        <v>853</v>
      </c>
      <c r="AN4" s="53" t="s">
        <v>858</v>
      </c>
      <c r="AO4" s="53" t="s">
        <v>862</v>
      </c>
      <c r="AP4" s="55" t="s">
        <v>962</v>
      </c>
      <c r="AQ4" s="53" t="s">
        <v>908</v>
      </c>
      <c r="AR4" s="53" t="s">
        <v>1015</v>
      </c>
      <c r="AS4" s="53" t="s">
        <v>86</v>
      </c>
      <c r="AT4" s="53" t="s">
        <v>87</v>
      </c>
    </row>
    <row r="5" spans="1:47" ht="63.75" x14ac:dyDescent="0.2">
      <c r="A5" s="53" t="s">
        <v>54</v>
      </c>
      <c r="B5" s="53" t="s">
        <v>48</v>
      </c>
      <c r="C5" s="51" t="s">
        <v>118</v>
      </c>
      <c r="E5" s="53" t="s">
        <v>49</v>
      </c>
      <c r="F5" s="63" t="s">
        <v>125</v>
      </c>
      <c r="G5" s="53" t="s">
        <v>50</v>
      </c>
      <c r="H5" s="53" t="str">
        <f>"Don't know (go to column "&amp;Routing!L4&amp;")"</f>
        <v>Don't know (go to column R)</v>
      </c>
      <c r="I5" s="53" t="str">
        <f>"Don't know (go to column "&amp;Routing!L15&amp;")"</f>
        <v>Don't know (go to column U)</v>
      </c>
      <c r="J5" s="53" t="str">
        <f>"Over 12 months (go to Column "&amp;Routing!L6&amp;")"</f>
        <v>Over 12 months (go to Column T)</v>
      </c>
      <c r="K5" s="53" t="s">
        <v>51</v>
      </c>
      <c r="L5" s="53" t="s">
        <v>1108</v>
      </c>
      <c r="M5" s="53" t="s">
        <v>1112</v>
      </c>
      <c r="N5" s="53" t="s">
        <v>52</v>
      </c>
      <c r="O5" s="53" t="s">
        <v>982</v>
      </c>
      <c r="P5" s="53" t="s">
        <v>90</v>
      </c>
      <c r="Q5" s="53" t="s">
        <v>121</v>
      </c>
      <c r="R5" s="63" t="s">
        <v>1125</v>
      </c>
      <c r="S5" s="57" t="s">
        <v>1093</v>
      </c>
      <c r="T5" s="55" t="s">
        <v>960</v>
      </c>
      <c r="U5" s="63" t="s">
        <v>1087</v>
      </c>
      <c r="V5" s="51" t="s">
        <v>123</v>
      </c>
      <c r="W5" s="53" t="s">
        <v>1136</v>
      </c>
      <c r="X5" s="56" t="s">
        <v>1138</v>
      </c>
      <c r="Z5" s="53" t="str">
        <f>"Threatened - within 28 days (go to column "&amp;Routing!L16&amp;")"</f>
        <v>Threatened - within 28 days (go to column AK)</v>
      </c>
      <c r="AB5" s="53" t="str">
        <f>"Secured Accommodation for 12 months (go to column "&amp;Routing!L12&amp;")"</f>
        <v>Secured Accommodation for 12 months (go to column AS)</v>
      </c>
      <c r="AC5" s="53" t="str">
        <f>"Secured Accommodation for 12 months (go to column "&amp;Routing!L12&amp;")"</f>
        <v>Secured Accommodation for 12 months (go to column AS)</v>
      </c>
      <c r="AD5" s="53" t="s">
        <v>734</v>
      </c>
      <c r="AE5" s="53" t="s">
        <v>996</v>
      </c>
      <c r="AG5" s="53" t="s">
        <v>89</v>
      </c>
      <c r="AH5" s="53" t="s">
        <v>743</v>
      </c>
      <c r="AJ5" s="53" t="s">
        <v>116</v>
      </c>
      <c r="AK5" s="64" t="s">
        <v>1073</v>
      </c>
      <c r="AL5" s="53" t="s">
        <v>838</v>
      </c>
      <c r="AM5" s="53" t="s">
        <v>854</v>
      </c>
      <c r="AN5" s="53" t="s">
        <v>731</v>
      </c>
      <c r="AO5" s="53" t="str">
        <f>"Homeless + PN + Unintentional  - referred to another Local Authority (column "&amp;Routing!L13&amp;")"</f>
        <v>Homeless + PN + Unintentional  - referred to another Local Authority (column AV)</v>
      </c>
      <c r="AP5" s="55" t="s">
        <v>963</v>
      </c>
      <c r="AQ5" s="53" t="s">
        <v>940</v>
      </c>
      <c r="AS5" s="53" t="s">
        <v>89</v>
      </c>
    </row>
    <row r="6" spans="1:47" ht="66" x14ac:dyDescent="0.25">
      <c r="A6" s="53" t="s">
        <v>58</v>
      </c>
      <c r="B6" s="53" t="s">
        <v>55</v>
      </c>
      <c r="C6" s="51" t="s">
        <v>123</v>
      </c>
      <c r="E6" s="53" t="s">
        <v>56</v>
      </c>
      <c r="F6" s="63" t="s">
        <v>129</v>
      </c>
      <c r="G6" s="53" t="s">
        <v>1133</v>
      </c>
      <c r="I6" s="53" t="s">
        <v>39</v>
      </c>
      <c r="K6" s="53" t="s">
        <v>57</v>
      </c>
      <c r="L6" s="53" t="s">
        <v>1107</v>
      </c>
      <c r="M6" s="53" t="s">
        <v>1113</v>
      </c>
      <c r="N6" s="53" t="s">
        <v>1101</v>
      </c>
      <c r="O6" s="53" t="s">
        <v>983</v>
      </c>
      <c r="P6" s="53" t="s">
        <v>92</v>
      </c>
      <c r="Q6" s="53" t="s">
        <v>124</v>
      </c>
      <c r="R6" s="63"/>
      <c r="S6" s="54" t="s">
        <v>1094</v>
      </c>
      <c r="T6" s="55" t="s">
        <v>961</v>
      </c>
      <c r="U6" s="63" t="s">
        <v>1088</v>
      </c>
      <c r="V6" s="51" t="s">
        <v>126</v>
      </c>
      <c r="W6" s="53" t="s">
        <v>131</v>
      </c>
      <c r="X6" s="56" t="s">
        <v>127</v>
      </c>
      <c r="Z6" s="53" t="str">
        <f>"Threatened - between 29 and 56 days (go to column "&amp;Routing!L16&amp;")"</f>
        <v>Threatened - between 29 and 56 days (go to column AK)</v>
      </c>
      <c r="AB6" s="53" t="str">
        <f>"Homeless - re-visit assessment (go to column "&amp;Routing!L17&amp;")"</f>
        <v>Homeless - re-visit assessment (go to column AN)</v>
      </c>
      <c r="AC6" s="53" t="s">
        <v>728</v>
      </c>
      <c r="AD6" s="53" t="s">
        <v>735</v>
      </c>
      <c r="AE6" s="53" t="s">
        <v>997</v>
      </c>
      <c r="AG6" s="53" t="s">
        <v>91</v>
      </c>
      <c r="AH6" s="53" t="s">
        <v>744</v>
      </c>
      <c r="AJ6" s="53" t="s">
        <v>121</v>
      </c>
      <c r="AK6" s="64" t="s">
        <v>1074</v>
      </c>
      <c r="AL6" s="53" t="s">
        <v>839</v>
      </c>
      <c r="AM6" s="53" t="s">
        <v>855</v>
      </c>
      <c r="AN6" s="53" t="str">
        <f>"Homeless + PN + Unintentional  - referred to another Local Authority (column "&amp;Routing!L9&amp;")"</f>
        <v>Homeless + PN + Unintentional  - referred to another Local Authority (column AQ)</v>
      </c>
      <c r="AO6" s="53" t="s">
        <v>722</v>
      </c>
      <c r="AP6" s="55" t="s">
        <v>964</v>
      </c>
      <c r="AQ6" s="53" t="s">
        <v>941</v>
      </c>
      <c r="AS6" s="53" t="s">
        <v>91</v>
      </c>
    </row>
    <row r="7" spans="1:47" ht="39.6" x14ac:dyDescent="0.25">
      <c r="B7" s="53" t="s">
        <v>54</v>
      </c>
      <c r="C7" s="51" t="s">
        <v>126</v>
      </c>
      <c r="E7" s="53" t="s">
        <v>59</v>
      </c>
      <c r="F7" s="63" t="s">
        <v>134</v>
      </c>
      <c r="G7" s="53" t="s">
        <v>60</v>
      </c>
      <c r="I7" s="53" t="s">
        <v>46</v>
      </c>
      <c r="K7" s="53" t="s">
        <v>61</v>
      </c>
      <c r="L7" s="53" t="s">
        <v>1116</v>
      </c>
      <c r="M7" s="53" t="s">
        <v>1114</v>
      </c>
      <c r="N7" s="53" t="s">
        <v>1102</v>
      </c>
      <c r="O7" s="53" t="s">
        <v>984</v>
      </c>
      <c r="P7" s="53" t="s">
        <v>94</v>
      </c>
      <c r="Q7" s="53" t="s">
        <v>128</v>
      </c>
      <c r="R7" s="63"/>
      <c r="S7" s="54" t="s">
        <v>1095</v>
      </c>
      <c r="T7" s="55" t="s">
        <v>962</v>
      </c>
      <c r="U7" s="63" t="s">
        <v>1089</v>
      </c>
      <c r="V7" s="51" t="s">
        <v>130</v>
      </c>
      <c r="W7" s="53" t="s">
        <v>136</v>
      </c>
      <c r="X7" s="56" t="s">
        <v>132</v>
      </c>
      <c r="Z7" s="53" t="str">
        <f>"Already homeless (go to column "&amp;Routing!L11&amp;")"</f>
        <v>Already homeless (go to column AO)</v>
      </c>
      <c r="AB7" s="53" t="str">
        <f>"Refused suitable accommodation (go to column "&amp;Routing!L12&amp;")"</f>
        <v>Refused suitable accommodation (go to column AS)</v>
      </c>
      <c r="AC7" s="53" t="str">
        <f>"56 day period expires (go to column "&amp;Routing!L9&amp;")"</f>
        <v>56 day period expires (go to column AQ)</v>
      </c>
      <c r="AD7" s="53" t="s">
        <v>1129</v>
      </c>
      <c r="AE7" s="53" t="s">
        <v>998</v>
      </c>
      <c r="AG7" s="53" t="s">
        <v>93</v>
      </c>
      <c r="AH7" s="53" t="s">
        <v>745</v>
      </c>
      <c r="AJ7" s="53" t="s">
        <v>124</v>
      </c>
      <c r="AK7" s="64" t="s">
        <v>1075</v>
      </c>
      <c r="AL7" s="53" t="s">
        <v>840</v>
      </c>
      <c r="AM7" s="53" t="s">
        <v>856</v>
      </c>
      <c r="AN7" s="53" t="s">
        <v>722</v>
      </c>
      <c r="AO7" s="53" t="s">
        <v>723</v>
      </c>
      <c r="AP7" s="55" t="s">
        <v>965</v>
      </c>
      <c r="AQ7" s="53" t="s">
        <v>60</v>
      </c>
      <c r="AS7" s="53" t="s">
        <v>93</v>
      </c>
    </row>
    <row r="8" spans="1:47" ht="51" x14ac:dyDescent="0.2">
      <c r="B8" s="53" t="s">
        <v>62</v>
      </c>
      <c r="C8" s="51" t="s">
        <v>130</v>
      </c>
      <c r="E8" s="53" t="s">
        <v>63</v>
      </c>
      <c r="F8" s="63" t="s">
        <v>139</v>
      </c>
      <c r="G8" s="53" t="s">
        <v>64</v>
      </c>
      <c r="I8" s="53" t="s">
        <v>53</v>
      </c>
      <c r="K8" s="53" t="s">
        <v>65</v>
      </c>
      <c r="L8" s="53" t="s">
        <v>1117</v>
      </c>
      <c r="M8" s="53" t="s">
        <v>1115</v>
      </c>
      <c r="N8" s="53" t="s">
        <v>1103</v>
      </c>
      <c r="O8" s="53" t="s">
        <v>985</v>
      </c>
      <c r="P8" s="53" t="s">
        <v>96</v>
      </c>
      <c r="Q8" s="53" t="s">
        <v>133</v>
      </c>
      <c r="R8" s="63"/>
      <c r="S8" s="54" t="s">
        <v>1096</v>
      </c>
      <c r="T8" s="55" t="s">
        <v>963</v>
      </c>
      <c r="U8" s="63" t="s">
        <v>725</v>
      </c>
      <c r="V8" s="51" t="s">
        <v>135</v>
      </c>
      <c r="W8" s="53" t="s">
        <v>141</v>
      </c>
      <c r="X8" s="56" t="s">
        <v>137</v>
      </c>
      <c r="AB8" s="53" t="s">
        <v>1122</v>
      </c>
      <c r="AC8" s="53" t="str">
        <f>"Refused suitable accommodation (go to column "&amp;Routing!L12&amp;")"</f>
        <v>Refused suitable accommodation (go to column AS)</v>
      </c>
      <c r="AD8" s="53" t="s">
        <v>1130</v>
      </c>
      <c r="AE8" s="53" t="s">
        <v>999</v>
      </c>
      <c r="AG8" s="53" t="s">
        <v>95</v>
      </c>
      <c r="AH8" s="53" t="s">
        <v>746</v>
      </c>
      <c r="AJ8" s="53" t="s">
        <v>128</v>
      </c>
      <c r="AK8" s="64" t="s">
        <v>1076</v>
      </c>
      <c r="AL8" s="53" t="s">
        <v>841</v>
      </c>
      <c r="AM8" s="53" t="s">
        <v>54</v>
      </c>
      <c r="AN8" s="53" t="s">
        <v>723</v>
      </c>
      <c r="AO8" s="53" t="s">
        <v>724</v>
      </c>
      <c r="AP8" s="55" t="s">
        <v>966</v>
      </c>
      <c r="AS8" s="53" t="s">
        <v>95</v>
      </c>
    </row>
    <row r="9" spans="1:47" ht="51" x14ac:dyDescent="0.2">
      <c r="C9" s="51" t="s">
        <v>135</v>
      </c>
      <c r="E9" s="53" t="s">
        <v>66</v>
      </c>
      <c r="F9" s="63" t="s">
        <v>144</v>
      </c>
      <c r="G9" s="53" t="s">
        <v>67</v>
      </c>
      <c r="I9" s="52" t="s">
        <v>189</v>
      </c>
      <c r="K9" s="53" t="s">
        <v>68</v>
      </c>
      <c r="L9" s="53" t="s">
        <v>1118</v>
      </c>
      <c r="M9" s="53" t="s">
        <v>54</v>
      </c>
      <c r="N9" s="53" t="s">
        <v>1104</v>
      </c>
      <c r="O9" s="53" t="s">
        <v>986</v>
      </c>
      <c r="P9" s="53" t="s">
        <v>98</v>
      </c>
      <c r="Q9" s="53" t="s">
        <v>138</v>
      </c>
      <c r="R9" s="63"/>
      <c r="S9" s="54" t="s">
        <v>1097</v>
      </c>
      <c r="T9" s="55" t="s">
        <v>964</v>
      </c>
      <c r="U9" s="63" t="s">
        <v>1090</v>
      </c>
      <c r="V9" s="51" t="s">
        <v>140</v>
      </c>
      <c r="W9" s="53" t="s">
        <v>1134</v>
      </c>
      <c r="X9" s="56" t="s">
        <v>142</v>
      </c>
      <c r="AB9" s="53" t="s">
        <v>1123</v>
      </c>
      <c r="AC9" s="53" t="s">
        <v>730</v>
      </c>
      <c r="AD9" s="53" t="str">
        <f>"Referred to another local authority (go to Column "&amp;Routing!L13&amp;")"</f>
        <v>Referred to another local authority (go to Column AV)</v>
      </c>
      <c r="AE9" s="53" t="s">
        <v>1000</v>
      </c>
      <c r="AG9" s="53" t="s">
        <v>97</v>
      </c>
      <c r="AH9" s="53" t="s">
        <v>747</v>
      </c>
      <c r="AJ9" s="53" t="s">
        <v>133</v>
      </c>
      <c r="AK9" s="64" t="s">
        <v>1077</v>
      </c>
      <c r="AL9" s="53" t="s">
        <v>842</v>
      </c>
      <c r="AN9" s="53" t="s">
        <v>724</v>
      </c>
      <c r="AO9" s="53" t="s">
        <v>725</v>
      </c>
      <c r="AP9" s="55" t="s">
        <v>967</v>
      </c>
      <c r="AS9" s="53" t="s">
        <v>97</v>
      </c>
    </row>
    <row r="10" spans="1:47" ht="38.25" x14ac:dyDescent="0.2">
      <c r="C10" s="51" t="s">
        <v>140</v>
      </c>
      <c r="E10" s="53" t="s">
        <v>69</v>
      </c>
      <c r="F10" s="63" t="s">
        <v>149</v>
      </c>
      <c r="G10" s="53" t="s">
        <v>70</v>
      </c>
      <c r="I10" s="53" t="str">
        <f>"Yes (go to column "&amp;Routing!L7&amp;")"</f>
        <v>Yes (go to column AF)</v>
      </c>
      <c r="K10" s="53" t="s">
        <v>992</v>
      </c>
      <c r="L10" s="53" t="s">
        <v>1119</v>
      </c>
      <c r="N10" s="53" t="s">
        <v>1105</v>
      </c>
      <c r="P10" s="53" t="s">
        <v>100</v>
      </c>
      <c r="Q10" s="53" t="s">
        <v>143</v>
      </c>
      <c r="R10" s="63"/>
      <c r="S10" s="54" t="s">
        <v>1098</v>
      </c>
      <c r="T10" s="55" t="s">
        <v>965</v>
      </c>
      <c r="U10" s="63"/>
      <c r="V10" s="51" t="s">
        <v>145</v>
      </c>
      <c r="W10" s="53" t="s">
        <v>1139</v>
      </c>
      <c r="X10" s="63"/>
      <c r="AB10" s="53" t="s">
        <v>848</v>
      </c>
      <c r="AD10" s="53" t="s">
        <v>1147</v>
      </c>
      <c r="AE10" s="53" t="s">
        <v>1001</v>
      </c>
      <c r="AG10" s="53" t="s">
        <v>99</v>
      </c>
      <c r="AH10" s="53" t="s">
        <v>748</v>
      </c>
      <c r="AJ10" s="53" t="s">
        <v>138</v>
      </c>
      <c r="AK10" s="64" t="s">
        <v>1078</v>
      </c>
      <c r="AL10" s="53" t="s">
        <v>843</v>
      </c>
      <c r="AN10" s="53" t="s">
        <v>725</v>
      </c>
      <c r="AO10" s="53" t="s">
        <v>726</v>
      </c>
      <c r="AP10" s="55" t="s">
        <v>968</v>
      </c>
      <c r="AS10" s="53" t="s">
        <v>99</v>
      </c>
    </row>
    <row r="11" spans="1:47" ht="38.25" x14ac:dyDescent="0.2">
      <c r="C11" s="51" t="s">
        <v>145</v>
      </c>
      <c r="E11" s="53" t="s">
        <v>994</v>
      </c>
      <c r="F11" s="63" t="s">
        <v>152</v>
      </c>
      <c r="G11" s="53" t="s">
        <v>72</v>
      </c>
      <c r="I11" s="53" t="str">
        <f>"No (go to column "&amp;Routing!L8&amp;")"</f>
        <v>No (go to column AH)</v>
      </c>
      <c r="K11" s="52" t="s">
        <v>73</v>
      </c>
      <c r="L11" s="53" t="s">
        <v>1120</v>
      </c>
      <c r="N11" s="53" t="s">
        <v>1106</v>
      </c>
      <c r="Q11" s="53" t="s">
        <v>146</v>
      </c>
      <c r="R11" s="63"/>
      <c r="S11" s="64" t="s">
        <v>1099</v>
      </c>
      <c r="T11" s="55" t="s">
        <v>966</v>
      </c>
      <c r="U11" s="63"/>
      <c r="V11" s="51" t="s">
        <v>147</v>
      </c>
      <c r="W11" s="56" t="s">
        <v>1140</v>
      </c>
      <c r="X11" s="63"/>
      <c r="AB11" s="53" t="str">
        <f>"No longer eligible - duty ends (go to column "&amp;Routing!L12&amp;")"</f>
        <v>No longer eligible - duty ends (go to column AS)</v>
      </c>
      <c r="AE11" s="53" t="s">
        <v>1002</v>
      </c>
      <c r="AG11" s="53" t="s">
        <v>101</v>
      </c>
      <c r="AH11" s="53" t="s">
        <v>749</v>
      </c>
      <c r="AJ11" s="53" t="s">
        <v>143</v>
      </c>
      <c r="AK11" s="64" t="s">
        <v>1079</v>
      </c>
      <c r="AN11" s="53" t="s">
        <v>726</v>
      </c>
      <c r="AP11" s="55" t="s">
        <v>969</v>
      </c>
    </row>
    <row r="12" spans="1:47" ht="38.25" x14ac:dyDescent="0.2">
      <c r="C12" s="51" t="s">
        <v>147</v>
      </c>
      <c r="E12" s="53" t="s">
        <v>71</v>
      </c>
      <c r="F12" s="63" t="s">
        <v>155</v>
      </c>
      <c r="G12" s="53" t="s">
        <v>74</v>
      </c>
      <c r="I12" s="53" t="str">
        <f>"Don't know (go to column "&amp;Routing!L8&amp;")"</f>
        <v>Don't know (go to column AH)</v>
      </c>
      <c r="K12" s="53" t="s">
        <v>51</v>
      </c>
      <c r="N12" s="53" t="s">
        <v>54</v>
      </c>
      <c r="P12" s="53" t="s">
        <v>102</v>
      </c>
      <c r="Q12" s="53" t="s">
        <v>148</v>
      </c>
      <c r="R12" s="63"/>
      <c r="S12" s="63"/>
      <c r="T12" s="55" t="s">
        <v>967</v>
      </c>
      <c r="U12" s="63"/>
      <c r="V12" s="51" t="s">
        <v>150</v>
      </c>
      <c r="W12" s="53" t="s">
        <v>1141</v>
      </c>
      <c r="X12" s="63"/>
      <c r="AB12" s="53" t="str">
        <f>"Withdrew Application - duty ends (go to column "&amp;Routing!L12&amp;")"</f>
        <v>Withdrew Application - duty ends (go to column AS)</v>
      </c>
      <c r="AE12" s="53" t="s">
        <v>1003</v>
      </c>
      <c r="AG12" s="53" t="s">
        <v>103</v>
      </c>
      <c r="AH12" s="53" t="s">
        <v>750</v>
      </c>
      <c r="AJ12" s="53" t="s">
        <v>146</v>
      </c>
      <c r="AK12" s="64" t="s">
        <v>1080</v>
      </c>
      <c r="AP12" s="55" t="s">
        <v>970</v>
      </c>
      <c r="AS12" s="53" t="s">
        <v>101</v>
      </c>
    </row>
    <row r="13" spans="1:47" ht="38.25" x14ac:dyDescent="0.2">
      <c r="C13" s="51" t="s">
        <v>150</v>
      </c>
      <c r="F13" s="63" t="s">
        <v>54</v>
      </c>
      <c r="G13" s="53" t="s">
        <v>54</v>
      </c>
      <c r="K13" s="53" t="s">
        <v>75</v>
      </c>
      <c r="P13" s="53" t="s">
        <v>104</v>
      </c>
      <c r="Q13" s="53" t="s">
        <v>151</v>
      </c>
      <c r="R13" s="63"/>
      <c r="S13" s="63"/>
      <c r="T13" s="55" t="s">
        <v>968</v>
      </c>
      <c r="U13" s="63"/>
      <c r="V13" s="51" t="s">
        <v>153</v>
      </c>
      <c r="W13" s="56" t="s">
        <v>1142</v>
      </c>
      <c r="X13" s="63"/>
      <c r="AB13" s="53" t="str">
        <f>"Contact lost (go to column "&amp;Routing!L12&amp;")"</f>
        <v>Contact lost (go to column AS)</v>
      </c>
      <c r="AE13" s="53" t="s">
        <v>1004</v>
      </c>
      <c r="AH13" s="53" t="s">
        <v>751</v>
      </c>
      <c r="AJ13" s="53" t="s">
        <v>148</v>
      </c>
      <c r="AK13" s="64" t="s">
        <v>1081</v>
      </c>
      <c r="AP13" s="55" t="s">
        <v>971</v>
      </c>
      <c r="AS13" s="53" t="s">
        <v>103</v>
      </c>
    </row>
    <row r="14" spans="1:47" ht="38.25" x14ac:dyDescent="0.2">
      <c r="C14" s="51" t="s">
        <v>153</v>
      </c>
      <c r="K14" s="53" t="s">
        <v>57</v>
      </c>
      <c r="P14" s="53" t="s">
        <v>105</v>
      </c>
      <c r="Q14" s="53" t="s">
        <v>154</v>
      </c>
      <c r="R14" s="63"/>
      <c r="S14" s="63"/>
      <c r="T14" s="55" t="s">
        <v>969</v>
      </c>
      <c r="U14" s="63"/>
      <c r="V14" s="51" t="s">
        <v>156</v>
      </c>
      <c r="W14" s="56" t="s">
        <v>137</v>
      </c>
      <c r="X14" s="63"/>
      <c r="AE14" s="53" t="s">
        <v>1137</v>
      </c>
      <c r="AH14" s="53" t="s">
        <v>752</v>
      </c>
      <c r="AJ14" s="53" t="s">
        <v>151</v>
      </c>
      <c r="AK14" s="64" t="s">
        <v>1082</v>
      </c>
      <c r="AP14" s="55" t="s">
        <v>972</v>
      </c>
    </row>
    <row r="15" spans="1:47" ht="25.5" x14ac:dyDescent="0.2">
      <c r="C15" s="51" t="s">
        <v>156</v>
      </c>
      <c r="K15" s="53" t="s">
        <v>76</v>
      </c>
      <c r="Q15" s="53" t="s">
        <v>157</v>
      </c>
      <c r="R15" s="63"/>
      <c r="S15" s="63"/>
      <c r="T15" s="55" t="s">
        <v>970</v>
      </c>
      <c r="U15" s="63"/>
      <c r="V15" s="51" t="s">
        <v>158</v>
      </c>
      <c r="W15" s="53" t="s">
        <v>161</v>
      </c>
      <c r="X15" s="63"/>
      <c r="AE15" s="53" t="s">
        <v>1005</v>
      </c>
      <c r="AH15" s="53" t="s">
        <v>753</v>
      </c>
      <c r="AJ15" s="53" t="s">
        <v>154</v>
      </c>
      <c r="AK15" s="64" t="s">
        <v>1083</v>
      </c>
    </row>
    <row r="16" spans="1:47" ht="38.25" x14ac:dyDescent="0.2">
      <c r="C16" s="51" t="s">
        <v>158</v>
      </c>
      <c r="K16" s="53" t="s">
        <v>54</v>
      </c>
      <c r="Q16" s="53" t="s">
        <v>159</v>
      </c>
      <c r="R16" s="63"/>
      <c r="S16" s="54" t="s">
        <v>1126</v>
      </c>
      <c r="T16" s="55" t="s">
        <v>971</v>
      </c>
      <c r="U16" s="63"/>
      <c r="V16" s="51" t="s">
        <v>160</v>
      </c>
      <c r="W16" s="53" t="s">
        <v>1143</v>
      </c>
      <c r="X16" s="63"/>
      <c r="AE16" s="53" t="s">
        <v>1006</v>
      </c>
      <c r="AH16" s="53" t="s">
        <v>754</v>
      </c>
      <c r="AJ16" s="53" t="s">
        <v>157</v>
      </c>
      <c r="AK16" s="64" t="s">
        <v>1084</v>
      </c>
    </row>
    <row r="17" spans="3:42" ht="51" x14ac:dyDescent="0.2">
      <c r="C17" s="51" t="s">
        <v>160</v>
      </c>
      <c r="J17" s="67"/>
      <c r="K17" s="67"/>
      <c r="L17" s="67"/>
      <c r="M17" s="67"/>
      <c r="N17" s="67"/>
      <c r="O17" s="67"/>
      <c r="Q17" s="53" t="s">
        <v>162</v>
      </c>
      <c r="R17" s="63"/>
      <c r="S17" s="63"/>
      <c r="T17" s="55" t="s">
        <v>972</v>
      </c>
      <c r="U17" s="63"/>
      <c r="V17" s="51" t="s">
        <v>163</v>
      </c>
      <c r="W17" s="53" t="s">
        <v>166</v>
      </c>
      <c r="X17" s="63"/>
      <c r="AE17" s="53" t="s">
        <v>1007</v>
      </c>
      <c r="AH17" s="53" t="s">
        <v>755</v>
      </c>
      <c r="AJ17" s="53" t="s">
        <v>159</v>
      </c>
      <c r="AK17" s="64" t="s">
        <v>796</v>
      </c>
    </row>
    <row r="18" spans="3:42" ht="51" x14ac:dyDescent="0.2">
      <c r="C18" s="51" t="s">
        <v>163</v>
      </c>
      <c r="J18" s="67"/>
      <c r="K18" s="67"/>
      <c r="L18" s="67"/>
      <c r="M18" s="67"/>
      <c r="N18" s="67"/>
      <c r="O18" s="67"/>
      <c r="Q18" s="53" t="s">
        <v>164</v>
      </c>
      <c r="R18" s="63"/>
      <c r="S18" s="63"/>
      <c r="T18" s="55"/>
      <c r="U18" s="63"/>
      <c r="V18" s="51" t="s">
        <v>165</v>
      </c>
      <c r="W18" s="53" t="s">
        <v>171</v>
      </c>
      <c r="X18" s="63"/>
      <c r="AE18" s="53" t="s">
        <v>1008</v>
      </c>
      <c r="AH18" s="53" t="s">
        <v>756</v>
      </c>
      <c r="AJ18" s="53" t="s">
        <v>162</v>
      </c>
      <c r="AK18" s="64" t="s">
        <v>1135</v>
      </c>
      <c r="AP18" s="55"/>
    </row>
    <row r="19" spans="3:42" ht="25.5" x14ac:dyDescent="0.2">
      <c r="C19" s="51" t="s">
        <v>165</v>
      </c>
      <c r="J19" s="67"/>
      <c r="K19" s="67"/>
      <c r="L19" s="67"/>
      <c r="M19" s="67"/>
      <c r="N19" s="67"/>
      <c r="O19" s="67"/>
      <c r="Q19" s="53" t="s">
        <v>167</v>
      </c>
      <c r="R19" s="63"/>
      <c r="S19" s="63"/>
      <c r="T19" s="55"/>
      <c r="U19" s="63"/>
      <c r="V19" s="51" t="s">
        <v>168</v>
      </c>
      <c r="W19" s="53" t="s">
        <v>174</v>
      </c>
      <c r="X19" s="63"/>
      <c r="AE19" s="53" t="s">
        <v>1009</v>
      </c>
      <c r="AH19" s="53" t="s">
        <v>757</v>
      </c>
      <c r="AJ19" s="53" t="s">
        <v>164</v>
      </c>
      <c r="AK19" s="64" t="s">
        <v>797</v>
      </c>
      <c r="AP19" s="63"/>
    </row>
    <row r="20" spans="3:42" ht="25.5" x14ac:dyDescent="0.2">
      <c r="C20" s="51" t="s">
        <v>168</v>
      </c>
      <c r="J20" s="67"/>
      <c r="K20" s="67"/>
      <c r="L20" s="67"/>
      <c r="M20" s="67"/>
      <c r="N20" s="67"/>
      <c r="O20" s="67"/>
      <c r="Q20" s="53" t="s">
        <v>169</v>
      </c>
      <c r="R20" s="63"/>
      <c r="S20" s="63"/>
      <c r="T20" s="55"/>
      <c r="U20" s="63"/>
      <c r="V20" s="51" t="s">
        <v>170</v>
      </c>
      <c r="W20" s="53" t="s">
        <v>177</v>
      </c>
      <c r="X20" s="63"/>
      <c r="AE20" s="53" t="s">
        <v>1010</v>
      </c>
      <c r="AH20" s="53" t="s">
        <v>758</v>
      </c>
      <c r="AJ20" s="53" t="s">
        <v>167</v>
      </c>
      <c r="AK20" s="64" t="s">
        <v>798</v>
      </c>
    </row>
    <row r="21" spans="3:42" ht="25.5" x14ac:dyDescent="0.2">
      <c r="C21" s="51" t="s">
        <v>170</v>
      </c>
      <c r="D21" s="52"/>
      <c r="H21" s="52"/>
      <c r="I21" s="52"/>
      <c r="J21" s="60"/>
      <c r="K21" s="67"/>
      <c r="L21" s="60" t="s">
        <v>79</v>
      </c>
      <c r="M21" s="67"/>
      <c r="N21" s="67"/>
      <c r="O21" s="67"/>
      <c r="Q21" s="53" t="s">
        <v>172</v>
      </c>
      <c r="R21" s="63"/>
      <c r="S21" s="63"/>
      <c r="T21" s="55"/>
      <c r="U21" s="63"/>
      <c r="V21" s="51" t="s">
        <v>173</v>
      </c>
      <c r="W21" s="53" t="s">
        <v>180</v>
      </c>
      <c r="X21" s="63"/>
      <c r="AE21" s="53" t="s">
        <v>1011</v>
      </c>
      <c r="AH21" s="53" t="s">
        <v>759</v>
      </c>
      <c r="AJ21" s="53" t="s">
        <v>169</v>
      </c>
      <c r="AK21" s="59" t="s">
        <v>799</v>
      </c>
      <c r="AP21" s="55"/>
    </row>
    <row r="22" spans="3:42" ht="25.5" x14ac:dyDescent="0.2">
      <c r="C22" s="51" t="s">
        <v>173</v>
      </c>
      <c r="J22" s="67"/>
      <c r="K22" s="67"/>
      <c r="L22" s="67"/>
      <c r="M22" s="67"/>
      <c r="N22" s="67"/>
      <c r="O22" s="67"/>
      <c r="Q22" s="53" t="s">
        <v>175</v>
      </c>
      <c r="R22" s="63"/>
      <c r="S22" s="63"/>
      <c r="T22" s="55"/>
      <c r="U22" s="63"/>
      <c r="V22" s="51" t="s">
        <v>176</v>
      </c>
      <c r="W22" s="53" t="s">
        <v>183</v>
      </c>
      <c r="X22" s="63"/>
      <c r="AE22" s="53" t="s">
        <v>1012</v>
      </c>
      <c r="AH22" s="53" t="s">
        <v>760</v>
      </c>
      <c r="AJ22" s="53" t="s">
        <v>172</v>
      </c>
      <c r="AK22" s="59" t="s">
        <v>800</v>
      </c>
      <c r="AP22" s="55"/>
    </row>
    <row r="23" spans="3:42" ht="51" x14ac:dyDescent="0.2">
      <c r="C23" s="51" t="s">
        <v>176</v>
      </c>
      <c r="J23" s="67"/>
      <c r="K23" s="67"/>
      <c r="L23" s="67"/>
      <c r="M23" s="67"/>
      <c r="N23" s="67"/>
      <c r="O23" s="67"/>
      <c r="Q23" s="53" t="s">
        <v>178</v>
      </c>
      <c r="R23" s="63"/>
      <c r="S23" s="63"/>
      <c r="T23" s="55"/>
      <c r="U23" s="63"/>
      <c r="V23" s="51" t="s">
        <v>179</v>
      </c>
      <c r="W23" s="53" t="s">
        <v>186</v>
      </c>
      <c r="X23" s="63"/>
      <c r="AE23" s="53" t="s">
        <v>1013</v>
      </c>
      <c r="AH23" s="53" t="s">
        <v>761</v>
      </c>
      <c r="AJ23" s="53" t="s">
        <v>175</v>
      </c>
      <c r="AK23" s="59" t="s">
        <v>801</v>
      </c>
      <c r="AP23" s="55"/>
    </row>
    <row r="24" spans="3:42" ht="25.5" x14ac:dyDescent="0.2">
      <c r="C24" s="51" t="s">
        <v>179</v>
      </c>
      <c r="J24" s="67"/>
      <c r="K24" s="67"/>
      <c r="L24" s="67"/>
      <c r="M24" s="67"/>
      <c r="N24" s="67"/>
      <c r="O24" s="67"/>
      <c r="Q24" s="53" t="s">
        <v>181</v>
      </c>
      <c r="R24" s="63"/>
      <c r="S24" s="63"/>
      <c r="T24" s="55"/>
      <c r="U24" s="63"/>
      <c r="V24" s="51" t="s">
        <v>182</v>
      </c>
      <c r="W24" s="53" t="s">
        <v>189</v>
      </c>
      <c r="X24" s="63"/>
      <c r="AH24" s="53" t="s">
        <v>762</v>
      </c>
      <c r="AJ24" s="53" t="s">
        <v>178</v>
      </c>
      <c r="AK24" s="59" t="s">
        <v>802</v>
      </c>
      <c r="AP24" s="55"/>
    </row>
    <row r="25" spans="3:42" x14ac:dyDescent="0.2">
      <c r="C25" s="51" t="s">
        <v>182</v>
      </c>
      <c r="J25" s="67"/>
      <c r="K25" s="67"/>
      <c r="L25" s="67"/>
      <c r="M25" s="67"/>
      <c r="N25" s="67"/>
      <c r="O25" s="67"/>
      <c r="Q25" s="53" t="s">
        <v>184</v>
      </c>
      <c r="R25" s="63"/>
      <c r="S25" s="63"/>
      <c r="T25" s="55"/>
      <c r="U25" s="63"/>
      <c r="V25" s="51" t="s">
        <v>185</v>
      </c>
      <c r="W25" s="53" t="s">
        <v>192</v>
      </c>
      <c r="X25" s="63"/>
      <c r="AH25" s="53" t="s">
        <v>763</v>
      </c>
      <c r="AJ25" s="53" t="s">
        <v>181</v>
      </c>
      <c r="AK25" s="59" t="s">
        <v>803</v>
      </c>
      <c r="AP25" s="55"/>
    </row>
    <row r="26" spans="3:42" ht="38.25" x14ac:dyDescent="0.2">
      <c r="C26" s="51" t="s">
        <v>185</v>
      </c>
      <c r="J26" s="67"/>
      <c r="K26" s="67"/>
      <c r="L26" s="67"/>
      <c r="M26" s="67"/>
      <c r="N26" s="67"/>
      <c r="O26" s="67"/>
      <c r="Q26" s="53" t="s">
        <v>187</v>
      </c>
      <c r="R26" s="63"/>
      <c r="S26" s="63"/>
      <c r="T26" s="55"/>
      <c r="U26" s="63"/>
      <c r="V26" s="51" t="s">
        <v>188</v>
      </c>
      <c r="W26" s="53" t="s">
        <v>736</v>
      </c>
      <c r="X26" s="63"/>
      <c r="AH26" s="53" t="s">
        <v>764</v>
      </c>
      <c r="AJ26" s="53" t="s">
        <v>184</v>
      </c>
      <c r="AK26" s="59" t="s">
        <v>804</v>
      </c>
      <c r="AP26" s="55"/>
    </row>
    <row r="27" spans="3:42" ht="38.25" x14ac:dyDescent="0.2">
      <c r="C27" s="51" t="s">
        <v>188</v>
      </c>
      <c r="J27" s="67"/>
      <c r="K27" s="67"/>
      <c r="L27" s="67"/>
      <c r="M27" s="67"/>
      <c r="N27" s="67"/>
      <c r="O27" s="67"/>
      <c r="Q27" s="53" t="s">
        <v>190</v>
      </c>
      <c r="R27" s="63"/>
      <c r="S27" s="63"/>
      <c r="U27" s="63"/>
      <c r="V27" s="51" t="s">
        <v>191</v>
      </c>
      <c r="W27" s="53" t="s">
        <v>60</v>
      </c>
      <c r="X27" s="63"/>
      <c r="AH27" s="53" t="s">
        <v>765</v>
      </c>
      <c r="AJ27" s="53" t="s">
        <v>187</v>
      </c>
      <c r="AK27" s="59" t="s">
        <v>805</v>
      </c>
      <c r="AP27" s="55"/>
    </row>
    <row r="28" spans="3:42" ht="25.5" x14ac:dyDescent="0.2">
      <c r="C28" s="51" t="s">
        <v>191</v>
      </c>
      <c r="J28" s="67"/>
      <c r="K28" s="67"/>
      <c r="L28" s="67"/>
      <c r="M28" s="67"/>
      <c r="N28" s="67"/>
      <c r="O28" s="67"/>
      <c r="Q28" s="53" t="s">
        <v>193</v>
      </c>
      <c r="R28" s="63"/>
      <c r="S28" s="63"/>
      <c r="T28" s="55"/>
      <c r="U28" s="63"/>
      <c r="V28" s="51" t="s">
        <v>194</v>
      </c>
      <c r="W28" s="53" t="s">
        <v>197</v>
      </c>
      <c r="X28" s="63"/>
      <c r="AH28" s="53" t="s">
        <v>766</v>
      </c>
      <c r="AJ28" s="53" t="s">
        <v>190</v>
      </c>
      <c r="AK28" s="59" t="s">
        <v>806</v>
      </c>
      <c r="AP28" s="55"/>
    </row>
    <row r="29" spans="3:42" ht="25.5" x14ac:dyDescent="0.2">
      <c r="C29" s="51" t="s">
        <v>194</v>
      </c>
      <c r="J29" s="67"/>
      <c r="K29" s="67"/>
      <c r="L29" s="67"/>
      <c r="M29" s="67"/>
      <c r="N29" s="67"/>
      <c r="O29" s="67"/>
      <c r="Q29" s="53" t="s">
        <v>195</v>
      </c>
      <c r="R29" s="63"/>
      <c r="S29" s="63"/>
      <c r="T29" s="55"/>
      <c r="U29" s="63"/>
      <c r="V29" s="51" t="s">
        <v>196</v>
      </c>
      <c r="W29" s="53" t="s">
        <v>54</v>
      </c>
      <c r="X29" s="63"/>
      <c r="AH29" s="53" t="s">
        <v>767</v>
      </c>
      <c r="AJ29" s="53" t="s">
        <v>193</v>
      </c>
      <c r="AK29" s="59" t="s">
        <v>807</v>
      </c>
      <c r="AP29" s="55"/>
    </row>
    <row r="30" spans="3:42" ht="25.5" x14ac:dyDescent="0.2">
      <c r="C30" s="51" t="s">
        <v>196</v>
      </c>
      <c r="J30" s="67"/>
      <c r="K30" s="67"/>
      <c r="L30" s="67"/>
      <c r="M30" s="67"/>
      <c r="N30" s="67"/>
      <c r="O30" s="67"/>
      <c r="Q30" s="53" t="s">
        <v>198</v>
      </c>
      <c r="R30" s="63"/>
      <c r="S30" s="63"/>
      <c r="T30" s="55"/>
      <c r="U30" s="63"/>
      <c r="V30" s="51" t="s">
        <v>199</v>
      </c>
      <c r="W30" s="53" t="s">
        <v>60</v>
      </c>
      <c r="X30" s="63"/>
      <c r="AJ30" s="53" t="s">
        <v>195</v>
      </c>
      <c r="AK30" s="59" t="s">
        <v>1018</v>
      </c>
      <c r="AP30" s="55"/>
    </row>
    <row r="31" spans="3:42" ht="25.5" x14ac:dyDescent="0.2">
      <c r="C31" s="51" t="s">
        <v>199</v>
      </c>
      <c r="J31" s="67"/>
      <c r="K31" s="67"/>
      <c r="L31" s="67"/>
      <c r="M31" s="67"/>
      <c r="N31" s="67"/>
      <c r="O31" s="67"/>
      <c r="Q31" s="53" t="s">
        <v>200</v>
      </c>
      <c r="R31" s="63"/>
      <c r="S31" s="63"/>
      <c r="T31" s="55"/>
      <c r="U31" s="63"/>
      <c r="V31" s="51" t="s">
        <v>201</v>
      </c>
      <c r="X31" s="63"/>
      <c r="AJ31" s="53" t="s">
        <v>198</v>
      </c>
      <c r="AK31" s="59" t="s">
        <v>808</v>
      </c>
      <c r="AP31" s="55"/>
    </row>
    <row r="32" spans="3:42" ht="38.25" x14ac:dyDescent="0.2">
      <c r="C32" s="51" t="s">
        <v>201</v>
      </c>
      <c r="J32" s="67"/>
      <c r="K32" s="67"/>
      <c r="L32" s="67"/>
      <c r="M32" s="67"/>
      <c r="N32" s="67"/>
      <c r="O32" s="67"/>
      <c r="Q32" s="53" t="s">
        <v>202</v>
      </c>
      <c r="R32" s="63"/>
      <c r="S32" s="63"/>
      <c r="T32" s="55"/>
      <c r="U32" s="63"/>
      <c r="V32" s="51" t="s">
        <v>203</v>
      </c>
      <c r="X32" s="63"/>
      <c r="AJ32" s="53" t="s">
        <v>200</v>
      </c>
      <c r="AK32" s="59" t="s">
        <v>809</v>
      </c>
      <c r="AP32" s="55"/>
    </row>
    <row r="33" spans="3:42" ht="38.25" x14ac:dyDescent="0.2">
      <c r="C33" s="51" t="s">
        <v>203</v>
      </c>
      <c r="J33" s="67"/>
      <c r="K33" s="67"/>
      <c r="L33" s="67"/>
      <c r="M33" s="67"/>
      <c r="N33" s="67"/>
      <c r="O33" s="67"/>
      <c r="Q33" s="53" t="s">
        <v>204</v>
      </c>
      <c r="R33" s="63"/>
      <c r="S33" s="63"/>
      <c r="T33" s="55"/>
      <c r="U33" s="63"/>
      <c r="V33" s="51" t="s">
        <v>205</v>
      </c>
      <c r="X33" s="63"/>
      <c r="AJ33" s="53" t="s">
        <v>202</v>
      </c>
      <c r="AK33" s="59" t="s">
        <v>810</v>
      </c>
      <c r="AP33" s="55"/>
    </row>
    <row r="34" spans="3:42" x14ac:dyDescent="0.2">
      <c r="C34" s="51" t="s">
        <v>205</v>
      </c>
      <c r="J34" s="67"/>
      <c r="K34" s="67"/>
      <c r="L34" s="67"/>
      <c r="M34" s="67"/>
      <c r="N34" s="67"/>
      <c r="O34" s="67"/>
      <c r="Q34" s="53" t="s">
        <v>206</v>
      </c>
      <c r="R34" s="63"/>
      <c r="S34" s="63"/>
      <c r="T34" s="55"/>
      <c r="U34" s="63"/>
      <c r="V34" s="51" t="s">
        <v>207</v>
      </c>
      <c r="X34" s="63"/>
      <c r="AJ34" s="53" t="s">
        <v>204</v>
      </c>
      <c r="AK34" s="59" t="s">
        <v>811</v>
      </c>
      <c r="AP34" s="55"/>
    </row>
    <row r="35" spans="3:42" x14ac:dyDescent="0.2">
      <c r="C35" s="51" t="s">
        <v>207</v>
      </c>
      <c r="J35" s="67"/>
      <c r="K35" s="67"/>
      <c r="L35" s="67"/>
      <c r="M35" s="67"/>
      <c r="N35" s="67"/>
      <c r="O35" s="67"/>
      <c r="Q35" s="53" t="s">
        <v>208</v>
      </c>
      <c r="R35" s="63"/>
      <c r="S35" s="63"/>
      <c r="T35" s="63"/>
      <c r="U35" s="63"/>
      <c r="V35" s="51" t="s">
        <v>209</v>
      </c>
      <c r="W35" s="58"/>
      <c r="X35" s="63"/>
      <c r="AJ35" s="53" t="s">
        <v>206</v>
      </c>
      <c r="AK35" s="59" t="s">
        <v>812</v>
      </c>
      <c r="AP35" s="63"/>
    </row>
    <row r="36" spans="3:42" ht="25.5" x14ac:dyDescent="0.2">
      <c r="C36" s="51" t="s">
        <v>209</v>
      </c>
      <c r="J36" s="67"/>
      <c r="K36" s="67"/>
      <c r="L36" s="67"/>
      <c r="M36" s="67"/>
      <c r="N36" s="67"/>
      <c r="O36" s="67"/>
      <c r="Q36" s="53" t="s">
        <v>210</v>
      </c>
      <c r="R36" s="63"/>
      <c r="S36" s="63"/>
      <c r="T36" s="63"/>
      <c r="U36" s="63"/>
      <c r="V36" s="51" t="s">
        <v>211</v>
      </c>
      <c r="X36" s="63"/>
      <c r="AJ36" s="53" t="s">
        <v>208</v>
      </c>
      <c r="AK36" s="59" t="s">
        <v>813</v>
      </c>
      <c r="AP36" s="63"/>
    </row>
    <row r="37" spans="3:42" x14ac:dyDescent="0.2">
      <c r="C37" s="51" t="s">
        <v>211</v>
      </c>
      <c r="J37" s="67"/>
      <c r="K37" s="67"/>
      <c r="L37" s="67"/>
      <c r="M37" s="67"/>
      <c r="N37" s="67"/>
      <c r="O37" s="67"/>
      <c r="Q37" s="53" t="s">
        <v>212</v>
      </c>
      <c r="R37" s="63"/>
      <c r="S37" s="63"/>
      <c r="T37" s="63"/>
      <c r="U37" s="63"/>
      <c r="V37" s="51" t="s">
        <v>213</v>
      </c>
      <c r="X37" s="63"/>
      <c r="AJ37" s="53" t="s">
        <v>210</v>
      </c>
      <c r="AK37" s="59" t="s">
        <v>814</v>
      </c>
      <c r="AP37" s="63"/>
    </row>
    <row r="38" spans="3:42" ht="25.5" x14ac:dyDescent="0.2">
      <c r="C38" s="51" t="s">
        <v>213</v>
      </c>
      <c r="J38" s="67"/>
      <c r="K38" s="67"/>
      <c r="L38" s="67"/>
      <c r="M38" s="67"/>
      <c r="N38" s="67"/>
      <c r="O38" s="67"/>
      <c r="Q38" s="53" t="s">
        <v>214</v>
      </c>
      <c r="R38" s="63"/>
      <c r="S38" s="63"/>
      <c r="T38" s="63"/>
      <c r="U38" s="63"/>
      <c r="V38" s="51" t="s">
        <v>215</v>
      </c>
      <c r="X38" s="63"/>
      <c r="AJ38" s="53" t="s">
        <v>212</v>
      </c>
      <c r="AK38" s="59" t="s">
        <v>815</v>
      </c>
      <c r="AP38" s="63"/>
    </row>
    <row r="39" spans="3:42" x14ac:dyDescent="0.2">
      <c r="C39" s="51" t="s">
        <v>215</v>
      </c>
      <c r="J39" s="67"/>
      <c r="K39" s="67"/>
      <c r="L39" s="67"/>
      <c r="M39" s="67"/>
      <c r="N39" s="67"/>
      <c r="O39" s="67"/>
      <c r="Q39" s="53" t="s">
        <v>216</v>
      </c>
      <c r="R39" s="63"/>
      <c r="S39" s="63"/>
      <c r="T39" s="63"/>
      <c r="U39" s="63"/>
      <c r="V39" s="51" t="s">
        <v>217</v>
      </c>
      <c r="X39" s="63"/>
      <c r="AJ39" s="53" t="s">
        <v>214</v>
      </c>
      <c r="AK39" s="59" t="s">
        <v>816</v>
      </c>
      <c r="AP39" s="63"/>
    </row>
    <row r="40" spans="3:42" x14ac:dyDescent="0.2">
      <c r="C40" s="51" t="s">
        <v>217</v>
      </c>
      <c r="J40" s="67"/>
      <c r="K40" s="67"/>
      <c r="L40" s="67"/>
      <c r="M40" s="67"/>
      <c r="N40" s="67"/>
      <c r="O40" s="67"/>
      <c r="Q40" s="53" t="s">
        <v>218</v>
      </c>
      <c r="R40" s="63"/>
      <c r="S40" s="63"/>
      <c r="T40" s="63"/>
      <c r="U40" s="63"/>
      <c r="V40" s="51" t="s">
        <v>219</v>
      </c>
      <c r="X40" s="63"/>
      <c r="AJ40" s="53" t="s">
        <v>216</v>
      </c>
      <c r="AK40" s="59" t="s">
        <v>817</v>
      </c>
      <c r="AP40" s="63"/>
    </row>
    <row r="41" spans="3:42" x14ac:dyDescent="0.2">
      <c r="C41" s="51" t="s">
        <v>219</v>
      </c>
      <c r="J41" s="67"/>
      <c r="K41" s="67"/>
      <c r="L41" s="67"/>
      <c r="M41" s="67"/>
      <c r="N41" s="67"/>
      <c r="O41" s="67"/>
      <c r="Q41" s="53" t="s">
        <v>220</v>
      </c>
      <c r="R41" s="63"/>
      <c r="S41" s="63"/>
      <c r="T41" s="63"/>
      <c r="U41" s="63"/>
      <c r="V41" s="51" t="s">
        <v>221</v>
      </c>
      <c r="X41" s="63"/>
      <c r="AJ41" s="53" t="s">
        <v>218</v>
      </c>
      <c r="AK41" s="59" t="s">
        <v>818</v>
      </c>
      <c r="AP41" s="63"/>
    </row>
    <row r="42" spans="3:42" ht="25.5" x14ac:dyDescent="0.2">
      <c r="C42" s="51" t="s">
        <v>221</v>
      </c>
      <c r="J42" s="67"/>
      <c r="K42" s="67"/>
      <c r="L42" s="67"/>
      <c r="M42" s="67"/>
      <c r="N42" s="67"/>
      <c r="O42" s="67"/>
      <c r="Q42" s="53" t="s">
        <v>222</v>
      </c>
      <c r="R42" s="63"/>
      <c r="S42" s="63"/>
      <c r="T42" s="63"/>
      <c r="U42" s="63"/>
      <c r="V42" s="51" t="s">
        <v>223</v>
      </c>
      <c r="X42" s="63"/>
      <c r="AJ42" s="53" t="s">
        <v>220</v>
      </c>
      <c r="AK42" s="59" t="s">
        <v>819</v>
      </c>
      <c r="AP42" s="63"/>
    </row>
    <row r="43" spans="3:42" ht="25.5" x14ac:dyDescent="0.2">
      <c r="C43" s="51" t="s">
        <v>223</v>
      </c>
      <c r="J43" s="67"/>
      <c r="K43" s="67"/>
      <c r="L43" s="67"/>
      <c r="M43" s="67" t="s">
        <v>1108</v>
      </c>
      <c r="N43" s="67"/>
      <c r="O43" s="67"/>
      <c r="Q43" s="53" t="s">
        <v>224</v>
      </c>
      <c r="R43" s="63"/>
      <c r="S43" s="63"/>
      <c r="T43" s="63"/>
      <c r="U43" s="63"/>
      <c r="V43" s="51" t="s">
        <v>225</v>
      </c>
      <c r="X43" s="63"/>
      <c r="AJ43" s="53" t="s">
        <v>222</v>
      </c>
      <c r="AK43" s="59" t="s">
        <v>820</v>
      </c>
      <c r="AP43" s="63"/>
    </row>
    <row r="44" spans="3:42" ht="25.5" x14ac:dyDescent="0.2">
      <c r="C44" s="51" t="s">
        <v>225</v>
      </c>
      <c r="J44" s="67"/>
      <c r="K44" s="67"/>
      <c r="L44" s="67"/>
      <c r="M44" s="67"/>
      <c r="N44" s="67"/>
      <c r="O44" s="67"/>
      <c r="Q44" s="53" t="s">
        <v>226</v>
      </c>
      <c r="R44" s="63"/>
      <c r="S44" s="63"/>
      <c r="T44" s="63"/>
      <c r="U44" s="63"/>
      <c r="V44" s="51" t="s">
        <v>227</v>
      </c>
      <c r="X44" s="63"/>
      <c r="AJ44" s="53" t="s">
        <v>224</v>
      </c>
      <c r="AK44" s="59" t="s">
        <v>821</v>
      </c>
      <c r="AP44" s="63"/>
    </row>
    <row r="45" spans="3:42" ht="25.5" x14ac:dyDescent="0.2">
      <c r="C45" s="51" t="s">
        <v>227</v>
      </c>
      <c r="J45" s="67"/>
      <c r="K45" s="67"/>
      <c r="L45" s="67"/>
      <c r="M45" s="67"/>
      <c r="N45" s="67" t="s">
        <v>1107</v>
      </c>
      <c r="O45" s="67"/>
      <c r="Q45" s="53" t="s">
        <v>228</v>
      </c>
      <c r="R45" s="63"/>
      <c r="S45" s="63"/>
      <c r="T45" s="63"/>
      <c r="U45" s="63"/>
      <c r="V45" s="51" t="s">
        <v>229</v>
      </c>
      <c r="X45" s="63"/>
      <c r="AJ45" s="53" t="s">
        <v>226</v>
      </c>
      <c r="AK45" s="59" t="s">
        <v>822</v>
      </c>
      <c r="AP45" s="63"/>
    </row>
    <row r="46" spans="3:42" ht="43.5" customHeight="1" x14ac:dyDescent="0.2">
      <c r="C46" s="51" t="s">
        <v>229</v>
      </c>
      <c r="J46" s="67"/>
      <c r="K46" s="67" t="s">
        <v>1110</v>
      </c>
      <c r="L46" s="67" t="s">
        <v>1109</v>
      </c>
      <c r="M46" s="67"/>
      <c r="N46" s="67"/>
      <c r="O46" s="67"/>
      <c r="Q46" s="53" t="s">
        <v>230</v>
      </c>
      <c r="R46" s="63"/>
      <c r="S46" s="63"/>
      <c r="T46" s="63"/>
      <c r="U46" s="63"/>
      <c r="V46" s="51" t="s">
        <v>231</v>
      </c>
      <c r="X46" s="63"/>
      <c r="AJ46" s="53" t="s">
        <v>228</v>
      </c>
      <c r="AK46" s="59" t="s">
        <v>823</v>
      </c>
      <c r="AP46" s="63"/>
    </row>
    <row r="47" spans="3:42" x14ac:dyDescent="0.2">
      <c r="C47" s="51" t="s">
        <v>231</v>
      </c>
      <c r="J47" s="67"/>
      <c r="K47" s="67"/>
      <c r="L47" s="67"/>
      <c r="M47" s="67"/>
      <c r="N47" s="67"/>
      <c r="O47" s="67"/>
      <c r="Q47" s="53" t="s">
        <v>232</v>
      </c>
      <c r="R47" s="63"/>
      <c r="S47" s="63"/>
      <c r="T47" s="63"/>
      <c r="U47" s="63"/>
      <c r="V47" s="51" t="s">
        <v>233</v>
      </c>
      <c r="X47" s="63"/>
      <c r="AJ47" s="53" t="s">
        <v>230</v>
      </c>
      <c r="AP47" s="63"/>
    </row>
    <row r="48" spans="3:42" x14ac:dyDescent="0.2">
      <c r="C48" s="51" t="s">
        <v>233</v>
      </c>
      <c r="J48" s="67"/>
      <c r="K48" s="67"/>
      <c r="L48" s="67"/>
      <c r="M48" s="67"/>
      <c r="N48" s="67"/>
      <c r="O48" s="67"/>
      <c r="Q48" s="53" t="s">
        <v>234</v>
      </c>
      <c r="R48" s="63"/>
      <c r="S48" s="63"/>
      <c r="T48" s="63"/>
      <c r="U48" s="63"/>
      <c r="V48" s="51" t="s">
        <v>235</v>
      </c>
      <c r="X48" s="63"/>
      <c r="AJ48" s="53" t="s">
        <v>232</v>
      </c>
      <c r="AP48" s="63"/>
    </row>
    <row r="49" spans="3:42" x14ac:dyDescent="0.2">
      <c r="C49" s="51" t="s">
        <v>235</v>
      </c>
      <c r="J49" s="67"/>
      <c r="K49" s="67"/>
      <c r="L49" s="67"/>
      <c r="M49" s="67"/>
      <c r="N49" s="67"/>
      <c r="O49" s="67"/>
      <c r="Q49" s="53" t="s">
        <v>236</v>
      </c>
      <c r="R49" s="63"/>
      <c r="S49" s="63"/>
      <c r="T49" s="63"/>
      <c r="U49" s="63"/>
      <c r="V49" s="51" t="s">
        <v>237</v>
      </c>
      <c r="X49" s="63"/>
      <c r="AJ49" s="53" t="s">
        <v>234</v>
      </c>
      <c r="AP49" s="63"/>
    </row>
    <row r="50" spans="3:42" x14ac:dyDescent="0.2">
      <c r="C50" s="51" t="s">
        <v>237</v>
      </c>
      <c r="J50" s="67"/>
      <c r="K50" s="67"/>
      <c r="L50" s="67"/>
      <c r="M50" s="67"/>
      <c r="N50" s="67"/>
      <c r="O50" s="67"/>
      <c r="Q50" s="53" t="s">
        <v>238</v>
      </c>
      <c r="R50" s="63"/>
      <c r="S50" s="63"/>
      <c r="T50" s="63"/>
      <c r="U50" s="63"/>
      <c r="V50" s="51" t="s">
        <v>239</v>
      </c>
      <c r="X50" s="63"/>
      <c r="AJ50" s="53" t="s">
        <v>236</v>
      </c>
      <c r="AP50" s="63"/>
    </row>
    <row r="51" spans="3:42" x14ac:dyDescent="0.2">
      <c r="C51" s="51" t="s">
        <v>239</v>
      </c>
      <c r="J51" s="67"/>
      <c r="K51" s="67"/>
      <c r="L51" s="67"/>
      <c r="M51" s="67"/>
      <c r="N51" s="67"/>
      <c r="O51" s="67"/>
      <c r="Q51" s="53" t="s">
        <v>240</v>
      </c>
      <c r="R51" s="63"/>
      <c r="S51" s="63"/>
      <c r="T51" s="63"/>
      <c r="U51" s="63"/>
      <c r="V51" s="51" t="s">
        <v>241</v>
      </c>
      <c r="X51" s="63"/>
      <c r="AJ51" s="53" t="s">
        <v>238</v>
      </c>
      <c r="AP51" s="63"/>
    </row>
    <row r="52" spans="3:42" x14ac:dyDescent="0.2">
      <c r="C52" s="51" t="s">
        <v>241</v>
      </c>
      <c r="J52" s="67"/>
      <c r="K52" s="67"/>
      <c r="L52" s="67"/>
      <c r="M52" s="67"/>
      <c r="N52" s="67"/>
      <c r="O52" s="67"/>
      <c r="Q52" s="53" t="s">
        <v>242</v>
      </c>
      <c r="R52" s="63"/>
      <c r="S52" s="63"/>
      <c r="T52" s="63"/>
      <c r="U52" s="63"/>
      <c r="V52" s="51" t="s">
        <v>243</v>
      </c>
      <c r="X52" s="63"/>
      <c r="AJ52" s="53" t="s">
        <v>240</v>
      </c>
      <c r="AP52" s="63"/>
    </row>
    <row r="53" spans="3:42" x14ac:dyDescent="0.2">
      <c r="C53" s="51" t="s">
        <v>243</v>
      </c>
      <c r="J53" s="67"/>
      <c r="K53" s="67"/>
      <c r="L53" s="67"/>
      <c r="M53" s="67"/>
      <c r="N53" s="67"/>
      <c r="O53" s="67"/>
      <c r="Q53" s="53" t="s">
        <v>244</v>
      </c>
      <c r="R53" s="63"/>
      <c r="S53" s="63"/>
      <c r="T53" s="63"/>
      <c r="U53" s="63"/>
      <c r="V53" s="51" t="s">
        <v>245</v>
      </c>
      <c r="X53" s="63"/>
      <c r="AJ53" s="53" t="s">
        <v>242</v>
      </c>
      <c r="AP53" s="63"/>
    </row>
    <row r="54" spans="3:42" x14ac:dyDescent="0.2">
      <c r="C54" s="51" t="s">
        <v>245</v>
      </c>
      <c r="J54" s="67"/>
      <c r="K54" s="67"/>
      <c r="L54" s="67"/>
      <c r="M54" s="67"/>
      <c r="N54" s="67"/>
      <c r="O54" s="67"/>
      <c r="Q54" s="53" t="s">
        <v>246</v>
      </c>
      <c r="R54" s="63"/>
      <c r="S54" s="63"/>
      <c r="T54" s="63"/>
      <c r="U54" s="63"/>
      <c r="V54" s="51" t="s">
        <v>247</v>
      </c>
      <c r="X54" s="63"/>
      <c r="AJ54" s="53" t="s">
        <v>244</v>
      </c>
      <c r="AP54" s="63"/>
    </row>
    <row r="55" spans="3:42" x14ac:dyDescent="0.2">
      <c r="C55" s="51" t="s">
        <v>247</v>
      </c>
      <c r="J55" s="67"/>
      <c r="K55" s="67"/>
      <c r="L55" s="67"/>
      <c r="M55" s="67"/>
      <c r="N55" s="67"/>
      <c r="O55" s="67"/>
      <c r="Q55" s="53" t="s">
        <v>248</v>
      </c>
      <c r="R55" s="63"/>
      <c r="S55" s="63"/>
      <c r="T55" s="63"/>
      <c r="U55" s="63"/>
      <c r="V55" s="51" t="s">
        <v>249</v>
      </c>
      <c r="X55" s="63"/>
      <c r="AJ55" s="53" t="s">
        <v>246</v>
      </c>
      <c r="AP55" s="63"/>
    </row>
    <row r="56" spans="3:42" x14ac:dyDescent="0.2">
      <c r="C56" s="51" t="s">
        <v>249</v>
      </c>
      <c r="J56" s="67"/>
      <c r="K56" s="67"/>
      <c r="L56" s="67"/>
      <c r="M56" s="67"/>
      <c r="N56" s="67"/>
      <c r="O56" s="67"/>
      <c r="Q56" s="53" t="s">
        <v>250</v>
      </c>
      <c r="R56" s="63"/>
      <c r="S56" s="63"/>
      <c r="T56" s="63"/>
      <c r="U56" s="63"/>
      <c r="V56" s="51" t="s">
        <v>251</v>
      </c>
      <c r="X56" s="63"/>
      <c r="AJ56" s="53" t="s">
        <v>248</v>
      </c>
      <c r="AP56" s="63"/>
    </row>
    <row r="57" spans="3:42" x14ac:dyDescent="0.2">
      <c r="C57" s="51" t="s">
        <v>251</v>
      </c>
      <c r="J57" s="67"/>
      <c r="K57" s="67"/>
      <c r="L57" s="67"/>
      <c r="M57" s="67"/>
      <c r="N57" s="67"/>
      <c r="O57" s="67"/>
      <c r="Q57" s="53" t="s">
        <v>252</v>
      </c>
      <c r="R57" s="63"/>
      <c r="S57" s="63"/>
      <c r="T57" s="63"/>
      <c r="U57" s="63"/>
      <c r="V57" s="51" t="s">
        <v>253</v>
      </c>
      <c r="X57" s="63"/>
      <c r="AJ57" s="53" t="s">
        <v>250</v>
      </c>
      <c r="AP57" s="63"/>
    </row>
    <row r="58" spans="3:42" x14ac:dyDescent="0.2">
      <c r="C58" s="51" t="s">
        <v>253</v>
      </c>
      <c r="J58" s="67"/>
      <c r="K58" s="67"/>
      <c r="L58" s="67"/>
      <c r="M58" s="67"/>
      <c r="N58" s="67"/>
      <c r="O58" s="67"/>
      <c r="Q58" s="53" t="s">
        <v>254</v>
      </c>
      <c r="R58" s="63"/>
      <c r="S58" s="63"/>
      <c r="T58" s="63"/>
      <c r="U58" s="63"/>
      <c r="V58" s="51" t="s">
        <v>255</v>
      </c>
      <c r="X58" s="63"/>
      <c r="AJ58" s="53" t="s">
        <v>252</v>
      </c>
      <c r="AP58" s="63"/>
    </row>
    <row r="59" spans="3:42" x14ac:dyDescent="0.2">
      <c r="C59" s="51" t="s">
        <v>255</v>
      </c>
      <c r="J59" s="67"/>
      <c r="K59" s="67"/>
      <c r="L59" s="67"/>
      <c r="M59" s="67"/>
      <c r="N59" s="67"/>
      <c r="O59" s="67"/>
      <c r="Q59" s="53" t="s">
        <v>256</v>
      </c>
      <c r="R59" s="63"/>
      <c r="S59" s="63"/>
      <c r="T59" s="63"/>
      <c r="U59" s="63"/>
      <c r="V59" s="51" t="s">
        <v>257</v>
      </c>
      <c r="X59" s="63"/>
      <c r="AJ59" s="53" t="s">
        <v>254</v>
      </c>
      <c r="AP59" s="63"/>
    </row>
    <row r="60" spans="3:42" x14ac:dyDescent="0.2">
      <c r="C60" s="51" t="s">
        <v>257</v>
      </c>
      <c r="J60" s="67"/>
      <c r="K60" s="67"/>
      <c r="L60" s="67"/>
      <c r="M60" s="67"/>
      <c r="N60" s="67"/>
      <c r="O60" s="67"/>
      <c r="Q60" s="53" t="s">
        <v>258</v>
      </c>
      <c r="R60" s="63"/>
      <c r="S60" s="63"/>
      <c r="T60" s="63"/>
      <c r="U60" s="63"/>
      <c r="V60" s="51" t="s">
        <v>259</v>
      </c>
      <c r="X60" s="63"/>
      <c r="AJ60" s="53" t="s">
        <v>256</v>
      </c>
      <c r="AP60" s="63"/>
    </row>
    <row r="61" spans="3:42" x14ac:dyDescent="0.2">
      <c r="C61" s="51" t="s">
        <v>259</v>
      </c>
      <c r="J61" s="67"/>
      <c r="K61" s="67"/>
      <c r="L61" s="67"/>
      <c r="M61" s="67"/>
      <c r="N61" s="67"/>
      <c r="O61" s="67"/>
      <c r="Q61" s="53" t="s">
        <v>260</v>
      </c>
      <c r="R61" s="63"/>
      <c r="S61" s="63"/>
      <c r="T61" s="63"/>
      <c r="U61" s="63"/>
      <c r="V61" s="51" t="s">
        <v>261</v>
      </c>
      <c r="X61" s="63"/>
      <c r="AJ61" s="53" t="s">
        <v>258</v>
      </c>
      <c r="AP61" s="63"/>
    </row>
    <row r="62" spans="3:42" x14ac:dyDescent="0.2">
      <c r="C62" s="51" t="s">
        <v>261</v>
      </c>
      <c r="J62" s="67"/>
      <c r="K62" s="67"/>
      <c r="L62" s="67"/>
      <c r="M62" s="67"/>
      <c r="N62" s="67"/>
      <c r="O62" s="67"/>
      <c r="Q62" s="53" t="s">
        <v>262</v>
      </c>
      <c r="R62" s="63"/>
      <c r="S62" s="63"/>
      <c r="T62" s="63"/>
      <c r="U62" s="63"/>
      <c r="V62" s="51" t="s">
        <v>263</v>
      </c>
      <c r="X62" s="63"/>
      <c r="AJ62" s="53" t="s">
        <v>260</v>
      </c>
      <c r="AP62" s="63"/>
    </row>
    <row r="63" spans="3:42" x14ac:dyDescent="0.2">
      <c r="C63" s="51" t="s">
        <v>263</v>
      </c>
      <c r="J63" s="67"/>
      <c r="K63" s="67"/>
      <c r="L63" s="67"/>
      <c r="M63" s="67"/>
      <c r="N63" s="67"/>
      <c r="O63" s="67"/>
      <c r="Q63" s="53" t="s">
        <v>264</v>
      </c>
      <c r="R63" s="63"/>
      <c r="S63" s="63"/>
      <c r="T63" s="63"/>
      <c r="U63" s="63"/>
      <c r="V63" s="51" t="s">
        <v>265</v>
      </c>
      <c r="X63" s="63"/>
      <c r="AJ63" s="53" t="s">
        <v>262</v>
      </c>
      <c r="AP63" s="63"/>
    </row>
    <row r="64" spans="3:42" x14ac:dyDescent="0.2">
      <c r="C64" s="51" t="s">
        <v>265</v>
      </c>
      <c r="J64" s="67"/>
      <c r="K64" s="67"/>
      <c r="L64" s="67"/>
      <c r="M64" s="67"/>
      <c r="N64" s="67"/>
      <c r="O64" s="67"/>
      <c r="Q64" s="53" t="s">
        <v>266</v>
      </c>
      <c r="R64" s="63"/>
      <c r="S64" s="63"/>
      <c r="T64" s="63"/>
      <c r="U64" s="63"/>
      <c r="V64" s="51" t="s">
        <v>267</v>
      </c>
      <c r="X64" s="63"/>
      <c r="AJ64" s="53" t="s">
        <v>264</v>
      </c>
      <c r="AP64" s="63"/>
    </row>
    <row r="65" spans="3:42" x14ac:dyDescent="0.2">
      <c r="C65" s="51" t="s">
        <v>267</v>
      </c>
      <c r="J65" s="67"/>
      <c r="K65" s="67"/>
      <c r="L65" s="67"/>
      <c r="M65" s="67"/>
      <c r="N65" s="67"/>
      <c r="O65" s="67"/>
      <c r="Q65" s="53" t="s">
        <v>268</v>
      </c>
      <c r="R65" s="63"/>
      <c r="S65" s="63"/>
      <c r="T65" s="63"/>
      <c r="U65" s="63"/>
      <c r="V65" s="51" t="s">
        <v>269</v>
      </c>
      <c r="X65" s="63"/>
      <c r="AJ65" s="53" t="s">
        <v>266</v>
      </c>
      <c r="AP65" s="63"/>
    </row>
    <row r="66" spans="3:42" x14ac:dyDescent="0.2">
      <c r="C66" s="51" t="s">
        <v>269</v>
      </c>
      <c r="J66" s="67"/>
      <c r="K66" s="67"/>
      <c r="L66" s="67"/>
      <c r="M66" s="67"/>
      <c r="N66" s="67"/>
      <c r="O66" s="67"/>
      <c r="Q66" s="53" t="s">
        <v>270</v>
      </c>
      <c r="R66" s="63"/>
      <c r="S66" s="63"/>
      <c r="T66" s="63"/>
      <c r="U66" s="63"/>
      <c r="V66" s="51" t="s">
        <v>271</v>
      </c>
      <c r="X66" s="63"/>
      <c r="AJ66" s="53" t="s">
        <v>268</v>
      </c>
      <c r="AP66" s="63"/>
    </row>
    <row r="67" spans="3:42" x14ac:dyDescent="0.2">
      <c r="C67" s="51" t="s">
        <v>271</v>
      </c>
      <c r="J67" s="67"/>
      <c r="K67" s="67"/>
      <c r="L67" s="67"/>
      <c r="M67" s="67"/>
      <c r="N67" s="67"/>
      <c r="O67" s="67"/>
      <c r="Q67" s="53" t="s">
        <v>272</v>
      </c>
      <c r="R67" s="63"/>
      <c r="S67" s="63"/>
      <c r="T67" s="63"/>
      <c r="U67" s="63"/>
      <c r="V67" s="51" t="s">
        <v>273</v>
      </c>
      <c r="X67" s="63"/>
      <c r="AJ67" s="53" t="s">
        <v>270</v>
      </c>
      <c r="AP67" s="63"/>
    </row>
    <row r="68" spans="3:42" x14ac:dyDescent="0.2">
      <c r="C68" s="51" t="s">
        <v>273</v>
      </c>
      <c r="J68" s="67"/>
      <c r="K68" s="67"/>
      <c r="L68" s="67"/>
      <c r="M68" s="67"/>
      <c r="N68" s="67"/>
      <c r="O68" s="67"/>
      <c r="Q68" s="53" t="s">
        <v>274</v>
      </c>
      <c r="R68" s="63"/>
      <c r="S68" s="63"/>
      <c r="T68" s="63"/>
      <c r="U68" s="63"/>
      <c r="V68" s="51" t="s">
        <v>275</v>
      </c>
      <c r="X68" s="63"/>
      <c r="AJ68" s="53" t="s">
        <v>272</v>
      </c>
      <c r="AP68" s="63"/>
    </row>
    <row r="69" spans="3:42" x14ac:dyDescent="0.2">
      <c r="C69" s="51" t="s">
        <v>275</v>
      </c>
      <c r="J69" s="67"/>
      <c r="K69" s="67"/>
      <c r="L69" s="67"/>
      <c r="M69" s="67"/>
      <c r="N69" s="67"/>
      <c r="O69" s="67"/>
      <c r="Q69" s="53" t="s">
        <v>276</v>
      </c>
      <c r="R69" s="63"/>
      <c r="S69" s="63"/>
      <c r="T69" s="63"/>
      <c r="U69" s="63"/>
      <c r="V69" s="51" t="s">
        <v>277</v>
      </c>
      <c r="X69" s="63"/>
      <c r="AJ69" s="53" t="s">
        <v>274</v>
      </c>
      <c r="AP69" s="63"/>
    </row>
    <row r="70" spans="3:42" x14ac:dyDescent="0.2">
      <c r="C70" s="51" t="s">
        <v>277</v>
      </c>
      <c r="J70" s="67"/>
      <c r="K70" s="67"/>
      <c r="L70" s="67"/>
      <c r="M70" s="67"/>
      <c r="N70" s="67"/>
      <c r="O70" s="67"/>
      <c r="Q70" s="53" t="s">
        <v>278</v>
      </c>
      <c r="R70" s="63"/>
      <c r="S70" s="63"/>
      <c r="T70" s="63"/>
      <c r="U70" s="63"/>
      <c r="V70" s="51" t="s">
        <v>279</v>
      </c>
      <c r="X70" s="63"/>
      <c r="AJ70" s="53" t="s">
        <v>276</v>
      </c>
      <c r="AP70" s="63"/>
    </row>
    <row r="71" spans="3:42" x14ac:dyDescent="0.2">
      <c r="C71" s="51" t="s">
        <v>279</v>
      </c>
      <c r="J71" s="67"/>
      <c r="K71" s="67"/>
      <c r="L71" s="67"/>
      <c r="M71" s="67"/>
      <c r="N71" s="67"/>
      <c r="O71" s="67"/>
      <c r="Q71" s="53" t="s">
        <v>280</v>
      </c>
      <c r="R71" s="63"/>
      <c r="S71" s="63"/>
      <c r="T71" s="63"/>
      <c r="U71" s="63"/>
      <c r="V71" s="51" t="s">
        <v>281</v>
      </c>
      <c r="X71" s="63"/>
      <c r="AJ71" s="53" t="s">
        <v>278</v>
      </c>
      <c r="AP71" s="63"/>
    </row>
    <row r="72" spans="3:42" x14ac:dyDescent="0.2">
      <c r="C72" s="51" t="s">
        <v>281</v>
      </c>
      <c r="J72" s="67"/>
      <c r="K72" s="67"/>
      <c r="L72" s="67"/>
      <c r="M72" s="67"/>
      <c r="N72" s="67"/>
      <c r="O72" s="67"/>
      <c r="Q72" s="53" t="s">
        <v>282</v>
      </c>
      <c r="R72" s="63"/>
      <c r="S72" s="63"/>
      <c r="T72" s="63"/>
      <c r="U72" s="63"/>
      <c r="V72" s="51" t="s">
        <v>283</v>
      </c>
      <c r="X72" s="63"/>
      <c r="AJ72" s="53" t="s">
        <v>280</v>
      </c>
      <c r="AP72" s="63"/>
    </row>
    <row r="73" spans="3:42" x14ac:dyDescent="0.2">
      <c r="C73" s="51" t="s">
        <v>283</v>
      </c>
      <c r="J73" s="67"/>
      <c r="K73" s="67"/>
      <c r="L73" s="67"/>
      <c r="M73" s="67"/>
      <c r="N73" s="67"/>
      <c r="O73" s="67"/>
      <c r="Q73" s="53" t="s">
        <v>284</v>
      </c>
      <c r="R73" s="63"/>
      <c r="S73" s="63"/>
      <c r="T73" s="63"/>
      <c r="U73" s="63"/>
      <c r="V73" s="51" t="s">
        <v>285</v>
      </c>
      <c r="X73" s="63"/>
      <c r="AJ73" s="53" t="s">
        <v>282</v>
      </c>
      <c r="AP73" s="63"/>
    </row>
    <row r="74" spans="3:42" x14ac:dyDescent="0.2">
      <c r="C74" s="51" t="s">
        <v>285</v>
      </c>
      <c r="J74" s="67"/>
      <c r="K74" s="67"/>
      <c r="L74" s="67"/>
      <c r="M74" s="67"/>
      <c r="N74" s="67"/>
      <c r="O74" s="67"/>
      <c r="Q74" s="53" t="s">
        <v>286</v>
      </c>
      <c r="R74" s="63"/>
      <c r="S74" s="63"/>
      <c r="T74" s="63"/>
      <c r="U74" s="63"/>
      <c r="V74" s="51" t="s">
        <v>287</v>
      </c>
      <c r="X74" s="63"/>
      <c r="AJ74" s="53" t="s">
        <v>284</v>
      </c>
      <c r="AP74" s="63"/>
    </row>
    <row r="75" spans="3:42" x14ac:dyDescent="0.2">
      <c r="C75" s="51" t="s">
        <v>287</v>
      </c>
      <c r="J75" s="67"/>
      <c r="K75" s="67"/>
      <c r="L75" s="67"/>
      <c r="M75" s="67"/>
      <c r="N75" s="67"/>
      <c r="O75" s="67"/>
      <c r="Q75" s="53" t="s">
        <v>288</v>
      </c>
      <c r="R75" s="63"/>
      <c r="S75" s="63"/>
      <c r="T75" s="63"/>
      <c r="U75" s="63"/>
      <c r="V75" s="51" t="s">
        <v>289</v>
      </c>
      <c r="X75" s="63"/>
      <c r="AJ75" s="53" t="s">
        <v>286</v>
      </c>
      <c r="AP75" s="63"/>
    </row>
    <row r="76" spans="3:42" x14ac:dyDescent="0.2">
      <c r="C76" s="51" t="s">
        <v>289</v>
      </c>
      <c r="J76" s="67"/>
      <c r="K76" s="67"/>
      <c r="L76" s="67"/>
      <c r="M76" s="67"/>
      <c r="N76" s="67"/>
      <c r="O76" s="67"/>
      <c r="Q76" s="53" t="s">
        <v>290</v>
      </c>
      <c r="R76" s="63"/>
      <c r="S76" s="63"/>
      <c r="T76" s="63"/>
      <c r="U76" s="63"/>
      <c r="V76" s="51" t="s">
        <v>291</v>
      </c>
      <c r="X76" s="63"/>
      <c r="AJ76" s="53" t="s">
        <v>288</v>
      </c>
      <c r="AP76" s="63"/>
    </row>
    <row r="77" spans="3:42" x14ac:dyDescent="0.2">
      <c r="C77" s="51" t="s">
        <v>291</v>
      </c>
      <c r="J77" s="67"/>
      <c r="K77" s="67"/>
      <c r="L77" s="67"/>
      <c r="M77" s="67"/>
      <c r="N77" s="67"/>
      <c r="O77" s="67"/>
      <c r="Q77" s="53" t="s">
        <v>292</v>
      </c>
      <c r="R77" s="63"/>
      <c r="S77" s="63"/>
      <c r="T77" s="63"/>
      <c r="U77" s="63"/>
      <c r="V77" s="51" t="s">
        <v>293</v>
      </c>
      <c r="X77" s="63"/>
      <c r="AJ77" s="53" t="s">
        <v>290</v>
      </c>
      <c r="AP77" s="63"/>
    </row>
    <row r="78" spans="3:42" x14ac:dyDescent="0.2">
      <c r="C78" s="51" t="s">
        <v>293</v>
      </c>
      <c r="J78" s="67"/>
      <c r="K78" s="67"/>
      <c r="L78" s="67"/>
      <c r="M78" s="67"/>
      <c r="N78" s="67"/>
      <c r="O78" s="67"/>
      <c r="Q78" s="53" t="s">
        <v>294</v>
      </c>
      <c r="R78" s="63"/>
      <c r="S78" s="63"/>
      <c r="T78" s="63"/>
      <c r="U78" s="63"/>
      <c r="V78" s="51" t="s">
        <v>295</v>
      </c>
      <c r="X78" s="63"/>
      <c r="AJ78" s="53" t="s">
        <v>292</v>
      </c>
      <c r="AP78" s="63"/>
    </row>
    <row r="79" spans="3:42" x14ac:dyDescent="0.2">
      <c r="C79" s="51" t="s">
        <v>295</v>
      </c>
      <c r="J79" s="67"/>
      <c r="K79" s="67"/>
      <c r="L79" s="67"/>
      <c r="M79" s="67"/>
      <c r="N79" s="67"/>
      <c r="O79" s="67"/>
      <c r="Q79" s="53" t="s">
        <v>296</v>
      </c>
      <c r="R79" s="63"/>
      <c r="S79" s="63"/>
      <c r="T79" s="63"/>
      <c r="U79" s="63"/>
      <c r="V79" s="51" t="s">
        <v>297</v>
      </c>
      <c r="X79" s="63"/>
      <c r="AJ79" s="53" t="s">
        <v>294</v>
      </c>
      <c r="AP79" s="63"/>
    </row>
    <row r="80" spans="3:42" x14ac:dyDescent="0.2">
      <c r="C80" s="51" t="s">
        <v>297</v>
      </c>
      <c r="J80" s="67"/>
      <c r="K80" s="67"/>
      <c r="L80" s="67"/>
      <c r="M80" s="67"/>
      <c r="N80" s="67"/>
      <c r="O80" s="67"/>
      <c r="Q80" s="53" t="s">
        <v>298</v>
      </c>
      <c r="R80" s="63"/>
      <c r="S80" s="63"/>
      <c r="T80" s="63"/>
      <c r="U80" s="63"/>
      <c r="V80" s="51" t="s">
        <v>299</v>
      </c>
      <c r="X80" s="63"/>
      <c r="AJ80" s="53" t="s">
        <v>296</v>
      </c>
      <c r="AP80" s="63"/>
    </row>
    <row r="81" spans="3:42" x14ac:dyDescent="0.2">
      <c r="C81" s="51" t="s">
        <v>299</v>
      </c>
      <c r="J81" s="67"/>
      <c r="K81" s="67"/>
      <c r="L81" s="67"/>
      <c r="M81" s="67"/>
      <c r="N81" s="67"/>
      <c r="O81" s="67"/>
      <c r="Q81" s="53" t="s">
        <v>300</v>
      </c>
      <c r="R81" s="63"/>
      <c r="S81" s="63"/>
      <c r="T81" s="63"/>
      <c r="U81" s="63"/>
      <c r="V81" s="51" t="s">
        <v>301</v>
      </c>
      <c r="X81" s="63"/>
      <c r="AJ81" s="53" t="s">
        <v>298</v>
      </c>
      <c r="AP81" s="63"/>
    </row>
    <row r="82" spans="3:42" x14ac:dyDescent="0.2">
      <c r="C82" s="51" t="s">
        <v>301</v>
      </c>
      <c r="J82" s="67"/>
      <c r="K82" s="67"/>
      <c r="L82" s="67"/>
      <c r="M82" s="67"/>
      <c r="N82" s="67"/>
      <c r="O82" s="67"/>
      <c r="Q82" s="53" t="s">
        <v>302</v>
      </c>
      <c r="R82" s="63"/>
      <c r="S82" s="63"/>
      <c r="T82" s="63"/>
      <c r="U82" s="63"/>
      <c r="V82" s="51" t="s">
        <v>303</v>
      </c>
      <c r="X82" s="63"/>
      <c r="AJ82" s="53" t="s">
        <v>300</v>
      </c>
      <c r="AP82" s="63"/>
    </row>
    <row r="83" spans="3:42" x14ac:dyDescent="0.2">
      <c r="C83" s="51" t="s">
        <v>303</v>
      </c>
      <c r="J83" s="67"/>
      <c r="K83" s="67"/>
      <c r="L83" s="67"/>
      <c r="M83" s="67"/>
      <c r="N83" s="67"/>
      <c r="O83" s="67"/>
      <c r="Q83" s="53" t="s">
        <v>304</v>
      </c>
      <c r="R83" s="63"/>
      <c r="S83" s="63"/>
      <c r="T83" s="63"/>
      <c r="U83" s="63"/>
      <c r="V83" s="51" t="s">
        <v>305</v>
      </c>
      <c r="X83" s="63"/>
      <c r="AJ83" s="53" t="s">
        <v>302</v>
      </c>
      <c r="AP83" s="63"/>
    </row>
    <row r="84" spans="3:42" x14ac:dyDescent="0.2">
      <c r="C84" s="51" t="s">
        <v>305</v>
      </c>
      <c r="J84" s="67"/>
      <c r="K84" s="67"/>
      <c r="L84" s="67"/>
      <c r="M84" s="67"/>
      <c r="N84" s="67"/>
      <c r="O84" s="67"/>
      <c r="Q84" s="53" t="s">
        <v>306</v>
      </c>
      <c r="R84" s="63"/>
      <c r="S84" s="63"/>
      <c r="T84" s="63"/>
      <c r="U84" s="63"/>
      <c r="V84" s="51" t="s">
        <v>307</v>
      </c>
      <c r="X84" s="63"/>
      <c r="AJ84" s="53" t="s">
        <v>304</v>
      </c>
      <c r="AP84" s="63"/>
    </row>
    <row r="85" spans="3:42" x14ac:dyDescent="0.2">
      <c r="C85" s="51" t="s">
        <v>307</v>
      </c>
      <c r="J85" s="67"/>
      <c r="K85" s="67"/>
      <c r="L85" s="67"/>
      <c r="M85" s="67"/>
      <c r="N85" s="67"/>
      <c r="O85" s="67"/>
      <c r="Q85" s="53" t="s">
        <v>308</v>
      </c>
      <c r="R85" s="63"/>
      <c r="S85" s="63"/>
      <c r="T85" s="63"/>
      <c r="U85" s="63"/>
      <c r="V85" s="51" t="s">
        <v>309</v>
      </c>
      <c r="X85" s="63"/>
      <c r="AJ85" s="53" t="s">
        <v>306</v>
      </c>
      <c r="AP85" s="63"/>
    </row>
    <row r="86" spans="3:42" x14ac:dyDescent="0.2">
      <c r="C86" s="51" t="s">
        <v>309</v>
      </c>
      <c r="J86" s="67"/>
      <c r="K86" s="67"/>
      <c r="L86" s="67"/>
      <c r="M86" s="67"/>
      <c r="N86" s="67"/>
      <c r="O86" s="67"/>
      <c r="Q86" s="53" t="s">
        <v>310</v>
      </c>
      <c r="R86" s="63"/>
      <c r="S86" s="63"/>
      <c r="T86" s="63"/>
      <c r="U86" s="63"/>
      <c r="V86" s="51" t="s">
        <v>311</v>
      </c>
      <c r="X86" s="63"/>
      <c r="AJ86" s="53" t="s">
        <v>308</v>
      </c>
      <c r="AP86" s="63"/>
    </row>
    <row r="87" spans="3:42" x14ac:dyDescent="0.2">
      <c r="C87" s="51" t="s">
        <v>311</v>
      </c>
      <c r="J87" s="67"/>
      <c r="K87" s="67"/>
      <c r="L87" s="67"/>
      <c r="M87" s="67"/>
      <c r="N87" s="67"/>
      <c r="O87" s="67"/>
      <c r="Q87" s="53" t="s">
        <v>312</v>
      </c>
      <c r="R87" s="63"/>
      <c r="S87" s="63"/>
      <c r="T87" s="63"/>
      <c r="U87" s="63"/>
      <c r="V87" s="51" t="s">
        <v>313</v>
      </c>
      <c r="X87" s="63"/>
      <c r="AJ87" s="53" t="s">
        <v>310</v>
      </c>
      <c r="AP87" s="63"/>
    </row>
    <row r="88" spans="3:42" x14ac:dyDescent="0.2">
      <c r="C88" s="51" t="s">
        <v>313</v>
      </c>
      <c r="J88" s="67"/>
      <c r="K88" s="67"/>
      <c r="L88" s="67"/>
      <c r="M88" s="67"/>
      <c r="N88" s="67"/>
      <c r="O88" s="67"/>
      <c r="Q88" s="53" t="s">
        <v>314</v>
      </c>
      <c r="R88" s="63"/>
      <c r="S88" s="63"/>
      <c r="T88" s="63"/>
      <c r="U88" s="63"/>
      <c r="V88" s="51" t="s">
        <v>315</v>
      </c>
      <c r="X88" s="63"/>
      <c r="AJ88" s="53" t="s">
        <v>312</v>
      </c>
      <c r="AP88" s="63"/>
    </row>
    <row r="89" spans="3:42" x14ac:dyDescent="0.2">
      <c r="C89" s="51" t="s">
        <v>315</v>
      </c>
      <c r="J89" s="67"/>
      <c r="K89" s="67"/>
      <c r="L89" s="67"/>
      <c r="M89" s="67"/>
      <c r="N89" s="67"/>
      <c r="O89" s="67"/>
      <c r="Q89" s="53" t="s">
        <v>316</v>
      </c>
      <c r="R89" s="63"/>
      <c r="S89" s="63"/>
      <c r="T89" s="63"/>
      <c r="U89" s="63"/>
      <c r="V89" s="51" t="s">
        <v>317</v>
      </c>
      <c r="X89" s="63"/>
      <c r="AJ89" s="53" t="s">
        <v>314</v>
      </c>
      <c r="AP89" s="63"/>
    </row>
    <row r="90" spans="3:42" x14ac:dyDescent="0.2">
      <c r="C90" s="51" t="s">
        <v>317</v>
      </c>
      <c r="J90" s="67"/>
      <c r="K90" s="67"/>
      <c r="L90" s="67"/>
      <c r="M90" s="67"/>
      <c r="N90" s="67"/>
      <c r="O90" s="67"/>
      <c r="Q90" s="53" t="s">
        <v>318</v>
      </c>
      <c r="R90" s="63"/>
      <c r="S90" s="63"/>
      <c r="T90" s="63"/>
      <c r="U90" s="63"/>
      <c r="V90" s="51" t="s">
        <v>319</v>
      </c>
      <c r="X90" s="63"/>
      <c r="AJ90" s="53" t="s">
        <v>316</v>
      </c>
      <c r="AP90" s="63"/>
    </row>
    <row r="91" spans="3:42" x14ac:dyDescent="0.2">
      <c r="C91" s="51" t="s">
        <v>319</v>
      </c>
      <c r="J91" s="67"/>
      <c r="K91" s="67"/>
      <c r="L91" s="67"/>
      <c r="M91" s="67"/>
      <c r="N91" s="67"/>
      <c r="O91" s="67"/>
      <c r="Q91" s="53" t="s">
        <v>320</v>
      </c>
      <c r="R91" s="63"/>
      <c r="S91" s="63"/>
      <c r="T91" s="63"/>
      <c r="U91" s="63"/>
      <c r="V91" s="51" t="s">
        <v>321</v>
      </c>
      <c r="X91" s="63"/>
      <c r="AJ91" s="53" t="s">
        <v>318</v>
      </c>
      <c r="AP91" s="63"/>
    </row>
    <row r="92" spans="3:42" x14ac:dyDescent="0.2">
      <c r="C92" s="51" t="s">
        <v>321</v>
      </c>
      <c r="J92" s="67"/>
      <c r="K92" s="67"/>
      <c r="L92" s="67"/>
      <c r="M92" s="67"/>
      <c r="N92" s="67"/>
      <c r="O92" s="67"/>
      <c r="Q92" s="53" t="s">
        <v>322</v>
      </c>
      <c r="R92" s="63"/>
      <c r="S92" s="63"/>
      <c r="T92" s="63"/>
      <c r="U92" s="63"/>
      <c r="V92" s="51" t="s">
        <v>323</v>
      </c>
      <c r="X92" s="63"/>
      <c r="AJ92" s="53" t="s">
        <v>320</v>
      </c>
      <c r="AP92" s="63"/>
    </row>
    <row r="93" spans="3:42" x14ac:dyDescent="0.2">
      <c r="C93" s="51" t="s">
        <v>323</v>
      </c>
      <c r="J93" s="67"/>
      <c r="K93" s="67"/>
      <c r="L93" s="67"/>
      <c r="M93" s="67"/>
      <c r="N93" s="67"/>
      <c r="O93" s="67"/>
      <c r="Q93" s="53" t="s">
        <v>324</v>
      </c>
      <c r="R93" s="63"/>
      <c r="S93" s="63"/>
      <c r="T93" s="63"/>
      <c r="U93" s="63"/>
      <c r="V93" s="51" t="s">
        <v>325</v>
      </c>
      <c r="X93" s="63"/>
      <c r="AJ93" s="53" t="s">
        <v>322</v>
      </c>
      <c r="AP93" s="63"/>
    </row>
    <row r="94" spans="3:42" x14ac:dyDescent="0.2">
      <c r="C94" s="51" t="s">
        <v>325</v>
      </c>
      <c r="J94" s="67"/>
      <c r="K94" s="67"/>
      <c r="L94" s="67"/>
      <c r="M94" s="67"/>
      <c r="N94" s="67"/>
      <c r="O94" s="67"/>
      <c r="Q94" s="53" t="s">
        <v>326</v>
      </c>
      <c r="R94" s="63"/>
      <c r="S94" s="63"/>
      <c r="T94" s="63"/>
      <c r="U94" s="63"/>
      <c r="V94" s="51" t="s">
        <v>327</v>
      </c>
      <c r="X94" s="63"/>
      <c r="AJ94" s="53" t="s">
        <v>324</v>
      </c>
      <c r="AP94" s="63"/>
    </row>
    <row r="95" spans="3:42" x14ac:dyDescent="0.2">
      <c r="C95" s="51" t="s">
        <v>327</v>
      </c>
      <c r="J95" s="67"/>
      <c r="K95" s="67"/>
      <c r="L95" s="67"/>
      <c r="M95" s="67"/>
      <c r="N95" s="67"/>
      <c r="O95" s="67"/>
      <c r="Q95" s="53" t="s">
        <v>328</v>
      </c>
      <c r="R95" s="63"/>
      <c r="S95" s="63"/>
      <c r="T95" s="63"/>
      <c r="U95" s="63"/>
      <c r="V95" s="51" t="s">
        <v>329</v>
      </c>
      <c r="X95" s="63"/>
      <c r="AJ95" s="53" t="s">
        <v>326</v>
      </c>
      <c r="AP95" s="63"/>
    </row>
    <row r="96" spans="3:42" x14ac:dyDescent="0.2">
      <c r="C96" s="51" t="s">
        <v>329</v>
      </c>
      <c r="J96" s="67"/>
      <c r="K96" s="67"/>
      <c r="L96" s="67"/>
      <c r="M96" s="67"/>
      <c r="N96" s="67"/>
      <c r="O96" s="67"/>
      <c r="Q96" s="53" t="s">
        <v>330</v>
      </c>
      <c r="R96" s="63"/>
      <c r="S96" s="63"/>
      <c r="T96" s="63"/>
      <c r="U96" s="63"/>
      <c r="V96" s="51" t="s">
        <v>331</v>
      </c>
      <c r="X96" s="63"/>
      <c r="AJ96" s="53" t="s">
        <v>328</v>
      </c>
      <c r="AP96" s="63"/>
    </row>
    <row r="97" spans="3:42" x14ac:dyDescent="0.2">
      <c r="C97" s="51" t="s">
        <v>331</v>
      </c>
      <c r="J97" s="67"/>
      <c r="K97" s="67"/>
      <c r="L97" s="67"/>
      <c r="M97" s="67"/>
      <c r="N97" s="67"/>
      <c r="O97" s="67"/>
      <c r="Q97" s="53" t="s">
        <v>332</v>
      </c>
      <c r="R97" s="63"/>
      <c r="S97" s="63"/>
      <c r="T97" s="63"/>
      <c r="U97" s="63"/>
      <c r="V97" s="51" t="s">
        <v>333</v>
      </c>
      <c r="X97" s="63"/>
      <c r="AJ97" s="53" t="s">
        <v>330</v>
      </c>
      <c r="AP97" s="63"/>
    </row>
    <row r="98" spans="3:42" x14ac:dyDescent="0.2">
      <c r="C98" s="51" t="s">
        <v>333</v>
      </c>
      <c r="J98" s="67"/>
      <c r="K98" s="67"/>
      <c r="L98" s="67"/>
      <c r="M98" s="67"/>
      <c r="N98" s="67"/>
      <c r="O98" s="67"/>
      <c r="Q98" s="53" t="s">
        <v>334</v>
      </c>
      <c r="R98" s="63"/>
      <c r="S98" s="63"/>
      <c r="T98" s="63"/>
      <c r="U98" s="63"/>
      <c r="V98" s="51" t="s">
        <v>335</v>
      </c>
      <c r="X98" s="63"/>
      <c r="AJ98" s="53" t="s">
        <v>332</v>
      </c>
      <c r="AP98" s="63"/>
    </row>
    <row r="99" spans="3:42" x14ac:dyDescent="0.2">
      <c r="C99" s="51" t="s">
        <v>335</v>
      </c>
      <c r="J99" s="67"/>
      <c r="K99" s="67"/>
      <c r="L99" s="67"/>
      <c r="M99" s="67"/>
      <c r="N99" s="67"/>
      <c r="O99" s="67"/>
      <c r="Q99" s="53" t="s">
        <v>336</v>
      </c>
      <c r="R99" s="63"/>
      <c r="S99" s="63"/>
      <c r="T99" s="63"/>
      <c r="U99" s="63"/>
      <c r="V99" s="51" t="s">
        <v>337</v>
      </c>
      <c r="X99" s="63"/>
      <c r="AJ99" s="53" t="s">
        <v>334</v>
      </c>
      <c r="AP99" s="63"/>
    </row>
    <row r="100" spans="3:42" x14ac:dyDescent="0.2">
      <c r="C100" s="51" t="s">
        <v>337</v>
      </c>
      <c r="J100" s="67"/>
      <c r="K100" s="67"/>
      <c r="L100" s="67"/>
      <c r="M100" s="67"/>
      <c r="N100" s="67"/>
      <c r="O100" s="67"/>
      <c r="Q100" s="53" t="s">
        <v>338</v>
      </c>
      <c r="R100" s="63"/>
      <c r="S100" s="63"/>
      <c r="T100" s="63"/>
      <c r="U100" s="63"/>
      <c r="V100" s="51" t="s">
        <v>339</v>
      </c>
      <c r="X100" s="63"/>
      <c r="AJ100" s="53" t="s">
        <v>336</v>
      </c>
      <c r="AP100" s="63"/>
    </row>
    <row r="101" spans="3:42" x14ac:dyDescent="0.2">
      <c r="C101" s="51" t="s">
        <v>339</v>
      </c>
      <c r="J101" s="67"/>
      <c r="K101" s="67"/>
      <c r="L101" s="67"/>
      <c r="M101" s="67"/>
      <c r="N101" s="67"/>
      <c r="O101" s="67"/>
      <c r="Q101" s="53" t="s">
        <v>340</v>
      </c>
      <c r="R101" s="63"/>
      <c r="S101" s="63"/>
      <c r="T101" s="63"/>
      <c r="U101" s="63"/>
      <c r="V101" s="51" t="s">
        <v>341</v>
      </c>
      <c r="X101" s="63"/>
      <c r="AJ101" s="53" t="s">
        <v>338</v>
      </c>
      <c r="AP101" s="63"/>
    </row>
    <row r="102" spans="3:42" ht="25.5" x14ac:dyDescent="0.2">
      <c r="C102" s="51" t="s">
        <v>341</v>
      </c>
      <c r="J102" s="67"/>
      <c r="K102" s="67"/>
      <c r="L102" s="67"/>
      <c r="M102" s="67"/>
      <c r="N102" s="67"/>
      <c r="O102" s="67"/>
      <c r="Q102" s="53" t="s">
        <v>342</v>
      </c>
      <c r="R102" s="63"/>
      <c r="S102" s="63"/>
      <c r="T102" s="63"/>
      <c r="U102" s="63"/>
      <c r="V102" s="51" t="s">
        <v>343</v>
      </c>
      <c r="X102" s="63"/>
      <c r="AJ102" s="53" t="s">
        <v>340</v>
      </c>
      <c r="AP102" s="63"/>
    </row>
    <row r="103" spans="3:42" ht="25.5" x14ac:dyDescent="0.2">
      <c r="C103" s="51" t="s">
        <v>343</v>
      </c>
      <c r="J103" s="67"/>
      <c r="K103" s="67"/>
      <c r="L103" s="67"/>
      <c r="M103" s="67"/>
      <c r="N103" s="67"/>
      <c r="O103" s="67"/>
      <c r="Q103" s="53" t="s">
        <v>344</v>
      </c>
      <c r="R103" s="63"/>
      <c r="S103" s="63"/>
      <c r="T103" s="63"/>
      <c r="U103" s="63"/>
      <c r="V103" s="51" t="s">
        <v>345</v>
      </c>
      <c r="X103" s="63"/>
      <c r="AJ103" s="53" t="s">
        <v>342</v>
      </c>
      <c r="AP103" s="63"/>
    </row>
    <row r="104" spans="3:42" ht="38.25" x14ac:dyDescent="0.2">
      <c r="C104" s="51" t="s">
        <v>345</v>
      </c>
      <c r="J104" s="67"/>
      <c r="K104" s="67"/>
      <c r="L104" s="67"/>
      <c r="M104" s="67"/>
      <c r="N104" s="67"/>
      <c r="O104" s="67"/>
      <c r="Q104" s="53" t="s">
        <v>346</v>
      </c>
      <c r="R104" s="63"/>
      <c r="S104" s="63"/>
      <c r="T104" s="63"/>
      <c r="U104" s="63"/>
      <c r="V104" s="51" t="s">
        <v>347</v>
      </c>
      <c r="X104" s="63"/>
      <c r="AJ104" s="53" t="s">
        <v>344</v>
      </c>
      <c r="AP104" s="63"/>
    </row>
    <row r="105" spans="3:42" ht="38.25" x14ac:dyDescent="0.2">
      <c r="C105" s="51" t="s">
        <v>347</v>
      </c>
      <c r="J105" s="67"/>
      <c r="K105" s="67"/>
      <c r="L105" s="67"/>
      <c r="M105" s="67"/>
      <c r="N105" s="67"/>
      <c r="O105" s="67"/>
      <c r="Q105" s="53" t="s">
        <v>348</v>
      </c>
      <c r="R105" s="63"/>
      <c r="S105" s="63"/>
      <c r="T105" s="63"/>
      <c r="U105" s="63"/>
      <c r="V105" s="51" t="s">
        <v>349</v>
      </c>
      <c r="X105" s="63"/>
      <c r="AJ105" s="53" t="s">
        <v>346</v>
      </c>
      <c r="AP105" s="63"/>
    </row>
    <row r="106" spans="3:42" x14ac:dyDescent="0.2">
      <c r="C106" s="51" t="s">
        <v>349</v>
      </c>
      <c r="J106" s="67"/>
      <c r="K106" s="67"/>
      <c r="L106" s="67"/>
      <c r="M106" s="67"/>
      <c r="N106" s="67"/>
      <c r="O106" s="67"/>
      <c r="Q106" s="53" t="s">
        <v>350</v>
      </c>
      <c r="R106" s="63"/>
      <c r="S106" s="63"/>
      <c r="T106" s="63"/>
      <c r="U106" s="63"/>
      <c r="V106" s="51" t="s">
        <v>351</v>
      </c>
      <c r="X106" s="63"/>
      <c r="AJ106" s="53" t="s">
        <v>348</v>
      </c>
      <c r="AP106" s="63"/>
    </row>
    <row r="107" spans="3:42" x14ac:dyDescent="0.2">
      <c r="C107" s="51" t="s">
        <v>351</v>
      </c>
      <c r="J107" s="67"/>
      <c r="K107" s="67"/>
      <c r="L107" s="67"/>
      <c r="M107" s="67"/>
      <c r="N107" s="67"/>
      <c r="O107" s="67"/>
      <c r="Q107" s="53" t="s">
        <v>352</v>
      </c>
      <c r="R107" s="63"/>
      <c r="S107" s="63"/>
      <c r="T107" s="63"/>
      <c r="U107" s="63"/>
      <c r="V107" s="51" t="s">
        <v>353</v>
      </c>
      <c r="X107" s="63"/>
      <c r="AJ107" s="53" t="s">
        <v>350</v>
      </c>
      <c r="AP107" s="63"/>
    </row>
    <row r="108" spans="3:42" x14ac:dyDescent="0.2">
      <c r="C108" s="51" t="s">
        <v>353</v>
      </c>
      <c r="J108" s="67"/>
      <c r="K108" s="67"/>
      <c r="L108" s="67"/>
      <c r="M108" s="67"/>
      <c r="N108" s="67"/>
      <c r="O108" s="67"/>
      <c r="Q108" s="53" t="s">
        <v>354</v>
      </c>
      <c r="R108" s="63"/>
      <c r="S108" s="63"/>
      <c r="T108" s="63"/>
      <c r="U108" s="63"/>
      <c r="V108" s="51" t="s">
        <v>355</v>
      </c>
      <c r="X108" s="63"/>
      <c r="AJ108" s="53" t="s">
        <v>352</v>
      </c>
      <c r="AP108" s="63"/>
    </row>
    <row r="109" spans="3:42" x14ac:dyDescent="0.2">
      <c r="C109" s="51" t="s">
        <v>355</v>
      </c>
      <c r="J109" s="67"/>
      <c r="K109" s="67"/>
      <c r="L109" s="67"/>
      <c r="M109" s="67"/>
      <c r="N109" s="67"/>
      <c r="O109" s="67"/>
      <c r="Q109" s="53" t="s">
        <v>356</v>
      </c>
      <c r="R109" s="63"/>
      <c r="S109" s="63"/>
      <c r="T109" s="63"/>
      <c r="U109" s="63"/>
      <c r="V109" s="51" t="s">
        <v>357</v>
      </c>
      <c r="X109" s="63"/>
      <c r="AJ109" s="53" t="s">
        <v>354</v>
      </c>
      <c r="AP109" s="63"/>
    </row>
    <row r="110" spans="3:42" x14ac:dyDescent="0.2">
      <c r="C110" s="51" t="s">
        <v>357</v>
      </c>
      <c r="J110" s="67"/>
      <c r="K110" s="67"/>
      <c r="L110" s="67"/>
      <c r="M110" s="67"/>
      <c r="N110" s="67"/>
      <c r="O110" s="67"/>
      <c r="Q110" s="53" t="s">
        <v>358</v>
      </c>
      <c r="R110" s="63"/>
      <c r="S110" s="63"/>
      <c r="T110" s="63"/>
      <c r="U110" s="63"/>
      <c r="V110" s="51" t="s">
        <v>359</v>
      </c>
      <c r="X110" s="63"/>
      <c r="AJ110" s="53" t="s">
        <v>356</v>
      </c>
      <c r="AP110" s="63"/>
    </row>
    <row r="111" spans="3:42" x14ac:dyDescent="0.2">
      <c r="C111" s="51" t="s">
        <v>359</v>
      </c>
      <c r="J111" s="67"/>
      <c r="K111" s="67"/>
      <c r="L111" s="67"/>
      <c r="M111" s="67"/>
      <c r="N111" s="67"/>
      <c r="O111" s="67"/>
      <c r="Q111" s="53" t="s">
        <v>360</v>
      </c>
      <c r="R111" s="63"/>
      <c r="S111" s="63"/>
      <c r="T111" s="63"/>
      <c r="U111" s="63"/>
      <c r="V111" s="51" t="s">
        <v>361</v>
      </c>
      <c r="X111" s="63"/>
      <c r="AJ111" s="53" t="s">
        <v>358</v>
      </c>
      <c r="AP111" s="63"/>
    </row>
    <row r="112" spans="3:42" x14ac:dyDescent="0.2">
      <c r="C112" s="51" t="s">
        <v>361</v>
      </c>
      <c r="J112" s="67"/>
      <c r="K112" s="67"/>
      <c r="L112" s="67"/>
      <c r="M112" s="67"/>
      <c r="N112" s="67"/>
      <c r="O112" s="67"/>
      <c r="Q112" s="53" t="s">
        <v>362</v>
      </c>
      <c r="R112" s="63"/>
      <c r="S112" s="63"/>
      <c r="T112" s="63"/>
      <c r="U112" s="63"/>
      <c r="V112" s="51" t="s">
        <v>363</v>
      </c>
      <c r="X112" s="63"/>
      <c r="AJ112" s="53" t="s">
        <v>360</v>
      </c>
      <c r="AP112" s="63"/>
    </row>
    <row r="113" spans="3:42" x14ac:dyDescent="0.2">
      <c r="C113" s="51" t="s">
        <v>363</v>
      </c>
      <c r="J113" s="67"/>
      <c r="K113" s="67"/>
      <c r="L113" s="67"/>
      <c r="M113" s="67"/>
      <c r="N113" s="67"/>
      <c r="O113" s="67"/>
      <c r="Q113" s="53" t="s">
        <v>364</v>
      </c>
      <c r="R113" s="63"/>
      <c r="S113" s="63"/>
      <c r="T113" s="63"/>
      <c r="U113" s="63"/>
      <c r="V113" s="51" t="s">
        <v>365</v>
      </c>
      <c r="X113" s="63"/>
      <c r="AJ113" s="53" t="s">
        <v>362</v>
      </c>
      <c r="AP113" s="63"/>
    </row>
    <row r="114" spans="3:42" x14ac:dyDescent="0.2">
      <c r="C114" s="51" t="s">
        <v>365</v>
      </c>
      <c r="J114" s="67"/>
      <c r="K114" s="67"/>
      <c r="L114" s="67"/>
      <c r="M114" s="67"/>
      <c r="N114" s="67"/>
      <c r="O114" s="67"/>
      <c r="Q114" s="53" t="s">
        <v>366</v>
      </c>
      <c r="R114" s="63"/>
      <c r="S114" s="63"/>
      <c r="T114" s="63"/>
      <c r="U114" s="63"/>
      <c r="V114" s="51" t="s">
        <v>367</v>
      </c>
      <c r="X114" s="63"/>
      <c r="AJ114" s="53" t="s">
        <v>364</v>
      </c>
      <c r="AP114" s="63"/>
    </row>
    <row r="115" spans="3:42" x14ac:dyDescent="0.2">
      <c r="C115" s="51" t="s">
        <v>367</v>
      </c>
      <c r="J115" s="67"/>
      <c r="K115" s="67"/>
      <c r="L115" s="67"/>
      <c r="M115" s="67"/>
      <c r="N115" s="67"/>
      <c r="O115" s="67"/>
      <c r="Q115" s="53" t="s">
        <v>368</v>
      </c>
      <c r="R115" s="63"/>
      <c r="S115" s="63"/>
      <c r="T115" s="63"/>
      <c r="U115" s="63"/>
      <c r="V115" s="51" t="s">
        <v>369</v>
      </c>
      <c r="X115" s="63"/>
      <c r="AJ115" s="53" t="s">
        <v>366</v>
      </c>
      <c r="AP115" s="63"/>
    </row>
    <row r="116" spans="3:42" x14ac:dyDescent="0.2">
      <c r="C116" s="51" t="s">
        <v>369</v>
      </c>
      <c r="J116" s="67"/>
      <c r="K116" s="67"/>
      <c r="L116" s="67"/>
      <c r="M116" s="67"/>
      <c r="N116" s="67"/>
      <c r="O116" s="67"/>
      <c r="Q116" s="53" t="s">
        <v>370</v>
      </c>
      <c r="R116" s="63"/>
      <c r="S116" s="63"/>
      <c r="T116" s="63"/>
      <c r="U116" s="63"/>
      <c r="V116" s="51" t="s">
        <v>371</v>
      </c>
      <c r="X116" s="63"/>
      <c r="AJ116" s="53" t="s">
        <v>368</v>
      </c>
      <c r="AP116" s="63"/>
    </row>
    <row r="117" spans="3:42" x14ac:dyDescent="0.2">
      <c r="C117" s="51" t="s">
        <v>371</v>
      </c>
      <c r="J117" s="67"/>
      <c r="K117" s="67"/>
      <c r="L117" s="67"/>
      <c r="M117" s="67"/>
      <c r="N117" s="67"/>
      <c r="O117" s="67"/>
      <c r="Q117" s="53" t="s">
        <v>372</v>
      </c>
      <c r="R117" s="63"/>
      <c r="S117" s="63"/>
      <c r="T117" s="63"/>
      <c r="U117" s="63"/>
      <c r="V117" s="51" t="s">
        <v>373</v>
      </c>
      <c r="X117" s="63"/>
      <c r="AJ117" s="53" t="s">
        <v>370</v>
      </c>
      <c r="AP117" s="63"/>
    </row>
    <row r="118" spans="3:42" x14ac:dyDescent="0.2">
      <c r="C118" s="51" t="s">
        <v>373</v>
      </c>
      <c r="J118" s="67"/>
      <c r="K118" s="67"/>
      <c r="L118" s="67"/>
      <c r="M118" s="67"/>
      <c r="N118" s="67"/>
      <c r="O118" s="67"/>
      <c r="Q118" s="53" t="s">
        <v>374</v>
      </c>
      <c r="R118" s="63"/>
      <c r="S118" s="63"/>
      <c r="T118" s="63"/>
      <c r="U118" s="63"/>
      <c r="V118" s="51" t="s">
        <v>375</v>
      </c>
      <c r="X118" s="63"/>
      <c r="AJ118" s="53" t="s">
        <v>372</v>
      </c>
      <c r="AP118" s="63"/>
    </row>
    <row r="119" spans="3:42" x14ac:dyDescent="0.2">
      <c r="C119" s="51" t="s">
        <v>375</v>
      </c>
      <c r="J119" s="67"/>
      <c r="K119" s="67"/>
      <c r="L119" s="67"/>
      <c r="M119" s="67"/>
      <c r="N119" s="67"/>
      <c r="O119" s="67"/>
      <c r="Q119" s="53" t="s">
        <v>376</v>
      </c>
      <c r="R119" s="63"/>
      <c r="S119" s="63"/>
      <c r="T119" s="63"/>
      <c r="U119" s="63"/>
      <c r="V119" s="51" t="s">
        <v>377</v>
      </c>
      <c r="X119" s="63"/>
      <c r="AJ119" s="53" t="s">
        <v>374</v>
      </c>
      <c r="AP119" s="63"/>
    </row>
    <row r="120" spans="3:42" x14ac:dyDescent="0.2">
      <c r="C120" s="51" t="s">
        <v>377</v>
      </c>
      <c r="J120" s="67"/>
      <c r="K120" s="67"/>
      <c r="L120" s="67"/>
      <c r="M120" s="67"/>
      <c r="N120" s="67"/>
      <c r="O120" s="67"/>
      <c r="Q120" s="53" t="s">
        <v>378</v>
      </c>
      <c r="R120" s="63"/>
      <c r="S120" s="63"/>
      <c r="T120" s="63"/>
      <c r="U120" s="63"/>
      <c r="V120" s="51" t="s">
        <v>379</v>
      </c>
      <c r="X120" s="63"/>
      <c r="AJ120" s="53" t="s">
        <v>376</v>
      </c>
      <c r="AP120" s="63"/>
    </row>
    <row r="121" spans="3:42" x14ac:dyDescent="0.2">
      <c r="C121" s="51" t="s">
        <v>379</v>
      </c>
      <c r="J121" s="67"/>
      <c r="K121" s="67"/>
      <c r="L121" s="67"/>
      <c r="M121" s="67"/>
      <c r="N121" s="67"/>
      <c r="O121" s="67"/>
      <c r="Q121" s="53" t="s">
        <v>380</v>
      </c>
      <c r="R121" s="63"/>
      <c r="S121" s="63"/>
      <c r="T121" s="63"/>
      <c r="U121" s="63"/>
      <c r="V121" s="51" t="s">
        <v>381</v>
      </c>
      <c r="X121" s="63"/>
      <c r="AJ121" s="53" t="s">
        <v>378</v>
      </c>
      <c r="AP121" s="63"/>
    </row>
    <row r="122" spans="3:42" x14ac:dyDescent="0.2">
      <c r="C122" s="51" t="s">
        <v>381</v>
      </c>
      <c r="J122" s="67"/>
      <c r="K122" s="67"/>
      <c r="L122" s="67"/>
      <c r="M122" s="67"/>
      <c r="N122" s="67"/>
      <c r="O122" s="67"/>
      <c r="Q122" s="53" t="s">
        <v>382</v>
      </c>
      <c r="R122" s="63"/>
      <c r="S122" s="63"/>
      <c r="T122" s="63"/>
      <c r="U122" s="63"/>
      <c r="V122" s="51" t="s">
        <v>383</v>
      </c>
      <c r="X122" s="63"/>
      <c r="AJ122" s="53" t="s">
        <v>380</v>
      </c>
      <c r="AP122" s="63"/>
    </row>
    <row r="123" spans="3:42" x14ac:dyDescent="0.2">
      <c r="C123" s="51" t="s">
        <v>383</v>
      </c>
      <c r="J123" s="67"/>
      <c r="K123" s="67"/>
      <c r="L123" s="67"/>
      <c r="M123" s="67"/>
      <c r="N123" s="67"/>
      <c r="O123" s="67"/>
      <c r="Q123" s="53" t="s">
        <v>384</v>
      </c>
      <c r="R123" s="63"/>
      <c r="S123" s="63"/>
      <c r="T123" s="63"/>
      <c r="U123" s="63"/>
      <c r="V123" s="51" t="s">
        <v>385</v>
      </c>
      <c r="X123" s="63"/>
      <c r="AJ123" s="53" t="s">
        <v>382</v>
      </c>
      <c r="AP123" s="63"/>
    </row>
    <row r="124" spans="3:42" x14ac:dyDescent="0.2">
      <c r="C124" s="51" t="s">
        <v>385</v>
      </c>
      <c r="J124" s="67"/>
      <c r="K124" s="67"/>
      <c r="L124" s="67"/>
      <c r="M124" s="67"/>
      <c r="N124" s="67"/>
      <c r="O124" s="67"/>
      <c r="Q124" s="53" t="s">
        <v>386</v>
      </c>
      <c r="R124" s="63"/>
      <c r="S124" s="63"/>
      <c r="T124" s="63"/>
      <c r="U124" s="63"/>
      <c r="V124" s="51" t="s">
        <v>387</v>
      </c>
      <c r="X124" s="63"/>
      <c r="AJ124" s="53" t="s">
        <v>384</v>
      </c>
      <c r="AP124" s="63"/>
    </row>
    <row r="125" spans="3:42" x14ac:dyDescent="0.2">
      <c r="C125" s="51" t="s">
        <v>387</v>
      </c>
      <c r="J125" s="67"/>
      <c r="K125" s="67"/>
      <c r="L125" s="67"/>
      <c r="M125" s="67"/>
      <c r="N125" s="67"/>
      <c r="O125" s="67"/>
      <c r="Q125" s="53" t="s">
        <v>388</v>
      </c>
      <c r="R125" s="63"/>
      <c r="S125" s="63"/>
      <c r="T125" s="63"/>
      <c r="U125" s="63"/>
      <c r="V125" s="51" t="s">
        <v>389</v>
      </c>
      <c r="X125" s="63"/>
      <c r="AJ125" s="53" t="s">
        <v>386</v>
      </c>
      <c r="AP125" s="63"/>
    </row>
    <row r="126" spans="3:42" x14ac:dyDescent="0.2">
      <c r="C126" s="51" t="s">
        <v>389</v>
      </c>
      <c r="J126" s="67"/>
      <c r="K126" s="67"/>
      <c r="L126" s="67"/>
      <c r="M126" s="67"/>
      <c r="N126" s="67"/>
      <c r="O126" s="67"/>
      <c r="Q126" s="53" t="s">
        <v>390</v>
      </c>
      <c r="R126" s="63"/>
      <c r="S126" s="63"/>
      <c r="T126" s="63"/>
      <c r="U126" s="63"/>
      <c r="V126" s="51" t="s">
        <v>391</v>
      </c>
      <c r="X126" s="63"/>
      <c r="AJ126" s="53" t="s">
        <v>388</v>
      </c>
      <c r="AP126" s="63"/>
    </row>
    <row r="127" spans="3:42" x14ac:dyDescent="0.2">
      <c r="C127" s="51" t="s">
        <v>391</v>
      </c>
      <c r="J127" s="67"/>
      <c r="K127" s="67"/>
      <c r="L127" s="67"/>
      <c r="M127" s="67"/>
      <c r="N127" s="67"/>
      <c r="O127" s="67"/>
      <c r="Q127" s="53" t="s">
        <v>392</v>
      </c>
      <c r="R127" s="63"/>
      <c r="S127" s="63"/>
      <c r="T127" s="63"/>
      <c r="U127" s="63"/>
      <c r="V127" s="51" t="s">
        <v>393</v>
      </c>
      <c r="X127" s="63"/>
      <c r="AJ127" s="53" t="s">
        <v>390</v>
      </c>
      <c r="AP127" s="63"/>
    </row>
    <row r="128" spans="3:42" x14ac:dyDescent="0.2">
      <c r="C128" s="51" t="s">
        <v>393</v>
      </c>
      <c r="J128" s="67"/>
      <c r="K128" s="67"/>
      <c r="L128" s="67"/>
      <c r="M128" s="67"/>
      <c r="N128" s="67"/>
      <c r="O128" s="67"/>
      <c r="Q128" s="53" t="s">
        <v>394</v>
      </c>
      <c r="R128" s="63"/>
      <c r="S128" s="63"/>
      <c r="T128" s="63"/>
      <c r="U128" s="63"/>
      <c r="V128" s="51" t="s">
        <v>395</v>
      </c>
      <c r="X128" s="63"/>
      <c r="AJ128" s="53" t="s">
        <v>392</v>
      </c>
      <c r="AP128" s="63"/>
    </row>
    <row r="129" spans="3:42" x14ac:dyDescent="0.2">
      <c r="C129" s="51" t="s">
        <v>395</v>
      </c>
      <c r="J129" s="67"/>
      <c r="K129" s="67"/>
      <c r="L129" s="67"/>
      <c r="M129" s="67"/>
      <c r="N129" s="67"/>
      <c r="O129" s="67"/>
      <c r="Q129" s="53" t="s">
        <v>396</v>
      </c>
      <c r="R129" s="63"/>
      <c r="S129" s="63"/>
      <c r="T129" s="63"/>
      <c r="U129" s="63"/>
      <c r="V129" s="51" t="s">
        <v>397</v>
      </c>
      <c r="X129" s="63"/>
      <c r="AJ129" s="53" t="s">
        <v>394</v>
      </c>
      <c r="AP129" s="63"/>
    </row>
    <row r="130" spans="3:42" x14ac:dyDescent="0.2">
      <c r="C130" s="51" t="s">
        <v>397</v>
      </c>
      <c r="J130" s="67"/>
      <c r="K130" s="67"/>
      <c r="L130" s="67"/>
      <c r="M130" s="67"/>
      <c r="N130" s="67"/>
      <c r="O130" s="67"/>
      <c r="Q130" s="53" t="s">
        <v>398</v>
      </c>
      <c r="R130" s="63"/>
      <c r="S130" s="63"/>
      <c r="T130" s="63"/>
      <c r="U130" s="63"/>
      <c r="V130" s="51" t="s">
        <v>399</v>
      </c>
      <c r="X130" s="63"/>
      <c r="AJ130" s="53" t="s">
        <v>396</v>
      </c>
      <c r="AP130" s="63"/>
    </row>
    <row r="131" spans="3:42" x14ac:dyDescent="0.2">
      <c r="C131" s="51" t="s">
        <v>399</v>
      </c>
      <c r="Q131" s="53" t="s">
        <v>400</v>
      </c>
      <c r="R131" s="63"/>
      <c r="S131" s="63"/>
      <c r="T131" s="63"/>
      <c r="U131" s="63"/>
      <c r="V131" s="51" t="s">
        <v>401</v>
      </c>
      <c r="X131" s="63"/>
      <c r="AJ131" s="53" t="s">
        <v>398</v>
      </c>
      <c r="AP131" s="63"/>
    </row>
    <row r="132" spans="3:42" x14ac:dyDescent="0.2">
      <c r="C132" s="51" t="s">
        <v>401</v>
      </c>
      <c r="Q132" s="53" t="s">
        <v>402</v>
      </c>
      <c r="R132" s="63"/>
      <c r="S132" s="63"/>
      <c r="T132" s="63"/>
      <c r="U132" s="63"/>
      <c r="V132" s="51" t="s">
        <v>403</v>
      </c>
      <c r="X132" s="63"/>
      <c r="AJ132" s="53" t="s">
        <v>400</v>
      </c>
      <c r="AP132" s="63"/>
    </row>
    <row r="133" spans="3:42" x14ac:dyDescent="0.2">
      <c r="C133" s="51" t="s">
        <v>403</v>
      </c>
      <c r="Q133" s="53" t="s">
        <v>404</v>
      </c>
      <c r="R133" s="63"/>
      <c r="S133" s="63"/>
      <c r="T133" s="63"/>
      <c r="U133" s="63"/>
      <c r="V133" s="51" t="s">
        <v>405</v>
      </c>
      <c r="X133" s="63"/>
      <c r="AJ133" s="53" t="s">
        <v>402</v>
      </c>
      <c r="AP133" s="63"/>
    </row>
    <row r="134" spans="3:42" x14ac:dyDescent="0.2">
      <c r="C134" s="51" t="s">
        <v>405</v>
      </c>
      <c r="Q134" s="53" t="s">
        <v>406</v>
      </c>
      <c r="R134" s="63"/>
      <c r="S134" s="63"/>
      <c r="T134" s="63"/>
      <c r="U134" s="63"/>
      <c r="V134" s="51" t="s">
        <v>407</v>
      </c>
      <c r="X134" s="63"/>
      <c r="AJ134" s="53" t="s">
        <v>404</v>
      </c>
      <c r="AP134" s="63"/>
    </row>
    <row r="135" spans="3:42" x14ac:dyDescent="0.2">
      <c r="C135" s="51" t="s">
        <v>407</v>
      </c>
      <c r="Q135" s="53" t="s">
        <v>408</v>
      </c>
      <c r="R135" s="63"/>
      <c r="S135" s="63"/>
      <c r="T135" s="63"/>
      <c r="U135" s="63"/>
      <c r="V135" s="51" t="s">
        <v>409</v>
      </c>
      <c r="X135" s="63"/>
      <c r="AJ135" s="53" t="s">
        <v>406</v>
      </c>
      <c r="AP135" s="63"/>
    </row>
    <row r="136" spans="3:42" ht="25.5" x14ac:dyDescent="0.2">
      <c r="C136" s="51" t="s">
        <v>409</v>
      </c>
      <c r="Q136" s="53" t="s">
        <v>410</v>
      </c>
      <c r="R136" s="63"/>
      <c r="S136" s="63"/>
      <c r="T136" s="63"/>
      <c r="U136" s="63"/>
      <c r="V136" s="51" t="s">
        <v>411</v>
      </c>
      <c r="X136" s="63"/>
      <c r="AJ136" s="53" t="s">
        <v>408</v>
      </c>
      <c r="AP136" s="63"/>
    </row>
    <row r="137" spans="3:42" ht="25.5" x14ac:dyDescent="0.2">
      <c r="C137" s="51" t="s">
        <v>411</v>
      </c>
      <c r="Q137" s="53" t="s">
        <v>412</v>
      </c>
      <c r="R137" s="63"/>
      <c r="S137" s="63"/>
      <c r="T137" s="63"/>
      <c r="U137" s="63"/>
      <c r="V137" s="51" t="s">
        <v>413</v>
      </c>
      <c r="X137" s="63"/>
      <c r="AJ137" s="53" t="s">
        <v>410</v>
      </c>
      <c r="AP137" s="63"/>
    </row>
    <row r="138" spans="3:42" x14ac:dyDescent="0.2">
      <c r="C138" s="51" t="s">
        <v>413</v>
      </c>
      <c r="Q138" s="53" t="s">
        <v>414</v>
      </c>
      <c r="R138" s="63"/>
      <c r="S138" s="63"/>
      <c r="T138" s="63"/>
      <c r="U138" s="63"/>
      <c r="V138" s="51" t="s">
        <v>415</v>
      </c>
      <c r="X138" s="63"/>
      <c r="AJ138" s="53" t="s">
        <v>412</v>
      </c>
      <c r="AP138" s="63"/>
    </row>
    <row r="139" spans="3:42" x14ac:dyDescent="0.2">
      <c r="C139" s="51" t="s">
        <v>415</v>
      </c>
      <c r="Q139" s="53" t="s">
        <v>416</v>
      </c>
      <c r="R139" s="63"/>
      <c r="S139" s="63"/>
      <c r="T139" s="63"/>
      <c r="U139" s="63"/>
      <c r="V139" s="51" t="s">
        <v>417</v>
      </c>
      <c r="X139" s="63"/>
      <c r="AJ139" s="53" t="s">
        <v>414</v>
      </c>
      <c r="AP139" s="63"/>
    </row>
    <row r="140" spans="3:42" x14ac:dyDescent="0.2">
      <c r="C140" s="51" t="s">
        <v>417</v>
      </c>
      <c r="Q140" s="53" t="s">
        <v>418</v>
      </c>
      <c r="R140" s="63"/>
      <c r="S140" s="63"/>
      <c r="T140" s="63"/>
      <c r="U140" s="63"/>
      <c r="V140" s="51" t="s">
        <v>419</v>
      </c>
      <c r="X140" s="63"/>
      <c r="AJ140" s="53" t="s">
        <v>416</v>
      </c>
      <c r="AP140" s="63"/>
    </row>
    <row r="141" spans="3:42" x14ac:dyDescent="0.2">
      <c r="C141" s="51" t="s">
        <v>419</v>
      </c>
      <c r="Q141" s="53" t="s">
        <v>420</v>
      </c>
      <c r="R141" s="63"/>
      <c r="S141" s="63"/>
      <c r="T141" s="63"/>
      <c r="U141" s="63"/>
      <c r="V141" s="51" t="s">
        <v>421</v>
      </c>
      <c r="X141" s="63"/>
      <c r="AJ141" s="53" t="s">
        <v>418</v>
      </c>
      <c r="AP141" s="63"/>
    </row>
    <row r="142" spans="3:42" x14ac:dyDescent="0.2">
      <c r="C142" s="51" t="s">
        <v>421</v>
      </c>
      <c r="Q142" s="53" t="s">
        <v>422</v>
      </c>
      <c r="R142" s="63"/>
      <c r="S142" s="63"/>
      <c r="T142" s="63"/>
      <c r="U142" s="63"/>
      <c r="V142" s="51" t="s">
        <v>423</v>
      </c>
      <c r="X142" s="63"/>
      <c r="AJ142" s="53" t="s">
        <v>420</v>
      </c>
      <c r="AP142" s="63"/>
    </row>
    <row r="143" spans="3:42" x14ac:dyDescent="0.2">
      <c r="C143" s="51" t="s">
        <v>423</v>
      </c>
      <c r="Q143" s="53" t="s">
        <v>424</v>
      </c>
      <c r="R143" s="63"/>
      <c r="S143" s="63"/>
      <c r="T143" s="63"/>
      <c r="U143" s="63"/>
      <c r="V143" s="51" t="s">
        <v>425</v>
      </c>
      <c r="X143" s="63"/>
      <c r="AJ143" s="53" t="s">
        <v>422</v>
      </c>
      <c r="AP143" s="63"/>
    </row>
    <row r="144" spans="3:42" x14ac:dyDescent="0.2">
      <c r="C144" s="51" t="s">
        <v>425</v>
      </c>
      <c r="Q144" s="53" t="s">
        <v>426</v>
      </c>
      <c r="R144" s="63"/>
      <c r="S144" s="63"/>
      <c r="T144" s="63"/>
      <c r="U144" s="63"/>
      <c r="V144" s="51" t="s">
        <v>427</v>
      </c>
      <c r="X144" s="63"/>
      <c r="AJ144" s="53" t="s">
        <v>424</v>
      </c>
      <c r="AP144" s="63"/>
    </row>
    <row r="145" spans="3:42" x14ac:dyDescent="0.2">
      <c r="C145" s="51" t="s">
        <v>427</v>
      </c>
      <c r="Q145" s="53" t="s">
        <v>428</v>
      </c>
      <c r="R145" s="63"/>
      <c r="S145" s="63"/>
      <c r="T145" s="63"/>
      <c r="U145" s="63"/>
      <c r="V145" s="51" t="s">
        <v>429</v>
      </c>
      <c r="X145" s="63"/>
      <c r="AJ145" s="53" t="s">
        <v>426</v>
      </c>
      <c r="AP145" s="63"/>
    </row>
    <row r="146" spans="3:42" x14ac:dyDescent="0.2">
      <c r="C146" s="51" t="s">
        <v>429</v>
      </c>
      <c r="Q146" s="53" t="s">
        <v>430</v>
      </c>
      <c r="R146" s="63"/>
      <c r="S146" s="63"/>
      <c r="T146" s="63"/>
      <c r="U146" s="63"/>
      <c r="V146" s="51" t="s">
        <v>431</v>
      </c>
      <c r="X146" s="63"/>
      <c r="AJ146" s="53" t="s">
        <v>428</v>
      </c>
      <c r="AP146" s="63"/>
    </row>
    <row r="147" spans="3:42" x14ac:dyDescent="0.2">
      <c r="C147" s="51" t="s">
        <v>431</v>
      </c>
      <c r="Q147" s="53" t="s">
        <v>432</v>
      </c>
      <c r="R147" s="63"/>
      <c r="S147" s="63"/>
      <c r="T147" s="63"/>
      <c r="U147" s="63"/>
      <c r="V147" s="51" t="s">
        <v>433</v>
      </c>
      <c r="X147" s="63"/>
      <c r="AJ147" s="53" t="s">
        <v>430</v>
      </c>
      <c r="AP147" s="63"/>
    </row>
    <row r="148" spans="3:42" x14ac:dyDescent="0.2">
      <c r="C148" s="51" t="s">
        <v>433</v>
      </c>
      <c r="Q148" s="53" t="s">
        <v>434</v>
      </c>
      <c r="R148" s="63"/>
      <c r="S148" s="63"/>
      <c r="T148" s="63"/>
      <c r="U148" s="63"/>
      <c r="V148" s="51" t="s">
        <v>435</v>
      </c>
      <c r="X148" s="63"/>
      <c r="AJ148" s="53" t="s">
        <v>432</v>
      </c>
      <c r="AP148" s="63"/>
    </row>
    <row r="149" spans="3:42" x14ac:dyDescent="0.2">
      <c r="C149" s="51" t="s">
        <v>435</v>
      </c>
      <c r="Q149" s="53" t="s">
        <v>436</v>
      </c>
      <c r="R149" s="63"/>
      <c r="S149" s="63"/>
      <c r="T149" s="63"/>
      <c r="U149" s="63"/>
      <c r="V149" s="51" t="s">
        <v>437</v>
      </c>
      <c r="X149" s="63"/>
      <c r="AJ149" s="53" t="s">
        <v>434</v>
      </c>
      <c r="AP149" s="63"/>
    </row>
    <row r="150" spans="3:42" x14ac:dyDescent="0.2">
      <c r="C150" s="51" t="s">
        <v>437</v>
      </c>
      <c r="Q150" s="53" t="s">
        <v>438</v>
      </c>
      <c r="R150" s="63"/>
      <c r="S150" s="63"/>
      <c r="T150" s="63"/>
      <c r="U150" s="63"/>
      <c r="V150" s="51" t="s">
        <v>439</v>
      </c>
      <c r="X150" s="63"/>
      <c r="AJ150" s="53" t="s">
        <v>436</v>
      </c>
      <c r="AP150" s="63"/>
    </row>
    <row r="151" spans="3:42" x14ac:dyDescent="0.2">
      <c r="C151" s="51" t="s">
        <v>439</v>
      </c>
      <c r="Q151" s="53" t="s">
        <v>440</v>
      </c>
      <c r="R151" s="63"/>
      <c r="S151" s="63"/>
      <c r="T151" s="63"/>
      <c r="U151" s="63"/>
      <c r="V151" s="51" t="s">
        <v>441</v>
      </c>
      <c r="X151" s="63"/>
      <c r="AJ151" s="53" t="s">
        <v>438</v>
      </c>
      <c r="AP151" s="63"/>
    </row>
    <row r="152" spans="3:42" x14ac:dyDescent="0.2">
      <c r="C152" s="51" t="s">
        <v>441</v>
      </c>
      <c r="Q152" s="53" t="s">
        <v>442</v>
      </c>
      <c r="R152" s="63"/>
      <c r="S152" s="63"/>
      <c r="T152" s="63"/>
      <c r="U152" s="63"/>
      <c r="V152" s="51" t="s">
        <v>443</v>
      </c>
      <c r="X152" s="63"/>
      <c r="AJ152" s="53" t="s">
        <v>440</v>
      </c>
      <c r="AP152" s="63"/>
    </row>
    <row r="153" spans="3:42" x14ac:dyDescent="0.2">
      <c r="C153" s="51" t="s">
        <v>443</v>
      </c>
      <c r="Q153" s="53" t="s">
        <v>444</v>
      </c>
      <c r="R153" s="63"/>
      <c r="S153" s="63"/>
      <c r="T153" s="63"/>
      <c r="U153" s="63"/>
      <c r="V153" s="51" t="s">
        <v>445</v>
      </c>
      <c r="X153" s="63"/>
      <c r="AJ153" s="53" t="s">
        <v>442</v>
      </c>
      <c r="AP153" s="63"/>
    </row>
    <row r="154" spans="3:42" x14ac:dyDescent="0.2">
      <c r="C154" s="51" t="s">
        <v>445</v>
      </c>
      <c r="Q154" s="53" t="s">
        <v>446</v>
      </c>
      <c r="R154" s="63"/>
      <c r="S154" s="63"/>
      <c r="T154" s="63"/>
      <c r="U154" s="63"/>
      <c r="V154" s="51" t="s">
        <v>447</v>
      </c>
      <c r="X154" s="63"/>
      <c r="AJ154" s="53" t="s">
        <v>444</v>
      </c>
      <c r="AP154" s="63"/>
    </row>
    <row r="155" spans="3:42" x14ac:dyDescent="0.2">
      <c r="C155" s="51" t="s">
        <v>447</v>
      </c>
      <c r="Q155" s="53" t="s">
        <v>448</v>
      </c>
      <c r="R155" s="63"/>
      <c r="S155" s="63"/>
      <c r="T155" s="63"/>
      <c r="U155" s="63"/>
      <c r="V155" s="51" t="s">
        <v>449</v>
      </c>
      <c r="X155" s="63"/>
      <c r="AJ155" s="53" t="s">
        <v>446</v>
      </c>
      <c r="AP155" s="63"/>
    </row>
    <row r="156" spans="3:42" x14ac:dyDescent="0.2">
      <c r="C156" s="51" t="s">
        <v>449</v>
      </c>
      <c r="Q156" s="53" t="s">
        <v>450</v>
      </c>
      <c r="R156" s="63"/>
      <c r="S156" s="63"/>
      <c r="T156" s="63"/>
      <c r="U156" s="63"/>
      <c r="V156" s="51" t="s">
        <v>451</v>
      </c>
      <c r="X156" s="63"/>
      <c r="AJ156" s="53" t="s">
        <v>448</v>
      </c>
      <c r="AP156" s="63"/>
    </row>
    <row r="157" spans="3:42" x14ac:dyDescent="0.2">
      <c r="C157" s="51" t="s">
        <v>451</v>
      </c>
      <c r="Q157" s="53" t="s">
        <v>452</v>
      </c>
      <c r="R157" s="63"/>
      <c r="S157" s="63"/>
      <c r="T157" s="63"/>
      <c r="U157" s="63"/>
      <c r="V157" s="51" t="s">
        <v>453</v>
      </c>
      <c r="X157" s="63"/>
      <c r="AJ157" s="53" t="s">
        <v>450</v>
      </c>
      <c r="AP157" s="63"/>
    </row>
    <row r="158" spans="3:42" x14ac:dyDescent="0.2">
      <c r="C158" s="51" t="s">
        <v>453</v>
      </c>
      <c r="Q158" s="53" t="s">
        <v>454</v>
      </c>
      <c r="R158" s="63"/>
      <c r="S158" s="63"/>
      <c r="T158" s="63"/>
      <c r="U158" s="63"/>
      <c r="V158" s="51" t="s">
        <v>455</v>
      </c>
      <c r="X158" s="63"/>
      <c r="AJ158" s="53" t="s">
        <v>452</v>
      </c>
      <c r="AP158" s="63"/>
    </row>
    <row r="159" spans="3:42" x14ac:dyDescent="0.2">
      <c r="C159" s="51" t="s">
        <v>455</v>
      </c>
      <c r="Q159" s="53" t="s">
        <v>456</v>
      </c>
      <c r="R159" s="63"/>
      <c r="S159" s="63"/>
      <c r="T159" s="63"/>
      <c r="U159" s="63"/>
      <c r="V159" s="51" t="s">
        <v>457</v>
      </c>
      <c r="X159" s="63"/>
      <c r="AJ159" s="53" t="s">
        <v>454</v>
      </c>
      <c r="AP159" s="63"/>
    </row>
    <row r="160" spans="3:42" x14ac:dyDescent="0.2">
      <c r="C160" s="51" t="s">
        <v>457</v>
      </c>
      <c r="Q160" s="53" t="s">
        <v>458</v>
      </c>
      <c r="R160" s="63"/>
      <c r="S160" s="63"/>
      <c r="T160" s="63"/>
      <c r="U160" s="63"/>
      <c r="V160" s="51" t="s">
        <v>459</v>
      </c>
      <c r="X160" s="63"/>
      <c r="AJ160" s="53" t="s">
        <v>456</v>
      </c>
      <c r="AP160" s="63"/>
    </row>
    <row r="161" spans="3:42" x14ac:dyDescent="0.2">
      <c r="C161" s="51" t="s">
        <v>459</v>
      </c>
      <c r="Q161" s="53" t="s">
        <v>460</v>
      </c>
      <c r="R161" s="63"/>
      <c r="S161" s="63"/>
      <c r="T161" s="63"/>
      <c r="U161" s="63"/>
      <c r="V161" s="51" t="s">
        <v>461</v>
      </c>
      <c r="X161" s="63"/>
      <c r="AJ161" s="53" t="s">
        <v>458</v>
      </c>
      <c r="AP161" s="63"/>
    </row>
    <row r="162" spans="3:42" x14ac:dyDescent="0.2">
      <c r="C162" s="51" t="s">
        <v>461</v>
      </c>
      <c r="Q162" s="53" t="s">
        <v>462</v>
      </c>
      <c r="R162" s="63"/>
      <c r="S162" s="63"/>
      <c r="T162" s="63"/>
      <c r="U162" s="63"/>
      <c r="V162" s="51" t="s">
        <v>463</v>
      </c>
      <c r="X162" s="63"/>
      <c r="AJ162" s="53" t="s">
        <v>460</v>
      </c>
      <c r="AP162" s="63"/>
    </row>
    <row r="163" spans="3:42" x14ac:dyDescent="0.2">
      <c r="C163" s="51" t="s">
        <v>463</v>
      </c>
      <c r="Q163" s="53" t="s">
        <v>464</v>
      </c>
      <c r="R163" s="63"/>
      <c r="S163" s="63"/>
      <c r="T163" s="63"/>
      <c r="U163" s="63"/>
      <c r="V163" s="51" t="s">
        <v>465</v>
      </c>
      <c r="X163" s="63"/>
      <c r="AJ163" s="53" t="s">
        <v>462</v>
      </c>
      <c r="AP163" s="63"/>
    </row>
    <row r="164" spans="3:42" x14ac:dyDescent="0.2">
      <c r="C164" s="51" t="s">
        <v>465</v>
      </c>
      <c r="Q164" s="53" t="s">
        <v>466</v>
      </c>
      <c r="R164" s="63"/>
      <c r="S164" s="63"/>
      <c r="T164" s="63"/>
      <c r="U164" s="63"/>
      <c r="V164" s="51" t="s">
        <v>467</v>
      </c>
      <c r="X164" s="63"/>
      <c r="AJ164" s="53" t="s">
        <v>464</v>
      </c>
      <c r="AP164" s="63"/>
    </row>
    <row r="165" spans="3:42" x14ac:dyDescent="0.2">
      <c r="C165" s="51" t="s">
        <v>467</v>
      </c>
      <c r="Q165" s="53" t="s">
        <v>468</v>
      </c>
      <c r="R165" s="63"/>
      <c r="S165" s="63"/>
      <c r="T165" s="63"/>
      <c r="U165" s="63"/>
      <c r="V165" s="51" t="s">
        <v>469</v>
      </c>
      <c r="X165" s="63"/>
      <c r="AJ165" s="53" t="s">
        <v>466</v>
      </c>
      <c r="AP165" s="63"/>
    </row>
    <row r="166" spans="3:42" x14ac:dyDescent="0.2">
      <c r="C166" s="51" t="s">
        <v>469</v>
      </c>
      <c r="Q166" s="53" t="s">
        <v>470</v>
      </c>
      <c r="R166" s="63"/>
      <c r="S166" s="63"/>
      <c r="T166" s="63"/>
      <c r="U166" s="63"/>
      <c r="V166" s="51" t="s">
        <v>471</v>
      </c>
      <c r="X166" s="63"/>
      <c r="AJ166" s="53" t="s">
        <v>468</v>
      </c>
      <c r="AP166" s="63"/>
    </row>
    <row r="167" spans="3:42" x14ac:dyDescent="0.2">
      <c r="C167" s="51" t="s">
        <v>471</v>
      </c>
      <c r="Q167" s="53" t="s">
        <v>472</v>
      </c>
      <c r="R167" s="63"/>
      <c r="S167" s="63"/>
      <c r="T167" s="63"/>
      <c r="U167" s="63"/>
      <c r="V167" s="51" t="s">
        <v>473</v>
      </c>
      <c r="X167" s="63"/>
      <c r="AJ167" s="53" t="s">
        <v>470</v>
      </c>
      <c r="AP167" s="63"/>
    </row>
    <row r="168" spans="3:42" x14ac:dyDescent="0.2">
      <c r="C168" s="51" t="s">
        <v>473</v>
      </c>
      <c r="Q168" s="53" t="s">
        <v>474</v>
      </c>
      <c r="R168" s="63"/>
      <c r="S168" s="63"/>
      <c r="T168" s="63"/>
      <c r="U168" s="63"/>
      <c r="V168" s="51" t="s">
        <v>475</v>
      </c>
      <c r="X168" s="63"/>
      <c r="AJ168" s="53" t="s">
        <v>472</v>
      </c>
      <c r="AP168" s="63"/>
    </row>
    <row r="169" spans="3:42" x14ac:dyDescent="0.2">
      <c r="C169" s="51" t="s">
        <v>475</v>
      </c>
      <c r="Q169" s="53" t="s">
        <v>476</v>
      </c>
      <c r="R169" s="63"/>
      <c r="S169" s="63"/>
      <c r="T169" s="63"/>
      <c r="U169" s="63"/>
      <c r="V169" s="51" t="s">
        <v>477</v>
      </c>
      <c r="X169" s="63"/>
      <c r="AJ169" s="53" t="s">
        <v>474</v>
      </c>
      <c r="AP169" s="63"/>
    </row>
    <row r="170" spans="3:42" x14ac:dyDescent="0.2">
      <c r="C170" s="51" t="s">
        <v>477</v>
      </c>
      <c r="Q170" s="53" t="s">
        <v>478</v>
      </c>
      <c r="R170" s="63"/>
      <c r="S170" s="63"/>
      <c r="T170" s="63"/>
      <c r="U170" s="63"/>
      <c r="V170" s="51" t="s">
        <v>479</v>
      </c>
      <c r="X170" s="63"/>
      <c r="AJ170" s="53" t="s">
        <v>476</v>
      </c>
      <c r="AP170" s="63"/>
    </row>
    <row r="171" spans="3:42" ht="25.5" x14ac:dyDescent="0.2">
      <c r="C171" s="51" t="s">
        <v>479</v>
      </c>
      <c r="Q171" s="53" t="s">
        <v>480</v>
      </c>
      <c r="R171" s="63"/>
      <c r="S171" s="63"/>
      <c r="T171" s="63"/>
      <c r="U171" s="63"/>
      <c r="V171" s="51" t="s">
        <v>481</v>
      </c>
      <c r="X171" s="63"/>
      <c r="AJ171" s="53" t="s">
        <v>478</v>
      </c>
      <c r="AP171" s="63"/>
    </row>
    <row r="172" spans="3:42" ht="25.5" x14ac:dyDescent="0.2">
      <c r="C172" s="51" t="s">
        <v>481</v>
      </c>
      <c r="Q172" s="53" t="s">
        <v>482</v>
      </c>
      <c r="R172" s="63"/>
      <c r="S172" s="63"/>
      <c r="T172" s="63"/>
      <c r="U172" s="63"/>
      <c r="V172" s="51" t="s">
        <v>483</v>
      </c>
      <c r="X172" s="63"/>
      <c r="AJ172" s="53" t="s">
        <v>480</v>
      </c>
      <c r="AP172" s="63"/>
    </row>
    <row r="173" spans="3:42" x14ac:dyDescent="0.2">
      <c r="C173" s="51" t="s">
        <v>483</v>
      </c>
      <c r="Q173" s="53" t="s">
        <v>484</v>
      </c>
      <c r="R173" s="63"/>
      <c r="S173" s="63"/>
      <c r="T173" s="63"/>
      <c r="U173" s="63"/>
      <c r="V173" s="51" t="s">
        <v>485</v>
      </c>
      <c r="X173" s="63"/>
      <c r="AJ173" s="53" t="s">
        <v>482</v>
      </c>
      <c r="AP173" s="63"/>
    </row>
    <row r="174" spans="3:42" x14ac:dyDescent="0.2">
      <c r="C174" s="51" t="s">
        <v>485</v>
      </c>
      <c r="Q174" s="53" t="s">
        <v>486</v>
      </c>
      <c r="R174" s="63"/>
      <c r="S174" s="63"/>
      <c r="T174" s="63"/>
      <c r="U174" s="63"/>
      <c r="V174" s="51" t="s">
        <v>487</v>
      </c>
      <c r="X174" s="63"/>
      <c r="AJ174" s="53" t="s">
        <v>484</v>
      </c>
      <c r="AP174" s="63"/>
    </row>
    <row r="175" spans="3:42" x14ac:dyDescent="0.2">
      <c r="C175" s="51" t="s">
        <v>487</v>
      </c>
      <c r="Q175" s="53" t="s">
        <v>488</v>
      </c>
      <c r="R175" s="63"/>
      <c r="S175" s="63"/>
      <c r="T175" s="63"/>
      <c r="U175" s="63"/>
      <c r="V175" s="51" t="s">
        <v>489</v>
      </c>
      <c r="X175" s="63"/>
      <c r="AJ175" s="53" t="s">
        <v>486</v>
      </c>
      <c r="AP175" s="63"/>
    </row>
    <row r="176" spans="3:42" x14ac:dyDescent="0.2">
      <c r="C176" s="51" t="s">
        <v>489</v>
      </c>
      <c r="Q176" s="53" t="s">
        <v>490</v>
      </c>
      <c r="R176" s="63"/>
      <c r="S176" s="63"/>
      <c r="T176" s="63"/>
      <c r="U176" s="63"/>
      <c r="V176" s="51" t="s">
        <v>491</v>
      </c>
      <c r="X176" s="63"/>
      <c r="AJ176" s="53" t="s">
        <v>488</v>
      </c>
      <c r="AP176" s="63"/>
    </row>
    <row r="177" spans="3:42" x14ac:dyDescent="0.2">
      <c r="C177" s="51" t="s">
        <v>491</v>
      </c>
      <c r="Q177" s="53" t="s">
        <v>492</v>
      </c>
      <c r="R177" s="63"/>
      <c r="S177" s="63"/>
      <c r="T177" s="63"/>
      <c r="U177" s="63"/>
      <c r="V177" s="51" t="s">
        <v>493</v>
      </c>
      <c r="X177" s="63"/>
      <c r="AJ177" s="53" t="s">
        <v>490</v>
      </c>
      <c r="AP177" s="63"/>
    </row>
    <row r="178" spans="3:42" x14ac:dyDescent="0.2">
      <c r="C178" s="51" t="s">
        <v>493</v>
      </c>
      <c r="Q178" s="53" t="s">
        <v>494</v>
      </c>
      <c r="R178" s="63"/>
      <c r="S178" s="63"/>
      <c r="T178" s="63"/>
      <c r="U178" s="63"/>
      <c r="V178" s="51" t="s">
        <v>495</v>
      </c>
      <c r="X178" s="63"/>
      <c r="AJ178" s="53" t="s">
        <v>492</v>
      </c>
      <c r="AP178" s="63"/>
    </row>
    <row r="179" spans="3:42" x14ac:dyDescent="0.2">
      <c r="C179" s="51" t="s">
        <v>495</v>
      </c>
      <c r="Q179" s="53" t="s">
        <v>496</v>
      </c>
      <c r="R179" s="63"/>
      <c r="S179" s="63"/>
      <c r="T179" s="63"/>
      <c r="U179" s="63"/>
      <c r="V179" s="51" t="s">
        <v>497</v>
      </c>
      <c r="X179" s="63"/>
      <c r="AJ179" s="53" t="s">
        <v>494</v>
      </c>
      <c r="AP179" s="63"/>
    </row>
    <row r="180" spans="3:42" ht="25.5" x14ac:dyDescent="0.2">
      <c r="C180" s="51" t="s">
        <v>497</v>
      </c>
      <c r="Q180" s="53" t="s">
        <v>498</v>
      </c>
      <c r="R180" s="63"/>
      <c r="S180" s="63"/>
      <c r="T180" s="63"/>
      <c r="U180" s="63"/>
      <c r="V180" s="51" t="s">
        <v>499</v>
      </c>
      <c r="X180" s="63"/>
      <c r="AJ180" s="53" t="s">
        <v>496</v>
      </c>
      <c r="AP180" s="63"/>
    </row>
    <row r="181" spans="3:42" ht="25.5" x14ac:dyDescent="0.2">
      <c r="C181" s="51" t="s">
        <v>499</v>
      </c>
      <c r="Q181" s="53" t="s">
        <v>500</v>
      </c>
      <c r="R181" s="63"/>
      <c r="S181" s="63"/>
      <c r="T181" s="63"/>
      <c r="U181" s="63"/>
      <c r="V181" s="51" t="s">
        <v>501</v>
      </c>
      <c r="X181" s="63"/>
      <c r="AJ181" s="53" t="s">
        <v>498</v>
      </c>
      <c r="AP181" s="63"/>
    </row>
    <row r="182" spans="3:42" x14ac:dyDescent="0.2">
      <c r="C182" s="51" t="s">
        <v>501</v>
      </c>
      <c r="Q182" s="53" t="s">
        <v>502</v>
      </c>
      <c r="R182" s="63"/>
      <c r="S182" s="63"/>
      <c r="T182" s="63"/>
      <c r="U182" s="63"/>
      <c r="V182" s="51" t="s">
        <v>503</v>
      </c>
      <c r="X182" s="63"/>
      <c r="AJ182" s="53" t="s">
        <v>500</v>
      </c>
      <c r="AP182" s="63"/>
    </row>
    <row r="183" spans="3:42" x14ac:dyDescent="0.2">
      <c r="C183" s="51" t="s">
        <v>503</v>
      </c>
      <c r="Q183" s="53" t="s">
        <v>504</v>
      </c>
      <c r="R183" s="63"/>
      <c r="S183" s="63"/>
      <c r="T183" s="63"/>
      <c r="U183" s="63"/>
      <c r="V183" s="51" t="s">
        <v>505</v>
      </c>
      <c r="X183" s="63"/>
      <c r="AJ183" s="53" t="s">
        <v>502</v>
      </c>
      <c r="AP183" s="63"/>
    </row>
    <row r="184" spans="3:42" x14ac:dyDescent="0.2">
      <c r="C184" s="51" t="s">
        <v>505</v>
      </c>
      <c r="Q184" s="53" t="s">
        <v>506</v>
      </c>
      <c r="R184" s="63"/>
      <c r="S184" s="63"/>
      <c r="T184" s="63"/>
      <c r="U184" s="63"/>
      <c r="V184" s="51" t="s">
        <v>507</v>
      </c>
      <c r="X184" s="63"/>
      <c r="AJ184" s="53" t="s">
        <v>504</v>
      </c>
      <c r="AP184" s="63"/>
    </row>
    <row r="185" spans="3:42" x14ac:dyDescent="0.2">
      <c r="C185" s="51" t="s">
        <v>507</v>
      </c>
      <c r="Q185" s="53" t="s">
        <v>508</v>
      </c>
      <c r="R185" s="63"/>
      <c r="S185" s="63"/>
      <c r="T185" s="63"/>
      <c r="U185" s="63"/>
      <c r="V185" s="51" t="s">
        <v>509</v>
      </c>
      <c r="X185" s="63"/>
      <c r="AJ185" s="53" t="s">
        <v>506</v>
      </c>
      <c r="AP185" s="63"/>
    </row>
    <row r="186" spans="3:42" x14ac:dyDescent="0.2">
      <c r="C186" s="51" t="s">
        <v>509</v>
      </c>
      <c r="Q186" s="53" t="s">
        <v>510</v>
      </c>
      <c r="R186" s="63"/>
      <c r="S186" s="63"/>
      <c r="T186" s="63"/>
      <c r="U186" s="63"/>
      <c r="V186" s="51" t="s">
        <v>511</v>
      </c>
      <c r="X186" s="63"/>
      <c r="AJ186" s="53" t="s">
        <v>508</v>
      </c>
      <c r="AP186" s="63"/>
    </row>
    <row r="187" spans="3:42" x14ac:dyDescent="0.2">
      <c r="C187" s="51" t="s">
        <v>511</v>
      </c>
      <c r="Q187" s="53" t="s">
        <v>512</v>
      </c>
      <c r="R187" s="63"/>
      <c r="S187" s="63"/>
      <c r="T187" s="63"/>
      <c r="U187" s="63"/>
      <c r="V187" s="51" t="s">
        <v>513</v>
      </c>
      <c r="X187" s="63"/>
      <c r="AJ187" s="53" t="s">
        <v>510</v>
      </c>
      <c r="AP187" s="63"/>
    </row>
    <row r="188" spans="3:42" x14ac:dyDescent="0.2">
      <c r="C188" s="51" t="s">
        <v>513</v>
      </c>
      <c r="Q188" s="53" t="s">
        <v>514</v>
      </c>
      <c r="R188" s="63"/>
      <c r="S188" s="63"/>
      <c r="T188" s="63"/>
      <c r="U188" s="63"/>
      <c r="V188" s="51" t="s">
        <v>515</v>
      </c>
      <c r="X188" s="63"/>
      <c r="AJ188" s="53" t="s">
        <v>512</v>
      </c>
      <c r="AP188" s="63"/>
    </row>
    <row r="189" spans="3:42" x14ac:dyDescent="0.2">
      <c r="C189" s="51" t="s">
        <v>515</v>
      </c>
      <c r="Q189" s="53" t="s">
        <v>516</v>
      </c>
      <c r="R189" s="63"/>
      <c r="S189" s="63"/>
      <c r="T189" s="63"/>
      <c r="U189" s="63"/>
      <c r="V189" s="51" t="s">
        <v>517</v>
      </c>
      <c r="X189" s="63"/>
      <c r="AJ189" s="53" t="s">
        <v>514</v>
      </c>
      <c r="AP189" s="63"/>
    </row>
    <row r="190" spans="3:42" x14ac:dyDescent="0.2">
      <c r="C190" s="51" t="s">
        <v>517</v>
      </c>
      <c r="Q190" s="53" t="s">
        <v>518</v>
      </c>
      <c r="R190" s="63"/>
      <c r="S190" s="63"/>
      <c r="T190" s="63"/>
      <c r="U190" s="63"/>
      <c r="V190" s="51" t="s">
        <v>519</v>
      </c>
      <c r="X190" s="63"/>
      <c r="AJ190" s="53" t="s">
        <v>516</v>
      </c>
      <c r="AP190" s="63"/>
    </row>
    <row r="191" spans="3:42" x14ac:dyDescent="0.2">
      <c r="C191" s="51" t="s">
        <v>519</v>
      </c>
      <c r="Q191" s="53" t="s">
        <v>520</v>
      </c>
      <c r="R191" s="63"/>
      <c r="S191" s="63"/>
      <c r="T191" s="63"/>
      <c r="U191" s="63"/>
      <c r="V191" s="51" t="s">
        <v>521</v>
      </c>
      <c r="X191" s="63"/>
      <c r="AJ191" s="53" t="s">
        <v>518</v>
      </c>
      <c r="AP191" s="63"/>
    </row>
    <row r="192" spans="3:42" x14ac:dyDescent="0.2">
      <c r="C192" s="51" t="s">
        <v>521</v>
      </c>
      <c r="Q192" s="53" t="s">
        <v>522</v>
      </c>
      <c r="R192" s="63"/>
      <c r="S192" s="63"/>
      <c r="T192" s="63"/>
      <c r="U192" s="63"/>
      <c r="V192" s="51" t="s">
        <v>523</v>
      </c>
      <c r="X192" s="63"/>
      <c r="AJ192" s="53" t="s">
        <v>520</v>
      </c>
      <c r="AP192" s="63"/>
    </row>
    <row r="193" spans="3:42" x14ac:dyDescent="0.2">
      <c r="C193" s="51" t="s">
        <v>523</v>
      </c>
      <c r="Q193" s="53" t="s">
        <v>524</v>
      </c>
      <c r="R193" s="63"/>
      <c r="S193" s="63"/>
      <c r="T193" s="63"/>
      <c r="U193" s="63"/>
      <c r="V193" s="51" t="s">
        <v>525</v>
      </c>
      <c r="X193" s="63"/>
      <c r="AJ193" s="53" t="s">
        <v>522</v>
      </c>
      <c r="AP193" s="63"/>
    </row>
    <row r="194" spans="3:42" x14ac:dyDescent="0.2">
      <c r="C194" s="51" t="s">
        <v>525</v>
      </c>
      <c r="Q194" s="53" t="s">
        <v>526</v>
      </c>
      <c r="R194" s="63"/>
      <c r="S194" s="63"/>
      <c r="T194" s="63"/>
      <c r="U194" s="63"/>
      <c r="V194" s="51" t="s">
        <v>527</v>
      </c>
      <c r="X194" s="63"/>
      <c r="AJ194" s="53" t="s">
        <v>524</v>
      </c>
      <c r="AP194" s="63"/>
    </row>
    <row r="195" spans="3:42" x14ac:dyDescent="0.2">
      <c r="C195" s="51" t="s">
        <v>527</v>
      </c>
      <c r="Q195" s="53" t="s">
        <v>528</v>
      </c>
      <c r="R195" s="63"/>
      <c r="S195" s="63"/>
      <c r="T195" s="63"/>
      <c r="U195" s="63"/>
      <c r="V195" s="51" t="s">
        <v>529</v>
      </c>
      <c r="X195" s="63"/>
      <c r="AJ195" s="53" t="s">
        <v>526</v>
      </c>
      <c r="AP195" s="63"/>
    </row>
    <row r="196" spans="3:42" x14ac:dyDescent="0.2">
      <c r="C196" s="51" t="s">
        <v>529</v>
      </c>
      <c r="Q196" s="53" t="s">
        <v>530</v>
      </c>
      <c r="R196" s="63"/>
      <c r="S196" s="63"/>
      <c r="T196" s="63"/>
      <c r="U196" s="63"/>
      <c r="V196" s="51" t="s">
        <v>531</v>
      </c>
      <c r="X196" s="63"/>
      <c r="AJ196" s="53" t="s">
        <v>528</v>
      </c>
      <c r="AP196" s="63"/>
    </row>
    <row r="197" spans="3:42" x14ac:dyDescent="0.2">
      <c r="C197" s="51" t="s">
        <v>531</v>
      </c>
      <c r="Q197" s="53" t="s">
        <v>532</v>
      </c>
      <c r="R197" s="63"/>
      <c r="S197" s="63"/>
      <c r="T197" s="63"/>
      <c r="U197" s="63"/>
      <c r="V197" s="51" t="s">
        <v>533</v>
      </c>
      <c r="X197" s="63"/>
      <c r="AJ197" s="53" t="s">
        <v>530</v>
      </c>
      <c r="AP197" s="63"/>
    </row>
    <row r="198" spans="3:42" x14ac:dyDescent="0.2">
      <c r="C198" s="51" t="s">
        <v>533</v>
      </c>
      <c r="Q198" s="53" t="s">
        <v>534</v>
      </c>
      <c r="R198" s="63"/>
      <c r="S198" s="63"/>
      <c r="T198" s="63"/>
      <c r="U198" s="63"/>
      <c r="V198" s="51" t="s">
        <v>535</v>
      </c>
      <c r="X198" s="63"/>
      <c r="AJ198" s="53" t="s">
        <v>532</v>
      </c>
      <c r="AP198" s="63"/>
    </row>
    <row r="199" spans="3:42" x14ac:dyDescent="0.2">
      <c r="C199" s="51" t="s">
        <v>535</v>
      </c>
      <c r="Q199" s="53" t="s">
        <v>536</v>
      </c>
      <c r="R199" s="63"/>
      <c r="S199" s="63"/>
      <c r="T199" s="63"/>
      <c r="U199" s="63"/>
      <c r="V199" s="51" t="s">
        <v>537</v>
      </c>
      <c r="X199" s="63"/>
      <c r="AJ199" s="53" t="s">
        <v>534</v>
      </c>
      <c r="AP199" s="63"/>
    </row>
    <row r="200" spans="3:42" x14ac:dyDescent="0.2">
      <c r="C200" s="51" t="s">
        <v>537</v>
      </c>
      <c r="Q200" s="53" t="s">
        <v>538</v>
      </c>
      <c r="R200" s="63"/>
      <c r="S200" s="63"/>
      <c r="T200" s="63"/>
      <c r="U200" s="63"/>
      <c r="V200" s="51" t="s">
        <v>539</v>
      </c>
      <c r="X200" s="63"/>
      <c r="AJ200" s="53" t="s">
        <v>536</v>
      </c>
      <c r="AP200" s="63"/>
    </row>
    <row r="201" spans="3:42" x14ac:dyDescent="0.2">
      <c r="C201" s="51" t="s">
        <v>539</v>
      </c>
      <c r="Q201" s="53" t="s">
        <v>540</v>
      </c>
      <c r="R201" s="63"/>
      <c r="S201" s="63"/>
      <c r="T201" s="63"/>
      <c r="U201" s="63"/>
      <c r="V201" s="51" t="s">
        <v>541</v>
      </c>
      <c r="X201" s="63"/>
      <c r="AJ201" s="53" t="s">
        <v>538</v>
      </c>
      <c r="AP201" s="63"/>
    </row>
    <row r="202" spans="3:42" x14ac:dyDescent="0.2">
      <c r="C202" s="51" t="s">
        <v>541</v>
      </c>
      <c r="Q202" s="53" t="s">
        <v>542</v>
      </c>
      <c r="R202" s="63"/>
      <c r="S202" s="63"/>
      <c r="T202" s="63"/>
      <c r="U202" s="63"/>
      <c r="V202" s="51" t="s">
        <v>543</v>
      </c>
      <c r="X202" s="63"/>
      <c r="AJ202" s="53" t="s">
        <v>540</v>
      </c>
      <c r="AP202" s="63"/>
    </row>
    <row r="203" spans="3:42" x14ac:dyDescent="0.2">
      <c r="C203" s="51" t="s">
        <v>543</v>
      </c>
      <c r="Q203" s="53" t="s">
        <v>544</v>
      </c>
      <c r="R203" s="63"/>
      <c r="S203" s="63"/>
      <c r="T203" s="63"/>
      <c r="U203" s="63"/>
      <c r="V203" s="51" t="s">
        <v>545</v>
      </c>
      <c r="X203" s="63"/>
      <c r="AJ203" s="53" t="s">
        <v>542</v>
      </c>
      <c r="AP203" s="63"/>
    </row>
    <row r="204" spans="3:42" x14ac:dyDescent="0.2">
      <c r="C204" s="51" t="s">
        <v>545</v>
      </c>
      <c r="Q204" s="53" t="s">
        <v>546</v>
      </c>
      <c r="R204" s="63"/>
      <c r="S204" s="63"/>
      <c r="T204" s="63"/>
      <c r="U204" s="63"/>
      <c r="V204" s="51" t="s">
        <v>547</v>
      </c>
      <c r="X204" s="63"/>
      <c r="AJ204" s="53" t="s">
        <v>544</v>
      </c>
      <c r="AP204" s="63"/>
    </row>
    <row r="205" spans="3:42" x14ac:dyDescent="0.2">
      <c r="C205" s="51" t="s">
        <v>547</v>
      </c>
      <c r="Q205" s="53" t="s">
        <v>548</v>
      </c>
      <c r="R205" s="63"/>
      <c r="S205" s="63"/>
      <c r="T205" s="63"/>
      <c r="U205" s="63"/>
      <c r="V205" s="51" t="s">
        <v>549</v>
      </c>
      <c r="X205" s="63"/>
      <c r="AJ205" s="53" t="s">
        <v>546</v>
      </c>
      <c r="AP205" s="63"/>
    </row>
    <row r="206" spans="3:42" ht="25.5" x14ac:dyDescent="0.2">
      <c r="C206" s="51" t="s">
        <v>549</v>
      </c>
      <c r="Q206" s="53" t="s">
        <v>550</v>
      </c>
      <c r="R206" s="63"/>
      <c r="S206" s="63"/>
      <c r="T206" s="63"/>
      <c r="U206" s="63"/>
      <c r="V206" s="51" t="s">
        <v>551</v>
      </c>
      <c r="X206" s="63"/>
      <c r="AJ206" s="53" t="s">
        <v>548</v>
      </c>
      <c r="AP206" s="63"/>
    </row>
    <row r="207" spans="3:42" ht="25.5" x14ac:dyDescent="0.2">
      <c r="C207" s="51" t="s">
        <v>551</v>
      </c>
      <c r="Q207" s="53" t="s">
        <v>552</v>
      </c>
      <c r="R207" s="63"/>
      <c r="S207" s="63"/>
      <c r="T207" s="63"/>
      <c r="U207" s="63"/>
      <c r="V207" s="51" t="s">
        <v>553</v>
      </c>
      <c r="X207" s="63"/>
      <c r="AJ207" s="53" t="s">
        <v>550</v>
      </c>
      <c r="AP207" s="63"/>
    </row>
    <row r="208" spans="3:42" x14ac:dyDescent="0.2">
      <c r="C208" s="51" t="s">
        <v>553</v>
      </c>
      <c r="Q208" s="53" t="s">
        <v>554</v>
      </c>
      <c r="R208" s="63"/>
      <c r="S208" s="63"/>
      <c r="T208" s="63"/>
      <c r="U208" s="63"/>
      <c r="V208" s="51" t="s">
        <v>555</v>
      </c>
      <c r="X208" s="63"/>
      <c r="AJ208" s="53" t="s">
        <v>552</v>
      </c>
      <c r="AP208" s="63"/>
    </row>
    <row r="209" spans="3:42" x14ac:dyDescent="0.2">
      <c r="C209" s="51" t="s">
        <v>555</v>
      </c>
      <c r="Q209" s="53" t="s">
        <v>556</v>
      </c>
      <c r="R209" s="63"/>
      <c r="S209" s="63"/>
      <c r="T209" s="63"/>
      <c r="U209" s="63"/>
      <c r="V209" s="51" t="s">
        <v>557</v>
      </c>
      <c r="X209" s="63"/>
      <c r="AJ209" s="53" t="s">
        <v>554</v>
      </c>
      <c r="AP209" s="63"/>
    </row>
    <row r="210" spans="3:42" x14ac:dyDescent="0.2">
      <c r="C210" s="51" t="s">
        <v>557</v>
      </c>
      <c r="Q210" s="53" t="s">
        <v>558</v>
      </c>
      <c r="R210" s="63"/>
      <c r="S210" s="63"/>
      <c r="T210" s="63"/>
      <c r="U210" s="63"/>
      <c r="V210" s="51" t="s">
        <v>559</v>
      </c>
      <c r="X210" s="63"/>
      <c r="AJ210" s="53" t="s">
        <v>556</v>
      </c>
      <c r="AP210" s="63"/>
    </row>
    <row r="211" spans="3:42" ht="25.5" x14ac:dyDescent="0.2">
      <c r="C211" s="51" t="s">
        <v>559</v>
      </c>
      <c r="Q211" s="53" t="s">
        <v>560</v>
      </c>
      <c r="R211" s="63"/>
      <c r="S211" s="63"/>
      <c r="T211" s="63"/>
      <c r="U211" s="63"/>
      <c r="V211" s="51" t="s">
        <v>561</v>
      </c>
      <c r="X211" s="63"/>
      <c r="AJ211" s="53" t="s">
        <v>558</v>
      </c>
      <c r="AP211" s="63"/>
    </row>
    <row r="212" spans="3:42" ht="25.5" x14ac:dyDescent="0.2">
      <c r="C212" s="51" t="s">
        <v>561</v>
      </c>
      <c r="Q212" s="53" t="s">
        <v>562</v>
      </c>
      <c r="R212" s="63"/>
      <c r="S212" s="63"/>
      <c r="T212" s="63"/>
      <c r="U212" s="63"/>
      <c r="V212" s="51" t="s">
        <v>563</v>
      </c>
      <c r="X212" s="63"/>
      <c r="AJ212" s="53" t="s">
        <v>560</v>
      </c>
      <c r="AP212" s="63"/>
    </row>
    <row r="213" spans="3:42" x14ac:dyDescent="0.2">
      <c r="C213" s="51" t="s">
        <v>563</v>
      </c>
      <c r="Q213" s="53" t="s">
        <v>564</v>
      </c>
      <c r="R213" s="63"/>
      <c r="S213" s="63"/>
      <c r="T213" s="63"/>
      <c r="U213" s="63"/>
      <c r="V213" s="51" t="s">
        <v>565</v>
      </c>
      <c r="X213" s="63"/>
      <c r="AJ213" s="53" t="s">
        <v>562</v>
      </c>
      <c r="AP213" s="63"/>
    </row>
    <row r="214" spans="3:42" ht="25.5" x14ac:dyDescent="0.2">
      <c r="C214" s="51" t="s">
        <v>565</v>
      </c>
      <c r="Q214" s="53" t="s">
        <v>566</v>
      </c>
      <c r="R214" s="63"/>
      <c r="S214" s="63"/>
      <c r="T214" s="63"/>
      <c r="U214" s="63"/>
      <c r="V214" s="51" t="s">
        <v>567</v>
      </c>
      <c r="X214" s="63"/>
      <c r="AJ214" s="53" t="s">
        <v>564</v>
      </c>
      <c r="AP214" s="63"/>
    </row>
    <row r="215" spans="3:42" ht="25.5" x14ac:dyDescent="0.2">
      <c r="C215" s="51" t="s">
        <v>567</v>
      </c>
      <c r="Q215" s="53" t="s">
        <v>568</v>
      </c>
      <c r="R215" s="63"/>
      <c r="S215" s="63"/>
      <c r="T215" s="63"/>
      <c r="U215" s="63"/>
      <c r="V215" s="51" t="s">
        <v>569</v>
      </c>
      <c r="X215" s="63"/>
      <c r="AJ215" s="53" t="s">
        <v>566</v>
      </c>
      <c r="AP215" s="63"/>
    </row>
    <row r="216" spans="3:42" x14ac:dyDescent="0.2">
      <c r="C216" s="51" t="s">
        <v>569</v>
      </c>
      <c r="Q216" s="53" t="s">
        <v>570</v>
      </c>
      <c r="R216" s="63"/>
      <c r="S216" s="63"/>
      <c r="T216" s="63"/>
      <c r="U216" s="63"/>
      <c r="V216" s="51" t="s">
        <v>571</v>
      </c>
      <c r="X216" s="63"/>
      <c r="AJ216" s="53" t="s">
        <v>568</v>
      </c>
      <c r="AP216" s="63"/>
    </row>
    <row r="217" spans="3:42" x14ac:dyDescent="0.2">
      <c r="C217" s="51" t="s">
        <v>571</v>
      </c>
      <c r="Q217" s="53" t="s">
        <v>572</v>
      </c>
      <c r="R217" s="63"/>
      <c r="S217" s="63"/>
      <c r="T217" s="63"/>
      <c r="U217" s="63"/>
      <c r="V217" s="51" t="s">
        <v>573</v>
      </c>
      <c r="X217" s="63"/>
      <c r="AJ217" s="53" t="s">
        <v>570</v>
      </c>
      <c r="AP217" s="63"/>
    </row>
    <row r="218" spans="3:42" x14ac:dyDescent="0.2">
      <c r="C218" s="51" t="s">
        <v>573</v>
      </c>
      <c r="Q218" s="53" t="s">
        <v>574</v>
      </c>
      <c r="R218" s="63"/>
      <c r="S218" s="63"/>
      <c r="T218" s="63"/>
      <c r="U218" s="63"/>
      <c r="V218" s="51" t="s">
        <v>575</v>
      </c>
      <c r="X218" s="63"/>
      <c r="AJ218" s="53" t="s">
        <v>572</v>
      </c>
      <c r="AP218" s="63"/>
    </row>
    <row r="219" spans="3:42" x14ac:dyDescent="0.2">
      <c r="C219" s="51" t="s">
        <v>575</v>
      </c>
      <c r="Q219" s="53" t="s">
        <v>576</v>
      </c>
      <c r="R219" s="63"/>
      <c r="S219" s="63"/>
      <c r="T219" s="63"/>
      <c r="U219" s="63"/>
      <c r="V219" s="51" t="s">
        <v>577</v>
      </c>
      <c r="X219" s="63"/>
      <c r="AJ219" s="53" t="s">
        <v>574</v>
      </c>
      <c r="AP219" s="63"/>
    </row>
    <row r="220" spans="3:42" x14ac:dyDescent="0.2">
      <c r="C220" s="51" t="s">
        <v>577</v>
      </c>
      <c r="Q220" s="53" t="s">
        <v>578</v>
      </c>
      <c r="R220" s="63"/>
      <c r="S220" s="63"/>
      <c r="T220" s="63"/>
      <c r="U220" s="63"/>
      <c r="V220" s="51" t="s">
        <v>579</v>
      </c>
      <c r="X220" s="63"/>
      <c r="AJ220" s="53" t="s">
        <v>576</v>
      </c>
      <c r="AP220" s="63"/>
    </row>
    <row r="221" spans="3:42" x14ac:dyDescent="0.2">
      <c r="C221" s="51" t="s">
        <v>579</v>
      </c>
      <c r="Q221" s="53" t="s">
        <v>580</v>
      </c>
      <c r="R221" s="63"/>
      <c r="S221" s="63"/>
      <c r="T221" s="63"/>
      <c r="U221" s="63"/>
      <c r="V221" s="51" t="s">
        <v>581</v>
      </c>
      <c r="X221" s="63"/>
      <c r="AJ221" s="53" t="s">
        <v>578</v>
      </c>
      <c r="AP221" s="63"/>
    </row>
    <row r="222" spans="3:42" x14ac:dyDescent="0.2">
      <c r="C222" s="51" t="s">
        <v>581</v>
      </c>
      <c r="Q222" s="53" t="s">
        <v>582</v>
      </c>
      <c r="R222" s="63"/>
      <c r="S222" s="63"/>
      <c r="T222" s="63"/>
      <c r="U222" s="63"/>
      <c r="V222" s="51" t="s">
        <v>583</v>
      </c>
      <c r="X222" s="63"/>
      <c r="AJ222" s="53" t="s">
        <v>580</v>
      </c>
      <c r="AP222" s="63"/>
    </row>
    <row r="223" spans="3:42" x14ac:dyDescent="0.2">
      <c r="C223" s="51" t="s">
        <v>583</v>
      </c>
      <c r="Q223" s="53" t="s">
        <v>584</v>
      </c>
      <c r="R223" s="63"/>
      <c r="S223" s="63"/>
      <c r="T223" s="63"/>
      <c r="U223" s="63"/>
      <c r="V223" s="51" t="s">
        <v>585</v>
      </c>
      <c r="X223" s="63"/>
      <c r="AJ223" s="53" t="s">
        <v>582</v>
      </c>
      <c r="AP223" s="63"/>
    </row>
    <row r="224" spans="3:42" x14ac:dyDescent="0.2">
      <c r="C224" s="51" t="s">
        <v>585</v>
      </c>
      <c r="Q224" s="53" t="s">
        <v>586</v>
      </c>
      <c r="R224" s="63"/>
      <c r="S224" s="63"/>
      <c r="T224" s="63"/>
      <c r="U224" s="63"/>
      <c r="V224" s="51" t="s">
        <v>587</v>
      </c>
      <c r="X224" s="63"/>
      <c r="AJ224" s="53" t="s">
        <v>584</v>
      </c>
      <c r="AP224" s="63"/>
    </row>
    <row r="225" spans="3:42" x14ac:dyDescent="0.2">
      <c r="C225" s="51" t="s">
        <v>587</v>
      </c>
      <c r="Q225" s="53" t="s">
        <v>588</v>
      </c>
      <c r="R225" s="63"/>
      <c r="S225" s="63"/>
      <c r="T225" s="63"/>
      <c r="U225" s="63"/>
      <c r="V225" s="51" t="s">
        <v>589</v>
      </c>
      <c r="X225" s="63"/>
      <c r="AJ225" s="53" t="s">
        <v>586</v>
      </c>
      <c r="AP225" s="63"/>
    </row>
    <row r="226" spans="3:42" x14ac:dyDescent="0.2">
      <c r="C226" s="51" t="s">
        <v>589</v>
      </c>
      <c r="Q226" s="53" t="s">
        <v>590</v>
      </c>
      <c r="R226" s="63"/>
      <c r="S226" s="63"/>
      <c r="T226" s="63"/>
      <c r="U226" s="63"/>
      <c r="V226" s="51" t="s">
        <v>591</v>
      </c>
      <c r="X226" s="63"/>
      <c r="AJ226" s="53" t="s">
        <v>588</v>
      </c>
      <c r="AP226" s="63"/>
    </row>
    <row r="227" spans="3:42" x14ac:dyDescent="0.2">
      <c r="C227" s="51" t="s">
        <v>591</v>
      </c>
      <c r="Q227" s="53" t="s">
        <v>592</v>
      </c>
      <c r="R227" s="63"/>
      <c r="S227" s="63"/>
      <c r="T227" s="63"/>
      <c r="U227" s="63"/>
      <c r="V227" s="51" t="s">
        <v>593</v>
      </c>
      <c r="X227" s="63"/>
      <c r="AJ227" s="53" t="s">
        <v>590</v>
      </c>
      <c r="AP227" s="63"/>
    </row>
    <row r="228" spans="3:42" x14ac:dyDescent="0.2">
      <c r="C228" s="51" t="s">
        <v>593</v>
      </c>
      <c r="Q228" s="53" t="s">
        <v>594</v>
      </c>
      <c r="R228" s="63"/>
      <c r="S228" s="63"/>
      <c r="T228" s="63"/>
      <c r="U228" s="63"/>
      <c r="V228" s="51" t="s">
        <v>595</v>
      </c>
      <c r="X228" s="63"/>
      <c r="AJ228" s="53" t="s">
        <v>592</v>
      </c>
      <c r="AP228" s="63"/>
    </row>
    <row r="229" spans="3:42" x14ac:dyDescent="0.2">
      <c r="C229" s="51" t="s">
        <v>595</v>
      </c>
      <c r="Q229" s="53" t="s">
        <v>596</v>
      </c>
      <c r="R229" s="63"/>
      <c r="S229" s="63"/>
      <c r="T229" s="63"/>
      <c r="U229" s="63"/>
      <c r="V229" s="51" t="s">
        <v>597</v>
      </c>
      <c r="X229" s="63"/>
      <c r="AJ229" s="53" t="s">
        <v>594</v>
      </c>
      <c r="AP229" s="63"/>
    </row>
    <row r="230" spans="3:42" x14ac:dyDescent="0.2">
      <c r="C230" s="51" t="s">
        <v>597</v>
      </c>
      <c r="Q230" s="53" t="s">
        <v>598</v>
      </c>
      <c r="R230" s="63"/>
      <c r="S230" s="63"/>
      <c r="T230" s="63"/>
      <c r="U230" s="63"/>
      <c r="V230" s="51" t="s">
        <v>599</v>
      </c>
      <c r="X230" s="63"/>
      <c r="AJ230" s="53" t="s">
        <v>596</v>
      </c>
      <c r="AP230" s="63"/>
    </row>
    <row r="231" spans="3:42" x14ac:dyDescent="0.2">
      <c r="C231" s="51" t="s">
        <v>599</v>
      </c>
      <c r="Q231" s="53" t="s">
        <v>600</v>
      </c>
      <c r="R231" s="63"/>
      <c r="S231" s="63"/>
      <c r="T231" s="63"/>
      <c r="U231" s="63"/>
      <c r="V231" s="51" t="s">
        <v>601</v>
      </c>
      <c r="X231" s="63"/>
      <c r="AJ231" s="53" t="s">
        <v>598</v>
      </c>
      <c r="AP231" s="63"/>
    </row>
    <row r="232" spans="3:42" x14ac:dyDescent="0.2">
      <c r="C232" s="51" t="s">
        <v>601</v>
      </c>
      <c r="Q232" s="53" t="s">
        <v>602</v>
      </c>
      <c r="R232" s="63"/>
      <c r="S232" s="63"/>
      <c r="T232" s="63"/>
      <c r="U232" s="63"/>
      <c r="V232" s="51" t="s">
        <v>603</v>
      </c>
      <c r="X232" s="63"/>
      <c r="AJ232" s="53" t="s">
        <v>600</v>
      </c>
      <c r="AP232" s="63"/>
    </row>
    <row r="233" spans="3:42" x14ac:dyDescent="0.2">
      <c r="C233" s="51" t="s">
        <v>603</v>
      </c>
      <c r="Q233" s="53" t="s">
        <v>604</v>
      </c>
      <c r="R233" s="63"/>
      <c r="S233" s="63"/>
      <c r="T233" s="63"/>
      <c r="U233" s="63"/>
      <c r="V233" s="51" t="s">
        <v>605</v>
      </c>
      <c r="X233" s="63"/>
      <c r="AJ233" s="53" t="s">
        <v>602</v>
      </c>
      <c r="AP233" s="63"/>
    </row>
    <row r="234" spans="3:42" x14ac:dyDescent="0.2">
      <c r="C234" s="51" t="s">
        <v>605</v>
      </c>
      <c r="Q234" s="53" t="s">
        <v>606</v>
      </c>
      <c r="R234" s="63"/>
      <c r="S234" s="63"/>
      <c r="T234" s="63"/>
      <c r="U234" s="63"/>
      <c r="V234" s="51" t="s">
        <v>607</v>
      </c>
      <c r="X234" s="63"/>
      <c r="AJ234" s="53" t="s">
        <v>604</v>
      </c>
      <c r="AP234" s="63"/>
    </row>
    <row r="235" spans="3:42" x14ac:dyDescent="0.2">
      <c r="C235" s="51" t="s">
        <v>607</v>
      </c>
      <c r="Q235" s="53" t="s">
        <v>608</v>
      </c>
      <c r="R235" s="63"/>
      <c r="S235" s="63"/>
      <c r="T235" s="63"/>
      <c r="U235" s="63"/>
      <c r="V235" s="51" t="s">
        <v>609</v>
      </c>
      <c r="X235" s="63"/>
      <c r="AJ235" s="53" t="s">
        <v>606</v>
      </c>
      <c r="AP235" s="63"/>
    </row>
    <row r="236" spans="3:42" x14ac:dyDescent="0.2">
      <c r="C236" s="51" t="s">
        <v>609</v>
      </c>
      <c r="Q236" s="53" t="s">
        <v>610</v>
      </c>
      <c r="R236" s="63"/>
      <c r="S236" s="63"/>
      <c r="T236" s="63"/>
      <c r="U236" s="63"/>
      <c r="V236" s="51" t="s">
        <v>611</v>
      </c>
      <c r="X236" s="63"/>
      <c r="AJ236" s="53" t="s">
        <v>608</v>
      </c>
      <c r="AP236" s="63"/>
    </row>
    <row r="237" spans="3:42" x14ac:dyDescent="0.2">
      <c r="C237" s="51" t="s">
        <v>611</v>
      </c>
      <c r="Q237" s="53" t="s">
        <v>612</v>
      </c>
      <c r="R237" s="63"/>
      <c r="S237" s="63"/>
      <c r="T237" s="63"/>
      <c r="U237" s="63"/>
      <c r="V237" s="51" t="s">
        <v>613</v>
      </c>
      <c r="X237" s="63"/>
      <c r="AJ237" s="53" t="s">
        <v>610</v>
      </c>
      <c r="AP237" s="63"/>
    </row>
    <row r="238" spans="3:42" x14ac:dyDescent="0.2">
      <c r="C238" s="51" t="s">
        <v>613</v>
      </c>
      <c r="Q238" s="53" t="s">
        <v>614</v>
      </c>
      <c r="R238" s="63"/>
      <c r="S238" s="63"/>
      <c r="T238" s="63"/>
      <c r="U238" s="63"/>
      <c r="V238" s="51" t="s">
        <v>615</v>
      </c>
      <c r="X238" s="63"/>
      <c r="AJ238" s="53" t="s">
        <v>612</v>
      </c>
      <c r="AP238" s="63"/>
    </row>
    <row r="239" spans="3:42" x14ac:dyDescent="0.2">
      <c r="C239" s="51" t="s">
        <v>617</v>
      </c>
      <c r="Q239" s="53" t="s">
        <v>616</v>
      </c>
      <c r="R239" s="63"/>
      <c r="S239" s="63"/>
      <c r="T239" s="63"/>
      <c r="U239" s="63"/>
      <c r="V239" s="51" t="s">
        <v>617</v>
      </c>
      <c r="X239" s="63"/>
      <c r="AJ239" s="53" t="s">
        <v>614</v>
      </c>
      <c r="AP239" s="63"/>
    </row>
    <row r="240" spans="3:42" ht="25.5" x14ac:dyDescent="0.2">
      <c r="C240" s="51" t="s">
        <v>619</v>
      </c>
      <c r="Q240" s="53" t="s">
        <v>618</v>
      </c>
      <c r="R240" s="63"/>
      <c r="S240" s="63"/>
      <c r="T240" s="63"/>
      <c r="U240" s="63"/>
      <c r="V240" s="51" t="s">
        <v>619</v>
      </c>
      <c r="X240" s="63"/>
      <c r="AJ240" s="53" t="s">
        <v>616</v>
      </c>
      <c r="AP240" s="63"/>
    </row>
    <row r="241" spans="3:42" x14ac:dyDescent="0.2">
      <c r="C241" s="51" t="s">
        <v>621</v>
      </c>
      <c r="Q241" s="53" t="s">
        <v>620</v>
      </c>
      <c r="R241" s="63"/>
      <c r="S241" s="63"/>
      <c r="T241" s="63"/>
      <c r="U241" s="63"/>
      <c r="V241" s="51" t="s">
        <v>621</v>
      </c>
      <c r="X241" s="63"/>
      <c r="AJ241" s="53" t="s">
        <v>618</v>
      </c>
      <c r="AP241" s="63"/>
    </row>
    <row r="242" spans="3:42" x14ac:dyDescent="0.2">
      <c r="C242" s="51" t="s">
        <v>623</v>
      </c>
      <c r="Q242" s="53" t="s">
        <v>622</v>
      </c>
      <c r="R242" s="63"/>
      <c r="S242" s="63"/>
      <c r="T242" s="63"/>
      <c r="U242" s="63"/>
      <c r="V242" s="51" t="s">
        <v>623</v>
      </c>
      <c r="X242" s="63"/>
      <c r="AJ242" s="53" t="s">
        <v>620</v>
      </c>
      <c r="AP242" s="63"/>
    </row>
    <row r="243" spans="3:42" x14ac:dyDescent="0.2">
      <c r="C243" s="51" t="s">
        <v>625</v>
      </c>
      <c r="Q243" s="53" t="s">
        <v>624</v>
      </c>
      <c r="R243" s="63"/>
      <c r="S243" s="63"/>
      <c r="T243" s="63"/>
      <c r="U243" s="63"/>
      <c r="V243" s="51" t="s">
        <v>625</v>
      </c>
      <c r="X243" s="63"/>
      <c r="AJ243" s="53" t="s">
        <v>622</v>
      </c>
      <c r="AP243" s="63"/>
    </row>
    <row r="244" spans="3:42" x14ac:dyDescent="0.2">
      <c r="C244" s="51" t="s">
        <v>627</v>
      </c>
      <c r="Q244" s="53" t="s">
        <v>626</v>
      </c>
      <c r="R244" s="63"/>
      <c r="S244" s="63"/>
      <c r="T244" s="63"/>
      <c r="U244" s="63"/>
      <c r="V244" s="51" t="s">
        <v>627</v>
      </c>
      <c r="X244" s="63"/>
      <c r="AJ244" s="53" t="s">
        <v>624</v>
      </c>
      <c r="AP244" s="63"/>
    </row>
    <row r="245" spans="3:42" x14ac:dyDescent="0.2">
      <c r="C245" s="51" t="s">
        <v>629</v>
      </c>
      <c r="Q245" s="53" t="s">
        <v>628</v>
      </c>
      <c r="R245" s="63"/>
      <c r="S245" s="63"/>
      <c r="T245" s="63"/>
      <c r="U245" s="63"/>
      <c r="V245" s="51" t="s">
        <v>629</v>
      </c>
      <c r="X245" s="63"/>
      <c r="AJ245" s="53" t="s">
        <v>626</v>
      </c>
      <c r="AP245" s="63"/>
    </row>
    <row r="246" spans="3:42" x14ac:dyDescent="0.2">
      <c r="C246" s="51" t="s">
        <v>631</v>
      </c>
      <c r="Q246" s="53" t="s">
        <v>630</v>
      </c>
      <c r="R246" s="63"/>
      <c r="S246" s="63"/>
      <c r="T246" s="63"/>
      <c r="U246" s="63"/>
      <c r="V246" s="51" t="s">
        <v>631</v>
      </c>
      <c r="X246" s="63"/>
      <c r="AJ246" s="53" t="s">
        <v>628</v>
      </c>
      <c r="AP246" s="63"/>
    </row>
    <row r="247" spans="3:42" x14ac:dyDescent="0.2">
      <c r="C247" s="51" t="s">
        <v>633</v>
      </c>
      <c r="Q247" s="53" t="s">
        <v>632</v>
      </c>
      <c r="R247" s="63"/>
      <c r="S247" s="63"/>
      <c r="T247" s="63"/>
      <c r="U247" s="63"/>
      <c r="V247" s="51" t="s">
        <v>633</v>
      </c>
      <c r="X247" s="63"/>
      <c r="AJ247" s="53" t="s">
        <v>630</v>
      </c>
      <c r="AP247" s="63"/>
    </row>
    <row r="248" spans="3:42" x14ac:dyDescent="0.2">
      <c r="C248" s="51" t="s">
        <v>635</v>
      </c>
      <c r="Q248" s="53" t="s">
        <v>634</v>
      </c>
      <c r="R248" s="63"/>
      <c r="S248" s="63"/>
      <c r="T248" s="63"/>
      <c r="U248" s="63"/>
      <c r="V248" s="51" t="s">
        <v>635</v>
      </c>
      <c r="X248" s="63"/>
      <c r="AJ248" s="53" t="s">
        <v>632</v>
      </c>
      <c r="AP248" s="63"/>
    </row>
    <row r="249" spans="3:42" x14ac:dyDescent="0.2">
      <c r="C249" s="51" t="s">
        <v>637</v>
      </c>
      <c r="Q249" s="53" t="s">
        <v>636</v>
      </c>
      <c r="R249" s="63"/>
      <c r="S249" s="63"/>
      <c r="T249" s="63"/>
      <c r="U249" s="63"/>
      <c r="V249" s="51" t="s">
        <v>637</v>
      </c>
      <c r="X249" s="63"/>
      <c r="AJ249" s="53" t="s">
        <v>634</v>
      </c>
      <c r="AP249" s="63"/>
    </row>
    <row r="250" spans="3:42" x14ac:dyDescent="0.2">
      <c r="C250" s="51" t="s">
        <v>639</v>
      </c>
      <c r="Q250" s="53" t="s">
        <v>638</v>
      </c>
      <c r="R250" s="63"/>
      <c r="S250" s="63"/>
      <c r="T250" s="63"/>
      <c r="U250" s="63"/>
      <c r="V250" s="51" t="s">
        <v>639</v>
      </c>
      <c r="X250" s="63"/>
      <c r="AJ250" s="53" t="s">
        <v>636</v>
      </c>
      <c r="AP250" s="63"/>
    </row>
    <row r="251" spans="3:42" x14ac:dyDescent="0.2">
      <c r="C251" s="51" t="s">
        <v>641</v>
      </c>
      <c r="Q251" s="53" t="s">
        <v>640</v>
      </c>
      <c r="R251" s="63"/>
      <c r="S251" s="63"/>
      <c r="T251" s="63"/>
      <c r="U251" s="63"/>
      <c r="V251" s="51" t="s">
        <v>641</v>
      </c>
      <c r="X251" s="63"/>
      <c r="AJ251" s="53" t="s">
        <v>638</v>
      </c>
      <c r="AP251" s="63"/>
    </row>
    <row r="252" spans="3:42" x14ac:dyDescent="0.2">
      <c r="C252" s="51" t="s">
        <v>643</v>
      </c>
      <c r="Q252" s="53" t="s">
        <v>642</v>
      </c>
      <c r="R252" s="63"/>
      <c r="S252" s="63"/>
      <c r="T252" s="63"/>
      <c r="U252" s="63"/>
      <c r="V252" s="51" t="s">
        <v>643</v>
      </c>
      <c r="X252" s="63"/>
      <c r="AJ252" s="53" t="s">
        <v>640</v>
      </c>
      <c r="AP252" s="63"/>
    </row>
    <row r="253" spans="3:42" x14ac:dyDescent="0.2">
      <c r="Q253" s="53" t="s">
        <v>644</v>
      </c>
      <c r="R253" s="63"/>
      <c r="S253" s="63"/>
      <c r="T253" s="63"/>
      <c r="U253" s="63"/>
      <c r="X253" s="63"/>
      <c r="AJ253" s="53" t="s">
        <v>642</v>
      </c>
      <c r="AP253" s="63"/>
    </row>
    <row r="254" spans="3:42" x14ac:dyDescent="0.2">
      <c r="Q254" s="53" t="s">
        <v>645</v>
      </c>
      <c r="R254" s="63"/>
      <c r="S254" s="63"/>
      <c r="T254" s="63"/>
      <c r="U254" s="63"/>
      <c r="V254" s="65"/>
      <c r="X254" s="63"/>
      <c r="AJ254" s="53" t="s">
        <v>644</v>
      </c>
      <c r="AP254" s="63"/>
    </row>
    <row r="255" spans="3:42" x14ac:dyDescent="0.2">
      <c r="Q255" s="53" t="s">
        <v>646</v>
      </c>
      <c r="R255" s="63"/>
      <c r="S255" s="63"/>
      <c r="T255" s="63"/>
      <c r="U255" s="63"/>
      <c r="V255" s="65"/>
      <c r="X255" s="63"/>
      <c r="AJ255" s="53" t="s">
        <v>645</v>
      </c>
      <c r="AP255" s="63"/>
    </row>
    <row r="256" spans="3:42" x14ac:dyDescent="0.2">
      <c r="Q256" s="53" t="s">
        <v>647</v>
      </c>
      <c r="R256" s="63"/>
      <c r="S256" s="63"/>
      <c r="T256" s="63"/>
      <c r="U256" s="63"/>
      <c r="V256" s="65"/>
      <c r="X256" s="63"/>
      <c r="AJ256" s="53" t="s">
        <v>646</v>
      </c>
      <c r="AP256" s="63"/>
    </row>
    <row r="257" spans="17:42" x14ac:dyDescent="0.2">
      <c r="Q257" s="53" t="s">
        <v>648</v>
      </c>
      <c r="R257" s="63"/>
      <c r="S257" s="63"/>
      <c r="T257" s="63"/>
      <c r="U257" s="63"/>
      <c r="V257" s="65"/>
      <c r="X257" s="63"/>
      <c r="AJ257" s="53" t="s">
        <v>647</v>
      </c>
      <c r="AP257" s="63"/>
    </row>
    <row r="258" spans="17:42" x14ac:dyDescent="0.2">
      <c r="Q258" s="53" t="s">
        <v>649</v>
      </c>
      <c r="R258" s="63"/>
      <c r="S258" s="63"/>
      <c r="T258" s="63"/>
      <c r="U258" s="63"/>
      <c r="V258" s="65"/>
      <c r="X258" s="63"/>
      <c r="AJ258" s="53" t="s">
        <v>648</v>
      </c>
      <c r="AP258" s="63"/>
    </row>
    <row r="259" spans="17:42" x14ac:dyDescent="0.2">
      <c r="Q259" s="53" t="s">
        <v>650</v>
      </c>
      <c r="R259" s="63"/>
      <c r="S259" s="63"/>
      <c r="T259" s="63"/>
      <c r="U259" s="63"/>
      <c r="V259" s="65"/>
      <c r="X259" s="63"/>
      <c r="AJ259" s="53" t="s">
        <v>649</v>
      </c>
      <c r="AP259" s="63"/>
    </row>
    <row r="260" spans="17:42" x14ac:dyDescent="0.2">
      <c r="Q260" s="53" t="s">
        <v>651</v>
      </c>
      <c r="R260" s="63"/>
      <c r="S260" s="63"/>
      <c r="T260" s="63"/>
      <c r="U260" s="63"/>
      <c r="V260" s="65"/>
      <c r="X260" s="63"/>
      <c r="AJ260" s="53" t="s">
        <v>650</v>
      </c>
      <c r="AP260" s="63"/>
    </row>
    <row r="261" spans="17:42" x14ac:dyDescent="0.2">
      <c r="Q261" s="53" t="s">
        <v>652</v>
      </c>
      <c r="R261" s="63"/>
      <c r="S261" s="63"/>
      <c r="T261" s="63"/>
      <c r="U261" s="63"/>
      <c r="V261" s="65"/>
      <c r="X261" s="63"/>
      <c r="AJ261" s="53" t="s">
        <v>651</v>
      </c>
      <c r="AP261" s="63"/>
    </row>
    <row r="262" spans="17:42" x14ac:dyDescent="0.2">
      <c r="Q262" s="53" t="s">
        <v>653</v>
      </c>
      <c r="R262" s="63"/>
      <c r="S262" s="63"/>
      <c r="T262" s="63"/>
      <c r="U262" s="63"/>
      <c r="V262" s="65"/>
      <c r="X262" s="63"/>
      <c r="AJ262" s="53" t="s">
        <v>652</v>
      </c>
      <c r="AP262" s="63"/>
    </row>
    <row r="263" spans="17:42" x14ac:dyDescent="0.2">
      <c r="Q263" s="53" t="s">
        <v>654</v>
      </c>
      <c r="R263" s="63"/>
      <c r="S263" s="63"/>
      <c r="T263" s="63"/>
      <c r="U263" s="63"/>
      <c r="V263" s="65"/>
      <c r="X263" s="63"/>
      <c r="AJ263" s="53" t="s">
        <v>653</v>
      </c>
      <c r="AP263" s="63"/>
    </row>
    <row r="264" spans="17:42" x14ac:dyDescent="0.2">
      <c r="Q264" s="53" t="s">
        <v>655</v>
      </c>
      <c r="R264" s="63"/>
      <c r="S264" s="63"/>
      <c r="T264" s="63"/>
      <c r="U264" s="63"/>
      <c r="V264" s="65"/>
      <c r="X264" s="63"/>
      <c r="AJ264" s="53" t="s">
        <v>654</v>
      </c>
      <c r="AP264" s="63"/>
    </row>
    <row r="265" spans="17:42" x14ac:dyDescent="0.2">
      <c r="Q265" s="53" t="s">
        <v>656</v>
      </c>
      <c r="R265" s="63"/>
      <c r="S265" s="63"/>
      <c r="T265" s="63"/>
      <c r="U265" s="63"/>
      <c r="V265" s="65"/>
      <c r="X265" s="63"/>
      <c r="AJ265" s="53" t="s">
        <v>655</v>
      </c>
      <c r="AP265" s="63"/>
    </row>
    <row r="266" spans="17:42" x14ac:dyDescent="0.2">
      <c r="Q266" s="53" t="s">
        <v>657</v>
      </c>
      <c r="R266" s="63"/>
      <c r="S266" s="63"/>
      <c r="T266" s="63"/>
      <c r="U266" s="63"/>
      <c r="V266" s="65"/>
      <c r="X266" s="63"/>
      <c r="AJ266" s="53" t="s">
        <v>656</v>
      </c>
      <c r="AP266" s="63"/>
    </row>
    <row r="267" spans="17:42" x14ac:dyDescent="0.2">
      <c r="Q267" s="53" t="s">
        <v>658</v>
      </c>
      <c r="R267" s="63"/>
      <c r="S267" s="63"/>
      <c r="T267" s="63"/>
      <c r="U267" s="63"/>
      <c r="V267" s="65"/>
      <c r="X267" s="63"/>
      <c r="AJ267" s="53" t="s">
        <v>657</v>
      </c>
      <c r="AP267" s="63"/>
    </row>
    <row r="268" spans="17:42" x14ac:dyDescent="0.2">
      <c r="Q268" s="53" t="s">
        <v>659</v>
      </c>
      <c r="R268" s="63"/>
      <c r="S268" s="63"/>
      <c r="T268" s="63"/>
      <c r="U268" s="63"/>
      <c r="V268" s="65"/>
      <c r="X268" s="63"/>
      <c r="AJ268" s="53" t="s">
        <v>658</v>
      </c>
      <c r="AP268" s="63"/>
    </row>
    <row r="269" spans="17:42" x14ac:dyDescent="0.2">
      <c r="Q269" s="53" t="s">
        <v>660</v>
      </c>
      <c r="R269" s="63"/>
      <c r="S269" s="63"/>
      <c r="T269" s="63"/>
      <c r="U269" s="63"/>
      <c r="V269" s="65"/>
      <c r="X269" s="63"/>
      <c r="AJ269" s="53" t="s">
        <v>659</v>
      </c>
      <c r="AP269" s="63"/>
    </row>
    <row r="270" spans="17:42" x14ac:dyDescent="0.2">
      <c r="Q270" s="53" t="s">
        <v>661</v>
      </c>
      <c r="R270" s="63"/>
      <c r="S270" s="63"/>
      <c r="T270" s="63"/>
      <c r="U270" s="63"/>
      <c r="V270" s="65"/>
      <c r="X270" s="63"/>
      <c r="AJ270" s="53" t="s">
        <v>660</v>
      </c>
      <c r="AP270" s="63"/>
    </row>
    <row r="271" spans="17:42" x14ac:dyDescent="0.2">
      <c r="Q271" s="53" t="s">
        <v>662</v>
      </c>
      <c r="R271" s="63"/>
      <c r="S271" s="63"/>
      <c r="T271" s="63"/>
      <c r="U271" s="63"/>
      <c r="V271" s="65"/>
      <c r="X271" s="63"/>
      <c r="AJ271" s="53" t="s">
        <v>661</v>
      </c>
      <c r="AP271" s="63"/>
    </row>
    <row r="272" spans="17:42" x14ac:dyDescent="0.2">
      <c r="Q272" s="53" t="s">
        <v>663</v>
      </c>
      <c r="R272" s="63"/>
      <c r="S272" s="63"/>
      <c r="T272" s="63"/>
      <c r="U272" s="63"/>
      <c r="V272" s="65"/>
      <c r="X272" s="63"/>
      <c r="AJ272" s="53" t="s">
        <v>662</v>
      </c>
      <c r="AP272" s="63"/>
    </row>
    <row r="273" spans="17:42" x14ac:dyDescent="0.2">
      <c r="Q273" s="53" t="s">
        <v>664</v>
      </c>
      <c r="R273" s="63"/>
      <c r="S273" s="63"/>
      <c r="T273" s="63"/>
      <c r="U273" s="63"/>
      <c r="V273" s="65"/>
      <c r="X273" s="63"/>
      <c r="AJ273" s="53" t="s">
        <v>663</v>
      </c>
      <c r="AP273" s="63"/>
    </row>
    <row r="274" spans="17:42" x14ac:dyDescent="0.2">
      <c r="Q274" s="53" t="s">
        <v>665</v>
      </c>
      <c r="R274" s="63"/>
      <c r="S274" s="63"/>
      <c r="T274" s="63"/>
      <c r="U274" s="63"/>
      <c r="V274" s="65"/>
      <c r="X274" s="63"/>
      <c r="AJ274" s="53" t="s">
        <v>664</v>
      </c>
      <c r="AP274" s="63"/>
    </row>
    <row r="275" spans="17:42" x14ac:dyDescent="0.2">
      <c r="Q275" s="53" t="s">
        <v>666</v>
      </c>
      <c r="R275" s="63"/>
      <c r="S275" s="63"/>
      <c r="T275" s="63"/>
      <c r="U275" s="63"/>
      <c r="V275" s="65"/>
      <c r="X275" s="63"/>
      <c r="AJ275" s="53" t="s">
        <v>665</v>
      </c>
      <c r="AP275" s="63"/>
    </row>
    <row r="276" spans="17:42" x14ac:dyDescent="0.2">
      <c r="Q276" s="53" t="s">
        <v>667</v>
      </c>
      <c r="R276" s="63"/>
      <c r="S276" s="63"/>
      <c r="T276" s="63"/>
      <c r="U276" s="63"/>
      <c r="V276" s="65"/>
      <c r="X276" s="63"/>
      <c r="AJ276" s="53" t="s">
        <v>666</v>
      </c>
      <c r="AP276" s="63"/>
    </row>
    <row r="277" spans="17:42" x14ac:dyDescent="0.2">
      <c r="Q277" s="53" t="s">
        <v>668</v>
      </c>
      <c r="R277" s="63"/>
      <c r="S277" s="63"/>
      <c r="T277" s="63"/>
      <c r="U277" s="63"/>
      <c r="V277" s="65"/>
      <c r="X277" s="63"/>
      <c r="AJ277" s="53" t="s">
        <v>667</v>
      </c>
      <c r="AP277" s="63"/>
    </row>
    <row r="278" spans="17:42" x14ac:dyDescent="0.2">
      <c r="Q278" s="53" t="s">
        <v>669</v>
      </c>
      <c r="R278" s="63"/>
      <c r="S278" s="63"/>
      <c r="T278" s="63"/>
      <c r="U278" s="63"/>
      <c r="V278" s="65"/>
      <c r="X278" s="63"/>
      <c r="AJ278" s="53" t="s">
        <v>668</v>
      </c>
      <c r="AP278" s="63"/>
    </row>
    <row r="279" spans="17:42" x14ac:dyDescent="0.2">
      <c r="Q279" s="53" t="s">
        <v>670</v>
      </c>
      <c r="R279" s="63"/>
      <c r="S279" s="63"/>
      <c r="T279" s="63"/>
      <c r="U279" s="63"/>
      <c r="V279" s="65"/>
      <c r="X279" s="63"/>
      <c r="AJ279" s="53" t="s">
        <v>669</v>
      </c>
      <c r="AP279" s="63"/>
    </row>
    <row r="280" spans="17:42" x14ac:dyDescent="0.2">
      <c r="Q280" s="53" t="s">
        <v>671</v>
      </c>
      <c r="R280" s="63"/>
      <c r="S280" s="63"/>
      <c r="T280" s="63"/>
      <c r="U280" s="63"/>
      <c r="V280" s="65"/>
      <c r="X280" s="63"/>
      <c r="AJ280" s="53" t="s">
        <v>670</v>
      </c>
      <c r="AP280" s="63"/>
    </row>
    <row r="281" spans="17:42" x14ac:dyDescent="0.2">
      <c r="Q281" s="53" t="s">
        <v>672</v>
      </c>
      <c r="R281" s="63"/>
      <c r="S281" s="63"/>
      <c r="T281" s="63"/>
      <c r="U281" s="63"/>
      <c r="V281" s="65"/>
      <c r="X281" s="63"/>
      <c r="AJ281" s="53" t="s">
        <v>671</v>
      </c>
      <c r="AP281" s="63"/>
    </row>
    <row r="282" spans="17:42" x14ac:dyDescent="0.2">
      <c r="Q282" s="53" t="s">
        <v>673</v>
      </c>
      <c r="R282" s="63"/>
      <c r="S282" s="63"/>
      <c r="T282" s="63"/>
      <c r="U282" s="63"/>
      <c r="V282" s="65"/>
      <c r="X282" s="63"/>
      <c r="AJ282" s="53" t="s">
        <v>672</v>
      </c>
      <c r="AP282" s="63"/>
    </row>
    <row r="283" spans="17:42" x14ac:dyDescent="0.2">
      <c r="Q283" s="53" t="s">
        <v>674</v>
      </c>
      <c r="R283" s="63"/>
      <c r="S283" s="63"/>
      <c r="T283" s="63"/>
      <c r="U283" s="63"/>
      <c r="V283" s="65"/>
      <c r="X283" s="63"/>
      <c r="AJ283" s="53" t="s">
        <v>673</v>
      </c>
      <c r="AP283" s="63"/>
    </row>
    <row r="284" spans="17:42" x14ac:dyDescent="0.2">
      <c r="Q284" s="53" t="s">
        <v>675</v>
      </c>
      <c r="R284" s="63"/>
      <c r="S284" s="63"/>
      <c r="T284" s="63"/>
      <c r="U284" s="63"/>
      <c r="V284" s="65"/>
      <c r="X284" s="63"/>
      <c r="AJ284" s="53" t="s">
        <v>674</v>
      </c>
      <c r="AP284" s="63"/>
    </row>
    <row r="285" spans="17:42" x14ac:dyDescent="0.2">
      <c r="Q285" s="53" t="s">
        <v>676</v>
      </c>
      <c r="R285" s="63"/>
      <c r="S285" s="63"/>
      <c r="T285" s="63"/>
      <c r="U285" s="63"/>
      <c r="V285" s="65"/>
      <c r="X285" s="63"/>
      <c r="AJ285" s="53" t="s">
        <v>675</v>
      </c>
      <c r="AP285" s="63"/>
    </row>
    <row r="286" spans="17:42" x14ac:dyDescent="0.2">
      <c r="Q286" s="53" t="s">
        <v>677</v>
      </c>
      <c r="R286" s="63"/>
      <c r="S286" s="63"/>
      <c r="T286" s="63"/>
      <c r="U286" s="63"/>
      <c r="V286" s="65"/>
      <c r="X286" s="63"/>
      <c r="AJ286" s="53" t="s">
        <v>676</v>
      </c>
      <c r="AP286" s="63"/>
    </row>
    <row r="287" spans="17:42" x14ac:dyDescent="0.2">
      <c r="Q287" s="53" t="s">
        <v>678</v>
      </c>
      <c r="R287" s="63"/>
      <c r="S287" s="63"/>
      <c r="T287" s="63"/>
      <c r="U287" s="63"/>
      <c r="V287" s="65"/>
      <c r="X287" s="63"/>
      <c r="AJ287" s="53" t="s">
        <v>677</v>
      </c>
      <c r="AP287" s="63"/>
    </row>
    <row r="288" spans="17:42" x14ac:dyDescent="0.2">
      <c r="Q288" s="53" t="s">
        <v>679</v>
      </c>
      <c r="R288" s="63"/>
      <c r="S288" s="63"/>
      <c r="T288" s="63"/>
      <c r="U288" s="63"/>
      <c r="V288" s="65"/>
      <c r="X288" s="63"/>
      <c r="AJ288" s="53" t="s">
        <v>678</v>
      </c>
      <c r="AP288" s="63"/>
    </row>
    <row r="289" spans="17:42" x14ac:dyDescent="0.2">
      <c r="Q289" s="53" t="s">
        <v>680</v>
      </c>
      <c r="R289" s="63"/>
      <c r="S289" s="63"/>
      <c r="T289" s="63"/>
      <c r="U289" s="63"/>
      <c r="V289" s="65"/>
      <c r="X289" s="63"/>
      <c r="AJ289" s="53" t="s">
        <v>679</v>
      </c>
      <c r="AP289" s="63"/>
    </row>
    <row r="290" spans="17:42" x14ac:dyDescent="0.2">
      <c r="Q290" s="53" t="s">
        <v>681</v>
      </c>
      <c r="R290" s="63"/>
      <c r="S290" s="63"/>
      <c r="T290" s="63"/>
      <c r="U290" s="63"/>
      <c r="V290" s="65"/>
      <c r="X290" s="63"/>
      <c r="AJ290" s="53" t="s">
        <v>680</v>
      </c>
      <c r="AP290" s="63"/>
    </row>
    <row r="291" spans="17:42" x14ac:dyDescent="0.2">
      <c r="Q291" s="53" t="s">
        <v>682</v>
      </c>
      <c r="R291" s="63"/>
      <c r="S291" s="63"/>
      <c r="T291" s="63"/>
      <c r="U291" s="63"/>
      <c r="V291" s="65"/>
      <c r="X291" s="63"/>
      <c r="AJ291" s="53" t="s">
        <v>681</v>
      </c>
      <c r="AP291" s="63"/>
    </row>
    <row r="292" spans="17:42" x14ac:dyDescent="0.2">
      <c r="Q292" s="53" t="s">
        <v>683</v>
      </c>
      <c r="R292" s="63"/>
      <c r="S292" s="63"/>
      <c r="T292" s="63"/>
      <c r="U292" s="63"/>
      <c r="V292" s="65"/>
      <c r="X292" s="63"/>
      <c r="AJ292" s="53" t="s">
        <v>682</v>
      </c>
      <c r="AP292" s="63"/>
    </row>
    <row r="293" spans="17:42" x14ac:dyDescent="0.2">
      <c r="Q293" s="53" t="s">
        <v>684</v>
      </c>
      <c r="R293" s="63"/>
      <c r="S293" s="63"/>
      <c r="T293" s="63"/>
      <c r="U293" s="63"/>
      <c r="V293" s="65"/>
      <c r="X293" s="63"/>
      <c r="AJ293" s="53" t="s">
        <v>683</v>
      </c>
      <c r="AP293" s="63"/>
    </row>
    <row r="294" spans="17:42" x14ac:dyDescent="0.2">
      <c r="Q294" s="53" t="s">
        <v>685</v>
      </c>
      <c r="R294" s="63"/>
      <c r="S294" s="63"/>
      <c r="T294" s="63"/>
      <c r="U294" s="63"/>
      <c r="V294" s="65"/>
      <c r="X294" s="63"/>
      <c r="AJ294" s="53" t="s">
        <v>684</v>
      </c>
      <c r="AP294" s="63"/>
    </row>
    <row r="295" spans="17:42" x14ac:dyDescent="0.2">
      <c r="Q295" s="53" t="s">
        <v>686</v>
      </c>
      <c r="R295" s="63"/>
      <c r="S295" s="63"/>
      <c r="T295" s="63"/>
      <c r="U295" s="63"/>
      <c r="V295" s="65"/>
      <c r="X295" s="63"/>
      <c r="AJ295" s="53" t="s">
        <v>685</v>
      </c>
      <c r="AP295" s="63"/>
    </row>
    <row r="296" spans="17:42" x14ac:dyDescent="0.2">
      <c r="Q296" s="53" t="s">
        <v>687</v>
      </c>
      <c r="R296" s="63"/>
      <c r="S296" s="63"/>
      <c r="T296" s="63"/>
      <c r="U296" s="63"/>
      <c r="V296" s="65"/>
      <c r="X296" s="63"/>
      <c r="AJ296" s="53" t="s">
        <v>686</v>
      </c>
      <c r="AP296" s="63"/>
    </row>
    <row r="297" spans="17:42" x14ac:dyDescent="0.2">
      <c r="Q297" s="53" t="s">
        <v>688</v>
      </c>
      <c r="R297" s="63"/>
      <c r="S297" s="63"/>
      <c r="T297" s="63"/>
      <c r="U297" s="63"/>
      <c r="V297" s="65"/>
      <c r="X297" s="63"/>
      <c r="AJ297" s="53" t="s">
        <v>687</v>
      </c>
      <c r="AP297" s="63"/>
    </row>
    <row r="298" spans="17:42" x14ac:dyDescent="0.2">
      <c r="Q298" s="53" t="s">
        <v>689</v>
      </c>
      <c r="R298" s="63"/>
      <c r="S298" s="63"/>
      <c r="T298" s="63"/>
      <c r="U298" s="63"/>
      <c r="V298" s="65"/>
      <c r="X298" s="63"/>
      <c r="AJ298" s="53" t="s">
        <v>688</v>
      </c>
      <c r="AP298" s="63"/>
    </row>
    <row r="299" spans="17:42" x14ac:dyDescent="0.2">
      <c r="Q299" s="53" t="s">
        <v>690</v>
      </c>
      <c r="R299" s="63"/>
      <c r="S299" s="63"/>
      <c r="T299" s="63"/>
      <c r="U299" s="63"/>
      <c r="V299" s="65"/>
      <c r="X299" s="63"/>
      <c r="AJ299" s="53" t="s">
        <v>689</v>
      </c>
      <c r="AP299" s="63"/>
    </row>
    <row r="300" spans="17:42" x14ac:dyDescent="0.2">
      <c r="Q300" s="53" t="s">
        <v>691</v>
      </c>
      <c r="R300" s="63"/>
      <c r="S300" s="63"/>
      <c r="T300" s="63"/>
      <c r="U300" s="63"/>
      <c r="V300" s="65"/>
      <c r="X300" s="63"/>
      <c r="AJ300" s="53" t="s">
        <v>690</v>
      </c>
      <c r="AP300" s="63"/>
    </row>
    <row r="301" spans="17:42" x14ac:dyDescent="0.2">
      <c r="Q301" s="53" t="s">
        <v>692</v>
      </c>
      <c r="R301" s="63"/>
      <c r="S301" s="63"/>
      <c r="T301" s="63"/>
      <c r="U301" s="63"/>
      <c r="V301" s="65"/>
      <c r="X301" s="63"/>
      <c r="AJ301" s="53" t="s">
        <v>691</v>
      </c>
      <c r="AP301" s="63"/>
    </row>
    <row r="302" spans="17:42" x14ac:dyDescent="0.2">
      <c r="Q302" s="53" t="s">
        <v>693</v>
      </c>
      <c r="R302" s="63"/>
      <c r="S302" s="63"/>
      <c r="T302" s="63"/>
      <c r="U302" s="63"/>
      <c r="V302" s="65"/>
      <c r="X302" s="63"/>
      <c r="AJ302" s="53" t="s">
        <v>692</v>
      </c>
      <c r="AP302" s="63"/>
    </row>
    <row r="303" spans="17:42" x14ac:dyDescent="0.2">
      <c r="Q303" s="53" t="s">
        <v>694</v>
      </c>
      <c r="R303" s="63"/>
      <c r="S303" s="63"/>
      <c r="T303" s="63"/>
      <c r="U303" s="63"/>
      <c r="V303" s="65"/>
      <c r="X303" s="63"/>
      <c r="AJ303" s="53" t="s">
        <v>693</v>
      </c>
      <c r="AP303" s="63"/>
    </row>
    <row r="304" spans="17:42" x14ac:dyDescent="0.2">
      <c r="Q304" s="53" t="s">
        <v>695</v>
      </c>
      <c r="R304" s="63"/>
      <c r="S304" s="63"/>
      <c r="T304" s="63"/>
      <c r="U304" s="63"/>
      <c r="V304" s="65"/>
      <c r="X304" s="63"/>
      <c r="AJ304" s="53" t="s">
        <v>694</v>
      </c>
      <c r="AP304" s="63"/>
    </row>
    <row r="305" spans="17:42" x14ac:dyDescent="0.2">
      <c r="Q305" s="53" t="s">
        <v>696</v>
      </c>
      <c r="R305" s="63"/>
      <c r="S305" s="63"/>
      <c r="T305" s="63"/>
      <c r="U305" s="63"/>
      <c r="V305" s="65"/>
      <c r="X305" s="63"/>
      <c r="AJ305" s="53" t="s">
        <v>695</v>
      </c>
      <c r="AP305" s="63"/>
    </row>
    <row r="306" spans="17:42" x14ac:dyDescent="0.2">
      <c r="Q306" s="53" t="s">
        <v>697</v>
      </c>
      <c r="R306" s="63"/>
      <c r="S306" s="63"/>
      <c r="T306" s="63"/>
      <c r="U306" s="63"/>
      <c r="V306" s="65"/>
      <c r="X306" s="63"/>
      <c r="AJ306" s="53" t="s">
        <v>696</v>
      </c>
      <c r="AP306" s="63"/>
    </row>
    <row r="307" spans="17:42" x14ac:dyDescent="0.2">
      <c r="Q307" s="53" t="s">
        <v>698</v>
      </c>
      <c r="R307" s="63"/>
      <c r="S307" s="63"/>
      <c r="T307" s="63"/>
      <c r="U307" s="63"/>
      <c r="V307" s="65"/>
      <c r="X307" s="63"/>
      <c r="AJ307" s="53" t="s">
        <v>697</v>
      </c>
      <c r="AP307" s="63"/>
    </row>
    <row r="308" spans="17:42" x14ac:dyDescent="0.2">
      <c r="Q308" s="53" t="s">
        <v>699</v>
      </c>
      <c r="R308" s="63"/>
      <c r="S308" s="63"/>
      <c r="T308" s="63"/>
      <c r="U308" s="63"/>
      <c r="V308" s="65"/>
      <c r="X308" s="63"/>
      <c r="AJ308" s="53" t="s">
        <v>698</v>
      </c>
      <c r="AP308" s="63"/>
    </row>
    <row r="309" spans="17:42" x14ac:dyDescent="0.2">
      <c r="Q309" s="53" t="s">
        <v>700</v>
      </c>
      <c r="R309" s="63"/>
      <c r="S309" s="63"/>
      <c r="T309" s="63"/>
      <c r="U309" s="63"/>
      <c r="V309" s="65"/>
      <c r="X309" s="63"/>
      <c r="AJ309" s="53" t="s">
        <v>699</v>
      </c>
      <c r="AP309" s="63"/>
    </row>
    <row r="310" spans="17:42" x14ac:dyDescent="0.2">
      <c r="Q310" s="53" t="s">
        <v>701</v>
      </c>
      <c r="R310" s="63"/>
      <c r="S310" s="63"/>
      <c r="T310" s="63"/>
      <c r="U310" s="63"/>
      <c r="V310" s="65"/>
      <c r="X310" s="63"/>
      <c r="AJ310" s="53" t="s">
        <v>700</v>
      </c>
      <c r="AP310" s="63"/>
    </row>
    <row r="311" spans="17:42" x14ac:dyDescent="0.2">
      <c r="Q311" s="53" t="s">
        <v>702</v>
      </c>
      <c r="R311" s="63"/>
      <c r="S311" s="63"/>
      <c r="T311" s="63"/>
      <c r="U311" s="63"/>
      <c r="V311" s="65"/>
      <c r="X311" s="63"/>
      <c r="AJ311" s="53" t="s">
        <v>701</v>
      </c>
      <c r="AP311" s="63"/>
    </row>
    <row r="312" spans="17:42" x14ac:dyDescent="0.2">
      <c r="Q312" s="53" t="s">
        <v>703</v>
      </c>
      <c r="R312" s="63"/>
      <c r="S312" s="63"/>
      <c r="T312" s="63"/>
      <c r="U312" s="63"/>
      <c r="V312" s="65"/>
      <c r="X312" s="63"/>
      <c r="AJ312" s="53" t="s">
        <v>702</v>
      </c>
      <c r="AP312" s="63"/>
    </row>
    <row r="313" spans="17:42" x14ac:dyDescent="0.2">
      <c r="Q313" s="53" t="s">
        <v>704</v>
      </c>
      <c r="R313" s="63"/>
      <c r="S313" s="63"/>
      <c r="T313" s="63"/>
      <c r="U313" s="63"/>
      <c r="V313" s="65"/>
      <c r="X313" s="63"/>
      <c r="AJ313" s="53" t="s">
        <v>703</v>
      </c>
      <c r="AP313" s="63"/>
    </row>
    <row r="314" spans="17:42" x14ac:dyDescent="0.2">
      <c r="Q314" s="53" t="s">
        <v>705</v>
      </c>
      <c r="R314" s="63"/>
      <c r="S314" s="63"/>
      <c r="T314" s="63"/>
      <c r="U314" s="63"/>
      <c r="V314" s="65"/>
      <c r="X314" s="63"/>
      <c r="AJ314" s="53" t="s">
        <v>704</v>
      </c>
      <c r="AP314" s="63"/>
    </row>
    <row r="315" spans="17:42" x14ac:dyDescent="0.2">
      <c r="Q315" s="53" t="s">
        <v>706</v>
      </c>
      <c r="R315" s="63"/>
      <c r="S315" s="63"/>
      <c r="T315" s="63"/>
      <c r="U315" s="63"/>
      <c r="V315" s="65"/>
      <c r="X315" s="63"/>
      <c r="AJ315" s="53" t="s">
        <v>705</v>
      </c>
      <c r="AP315" s="63"/>
    </row>
    <row r="316" spans="17:42" x14ac:dyDescent="0.2">
      <c r="Q316" s="53" t="s">
        <v>707</v>
      </c>
      <c r="R316" s="63"/>
      <c r="S316" s="63"/>
      <c r="T316" s="63"/>
      <c r="U316" s="63"/>
      <c r="V316" s="65"/>
      <c r="X316" s="63"/>
      <c r="AJ316" s="53" t="s">
        <v>706</v>
      </c>
      <c r="AP316" s="63"/>
    </row>
    <row r="317" spans="17:42" x14ac:dyDescent="0.2">
      <c r="Q317" s="53" t="s">
        <v>708</v>
      </c>
      <c r="R317" s="63"/>
      <c r="S317" s="63"/>
      <c r="T317" s="63"/>
      <c r="U317" s="63"/>
      <c r="V317" s="65"/>
      <c r="X317" s="63"/>
      <c r="AJ317" s="53" t="s">
        <v>707</v>
      </c>
      <c r="AP317" s="63"/>
    </row>
    <row r="318" spans="17:42" x14ac:dyDescent="0.2">
      <c r="Q318" s="53" t="s">
        <v>709</v>
      </c>
      <c r="R318" s="63"/>
      <c r="S318" s="63"/>
      <c r="T318" s="63"/>
      <c r="U318" s="63"/>
      <c r="V318" s="65"/>
      <c r="X318" s="63"/>
      <c r="AJ318" s="53" t="s">
        <v>708</v>
      </c>
      <c r="AP318" s="63"/>
    </row>
    <row r="319" spans="17:42" x14ac:dyDescent="0.2">
      <c r="Q319" s="53" t="s">
        <v>710</v>
      </c>
      <c r="R319" s="63"/>
      <c r="S319" s="63"/>
      <c r="T319" s="63"/>
      <c r="U319" s="63"/>
      <c r="V319" s="65"/>
      <c r="X319" s="63"/>
      <c r="AJ319" s="53" t="s">
        <v>709</v>
      </c>
      <c r="AP319" s="63"/>
    </row>
    <row r="320" spans="17:42" x14ac:dyDescent="0.2">
      <c r="Q320" s="53" t="s">
        <v>711</v>
      </c>
      <c r="R320" s="63"/>
      <c r="S320" s="63"/>
      <c r="T320" s="63"/>
      <c r="U320" s="63"/>
      <c r="V320" s="65"/>
      <c r="X320" s="63"/>
      <c r="AJ320" s="53" t="s">
        <v>710</v>
      </c>
      <c r="AP320" s="63"/>
    </row>
    <row r="321" spans="17:42" x14ac:dyDescent="0.2">
      <c r="Q321" s="53" t="s">
        <v>712</v>
      </c>
      <c r="R321" s="63"/>
      <c r="S321" s="63"/>
      <c r="T321" s="63"/>
      <c r="U321" s="63"/>
      <c r="V321" s="65"/>
      <c r="X321" s="63"/>
      <c r="AJ321" s="53" t="s">
        <v>711</v>
      </c>
      <c r="AP321" s="63"/>
    </row>
    <row r="322" spans="17:42" x14ac:dyDescent="0.2">
      <c r="Q322" s="53" t="s">
        <v>713</v>
      </c>
      <c r="R322" s="63"/>
      <c r="S322" s="63"/>
      <c r="T322" s="63"/>
      <c r="U322" s="63"/>
      <c r="V322" s="65"/>
      <c r="X322" s="63"/>
      <c r="AJ322" s="53" t="s">
        <v>712</v>
      </c>
      <c r="AP322" s="63"/>
    </row>
    <row r="323" spans="17:42" x14ac:dyDescent="0.2">
      <c r="Q323" s="53" t="s">
        <v>714</v>
      </c>
      <c r="R323" s="63"/>
      <c r="S323" s="63"/>
      <c r="T323" s="63"/>
      <c r="U323" s="63"/>
      <c r="V323" s="65"/>
      <c r="X323" s="63"/>
      <c r="AJ323" s="53" t="s">
        <v>713</v>
      </c>
      <c r="AP323" s="63"/>
    </row>
    <row r="324" spans="17:42" x14ac:dyDescent="0.2">
      <c r="Q324" s="53" t="s">
        <v>715</v>
      </c>
      <c r="R324" s="63"/>
      <c r="S324" s="63"/>
      <c r="T324" s="63"/>
      <c r="U324" s="63"/>
      <c r="V324" s="65"/>
      <c r="X324" s="63"/>
      <c r="AJ324" s="53" t="s">
        <v>714</v>
      </c>
      <c r="AP324" s="63"/>
    </row>
    <row r="325" spans="17:42" x14ac:dyDescent="0.2">
      <c r="Q325" s="53" t="s">
        <v>716</v>
      </c>
      <c r="R325" s="63"/>
      <c r="S325" s="63"/>
      <c r="T325" s="63"/>
      <c r="U325" s="63"/>
      <c r="V325" s="65"/>
      <c r="X325" s="63"/>
      <c r="AJ325" s="53" t="s">
        <v>715</v>
      </c>
      <c r="AP325" s="63"/>
    </row>
    <row r="326" spans="17:42" x14ac:dyDescent="0.2">
      <c r="Q326" s="53" t="s">
        <v>717</v>
      </c>
      <c r="R326" s="63"/>
      <c r="S326" s="63"/>
      <c r="T326" s="63"/>
      <c r="U326" s="63"/>
      <c r="V326" s="65"/>
      <c r="X326" s="63"/>
      <c r="AJ326" s="53" t="s">
        <v>716</v>
      </c>
      <c r="AP326" s="63"/>
    </row>
    <row r="327" spans="17:42" x14ac:dyDescent="0.2">
      <c r="Q327" s="53" t="s">
        <v>718</v>
      </c>
      <c r="R327" s="63"/>
      <c r="S327" s="63"/>
      <c r="T327" s="63"/>
      <c r="U327" s="63"/>
      <c r="V327" s="65"/>
      <c r="X327" s="63"/>
      <c r="AJ327" s="53" t="s">
        <v>717</v>
      </c>
      <c r="AP327" s="63"/>
    </row>
    <row r="328" spans="17:42" x14ac:dyDescent="0.2">
      <c r="Q328" s="53" t="s">
        <v>719</v>
      </c>
      <c r="R328" s="63"/>
      <c r="S328" s="63"/>
      <c r="T328" s="63"/>
      <c r="U328" s="63"/>
      <c r="V328" s="65"/>
      <c r="X328" s="63"/>
      <c r="AJ328" s="53" t="s">
        <v>718</v>
      </c>
      <c r="AP328" s="63"/>
    </row>
    <row r="329" spans="17:42" x14ac:dyDescent="0.2">
      <c r="R329" s="63"/>
      <c r="S329" s="63"/>
      <c r="T329" s="63"/>
      <c r="U329" s="63"/>
      <c r="V329" s="65"/>
      <c r="X329" s="63"/>
      <c r="AJ329" s="53" t="s">
        <v>719</v>
      </c>
      <c r="AP329" s="63"/>
    </row>
  </sheetData>
  <sheetProtection password="DF87" sheet="1" objects="1" scenarios="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M24"/>
  <sheetViews>
    <sheetView zoomScale="80" zoomScaleNormal="80" workbookViewId="0">
      <selection activeCell="J44" sqref="J44"/>
    </sheetView>
  </sheetViews>
  <sheetFormatPr defaultColWidth="10.6640625" defaultRowHeight="12.75" x14ac:dyDescent="0.2"/>
  <cols>
    <col min="1" max="1" width="13.44140625" style="17" customWidth="1"/>
    <col min="2" max="10" width="10.6640625" style="17"/>
    <col min="11" max="11" width="24.5546875" style="17" customWidth="1"/>
    <col min="12" max="16384" width="10.6640625" style="17"/>
  </cols>
  <sheetData>
    <row r="1" spans="1:13" ht="13.15" x14ac:dyDescent="0.25">
      <c r="A1" s="68"/>
      <c r="B1" s="68"/>
      <c r="C1" s="68"/>
      <c r="D1" s="68"/>
      <c r="E1" s="68"/>
      <c r="F1" s="68"/>
      <c r="G1" s="68"/>
      <c r="H1" s="68"/>
      <c r="I1" s="68"/>
    </row>
    <row r="2" spans="1:13" ht="26.45" x14ac:dyDescent="0.25">
      <c r="A2" s="69"/>
      <c r="B2" s="69"/>
      <c r="C2" s="69"/>
      <c r="D2" s="69"/>
      <c r="E2" s="69"/>
      <c r="F2" s="69"/>
      <c r="G2" s="69"/>
      <c r="H2" s="69"/>
      <c r="I2" s="69"/>
      <c r="J2" s="16"/>
      <c r="K2" s="16" t="s">
        <v>1019</v>
      </c>
      <c r="L2" s="16" t="s">
        <v>1067</v>
      </c>
      <c r="M2" s="17" t="s">
        <v>1038</v>
      </c>
    </row>
    <row r="3" spans="1:13" ht="13.15" x14ac:dyDescent="0.25">
      <c r="A3" s="68"/>
      <c r="B3" s="68"/>
      <c r="C3" s="68"/>
      <c r="D3" s="68"/>
      <c r="E3" s="68"/>
      <c r="F3" s="68"/>
      <c r="G3" s="68"/>
      <c r="H3" s="68"/>
      <c r="I3" s="68"/>
      <c r="K3" s="17" t="s">
        <v>1020</v>
      </c>
      <c r="L3" s="17" t="s">
        <v>1034</v>
      </c>
      <c r="M3" s="17" t="s">
        <v>1023</v>
      </c>
    </row>
    <row r="4" spans="1:13" ht="13.15" x14ac:dyDescent="0.25">
      <c r="A4" s="68"/>
      <c r="B4" s="68"/>
      <c r="C4" s="68"/>
      <c r="D4" s="68"/>
      <c r="E4" s="68"/>
      <c r="F4" s="68"/>
      <c r="G4" s="68"/>
      <c r="H4" s="68"/>
      <c r="I4" s="68"/>
      <c r="K4" s="17" t="s">
        <v>1036</v>
      </c>
      <c r="L4" s="17" t="s">
        <v>1052</v>
      </c>
      <c r="M4" s="17" t="s">
        <v>1024</v>
      </c>
    </row>
    <row r="5" spans="1:13" ht="13.15" x14ac:dyDescent="0.25">
      <c r="A5" s="68"/>
      <c r="B5" s="68"/>
      <c r="C5" s="68"/>
      <c r="D5" s="68"/>
      <c r="E5" s="68"/>
      <c r="F5" s="68"/>
      <c r="G5" s="68"/>
      <c r="H5" s="68"/>
      <c r="I5" s="68"/>
      <c r="K5" s="17" t="s">
        <v>1021</v>
      </c>
      <c r="L5" s="17" t="s">
        <v>1037</v>
      </c>
      <c r="M5" s="17" t="s">
        <v>1022</v>
      </c>
    </row>
    <row r="6" spans="1:13" ht="13.15" x14ac:dyDescent="0.25">
      <c r="A6" s="68"/>
      <c r="B6" s="68"/>
      <c r="C6" s="68"/>
      <c r="D6" s="68"/>
      <c r="E6" s="68"/>
      <c r="F6" s="68"/>
      <c r="G6" s="68"/>
      <c r="H6" s="68"/>
      <c r="I6" s="68"/>
      <c r="K6" s="17" t="s">
        <v>1039</v>
      </c>
      <c r="L6" s="17" t="s">
        <v>1024</v>
      </c>
      <c r="M6" s="17" t="s">
        <v>1025</v>
      </c>
    </row>
    <row r="7" spans="1:13" ht="13.15" x14ac:dyDescent="0.25">
      <c r="A7" s="68"/>
      <c r="B7" s="68"/>
      <c r="C7" s="68"/>
      <c r="D7" s="68"/>
      <c r="E7" s="68"/>
      <c r="F7" s="68"/>
      <c r="G7" s="68"/>
      <c r="H7" s="68"/>
      <c r="I7" s="68"/>
      <c r="K7" s="17" t="s">
        <v>1042</v>
      </c>
      <c r="L7" s="17" t="s">
        <v>1043</v>
      </c>
      <c r="M7" s="17" t="s">
        <v>1026</v>
      </c>
    </row>
    <row r="8" spans="1:13" ht="13.15" x14ac:dyDescent="0.25">
      <c r="A8" s="68"/>
      <c r="B8" s="68"/>
      <c r="C8" s="68"/>
      <c r="D8" s="68"/>
      <c r="E8" s="68"/>
      <c r="F8" s="68"/>
      <c r="G8" s="68"/>
      <c r="H8" s="68"/>
      <c r="I8" s="68"/>
      <c r="K8" s="17" t="s">
        <v>1041</v>
      </c>
      <c r="L8" s="17" t="s">
        <v>1040</v>
      </c>
      <c r="M8" s="17" t="s">
        <v>1027</v>
      </c>
    </row>
    <row r="9" spans="1:13" ht="13.15" x14ac:dyDescent="0.25">
      <c r="A9" s="68"/>
      <c r="B9" s="68"/>
      <c r="C9" s="68"/>
      <c r="D9" s="68"/>
      <c r="E9" s="68"/>
      <c r="F9" s="68"/>
      <c r="G9" s="68"/>
      <c r="H9" s="68"/>
      <c r="I9" s="68"/>
      <c r="K9" s="17" t="s">
        <v>1044</v>
      </c>
      <c r="L9" s="17" t="s">
        <v>1045</v>
      </c>
      <c r="M9" s="17" t="s">
        <v>1028</v>
      </c>
    </row>
    <row r="10" spans="1:13" ht="13.15" x14ac:dyDescent="0.25">
      <c r="A10" s="68"/>
      <c r="B10" s="68"/>
      <c r="C10" s="68"/>
      <c r="D10" s="68"/>
      <c r="E10" s="68"/>
      <c r="F10" s="68"/>
      <c r="G10" s="68"/>
      <c r="H10" s="68"/>
      <c r="I10" s="68"/>
      <c r="K10" s="17" t="s">
        <v>1047</v>
      </c>
      <c r="L10" s="17" t="s">
        <v>1029</v>
      </c>
      <c r="M10" s="17" t="s">
        <v>1029</v>
      </c>
    </row>
    <row r="11" spans="1:13" ht="13.15" x14ac:dyDescent="0.25">
      <c r="A11" s="68"/>
      <c r="B11" s="68"/>
      <c r="C11" s="68"/>
      <c r="D11" s="68"/>
      <c r="E11" s="68"/>
      <c r="F11" s="68"/>
      <c r="G11" s="68"/>
      <c r="H11" s="68"/>
      <c r="I11" s="68"/>
      <c r="K11" s="17" t="s">
        <v>853</v>
      </c>
      <c r="L11" s="17" t="s">
        <v>1046</v>
      </c>
      <c r="M11" s="17" t="s">
        <v>1030</v>
      </c>
    </row>
    <row r="12" spans="1:13" ht="26.45" x14ac:dyDescent="0.25">
      <c r="A12" s="68"/>
      <c r="B12" s="68"/>
      <c r="C12" s="68"/>
      <c r="D12" s="68"/>
      <c r="E12" s="68"/>
      <c r="F12" s="68"/>
      <c r="G12" s="68"/>
      <c r="H12" s="68"/>
      <c r="I12" s="68"/>
      <c r="K12" s="17" t="s">
        <v>1049</v>
      </c>
      <c r="L12" s="17" t="s">
        <v>1048</v>
      </c>
      <c r="M12" s="17" t="s">
        <v>1031</v>
      </c>
    </row>
    <row r="13" spans="1:13" ht="13.15" x14ac:dyDescent="0.25">
      <c r="A13" s="68"/>
      <c r="B13" s="68"/>
      <c r="C13" s="68"/>
      <c r="D13" s="68"/>
      <c r="E13" s="68"/>
      <c r="F13" s="68"/>
      <c r="G13" s="68"/>
      <c r="K13" s="17" t="s">
        <v>1033</v>
      </c>
      <c r="L13" s="17" t="s">
        <v>1032</v>
      </c>
      <c r="M13" s="17" t="s">
        <v>1032</v>
      </c>
    </row>
    <row r="14" spans="1:13" ht="13.15" x14ac:dyDescent="0.25">
      <c r="A14" s="68"/>
      <c r="B14" s="68"/>
      <c r="C14" s="68"/>
      <c r="D14" s="68"/>
      <c r="E14" s="68"/>
      <c r="F14" s="68"/>
      <c r="G14" s="68"/>
      <c r="K14" s="17" t="s">
        <v>1051</v>
      </c>
      <c r="L14" s="17" t="s">
        <v>1025</v>
      </c>
    </row>
    <row r="15" spans="1:13" ht="13.15" x14ac:dyDescent="0.25">
      <c r="A15" s="68"/>
      <c r="B15" s="68"/>
      <c r="C15" s="68"/>
      <c r="D15" s="68"/>
      <c r="E15" s="68"/>
      <c r="F15" s="68"/>
      <c r="G15" s="68"/>
      <c r="K15" s="17" t="s">
        <v>1054</v>
      </c>
      <c r="L15" s="17" t="s">
        <v>1035</v>
      </c>
    </row>
    <row r="16" spans="1:13" ht="13.15" x14ac:dyDescent="0.25">
      <c r="A16" s="68"/>
      <c r="B16" s="68"/>
      <c r="C16" s="68"/>
      <c r="D16" s="68"/>
      <c r="E16" s="68"/>
      <c r="F16" s="68"/>
      <c r="G16" s="68"/>
      <c r="K16" s="17" t="s">
        <v>1066</v>
      </c>
      <c r="L16" s="17" t="s">
        <v>1065</v>
      </c>
    </row>
    <row r="17" spans="1:12" ht="13.15" x14ac:dyDescent="0.25">
      <c r="A17" s="68"/>
      <c r="B17" s="68"/>
      <c r="C17" s="68"/>
      <c r="D17" s="68"/>
      <c r="E17" s="68"/>
      <c r="F17" s="68"/>
      <c r="G17" s="68"/>
      <c r="K17" s="17" t="s">
        <v>1124</v>
      </c>
      <c r="L17" s="17" t="s">
        <v>1030</v>
      </c>
    </row>
    <row r="18" spans="1:12" ht="13.15" x14ac:dyDescent="0.25">
      <c r="A18" s="68"/>
      <c r="B18" s="68"/>
      <c r="C18" s="68"/>
      <c r="D18" s="68"/>
      <c r="E18" s="68"/>
      <c r="F18" s="68"/>
      <c r="G18" s="68"/>
    </row>
    <row r="19" spans="1:12" ht="13.15" x14ac:dyDescent="0.25">
      <c r="A19" s="68"/>
      <c r="B19" s="68"/>
      <c r="C19" s="68"/>
      <c r="D19" s="68"/>
      <c r="E19" s="68"/>
      <c r="F19" s="68"/>
      <c r="G19" s="68"/>
    </row>
    <row r="20" spans="1:12" ht="13.15" x14ac:dyDescent="0.25">
      <c r="A20" s="68"/>
      <c r="B20" s="68"/>
      <c r="C20" s="68"/>
      <c r="D20" s="68"/>
      <c r="E20" s="68"/>
      <c r="F20" s="68"/>
      <c r="G20" s="68"/>
    </row>
    <row r="21" spans="1:12" ht="13.15" x14ac:dyDescent="0.25">
      <c r="A21" s="68"/>
      <c r="B21" s="69"/>
      <c r="C21" s="69"/>
      <c r="D21" s="69"/>
      <c r="E21" s="68"/>
      <c r="F21" s="68"/>
      <c r="G21" s="68"/>
    </row>
    <row r="22" spans="1:12" x14ac:dyDescent="0.2">
      <c r="A22" s="68"/>
      <c r="B22" s="68"/>
      <c r="C22" s="68"/>
      <c r="D22" s="68"/>
      <c r="E22" s="68"/>
      <c r="F22" s="68"/>
      <c r="G22" s="68"/>
    </row>
    <row r="23" spans="1:12" x14ac:dyDescent="0.2">
      <c r="A23" s="68"/>
      <c r="B23" s="68"/>
      <c r="C23" s="68"/>
      <c r="D23" s="68"/>
      <c r="E23" s="68"/>
      <c r="F23" s="68"/>
      <c r="G23" s="68"/>
    </row>
    <row r="24" spans="1:12" x14ac:dyDescent="0.2">
      <c r="A24" s="68"/>
      <c r="B24" s="68"/>
      <c r="C24" s="68"/>
      <c r="D24" s="68"/>
      <c r="E24" s="68"/>
      <c r="F24" s="68"/>
      <c r="G24" s="6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8270c081-d9f3-48ae-83c7-c2320a8ca25c"/>
</file>

<file path=customXml/itemProps1.xml><?xml version="1.0" encoding="utf-8"?>
<ds:datastoreItem xmlns:ds="http://schemas.openxmlformats.org/officeDocument/2006/customXml" ds:itemID="{90DA1A08-F800-463E-985C-0C7B0BACE9F6}">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Guidance on Completion</vt:lpstr>
      <vt:lpstr>Personal Information</vt:lpstr>
      <vt:lpstr>Main Details</vt:lpstr>
      <vt:lpstr>Prevention Activities</vt:lpstr>
      <vt:lpstr>Relief Activities</vt:lpstr>
      <vt:lpstr>Temporary Accommodation</vt:lpstr>
      <vt:lpstr>Reviews</vt:lpstr>
      <vt:lpstr>DropDowns</vt:lpstr>
      <vt:lpstr>Routing</vt:lpstr>
    </vt:vector>
  </TitlesOfParts>
  <Company>Department for Communities and Local Government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Young</dc:creator>
  <cp:lastModifiedBy>Eva Maguire</cp:lastModifiedBy>
  <dcterms:created xsi:type="dcterms:W3CDTF">2017-01-26T09:54:18Z</dcterms:created>
  <dcterms:modified xsi:type="dcterms:W3CDTF">2017-02-10T16:40:21Z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5389f60f-ca9b-43ba-8021-cd0238780228</vt:lpwstr>
  </property>
  <property fmtid="{D5CDD505-2E9C-101B-9397-08002B2CF9AE}" pid="3" name="bjSaver">
    <vt:lpwstr>VBiLUHfYXh14QF+5+RTmNhwmcD8HQuCw</vt:lpwstr>
  </property>
  <property fmtid="{D5CDD505-2E9C-101B-9397-08002B2CF9AE}" pid="4" name="bjDocumentSecurityLabel">
    <vt:lpwstr>No Marking</vt:lpwstr>
  </property>
</Properties>
</file>