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whytek103\Documents\Valkyrie\"/>
    </mc:Choice>
  </mc:AlternateContent>
  <xr:revisionPtr revIDLastSave="0" documentId="13_ncr:1_{1B352CBC-8CC6-465E-9C69-3B2D7F73C7AC}" xr6:coauthVersionLast="47" xr6:coauthVersionMax="47" xr10:uidLastSave="{00000000-0000-0000-0000-000000000000}"/>
  <bookViews>
    <workbookView xWindow="-110" yWindow="-110" windowWidth="19420" windowHeight="10420" xr2:uid="{5798F5E5-A704-46A9-BF84-218CB59E083E}"/>
  </bookViews>
  <sheets>
    <sheet name="Instructions" sheetId="2" r:id="rId1"/>
    <sheet name="Pricing Schedule Analogue" sheetId="5" r:id="rId2"/>
    <sheet name="ROM Costs - Digital" sheetId="6" r:id="rId3"/>
    <sheet name="HQ SPPI" sheetId="7" r:id="rId4"/>
    <sheet name="GDP Deflator"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5" l="1"/>
  <c r="L26" i="5"/>
  <c r="K26" i="5"/>
  <c r="J26" i="5"/>
  <c r="I26" i="5"/>
  <c r="H26" i="5"/>
  <c r="G26" i="5"/>
  <c r="L23" i="5"/>
  <c r="L22" i="5"/>
  <c r="L21" i="5"/>
  <c r="L20" i="5"/>
  <c r="L19" i="5"/>
  <c r="L18" i="5"/>
  <c r="L17" i="5"/>
  <c r="L16" i="5"/>
  <c r="L15" i="5"/>
  <c r="L14" i="5"/>
  <c r="L13" i="5"/>
  <c r="L12" i="5"/>
  <c r="L11" i="5"/>
  <c r="L10" i="5"/>
  <c r="L9" i="5"/>
  <c r="L8" i="5"/>
  <c r="G28" i="5" l="1"/>
  <c r="H28" i="5" s="1"/>
  <c r="I28" i="5" l="1"/>
  <c r="H29" i="5"/>
  <c r="H32" i="5" s="1"/>
  <c r="G29" i="5"/>
  <c r="J28" i="5" l="1"/>
  <c r="I29" i="5"/>
  <c r="H31" i="5"/>
  <c r="I31" i="5" s="1"/>
  <c r="J31" i="5" s="1"/>
  <c r="K31" i="5" s="1"/>
  <c r="I32" i="5" l="1"/>
  <c r="K28" i="5"/>
  <c r="K29" i="5" s="1"/>
  <c r="K32" i="5" s="1"/>
  <c r="J29" i="5"/>
  <c r="J32" i="5" s="1"/>
  <c r="L29" i="5" l="1"/>
  <c r="L32" i="5"/>
</calcChain>
</file>

<file path=xl/sharedStrings.xml><?xml version="1.0" encoding="utf-8"?>
<sst xmlns="http://schemas.openxmlformats.org/spreadsheetml/2006/main" count="333" uniqueCount="112">
  <si>
    <t>Serial</t>
  </si>
  <si>
    <t>Item Description</t>
  </si>
  <si>
    <t>Unit of Supply</t>
  </si>
  <si>
    <t>Tender Prices per Unit. £s</t>
  </si>
  <si>
    <t>Total Cost for all years</t>
  </si>
  <si>
    <t>Year 1</t>
  </si>
  <si>
    <t>Year 2</t>
  </si>
  <si>
    <t>Year 3</t>
  </si>
  <si>
    <t>£</t>
  </si>
  <si>
    <t>a</t>
  </si>
  <si>
    <t>c</t>
  </si>
  <si>
    <t>d</t>
  </si>
  <si>
    <t>e</t>
  </si>
  <si>
    <t>f</t>
  </si>
  <si>
    <t>g</t>
  </si>
  <si>
    <t>h</t>
  </si>
  <si>
    <t>i</t>
  </si>
  <si>
    <t>j</t>
  </si>
  <si>
    <t>Per day</t>
  </si>
  <si>
    <t>Per hour</t>
  </si>
  <si>
    <t>Per Month</t>
  </si>
  <si>
    <t>TOTAL PER ANNUM</t>
  </si>
  <si>
    <t>Location</t>
  </si>
  <si>
    <t>Kenya (BATUK) Nanyuki</t>
  </si>
  <si>
    <t xml:space="preserve">Middle East (Oman Duqm airport) </t>
  </si>
  <si>
    <t>Management Fee</t>
  </si>
  <si>
    <t>Europe (Germany Paderborn Airport)</t>
  </si>
  <si>
    <t>Per exercise</t>
  </si>
  <si>
    <t>Option Year 1</t>
  </si>
  <si>
    <t>b</t>
  </si>
  <si>
    <t>l</t>
  </si>
  <si>
    <t>POTENTIAL PROVIDER NAME:</t>
  </si>
  <si>
    <t>INTRODUCTION</t>
  </si>
  <si>
    <t xml:space="preserve">Please enter the name of your organisation in the field provided above. If you are submitting a Tender as a Group of Economic Operators, the Lead Contact should enter the name of its organisation. </t>
  </si>
  <si>
    <t>Please ensure you have read Attachment 1 - Invitation to Tender and all of its attachments before completing this pricing matrix. The ITT contains instructions on completing this pricing matrix and contains an explanation of the Price Evaluation process and explains how the pricing information that you provide in this pricing matrix will be evaluated.</t>
  </si>
  <si>
    <t>Any questions in respect of pricing can be raised during the clarification period.</t>
  </si>
  <si>
    <t>The Authority may disqualify a Tender from further participation in this Procurement if the Potential Provider does not submit all of the required pricing information.</t>
  </si>
  <si>
    <t xml:space="preserve">All prices submitted must be in £GBP to two (2) decimal places. </t>
  </si>
  <si>
    <r>
      <t xml:space="preserve">All prices submitted </t>
    </r>
    <r>
      <rPr>
        <b/>
        <u/>
        <sz val="10"/>
        <rFont val="Arial"/>
        <family val="2"/>
      </rPr>
      <t>MUST</t>
    </r>
    <r>
      <rPr>
        <sz val="10"/>
        <rFont val="Arial"/>
        <family val="2"/>
      </rPr>
      <t xml:space="preserve"> be exclusive of VAT.</t>
    </r>
  </si>
  <si>
    <t>INSTRUCTIONS AND GUIDANCE ON HOW TO CORRECTLY SUBMIT THE REQUIRED PRICING INFORMATION:</t>
  </si>
  <si>
    <t xml:space="preserve">In the worksheet for each Lot:  </t>
  </si>
  <si>
    <t>CONTRACT CHARGES</t>
  </si>
  <si>
    <t>Contract Charge</t>
  </si>
  <si>
    <t>Description</t>
  </si>
  <si>
    <t>SOR Reference</t>
  </si>
  <si>
    <t>ADDITIONAL INFORMATION</t>
  </si>
  <si>
    <t xml:space="preserve">Close Air Support and Intelligence, Surveillance and Reconnaissance Emulation for Collective Training Group
Annex B to Schedule 2 of SC2 – Tender Pricing </t>
  </si>
  <si>
    <r>
      <t xml:space="preserve">1. A "Volume of Exercises, Hours and Days" is stated for some Task Lines within the pricing schedule. These Volumes are being used </t>
    </r>
    <r>
      <rPr>
        <b/>
        <u/>
        <sz val="10"/>
        <rFont val="Arial"/>
        <family val="2"/>
      </rPr>
      <t>for evaluation purposes only</t>
    </r>
    <r>
      <rPr>
        <sz val="10"/>
        <rFont val="Arial"/>
        <family val="2"/>
      </rPr>
      <t xml:space="preserve"> in order to create an overall cost, whilst based on the Authority's historic data and forecast, does not represent any guarantee or commitment in respect of the volume of Services that will be required.    </t>
    </r>
  </si>
  <si>
    <t>ITEM 1 - Deployment &amp; Withdrawal Costs to Training Area</t>
  </si>
  <si>
    <t>ITEM 2 - Operating Costs whilst on task</t>
  </si>
  <si>
    <t xml:space="preserve"> ITEM 2 - Operating Costs whilst on task</t>
  </si>
  <si>
    <t>GDP - GDP Deflator</t>
  </si>
  <si>
    <t>CDID</t>
  </si>
  <si>
    <t>YBGB</t>
  </si>
  <si>
    <t>Basis</t>
  </si>
  <si>
    <t>Star Rating</t>
  </si>
  <si>
    <t>Output NR</t>
  </si>
  <si>
    <t>------------------------------"</t>
  </si>
  <si>
    <t>NOTE 1:</t>
  </si>
  <si>
    <t xml:space="preserve"> Where payments are being made only use monthly data. For quarterly values calculate the average of the three monthly values.</t>
  </si>
  <si>
    <t>NOTE 2:</t>
  </si>
  <si>
    <t xml:space="preserve"> Please note that rates are annual growth rates - irrespective of whether the data is monthly quarterly or annual.</t>
  </si>
  <si>
    <t xml:space="preserve"> </t>
  </si>
  <si>
    <t xml:space="preserve"> The rate for a particular month quarter or year is the percentage change in the price index from the corresponding month or quarter in the previous year.</t>
  </si>
  <si>
    <t xml:space="preserve"> For example: The rate in January 2003 is the percentage change in the index between January 2002 and January 2003.</t>
  </si>
  <si>
    <t xml:space="preserve">MARKERS: </t>
  </si>
  <si>
    <t xml:space="preserve">   r = revised     p = provisional     f = forecast     e = extended forecast </t>
  </si>
  <si>
    <t>Time Period</t>
  </si>
  <si>
    <t xml:space="preserve"> Index</t>
  </si>
  <si>
    <t xml:space="preserve"> Marker</t>
  </si>
  <si>
    <t xml:space="preserve"> Growth Rate</t>
  </si>
  <si>
    <t>2021/2022</t>
  </si>
  <si>
    <t>2022/2023</t>
  </si>
  <si>
    <t>2023/2024</t>
  </si>
  <si>
    <t>2024/2025</t>
  </si>
  <si>
    <t>2025/2026</t>
  </si>
  <si>
    <t>2026/2027</t>
  </si>
  <si>
    <t>2027/2028</t>
  </si>
  <si>
    <t>2028/2029</t>
  </si>
  <si>
    <t>2029/2030</t>
  </si>
  <si>
    <t>GDP DEFLATOR</t>
  </si>
  <si>
    <t>TOTAL NPV</t>
  </si>
  <si>
    <t>Top Level SPPI, Sections H to U excl. Section K</t>
  </si>
  <si>
    <t>HQTI</t>
  </si>
  <si>
    <t>Output * * *</t>
  </si>
  <si>
    <t>2020/2021</t>
  </si>
  <si>
    <t>ACCUMULATED GDP DEFLATOR</t>
  </si>
  <si>
    <t>Option Year 2</t>
  </si>
  <si>
    <t>United Kingdom</t>
  </si>
  <si>
    <t>Number of units p.a. 
years 1 to 5</t>
  </si>
  <si>
    <t>Macedonia</t>
  </si>
  <si>
    <t>ITEM 3 - Flying Rate daylight hours</t>
  </si>
  <si>
    <t>ITEM 3 - Flying Rate hours</t>
  </si>
  <si>
    <t xml:space="preserve"> ITEM 3 - Flying Rate hours</t>
  </si>
  <si>
    <t>ACCUMULATED INFLATION RATE</t>
  </si>
  <si>
    <t>INFLATION RATE</t>
  </si>
  <si>
    <t>TOTAL LESS INFLATION</t>
  </si>
  <si>
    <t>2-6</t>
  </si>
  <si>
    <t>7-11</t>
  </si>
  <si>
    <t>12-16</t>
  </si>
  <si>
    <t xml:space="preserve">2. Each Price will be multiplied by the Volume in column E to calculate the "Total cost of years".   </t>
  </si>
  <si>
    <t>3. Each of the "Total price" values will be added together, inflation removed, and the GDP Deflator applied in order to calculate the NPV which will become the "Total value of Tender". This is the figure displayed at the bottom of the worksheet (cell L32). This is the figure that will be used to calculate your Price Score in accordance with Annex A to DEFFORM 47.</t>
  </si>
  <si>
    <t xml:space="preserve">Your submitted prices shall include all costs and expenses relating to the delivery of the Services and the Supplier’s performance of its obligations under each Contract, including all costs relating to travel, subsistence and lodging of Supplier Personnel.
No Charges beyond the Contract Charges listed in this pricing matrix shall be payable by the Authority to the Supplier under Contracts awarded as a result of this Procurement. </t>
  </si>
  <si>
    <t>Enter a monthly fee that will be paid by the authority.  This should be inclusive of all costs involved to cover the service as per the SOR with the exception of the variable costs within serials 2-16.</t>
  </si>
  <si>
    <t>*Those figures in red are for Tender Evaluation Purposes Only*</t>
  </si>
  <si>
    <t>p</t>
  </si>
  <si>
    <t>r</t>
  </si>
  <si>
    <t>The Authority would like to request a Rough Order of Magnitude Costs for delivering the digital solution as per the SOR these costs will not form part of the tender, however may be used to forecast the future contract costs should the change of requirement be implemented during the life of the contract.  Complete the tab titled "ROM Costs - Digital" accordingly.</t>
  </si>
  <si>
    <t>In the event that you are successfully awarded a Contract, the pricing information submitted within this Pricing Schedule will be incorporated into Contract Schedule 3 of the Contract. Individual prices quoted on the analogue pricing schedule tab will be firm throughout the life of the contract, including the option year costs.</t>
  </si>
  <si>
    <t xml:space="preserve">Enter a fee per exercise that will be paid by the authority when this service is requested.  This should be inclusive of all costs involved to cover Part 2 Sub para 1.1 of the SOR. </t>
  </si>
  <si>
    <t xml:space="preserve">Enter a fee per day that will be paid by the authority when this service is requested.  This should be inclusive of all costs involved to cover the whole of the SOR not including Part 2 Sub para 1.1. </t>
  </si>
  <si>
    <t>Enter a fee per hour that will be paid by the authority when this service is requested.  This should be inclusive of all costs involved to cover Part 2 Sub para 1.1 of the 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</si>
</sst>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Arial"/>
      <family val="2"/>
    </font>
    <font>
      <sz val="11"/>
      <color rgb="FFFF0000"/>
      <name val="Arial"/>
      <family val="2"/>
    </font>
    <font>
      <b/>
      <sz val="11"/>
      <color rgb="FFFF0000"/>
      <name val="Arial"/>
      <family val="2"/>
    </font>
    <font>
      <b/>
      <u/>
      <sz val="11"/>
      <color theme="1"/>
      <name val="Arial"/>
      <family val="2"/>
    </font>
    <font>
      <sz val="11"/>
      <color theme="1" tint="4.9989318521683403E-2"/>
      <name val="Arial"/>
      <family val="2"/>
    </font>
    <font>
      <sz val="11"/>
      <name val="Arial"/>
      <family val="2"/>
    </font>
    <font>
      <sz val="11"/>
      <color theme="1"/>
      <name val="Arial"/>
      <family val="2"/>
    </font>
    <font>
      <b/>
      <sz val="16"/>
      <color theme="1"/>
      <name val="Arial"/>
      <family val="2"/>
    </font>
    <font>
      <b/>
      <sz val="12"/>
      <color rgb="FFFF0000"/>
      <name val="Arial"/>
      <family val="2"/>
    </font>
    <font>
      <sz val="12"/>
      <color rgb="FFFF0000"/>
      <name val="Arial"/>
      <family val="2"/>
    </font>
    <font>
      <b/>
      <sz val="12"/>
      <color theme="1"/>
      <name val="Arial"/>
      <family val="2"/>
    </font>
    <font>
      <sz val="12"/>
      <color theme="1"/>
      <name val="Arial"/>
      <family val="2"/>
    </font>
    <font>
      <sz val="10"/>
      <color theme="1"/>
      <name val="Arial"/>
      <family val="2"/>
    </font>
    <font>
      <b/>
      <u/>
      <sz val="10"/>
      <color theme="1"/>
      <name val="Arial"/>
      <family val="2"/>
    </font>
    <font>
      <sz val="10"/>
      <name val="Arial"/>
      <family val="2"/>
    </font>
    <font>
      <b/>
      <sz val="10"/>
      <name val="Arial"/>
      <family val="2"/>
    </font>
    <font>
      <sz val="10"/>
      <color rgb="FFFF0000"/>
      <name val="Arial"/>
      <family val="2"/>
    </font>
    <font>
      <b/>
      <u/>
      <sz val="10"/>
      <name val="Arial"/>
      <family val="2"/>
    </font>
    <font>
      <u/>
      <sz val="10"/>
      <name val="Arial"/>
      <family val="2"/>
    </font>
    <font>
      <b/>
      <sz val="11"/>
      <name val="Calibri"/>
      <family val="2"/>
      <scheme val="minor"/>
    </font>
    <font>
      <sz val="11"/>
      <name val="Calibri"/>
      <family val="2"/>
      <scheme val="minor"/>
    </font>
    <font>
      <b/>
      <u/>
      <sz val="11"/>
      <name val="Arial"/>
      <family val="2"/>
    </font>
    <font>
      <b/>
      <u/>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theme="0" tint="-0.499984740745262"/>
        <bgColor indexed="64"/>
      </patternFill>
    </fill>
  </fills>
  <borders count="37">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ck">
        <color theme="8"/>
      </right>
      <top/>
      <bottom/>
      <diagonal/>
    </border>
    <border>
      <left style="thick">
        <color theme="8"/>
      </left>
      <right/>
      <top style="thick">
        <color theme="8"/>
      </top>
      <bottom style="thick">
        <color theme="8"/>
      </bottom>
      <diagonal/>
    </border>
    <border>
      <left/>
      <right/>
      <top style="thick">
        <color theme="8"/>
      </top>
      <bottom style="thick">
        <color theme="8"/>
      </bottom>
      <diagonal/>
    </border>
    <border>
      <left/>
      <right style="thick">
        <color theme="8"/>
      </right>
      <top style="thick">
        <color theme="8"/>
      </top>
      <bottom style="thick">
        <color theme="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 fillId="0" borderId="0"/>
  </cellStyleXfs>
  <cellXfs count="158">
    <xf numFmtId="0" fontId="0" fillId="0" borderId="0" xfId="0"/>
    <xf numFmtId="0" fontId="3" fillId="0" borderId="0" xfId="0" applyFont="1" applyAlignment="1">
      <alignment horizontal="left"/>
    </xf>
    <xf numFmtId="0" fontId="3" fillId="0" borderId="1" xfId="0" applyFont="1" applyBorder="1" applyAlignment="1">
      <alignment horizont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0" xfId="0" applyAlignment="1">
      <alignment horizontal="left"/>
    </xf>
    <xf numFmtId="0" fontId="6" fillId="0" borderId="0" xfId="0" applyFont="1"/>
    <xf numFmtId="4" fontId="0" fillId="0" borderId="0" xfId="0" applyNumberFormat="1"/>
    <xf numFmtId="0" fontId="7" fillId="0" borderId="8" xfId="0" applyFont="1" applyBorder="1" applyAlignment="1">
      <alignment horizontal="left"/>
    </xf>
    <xf numFmtId="4" fontId="7" fillId="4" borderId="9" xfId="0" applyNumberFormat="1" applyFont="1" applyFill="1" applyBorder="1"/>
    <xf numFmtId="4" fontId="0" fillId="3" borderId="10" xfId="0" applyNumberFormat="1" applyFill="1" applyBorder="1"/>
    <xf numFmtId="0" fontId="7" fillId="0" borderId="0" xfId="0" applyFont="1"/>
    <xf numFmtId="4" fontId="7" fillId="4" borderId="12" xfId="0" applyNumberFormat="1" applyFont="1" applyFill="1" applyBorder="1"/>
    <xf numFmtId="4" fontId="0" fillId="3" borderId="13" xfId="0" applyNumberFormat="1" applyFill="1" applyBorder="1"/>
    <xf numFmtId="0" fontId="8" fillId="0" borderId="15" xfId="0" applyFont="1" applyBorder="1"/>
    <xf numFmtId="4" fontId="7" fillId="4" borderId="15" xfId="0" applyNumberFormat="1" applyFont="1" applyFill="1" applyBorder="1"/>
    <xf numFmtId="4" fontId="0" fillId="3" borderId="16" xfId="0" applyNumberFormat="1" applyFill="1" applyBorder="1"/>
    <xf numFmtId="0" fontId="8" fillId="5" borderId="8"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6" borderId="14" xfId="0" applyFont="1" applyFill="1" applyBorder="1" applyAlignment="1">
      <alignment horizontal="left" vertical="center" wrapText="1"/>
    </xf>
    <xf numFmtId="0" fontId="8" fillId="0" borderId="12" xfId="0" applyFont="1" applyBorder="1" applyAlignment="1">
      <alignment vertical="center" wrapText="1"/>
    </xf>
    <xf numFmtId="0" fontId="7" fillId="0" borderId="11" xfId="0" applyFont="1" applyBorder="1" applyAlignment="1">
      <alignment horizontal="left"/>
    </xf>
    <xf numFmtId="0" fontId="8" fillId="0" borderId="15" xfId="0" applyFont="1" applyBorder="1" applyAlignment="1">
      <alignment vertical="center" wrapText="1"/>
    </xf>
    <xf numFmtId="0" fontId="0" fillId="0" borderId="20" xfId="0" applyBorder="1" applyAlignment="1">
      <alignment horizontal="left"/>
    </xf>
    <xf numFmtId="0" fontId="9" fillId="0" borderId="21" xfId="0" applyFont="1" applyBorder="1"/>
    <xf numFmtId="0" fontId="6" fillId="0" borderId="21" xfId="0" applyFont="1" applyBorder="1"/>
    <xf numFmtId="0" fontId="0" fillId="0" borderId="21" xfId="0" applyBorder="1"/>
    <xf numFmtId="0" fontId="8" fillId="0" borderId="9" xfId="0" applyFont="1" applyBorder="1" applyAlignment="1">
      <alignment vertical="center" wrapText="1"/>
    </xf>
    <xf numFmtId="0" fontId="7" fillId="0" borderId="14" xfId="0" applyFont="1" applyBorder="1" applyAlignment="1">
      <alignment horizontal="left"/>
    </xf>
    <xf numFmtId="0" fontId="8" fillId="2" borderId="9" xfId="0" applyFont="1" applyFill="1" applyBorder="1"/>
    <xf numFmtId="0" fontId="8" fillId="2" borderId="12" xfId="0" applyFont="1" applyFill="1" applyBorder="1"/>
    <xf numFmtId="0" fontId="8" fillId="0" borderId="9" xfId="0" applyFont="1" applyBorder="1"/>
    <xf numFmtId="0" fontId="8" fillId="0" borderId="12" xfId="0" applyFont="1" applyBorder="1"/>
    <xf numFmtId="4" fontId="0" fillId="4" borderId="21" xfId="0" applyNumberFormat="1" applyFill="1" applyBorder="1"/>
    <xf numFmtId="4" fontId="0" fillId="3" borderId="19" xfId="0" applyNumberFormat="1" applyFill="1" applyBorder="1"/>
    <xf numFmtId="0" fontId="0" fillId="0" borderId="24" xfId="0" applyBorder="1" applyAlignment="1">
      <alignment horizontal="center"/>
    </xf>
    <xf numFmtId="0" fontId="9" fillId="2" borderId="0" xfId="1" applyFont="1" applyFill="1" applyAlignment="1">
      <alignment vertical="center"/>
    </xf>
    <xf numFmtId="0" fontId="10" fillId="2" borderId="0" xfId="1" applyFont="1" applyFill="1" applyAlignment="1">
      <alignment horizontal="center" vertical="center" wrapText="1"/>
    </xf>
    <xf numFmtId="0" fontId="10" fillId="2" borderId="0" xfId="1" applyFont="1" applyFill="1" applyAlignment="1">
      <alignment horizontal="center" vertical="center"/>
    </xf>
    <xf numFmtId="0" fontId="9" fillId="2" borderId="0" xfId="1" applyFont="1" applyFill="1" applyAlignment="1">
      <alignment horizontal="right" vertical="center"/>
    </xf>
    <xf numFmtId="0" fontId="13" fillId="2" borderId="0" xfId="1" applyFont="1" applyFill="1" applyAlignment="1">
      <alignment horizontal="left" vertical="center"/>
    </xf>
    <xf numFmtId="0" fontId="14" fillId="2" borderId="0" xfId="1" applyFont="1" applyFill="1" applyAlignment="1">
      <alignment vertical="center"/>
    </xf>
    <xf numFmtId="0" fontId="14" fillId="2" borderId="25" xfId="1" applyFont="1" applyFill="1" applyBorder="1" applyAlignment="1">
      <alignment horizontal="right" vertical="center"/>
    </xf>
    <xf numFmtId="0" fontId="13" fillId="2" borderId="0" xfId="1" applyFont="1" applyFill="1" applyAlignment="1">
      <alignment horizontal="center" vertical="center"/>
    </xf>
    <xf numFmtId="0" fontId="15" fillId="2" borderId="0" xfId="1" applyFont="1" applyFill="1" applyAlignment="1">
      <alignment vertical="center"/>
    </xf>
    <xf numFmtId="0" fontId="15" fillId="2" borderId="0" xfId="1" applyFont="1" applyFill="1" applyAlignment="1">
      <alignment horizontal="right" vertical="center"/>
    </xf>
    <xf numFmtId="0" fontId="16" fillId="2" borderId="0" xfId="1" applyFont="1" applyFill="1" applyAlignment="1">
      <alignment vertical="center"/>
    </xf>
    <xf numFmtId="0" fontId="19" fillId="2" borderId="0" xfId="1" applyFont="1" applyFill="1" applyAlignment="1">
      <alignment vertical="center"/>
    </xf>
    <xf numFmtId="0" fontId="19" fillId="0" borderId="0" xfId="1" applyFont="1" applyAlignment="1">
      <alignment horizontal="left" vertical="center" wrapText="1"/>
    </xf>
    <xf numFmtId="0" fontId="20" fillId="2" borderId="0" xfId="1" applyFont="1" applyFill="1" applyAlignment="1">
      <alignment vertical="center"/>
    </xf>
    <xf numFmtId="0" fontId="18" fillId="8" borderId="12" xfId="1" applyFont="1" applyFill="1" applyBorder="1" applyAlignment="1">
      <alignment vertical="center"/>
    </xf>
    <xf numFmtId="0" fontId="18" fillId="8" borderId="23" xfId="1" applyFont="1" applyFill="1" applyBorder="1" applyAlignment="1">
      <alignment vertical="center"/>
    </xf>
    <xf numFmtId="0" fontId="22" fillId="8" borderId="29" xfId="1" applyFont="1" applyFill="1" applyBorder="1" applyAlignment="1">
      <alignment vertical="center"/>
    </xf>
    <xf numFmtId="0" fontId="23" fillId="8" borderId="29" xfId="1" applyFont="1" applyFill="1" applyBorder="1" applyAlignment="1">
      <alignment vertical="center"/>
    </xf>
    <xf numFmtId="0" fontId="23" fillId="8" borderId="30" xfId="1" applyFont="1" applyFill="1" applyBorder="1" applyAlignment="1">
      <alignment vertical="center"/>
    </xf>
    <xf numFmtId="0" fontId="7" fillId="2" borderId="0" xfId="0" applyFont="1" applyFill="1"/>
    <xf numFmtId="0" fontId="19" fillId="2" borderId="12" xfId="1" applyFont="1" applyFill="1" applyBorder="1" applyAlignment="1">
      <alignment horizontal="left" vertical="center"/>
    </xf>
    <xf numFmtId="0" fontId="8" fillId="0" borderId="0" xfId="0" applyFont="1" applyAlignment="1">
      <alignment horizontal="left" vertical="center" wrapText="1"/>
    </xf>
    <xf numFmtId="0" fontId="19" fillId="0" borderId="12" xfId="0" applyFont="1" applyBorder="1" applyAlignment="1">
      <alignment horizontal="left" vertical="center"/>
    </xf>
    <xf numFmtId="0" fontId="19" fillId="0" borderId="12" xfId="0" applyFont="1" applyBorder="1" applyAlignment="1">
      <alignment horizontal="left" vertical="center" wrapText="1"/>
    </xf>
    <xf numFmtId="0" fontId="24" fillId="0" borderId="0" xfId="0" applyFont="1" applyAlignment="1">
      <alignment horizontal="left" vertical="center" wrapText="1"/>
    </xf>
    <xf numFmtId="0" fontId="4" fillId="2" borderId="0" xfId="1" applyFont="1" applyFill="1" applyAlignment="1">
      <alignment vertical="center"/>
    </xf>
    <xf numFmtId="0" fontId="8" fillId="2" borderId="0" xfId="1" applyFont="1" applyFill="1" applyAlignment="1">
      <alignment horizontal="left" vertical="center" wrapText="1"/>
    </xf>
    <xf numFmtId="0" fontId="15" fillId="2" borderId="12" xfId="1" applyFont="1" applyFill="1" applyBorder="1" applyAlignment="1">
      <alignment horizontal="center" vertical="center"/>
    </xf>
    <xf numFmtId="16" fontId="15" fillId="2" borderId="12" xfId="1" quotePrefix="1" applyNumberFormat="1" applyFont="1" applyFill="1" applyBorder="1" applyAlignment="1">
      <alignment horizontal="center" vertical="center"/>
    </xf>
    <xf numFmtId="0" fontId="7" fillId="0" borderId="0" xfId="0" applyFont="1" applyBorder="1" applyAlignment="1">
      <alignment horizontal="left"/>
    </xf>
    <xf numFmtId="0" fontId="0" fillId="0" borderId="0" xfId="0" applyBorder="1" applyAlignment="1">
      <alignment horizontal="center" vertical="center"/>
    </xf>
    <xf numFmtId="0" fontId="8" fillId="0" borderId="0" xfId="0" applyFont="1" applyBorder="1" applyAlignment="1">
      <alignment vertical="center" wrapText="1"/>
    </xf>
    <xf numFmtId="0" fontId="8" fillId="0" borderId="0" xfId="0" applyFont="1" applyBorder="1"/>
    <xf numFmtId="17" fontId="15" fillId="2" borderId="12" xfId="1" quotePrefix="1" applyNumberFormat="1" applyFont="1" applyFill="1" applyBorder="1" applyAlignment="1">
      <alignment horizontal="center" vertical="center"/>
    </xf>
    <xf numFmtId="0" fontId="15" fillId="2" borderId="12" xfId="1" quotePrefix="1" applyFont="1" applyFill="1" applyBorder="1" applyAlignment="1">
      <alignment horizontal="center" vertical="center"/>
    </xf>
    <xf numFmtId="0" fontId="4" fillId="0" borderId="0" xfId="0" applyFont="1" applyAlignment="1">
      <alignment horizontal="center"/>
    </xf>
    <xf numFmtId="0" fontId="5" fillId="0" borderId="3" xfId="0" applyFont="1" applyBorder="1" applyAlignment="1">
      <alignment horizontal="center" wrapText="1"/>
    </xf>
    <xf numFmtId="1" fontId="0" fillId="0" borderId="0" xfId="0" applyNumberFormat="1" applyAlignment="1">
      <alignment horizontal="center"/>
    </xf>
    <xf numFmtId="1" fontId="0" fillId="0" borderId="21" xfId="0" applyNumberFormat="1" applyBorder="1" applyAlignment="1">
      <alignment horizontal="center"/>
    </xf>
    <xf numFmtId="1" fontId="4" fillId="3" borderId="9" xfId="0" applyNumberFormat="1" applyFont="1" applyFill="1" applyBorder="1" applyAlignment="1">
      <alignment horizontal="center"/>
    </xf>
    <xf numFmtId="1" fontId="4" fillId="3" borderId="12" xfId="0" applyNumberFormat="1" applyFont="1" applyFill="1" applyBorder="1" applyAlignment="1">
      <alignment horizontal="center"/>
    </xf>
    <xf numFmtId="1" fontId="4" fillId="3" borderId="15" xfId="0" applyNumberFormat="1" applyFont="1" applyFill="1" applyBorder="1" applyAlignment="1">
      <alignment horizontal="center"/>
    </xf>
    <xf numFmtId="1" fontId="4" fillId="0" borderId="0" xfId="0" applyNumberFormat="1" applyFont="1" applyFill="1" applyBorder="1" applyAlignment="1">
      <alignment horizontal="center"/>
    </xf>
    <xf numFmtId="4" fontId="7" fillId="0" borderId="0" xfId="0" applyNumberFormat="1" applyFont="1" applyFill="1" applyBorder="1"/>
    <xf numFmtId="4" fontId="0" fillId="0" borderId="0" xfId="0" applyNumberFormat="1" applyFill="1" applyBorder="1"/>
    <xf numFmtId="10" fontId="0" fillId="0" borderId="0" xfId="0" applyNumberFormat="1"/>
    <xf numFmtId="0" fontId="8" fillId="9" borderId="17" xfId="0" applyFont="1" applyFill="1" applyBorder="1" applyAlignment="1">
      <alignment horizontal="left" vertical="center" wrapText="1"/>
    </xf>
    <xf numFmtId="0" fontId="8" fillId="9" borderId="11" xfId="0" applyFont="1" applyFill="1" applyBorder="1" applyAlignment="1">
      <alignment horizontal="left" vertical="center" wrapText="1"/>
    </xf>
    <xf numFmtId="0" fontId="0" fillId="0" borderId="3" xfId="0" applyBorder="1" applyAlignment="1">
      <alignment horizontal="center" vertical="center"/>
    </xf>
    <xf numFmtId="0" fontId="8" fillId="10" borderId="35" xfId="0" applyFont="1" applyFill="1" applyBorder="1" applyAlignment="1">
      <alignment horizontal="left" vertical="center" wrapText="1"/>
    </xf>
    <xf numFmtId="164" fontId="7" fillId="5" borderId="9" xfId="0" applyNumberFormat="1" applyFont="1" applyFill="1" applyBorder="1"/>
    <xf numFmtId="164" fontId="9" fillId="5" borderId="10" xfId="0" applyNumberFormat="1" applyFont="1" applyFill="1" applyBorder="1"/>
    <xf numFmtId="164" fontId="7" fillId="10" borderId="22" xfId="0" applyNumberFormat="1" applyFont="1" applyFill="1" applyBorder="1"/>
    <xf numFmtId="164" fontId="9" fillId="10" borderId="36" xfId="0" applyNumberFormat="1" applyFont="1" applyFill="1" applyBorder="1"/>
    <xf numFmtId="164" fontId="7" fillId="5" borderId="12" xfId="0" applyNumberFormat="1" applyFont="1" applyFill="1" applyBorder="1"/>
    <xf numFmtId="164" fontId="9" fillId="5" borderId="13" xfId="0" applyNumberFormat="1" applyFont="1" applyFill="1" applyBorder="1"/>
    <xf numFmtId="164" fontId="7" fillId="9" borderId="12" xfId="0" applyNumberFormat="1" applyFont="1" applyFill="1" applyBorder="1"/>
    <xf numFmtId="164" fontId="9" fillId="9" borderId="13" xfId="0" applyNumberFormat="1" applyFont="1" applyFill="1" applyBorder="1"/>
    <xf numFmtId="164" fontId="7" fillId="9" borderId="18" xfId="0" applyNumberFormat="1" applyFont="1" applyFill="1" applyBorder="1"/>
    <xf numFmtId="164" fontId="9" fillId="9" borderId="31" xfId="0" applyNumberFormat="1" applyFont="1" applyFill="1" applyBorder="1"/>
    <xf numFmtId="164" fontId="7" fillId="6" borderId="15" xfId="0" applyNumberFormat="1" applyFont="1" applyFill="1" applyBorder="1"/>
    <xf numFmtId="164" fontId="9" fillId="6" borderId="16" xfId="0" applyNumberFormat="1" applyFont="1" applyFill="1" applyBorder="1"/>
    <xf numFmtId="4" fontId="0" fillId="4" borderId="19" xfId="0" applyNumberFormat="1" applyFill="1" applyBorder="1"/>
    <xf numFmtId="4" fontId="7" fillId="4" borderId="10" xfId="0" applyNumberFormat="1" applyFont="1" applyFill="1" applyBorder="1"/>
    <xf numFmtId="4" fontId="7" fillId="4" borderId="13" xfId="0" applyNumberFormat="1" applyFont="1" applyFill="1" applyBorder="1"/>
    <xf numFmtId="4" fontId="7" fillId="4" borderId="16" xfId="0" applyNumberFormat="1" applyFont="1" applyFill="1" applyBorder="1"/>
    <xf numFmtId="0" fontId="8" fillId="2" borderId="0" xfId="1" applyFont="1" applyFill="1" applyAlignment="1">
      <alignment horizontal="left" vertical="center" wrapText="1"/>
    </xf>
    <xf numFmtId="0" fontId="17" fillId="2" borderId="0" xfId="1" applyFont="1" applyFill="1" applyAlignment="1">
      <alignment horizontal="left" vertical="center" wrapText="1"/>
    </xf>
    <xf numFmtId="0" fontId="23" fillId="0" borderId="0" xfId="1" applyFont="1" applyAlignment="1">
      <alignment horizontal="left" vertical="center" wrapText="1"/>
    </xf>
    <xf numFmtId="0" fontId="15" fillId="2" borderId="0" xfId="1" applyFont="1" applyFill="1" applyAlignment="1">
      <alignment horizontal="left" vertical="center" wrapText="1"/>
    </xf>
    <xf numFmtId="0" fontId="1" fillId="0" borderId="0" xfId="1" applyFont="1" applyAlignment="1">
      <alignment horizontal="left" vertical="center" wrapText="1"/>
    </xf>
    <xf numFmtId="0" fontId="1" fillId="0" borderId="0" xfId="1" applyAlignment="1">
      <alignment horizontal="left" vertical="center" wrapText="1"/>
    </xf>
    <xf numFmtId="0" fontId="20" fillId="2" borderId="0" xfId="1" applyFont="1" applyFill="1" applyAlignment="1">
      <alignment horizontal="left" vertical="center" wrapText="1"/>
    </xf>
    <xf numFmtId="0" fontId="25" fillId="0" borderId="0" xfId="1" applyFont="1" applyAlignment="1">
      <alignment horizontal="left" vertical="center" wrapText="1"/>
    </xf>
    <xf numFmtId="0" fontId="17" fillId="0" borderId="23" xfId="1"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17" fillId="0" borderId="29" xfId="1" applyFont="1" applyBorder="1" applyAlignment="1">
      <alignment horizontal="left" vertical="center" wrapText="1"/>
    </xf>
    <xf numFmtId="0" fontId="19" fillId="2" borderId="0" xfId="1" applyFont="1" applyFill="1" applyAlignment="1">
      <alignment horizontal="left" vertical="center" wrapText="1"/>
    </xf>
    <xf numFmtId="0" fontId="2" fillId="0" borderId="0" xfId="1" applyFont="1" applyAlignment="1">
      <alignment horizontal="left" vertical="center" wrapText="1"/>
    </xf>
    <xf numFmtId="0" fontId="17" fillId="0" borderId="22" xfId="1" applyFont="1" applyBorder="1" applyAlignment="1">
      <alignment horizontal="left" vertical="center" wrapText="1"/>
    </xf>
    <xf numFmtId="0" fontId="17" fillId="0" borderId="12" xfId="1" applyFont="1" applyBorder="1" applyAlignment="1">
      <alignment horizontal="left" vertical="center" wrapText="1"/>
    </xf>
    <xf numFmtId="0" fontId="23" fillId="0" borderId="12" xfId="1" applyFont="1" applyBorder="1" applyAlignment="1">
      <alignment horizontal="left" vertical="center" wrapText="1"/>
    </xf>
    <xf numFmtId="0" fontId="23" fillId="0" borderId="23" xfId="1" applyFont="1" applyBorder="1" applyAlignment="1">
      <alignment horizontal="left" vertical="center" wrapText="1"/>
    </xf>
    <xf numFmtId="0" fontId="17" fillId="0" borderId="30" xfId="1" applyFont="1" applyBorder="1" applyAlignment="1">
      <alignment horizontal="left" vertical="center" wrapText="1"/>
    </xf>
    <xf numFmtId="0" fontId="18" fillId="8" borderId="23" xfId="1" applyFont="1" applyFill="1" applyBorder="1" applyAlignment="1">
      <alignment horizontal="left" vertical="center"/>
    </xf>
    <xf numFmtId="0" fontId="18" fillId="8" borderId="29" xfId="1" applyFont="1" applyFill="1" applyBorder="1" applyAlignment="1">
      <alignment horizontal="left" vertical="center"/>
    </xf>
    <xf numFmtId="0" fontId="18" fillId="8" borderId="30" xfId="1" applyFont="1" applyFill="1" applyBorder="1" applyAlignment="1">
      <alignment horizontal="left" vertical="center"/>
    </xf>
    <xf numFmtId="0" fontId="18" fillId="0" borderId="0" xfId="1" applyFont="1" applyAlignment="1">
      <alignment vertical="center" wrapText="1"/>
    </xf>
    <xf numFmtId="0" fontId="17" fillId="2" borderId="0" xfId="1" applyFont="1" applyFill="1" applyAlignment="1">
      <alignment vertical="center" wrapText="1"/>
    </xf>
    <xf numFmtId="0" fontId="17" fillId="0" borderId="0" xfId="1" applyFont="1" applyAlignment="1">
      <alignment vertical="center" wrapText="1"/>
    </xf>
    <xf numFmtId="0" fontId="17" fillId="0" borderId="0" xfId="1" applyFont="1" applyAlignment="1">
      <alignment vertical="center"/>
    </xf>
    <xf numFmtId="0" fontId="20" fillId="2" borderId="0" xfId="1" applyFont="1" applyFill="1" applyAlignment="1">
      <alignment vertical="center" wrapText="1"/>
    </xf>
    <xf numFmtId="0" fontId="21" fillId="0" borderId="0" xfId="1" applyFont="1" applyAlignment="1">
      <alignment vertical="center" wrapText="1"/>
    </xf>
    <xf numFmtId="0" fontId="17" fillId="0" borderId="0" xfId="1" applyFont="1" applyAlignment="1">
      <alignment horizontal="left" vertical="center" wrapText="1"/>
    </xf>
    <xf numFmtId="0" fontId="18" fillId="0" borderId="0" xfId="1" applyFont="1" applyAlignment="1">
      <alignment horizontal="left" vertical="center" wrapText="1"/>
    </xf>
    <xf numFmtId="0" fontId="19" fillId="2" borderId="0" xfId="1" applyFont="1" applyFill="1" applyAlignment="1">
      <alignment vertical="center" wrapText="1"/>
    </xf>
    <xf numFmtId="0" fontId="11" fillId="7" borderId="0" xfId="1" applyFont="1" applyFill="1" applyAlignment="1">
      <alignment horizontal="center" vertical="center" wrapText="1"/>
    </xf>
    <xf numFmtId="0" fontId="12" fillId="7" borderId="0" xfId="1" applyFont="1" applyFill="1" applyAlignment="1">
      <alignment horizontal="center" vertical="center"/>
    </xf>
    <xf numFmtId="0" fontId="14" fillId="2" borderId="26" xfId="1" applyFont="1" applyFill="1" applyBorder="1" applyAlignment="1" applyProtection="1">
      <alignment vertical="center"/>
      <protection locked="0"/>
    </xf>
    <xf numFmtId="0" fontId="9" fillId="0" borderId="27" xfId="1" applyFont="1" applyBorder="1" applyAlignment="1" applyProtection="1">
      <alignment vertical="center"/>
      <protection locked="0"/>
    </xf>
    <xf numFmtId="0" fontId="9" fillId="0" borderId="28" xfId="1" applyFont="1" applyBorder="1" applyAlignment="1" applyProtection="1">
      <alignment vertical="center"/>
      <protection locked="0"/>
    </xf>
    <xf numFmtId="0" fontId="15" fillId="2" borderId="0" xfId="1" applyFont="1" applyFill="1" applyAlignment="1">
      <alignment vertical="center"/>
    </xf>
    <xf numFmtId="0" fontId="15" fillId="2" borderId="0" xfId="1" applyFont="1" applyFill="1" applyAlignment="1">
      <alignment vertical="center" wrapText="1"/>
    </xf>
    <xf numFmtId="0" fontId="18" fillId="0" borderId="0" xfId="1" applyFont="1" applyAlignment="1">
      <alignment vertical="center"/>
    </xf>
    <xf numFmtId="0" fontId="0" fillId="0" borderId="9" xfId="0" applyBorder="1" applyAlignment="1">
      <alignment horizontal="left" vertical="center" wrapText="1"/>
    </xf>
    <xf numFmtId="0" fontId="0" fillId="0" borderId="12" xfId="0" applyBorder="1" applyAlignment="1">
      <alignment horizontal="left" vertical="center"/>
    </xf>
    <xf numFmtId="0" fontId="0" fillId="0" borderId="15" xfId="0" applyBorder="1" applyAlignment="1">
      <alignment horizontal="left" vertical="center"/>
    </xf>
    <xf numFmtId="0" fontId="3" fillId="2" borderId="0" xfId="0" applyFont="1" applyFill="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0" fillId="0" borderId="3" xfId="0" applyBorder="1" applyAlignment="1">
      <alignment horizontal="center" vertical="center"/>
    </xf>
    <xf numFmtId="0" fontId="3" fillId="0" borderId="2"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cellXfs>
  <cellStyles count="2">
    <cellStyle name="Normal" xfId="0" builtinId="0"/>
    <cellStyle name="Normal 4" xfId="1" xr:uid="{9FDACE7A-855C-44C4-84AF-DDE31DAC6C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129540</xdr:colOff>
      <xdr:row>1</xdr:row>
      <xdr:rowOff>83820</xdr:rowOff>
    </xdr:from>
    <xdr:to>
      <xdr:col>15</xdr:col>
      <xdr:colOff>540385</xdr:colOff>
      <xdr:row>8</xdr:row>
      <xdr:rowOff>78740</xdr:rowOff>
    </xdr:to>
    <xdr:pic>
      <xdr:nvPicPr>
        <xdr:cNvPr id="2" name="Picture 1" descr="C:\Users\peter.youngman\Documents\2464 (1).png">
          <a:extLst>
            <a:ext uri="{FF2B5EF4-FFF2-40B4-BE49-F238E27FC236}">
              <a16:creationId xmlns:a16="http://schemas.microsoft.com/office/drawing/2014/main" id="{5FF9B5BE-B390-4AEB-9874-89F7F9FF57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02015" y="264795"/>
          <a:ext cx="1630045" cy="15760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805BA-73A5-4CA2-AF53-F5628862023E}">
  <dimension ref="C4:U50"/>
  <sheetViews>
    <sheetView tabSelected="1" zoomScale="70" zoomScaleNormal="70" workbookViewId="0">
      <selection activeCell="Q39" sqref="Q39"/>
    </sheetView>
  </sheetViews>
  <sheetFormatPr defaultColWidth="9.54296875" defaultRowHeight="14" x14ac:dyDescent="0.35"/>
  <cols>
    <col min="1" max="1" width="1.54296875" style="42" customWidth="1"/>
    <col min="2" max="2" width="1.7265625" style="42" customWidth="1"/>
    <col min="3" max="3" width="9.54296875" style="42"/>
    <col min="4" max="4" width="12.26953125" style="42" customWidth="1"/>
    <col min="5" max="5" width="16.81640625" style="45" customWidth="1"/>
    <col min="6" max="6" width="12.453125" style="42" customWidth="1"/>
    <col min="7" max="7" width="15.81640625" style="42" customWidth="1"/>
    <col min="8" max="11" width="9.54296875" style="42"/>
    <col min="12" max="12" width="7.453125" style="42" customWidth="1"/>
    <col min="13" max="15" width="9.54296875" style="42"/>
    <col min="16" max="16" width="16.54296875" style="42" customWidth="1"/>
    <col min="17" max="17" width="31" style="42" customWidth="1"/>
    <col min="18" max="18" width="16.1796875" style="42" customWidth="1"/>
    <col min="19" max="16384" width="9.54296875" style="42"/>
  </cols>
  <sheetData>
    <row r="4" spans="3:17" ht="20" x14ac:dyDescent="0.35">
      <c r="E4" s="43"/>
      <c r="F4" s="44"/>
      <c r="G4" s="44"/>
      <c r="H4" s="44"/>
      <c r="I4" s="44"/>
      <c r="J4" s="44"/>
      <c r="K4" s="44"/>
      <c r="L4" s="44"/>
      <c r="M4" s="44"/>
      <c r="N4" s="44"/>
      <c r="O4" s="44"/>
      <c r="P4" s="44"/>
    </row>
    <row r="5" spans="3:17" ht="20" x14ac:dyDescent="0.35">
      <c r="E5" s="43"/>
      <c r="F5" s="44"/>
      <c r="G5" s="44"/>
      <c r="H5" s="44"/>
      <c r="I5" s="44"/>
      <c r="J5" s="44"/>
      <c r="K5" s="44"/>
      <c r="L5" s="44"/>
      <c r="M5" s="44"/>
      <c r="N5" s="44"/>
      <c r="O5" s="44"/>
      <c r="P5" s="44"/>
    </row>
    <row r="6" spans="3:17" ht="20" x14ac:dyDescent="0.35">
      <c r="E6" s="43"/>
      <c r="F6" s="44"/>
      <c r="G6" s="44"/>
      <c r="H6" s="44"/>
      <c r="I6" s="44"/>
      <c r="J6" s="44"/>
      <c r="K6" s="44"/>
      <c r="L6" s="44"/>
      <c r="M6" s="44"/>
      <c r="N6" s="44"/>
      <c r="O6" s="44"/>
      <c r="P6" s="44"/>
    </row>
    <row r="7" spans="3:17" ht="20" x14ac:dyDescent="0.35">
      <c r="E7" s="139" t="s">
        <v>46</v>
      </c>
      <c r="F7" s="140"/>
      <c r="G7" s="140"/>
      <c r="H7" s="140"/>
      <c r="I7" s="140"/>
      <c r="J7" s="140"/>
      <c r="K7" s="140"/>
      <c r="L7" s="140"/>
      <c r="M7" s="140"/>
      <c r="N7" s="44"/>
      <c r="O7" s="44"/>
      <c r="P7" s="44"/>
    </row>
    <row r="8" spans="3:17" ht="20" x14ac:dyDescent="0.35">
      <c r="E8" s="139"/>
      <c r="F8" s="140"/>
      <c r="G8" s="140"/>
      <c r="H8" s="140"/>
      <c r="I8" s="140"/>
      <c r="J8" s="140"/>
      <c r="K8" s="140"/>
      <c r="L8" s="140"/>
      <c r="M8" s="140"/>
      <c r="N8" s="44"/>
      <c r="O8" s="44"/>
      <c r="P8" s="44"/>
    </row>
    <row r="9" spans="3:17" ht="20" x14ac:dyDescent="0.35">
      <c r="E9" s="139"/>
      <c r="F9" s="140"/>
      <c r="G9" s="140"/>
      <c r="H9" s="140"/>
      <c r="I9" s="140"/>
      <c r="J9" s="140"/>
      <c r="K9" s="140"/>
      <c r="L9" s="140"/>
      <c r="M9" s="140"/>
      <c r="N9" s="44"/>
      <c r="O9" s="44"/>
      <c r="P9" s="44"/>
    </row>
    <row r="10" spans="3:17" ht="34.5" customHeight="1" thickBot="1" x14ac:dyDescent="0.4"/>
    <row r="11" spans="3:17" s="47" customFormat="1" ht="16.5" thickTop="1" thickBot="1" x14ac:dyDescent="0.4">
      <c r="C11" s="46" t="s">
        <v>31</v>
      </c>
      <c r="E11" s="48"/>
      <c r="F11" s="141"/>
      <c r="G11" s="142"/>
      <c r="H11" s="142"/>
      <c r="I11" s="142"/>
      <c r="J11" s="142"/>
      <c r="K11" s="142"/>
      <c r="L11" s="142"/>
      <c r="M11" s="143"/>
      <c r="N11" s="49"/>
      <c r="O11" s="49"/>
    </row>
    <row r="12" spans="3:17" s="50" customFormat="1" ht="30.65" customHeight="1" thickTop="1" x14ac:dyDescent="0.35">
      <c r="E12" s="51"/>
    </row>
    <row r="13" spans="3:17" s="50" customFormat="1" ht="13" x14ac:dyDescent="0.35">
      <c r="C13" s="52" t="s">
        <v>32</v>
      </c>
      <c r="E13" s="51"/>
    </row>
    <row r="14" spans="3:17" s="50" customFormat="1" ht="36" customHeight="1" x14ac:dyDescent="0.35">
      <c r="C14" s="109" t="s">
        <v>33</v>
      </c>
      <c r="D14" s="109"/>
      <c r="E14" s="109"/>
      <c r="F14" s="109"/>
      <c r="G14" s="109"/>
      <c r="H14" s="109"/>
      <c r="I14" s="109"/>
      <c r="J14" s="109"/>
      <c r="K14" s="109"/>
      <c r="L14" s="144"/>
      <c r="M14" s="144"/>
      <c r="N14" s="144"/>
      <c r="O14" s="144"/>
      <c r="P14" s="144"/>
    </row>
    <row r="15" spans="3:17" s="50" customFormat="1" ht="34.4" customHeight="1" x14ac:dyDescent="0.35">
      <c r="C15" s="145" t="s">
        <v>34</v>
      </c>
      <c r="D15" s="145"/>
      <c r="E15" s="145"/>
      <c r="F15" s="145"/>
      <c r="G15" s="145"/>
      <c r="H15" s="145"/>
      <c r="I15" s="145"/>
      <c r="J15" s="145"/>
      <c r="K15" s="145"/>
      <c r="L15" s="145"/>
      <c r="M15" s="145"/>
      <c r="N15" s="145"/>
      <c r="O15" s="145"/>
      <c r="P15" s="145"/>
    </row>
    <row r="16" spans="3:17" s="50" customFormat="1" ht="21" customHeight="1" x14ac:dyDescent="0.35">
      <c r="C16" s="137" t="s">
        <v>35</v>
      </c>
      <c r="D16" s="137"/>
      <c r="E16" s="137"/>
      <c r="F16" s="137"/>
      <c r="G16" s="137"/>
      <c r="H16" s="137"/>
      <c r="I16" s="137"/>
      <c r="J16" s="137"/>
      <c r="K16" s="137"/>
      <c r="L16" s="146"/>
      <c r="M16" s="146"/>
      <c r="N16" s="146"/>
      <c r="O16" s="146"/>
      <c r="P16" s="146"/>
      <c r="Q16" s="53"/>
    </row>
    <row r="17" spans="3:21" s="50" customFormat="1" ht="30.65" customHeight="1" x14ac:dyDescent="0.35">
      <c r="C17" s="109" t="s">
        <v>36</v>
      </c>
      <c r="D17" s="109"/>
      <c r="E17" s="109"/>
      <c r="F17" s="109"/>
      <c r="G17" s="109"/>
      <c r="H17" s="109"/>
      <c r="I17" s="109"/>
      <c r="J17" s="109"/>
      <c r="K17" s="109"/>
      <c r="L17" s="109"/>
      <c r="M17" s="109"/>
      <c r="N17" s="109"/>
      <c r="O17" s="109"/>
      <c r="P17" s="109"/>
      <c r="Q17" s="53"/>
    </row>
    <row r="18" spans="3:21" s="50" customFormat="1" ht="75" customHeight="1" x14ac:dyDescent="0.35">
      <c r="C18" s="130" t="s">
        <v>102</v>
      </c>
      <c r="D18" s="130"/>
      <c r="E18" s="130"/>
      <c r="F18" s="130"/>
      <c r="G18" s="130"/>
      <c r="H18" s="130"/>
      <c r="I18" s="130"/>
      <c r="J18" s="130"/>
      <c r="K18" s="130"/>
      <c r="L18" s="130"/>
      <c r="M18" s="130"/>
      <c r="N18" s="130"/>
      <c r="O18" s="130"/>
      <c r="P18" s="130"/>
      <c r="Q18" s="53"/>
    </row>
    <row r="19" spans="3:21" s="50" customFormat="1" ht="21" customHeight="1" x14ac:dyDescent="0.35">
      <c r="C19" s="131" t="s">
        <v>37</v>
      </c>
      <c r="D19" s="132"/>
      <c r="E19" s="132"/>
      <c r="F19" s="132"/>
      <c r="G19" s="132"/>
      <c r="H19" s="132"/>
      <c r="I19" s="132"/>
      <c r="J19" s="132"/>
      <c r="K19" s="132"/>
      <c r="L19" s="132"/>
      <c r="M19" s="132"/>
      <c r="N19" s="132"/>
      <c r="O19" s="132"/>
      <c r="P19" s="132"/>
      <c r="Q19" s="53"/>
    </row>
    <row r="20" spans="3:21" s="50" customFormat="1" ht="25.75" customHeight="1" x14ac:dyDescent="0.35">
      <c r="C20" s="109" t="s">
        <v>38</v>
      </c>
      <c r="D20" s="109"/>
      <c r="E20" s="109"/>
      <c r="F20" s="109"/>
      <c r="G20" s="109"/>
      <c r="H20" s="109"/>
      <c r="I20" s="109"/>
      <c r="J20" s="109"/>
      <c r="K20" s="109"/>
      <c r="L20" s="133"/>
      <c r="M20" s="133"/>
      <c r="N20" s="133"/>
      <c r="O20" s="133"/>
      <c r="P20" s="133"/>
      <c r="Q20" s="53"/>
    </row>
    <row r="21" spans="3:21" s="50" customFormat="1" ht="12.5" x14ac:dyDescent="0.35">
      <c r="C21" s="54"/>
      <c r="D21" s="54"/>
      <c r="E21" s="54"/>
      <c r="F21" s="54"/>
      <c r="G21" s="54"/>
      <c r="H21" s="54"/>
      <c r="I21" s="54"/>
      <c r="J21" s="54"/>
      <c r="K21" s="54"/>
      <c r="L21" s="54"/>
      <c r="M21" s="54"/>
      <c r="N21" s="54"/>
      <c r="O21" s="54"/>
      <c r="P21" s="54"/>
      <c r="Q21" s="53"/>
    </row>
    <row r="22" spans="3:21" s="50" customFormat="1" ht="12.5" x14ac:dyDescent="0.35">
      <c r="C22" s="134" t="s">
        <v>39</v>
      </c>
      <c r="D22" s="135"/>
      <c r="E22" s="135"/>
      <c r="F22" s="135"/>
      <c r="G22" s="135"/>
      <c r="H22" s="135"/>
      <c r="I22" s="135"/>
      <c r="J22" s="135"/>
      <c r="K22" s="135"/>
      <c r="L22" s="135"/>
      <c r="M22" s="135"/>
      <c r="N22" s="135"/>
      <c r="O22" s="135"/>
      <c r="P22" s="135"/>
      <c r="Q22" s="53"/>
    </row>
    <row r="23" spans="3:21" s="50" customFormat="1" ht="12.5" x14ac:dyDescent="0.35">
      <c r="C23" s="136"/>
      <c r="D23" s="136"/>
      <c r="E23" s="136"/>
      <c r="F23" s="136"/>
      <c r="G23" s="136"/>
      <c r="H23" s="136"/>
      <c r="I23" s="136"/>
      <c r="J23" s="136"/>
      <c r="K23" s="136"/>
      <c r="L23" s="136"/>
      <c r="M23" s="136"/>
      <c r="N23" s="136"/>
      <c r="O23" s="136"/>
      <c r="P23" s="136"/>
      <c r="Q23" s="53"/>
    </row>
    <row r="24" spans="3:21" s="50" customFormat="1" ht="13.4" customHeight="1" x14ac:dyDescent="0.35">
      <c r="C24" s="137" t="s">
        <v>40</v>
      </c>
      <c r="D24" s="137"/>
      <c r="E24" s="137"/>
      <c r="F24" s="137"/>
      <c r="G24" s="137"/>
      <c r="H24" s="137"/>
      <c r="I24" s="137"/>
      <c r="J24" s="137"/>
      <c r="K24" s="137"/>
      <c r="L24" s="137"/>
      <c r="M24" s="137"/>
      <c r="N24" s="137"/>
      <c r="O24" s="137"/>
      <c r="P24" s="137"/>
      <c r="Q24" s="53"/>
    </row>
    <row r="25" spans="3:21" s="50" customFormat="1" ht="54.75" customHeight="1" x14ac:dyDescent="0.35">
      <c r="C25" s="136" t="s">
        <v>47</v>
      </c>
      <c r="D25" s="136"/>
      <c r="E25" s="136"/>
      <c r="F25" s="136"/>
      <c r="G25" s="136"/>
      <c r="H25" s="136"/>
      <c r="I25" s="136"/>
      <c r="J25" s="136"/>
      <c r="K25" s="136"/>
      <c r="L25" s="136"/>
      <c r="M25" s="136"/>
      <c r="N25" s="136"/>
      <c r="O25" s="136"/>
      <c r="P25" s="136"/>
      <c r="Q25" s="53"/>
    </row>
    <row r="26" spans="3:21" s="50" customFormat="1" ht="40.75" customHeight="1" x14ac:dyDescent="0.35">
      <c r="C26" s="136" t="s">
        <v>100</v>
      </c>
      <c r="D26" s="136"/>
      <c r="E26" s="136"/>
      <c r="F26" s="136"/>
      <c r="G26" s="136"/>
      <c r="H26" s="136"/>
      <c r="I26" s="136"/>
      <c r="J26" s="136"/>
      <c r="K26" s="136"/>
      <c r="L26" s="136"/>
      <c r="M26" s="136"/>
      <c r="N26" s="136"/>
      <c r="O26" s="136"/>
      <c r="P26" s="136"/>
      <c r="Q26" s="53"/>
    </row>
    <row r="27" spans="3:21" s="50" customFormat="1" ht="28.4" customHeight="1" x14ac:dyDescent="0.35">
      <c r="C27" s="109" t="s">
        <v>101</v>
      </c>
      <c r="D27" s="109"/>
      <c r="E27" s="109"/>
      <c r="F27" s="109"/>
      <c r="G27" s="109"/>
      <c r="H27" s="109"/>
      <c r="I27" s="109"/>
      <c r="J27" s="109"/>
      <c r="K27" s="109"/>
      <c r="L27" s="109"/>
      <c r="M27" s="109"/>
      <c r="N27" s="109"/>
      <c r="O27" s="109"/>
      <c r="P27" s="109"/>
      <c r="Q27" s="53"/>
    </row>
    <row r="28" spans="3:21" s="50" customFormat="1" ht="12.5" x14ac:dyDescent="0.35">
      <c r="C28" s="138"/>
      <c r="D28" s="138"/>
      <c r="E28" s="138"/>
      <c r="F28" s="138"/>
      <c r="G28" s="138"/>
      <c r="H28" s="138"/>
      <c r="I28" s="138"/>
      <c r="J28" s="138"/>
      <c r="K28" s="138"/>
      <c r="L28" s="138"/>
      <c r="M28" s="138"/>
      <c r="N28" s="138"/>
      <c r="O28" s="138"/>
      <c r="P28" s="138"/>
      <c r="Q28" s="53"/>
    </row>
    <row r="29" spans="3:21" s="50" customFormat="1" ht="24" customHeight="1" x14ac:dyDescent="0.35">
      <c r="C29" s="55" t="s">
        <v>41</v>
      </c>
      <c r="D29" s="53"/>
      <c r="E29" s="53"/>
      <c r="F29" s="53"/>
      <c r="G29" s="53"/>
      <c r="H29" s="53"/>
      <c r="I29" s="53"/>
      <c r="J29" s="53"/>
      <c r="K29" s="53"/>
      <c r="L29" s="53"/>
      <c r="M29" s="53"/>
      <c r="N29" s="53"/>
      <c r="O29" s="53"/>
      <c r="P29" s="53"/>
      <c r="Q29" s="53"/>
    </row>
    <row r="30" spans="3:21" s="50" customFormat="1" ht="13.5" customHeight="1" x14ac:dyDescent="0.35">
      <c r="C30" s="53"/>
      <c r="D30" s="53"/>
      <c r="E30" s="53"/>
      <c r="F30" s="53"/>
      <c r="G30" s="53"/>
      <c r="H30" s="53"/>
      <c r="I30" s="53"/>
      <c r="J30" s="53"/>
      <c r="K30" s="53"/>
      <c r="L30" s="53"/>
      <c r="M30" s="53"/>
      <c r="N30" s="53"/>
      <c r="O30" s="53"/>
      <c r="P30" s="53"/>
      <c r="Q30" s="53"/>
    </row>
    <row r="31" spans="3:21" s="50" customFormat="1" ht="37.75" customHeight="1" x14ac:dyDescent="0.35">
      <c r="C31" s="56" t="s">
        <v>0</v>
      </c>
      <c r="D31" s="127" t="s">
        <v>42</v>
      </c>
      <c r="E31" s="128"/>
      <c r="F31" s="129"/>
      <c r="G31" s="57" t="s">
        <v>43</v>
      </c>
      <c r="H31" s="58"/>
      <c r="I31" s="58"/>
      <c r="J31" s="58"/>
      <c r="K31" s="58"/>
      <c r="L31" s="58"/>
      <c r="M31" s="58"/>
      <c r="N31" s="58"/>
      <c r="O31" s="59"/>
      <c r="P31" s="59"/>
      <c r="Q31" s="60"/>
      <c r="R31" s="56" t="s">
        <v>44</v>
      </c>
    </row>
    <row r="32" spans="3:21" s="50" customFormat="1" ht="48.75" customHeight="1" x14ac:dyDescent="0.3">
      <c r="C32" s="69">
        <v>1</v>
      </c>
      <c r="D32" s="122" t="s">
        <v>25</v>
      </c>
      <c r="E32" s="122"/>
      <c r="F32" s="122"/>
      <c r="G32" s="123" t="s">
        <v>103</v>
      </c>
      <c r="H32" s="124"/>
      <c r="I32" s="124"/>
      <c r="J32" s="124"/>
      <c r="K32" s="124"/>
      <c r="L32" s="124"/>
      <c r="M32" s="124"/>
      <c r="N32" s="124"/>
      <c r="O32" s="124"/>
      <c r="P32" s="124"/>
      <c r="Q32" s="125"/>
      <c r="R32" s="62"/>
      <c r="T32" s="61"/>
      <c r="U32" s="17"/>
    </row>
    <row r="33" spans="3:21" s="50" customFormat="1" ht="44.25" customHeight="1" x14ac:dyDescent="0.3">
      <c r="C33" s="70" t="s">
        <v>97</v>
      </c>
      <c r="D33" s="116" t="s">
        <v>48</v>
      </c>
      <c r="E33" s="119"/>
      <c r="F33" s="126"/>
      <c r="G33" s="116" t="s">
        <v>109</v>
      </c>
      <c r="H33" s="119"/>
      <c r="I33" s="119"/>
      <c r="J33" s="119"/>
      <c r="K33" s="119"/>
      <c r="L33" s="119"/>
      <c r="M33" s="119"/>
      <c r="N33" s="119"/>
      <c r="O33" s="119"/>
      <c r="P33" s="119"/>
      <c r="Q33" s="119"/>
      <c r="R33" s="62"/>
      <c r="T33" s="63"/>
      <c r="U33" s="17"/>
    </row>
    <row r="34" spans="3:21" s="50" customFormat="1" ht="54.75" customHeight="1" x14ac:dyDescent="0.3">
      <c r="C34" s="75" t="s">
        <v>98</v>
      </c>
      <c r="D34" s="116" t="s">
        <v>50</v>
      </c>
      <c r="E34" s="117"/>
      <c r="F34" s="118"/>
      <c r="G34" s="116" t="s">
        <v>110</v>
      </c>
      <c r="H34" s="119"/>
      <c r="I34" s="119"/>
      <c r="J34" s="119"/>
      <c r="K34" s="119"/>
      <c r="L34" s="119"/>
      <c r="M34" s="119"/>
      <c r="N34" s="119"/>
      <c r="O34" s="119"/>
      <c r="P34" s="119"/>
      <c r="Q34" s="119"/>
      <c r="R34" s="64"/>
      <c r="T34" s="63"/>
      <c r="U34" s="17"/>
    </row>
    <row r="35" spans="3:21" s="50" customFormat="1" ht="49.4" customHeight="1" x14ac:dyDescent="0.3">
      <c r="C35" s="76" t="s">
        <v>99</v>
      </c>
      <c r="D35" s="116" t="s">
        <v>93</v>
      </c>
      <c r="E35" s="117"/>
      <c r="F35" s="118"/>
      <c r="G35" s="116" t="s">
        <v>111</v>
      </c>
      <c r="H35" s="119"/>
      <c r="I35" s="119"/>
      <c r="J35" s="119"/>
      <c r="K35" s="119"/>
      <c r="L35" s="119"/>
      <c r="M35" s="119"/>
      <c r="N35" s="119"/>
      <c r="O35" s="119"/>
      <c r="P35" s="119"/>
      <c r="Q35" s="119"/>
      <c r="R35" s="65"/>
      <c r="T35" s="66"/>
      <c r="U35" s="17"/>
    </row>
    <row r="36" spans="3:21" s="50" customFormat="1" ht="14.5" x14ac:dyDescent="0.35">
      <c r="C36" s="120"/>
      <c r="D36" s="121"/>
      <c r="E36" s="121"/>
      <c r="F36" s="121"/>
      <c r="G36" s="121"/>
      <c r="H36" s="121"/>
      <c r="I36" s="121"/>
      <c r="J36" s="121"/>
      <c r="K36" s="121"/>
      <c r="L36" s="121"/>
      <c r="M36" s="121"/>
      <c r="N36" s="121"/>
      <c r="O36" s="121"/>
      <c r="P36" s="121"/>
    </row>
    <row r="37" spans="3:21" s="50" customFormat="1" ht="14.5" x14ac:dyDescent="0.35">
      <c r="C37" s="114" t="s">
        <v>45</v>
      </c>
      <c r="D37" s="115"/>
      <c r="E37" s="115"/>
      <c r="F37" s="115"/>
      <c r="G37" s="115"/>
      <c r="H37" s="115"/>
      <c r="I37" s="115"/>
      <c r="J37" s="115"/>
      <c r="K37" s="115"/>
      <c r="L37" s="115"/>
      <c r="M37" s="115"/>
      <c r="N37" s="115"/>
      <c r="O37" s="115"/>
      <c r="P37" s="115"/>
    </row>
    <row r="38" spans="3:21" s="50" customFormat="1" ht="32.5" customHeight="1" x14ac:dyDescent="0.35">
      <c r="C38" s="109" t="s">
        <v>108</v>
      </c>
      <c r="D38" s="110"/>
      <c r="E38" s="110"/>
      <c r="F38" s="110"/>
      <c r="G38" s="110"/>
      <c r="H38" s="110"/>
      <c r="I38" s="110"/>
      <c r="J38" s="110"/>
      <c r="K38" s="110"/>
      <c r="L38" s="110"/>
      <c r="M38" s="110"/>
      <c r="N38" s="110"/>
      <c r="O38" s="110"/>
      <c r="P38" s="110"/>
    </row>
    <row r="39" spans="3:21" s="50" customFormat="1" ht="59.25" customHeight="1" x14ac:dyDescent="0.35">
      <c r="C39" s="111" t="s">
        <v>107</v>
      </c>
      <c r="D39" s="112"/>
      <c r="E39" s="112"/>
      <c r="F39" s="112"/>
      <c r="G39" s="112"/>
      <c r="H39" s="112"/>
      <c r="I39" s="112"/>
      <c r="J39" s="112"/>
      <c r="K39" s="112"/>
      <c r="L39" s="112"/>
      <c r="M39" s="112"/>
      <c r="N39" s="112"/>
      <c r="O39" s="112"/>
      <c r="P39" s="112"/>
    </row>
    <row r="40" spans="3:21" ht="32.25" customHeight="1" x14ac:dyDescent="0.35">
      <c r="C40" s="109"/>
      <c r="D40" s="113"/>
      <c r="E40" s="113"/>
      <c r="F40" s="113"/>
      <c r="G40" s="113"/>
      <c r="H40" s="113"/>
      <c r="I40" s="113"/>
      <c r="J40" s="113"/>
      <c r="K40" s="113"/>
      <c r="L40" s="113"/>
      <c r="M40" s="113"/>
      <c r="N40" s="113"/>
      <c r="O40" s="113"/>
      <c r="P40" s="113"/>
      <c r="Q40" s="50"/>
    </row>
    <row r="41" spans="3:21" ht="14.5" x14ac:dyDescent="0.35">
      <c r="C41" s="108"/>
      <c r="D41" s="113"/>
      <c r="E41" s="113"/>
      <c r="F41" s="113"/>
      <c r="G41" s="113"/>
      <c r="H41" s="113"/>
      <c r="I41" s="113"/>
      <c r="J41" s="113"/>
      <c r="K41" s="113"/>
      <c r="L41" s="113"/>
      <c r="M41" s="113"/>
      <c r="N41" s="113"/>
      <c r="O41" s="113"/>
      <c r="P41" s="113"/>
      <c r="Q41" s="67"/>
    </row>
    <row r="42" spans="3:21" ht="41.25" customHeight="1" x14ac:dyDescent="0.35">
      <c r="C42" s="108"/>
      <c r="D42" s="113"/>
      <c r="E42" s="113"/>
      <c r="F42" s="113"/>
      <c r="G42" s="113"/>
      <c r="H42" s="113"/>
      <c r="I42" s="113"/>
      <c r="J42" s="113"/>
      <c r="K42" s="113"/>
      <c r="L42" s="113"/>
      <c r="M42" s="113"/>
      <c r="N42" s="113"/>
      <c r="O42" s="113"/>
      <c r="P42" s="113"/>
      <c r="Q42" s="67"/>
    </row>
    <row r="43" spans="3:21" x14ac:dyDescent="0.35">
      <c r="C43" s="68"/>
      <c r="D43" s="68"/>
      <c r="E43" s="68"/>
      <c r="F43" s="68"/>
      <c r="G43" s="68"/>
      <c r="H43" s="68"/>
      <c r="I43" s="68"/>
      <c r="J43" s="68"/>
      <c r="K43" s="68"/>
      <c r="L43" s="68"/>
      <c r="M43" s="68"/>
      <c r="N43" s="68"/>
      <c r="O43" s="68"/>
      <c r="P43" s="68"/>
      <c r="Q43" s="67"/>
    </row>
    <row r="44" spans="3:21" x14ac:dyDescent="0.35">
      <c r="C44" s="68"/>
      <c r="D44" s="68"/>
      <c r="E44" s="68"/>
      <c r="F44" s="68"/>
      <c r="G44" s="68"/>
      <c r="H44" s="68"/>
      <c r="I44" s="68"/>
      <c r="J44" s="68"/>
      <c r="K44" s="68"/>
      <c r="L44" s="68"/>
      <c r="M44" s="68"/>
      <c r="N44" s="68"/>
      <c r="O44" s="68"/>
      <c r="P44" s="68"/>
    </row>
    <row r="45" spans="3:21" x14ac:dyDescent="0.35">
      <c r="C45" s="68"/>
      <c r="D45" s="68"/>
      <c r="E45" s="68"/>
      <c r="F45" s="68"/>
      <c r="G45" s="68"/>
      <c r="H45" s="68"/>
      <c r="I45" s="68"/>
      <c r="J45" s="68"/>
      <c r="K45" s="68"/>
      <c r="L45" s="68"/>
      <c r="M45" s="68"/>
      <c r="N45" s="68"/>
      <c r="O45" s="68"/>
      <c r="P45" s="68"/>
    </row>
    <row r="46" spans="3:21" x14ac:dyDescent="0.35">
      <c r="C46" s="68"/>
      <c r="D46" s="68"/>
      <c r="E46" s="68"/>
      <c r="F46" s="68"/>
      <c r="G46" s="68"/>
      <c r="H46" s="68"/>
      <c r="I46" s="68"/>
      <c r="J46" s="68"/>
      <c r="K46" s="68"/>
      <c r="L46" s="68"/>
      <c r="M46" s="68"/>
      <c r="N46" s="68"/>
      <c r="O46" s="68"/>
      <c r="P46" s="68"/>
    </row>
    <row r="47" spans="3:21" x14ac:dyDescent="0.35">
      <c r="C47" s="68"/>
      <c r="D47" s="68"/>
      <c r="E47" s="68"/>
      <c r="F47" s="68"/>
      <c r="G47" s="68"/>
      <c r="H47" s="68"/>
      <c r="I47" s="68"/>
      <c r="J47" s="68"/>
      <c r="K47" s="68"/>
      <c r="L47" s="68"/>
      <c r="M47" s="68"/>
      <c r="N47" s="68"/>
      <c r="O47" s="68"/>
      <c r="P47" s="68"/>
    </row>
    <row r="48" spans="3:21" x14ac:dyDescent="0.35">
      <c r="C48" s="68"/>
      <c r="D48" s="68"/>
      <c r="E48" s="68"/>
      <c r="F48" s="68"/>
      <c r="G48" s="68"/>
      <c r="H48" s="68"/>
      <c r="I48" s="68"/>
      <c r="J48" s="68"/>
      <c r="K48" s="68"/>
      <c r="L48" s="68"/>
      <c r="M48" s="68"/>
      <c r="N48" s="68"/>
      <c r="O48" s="68"/>
      <c r="P48" s="68"/>
    </row>
    <row r="49" spans="3:16" x14ac:dyDescent="0.35">
      <c r="C49" s="108"/>
      <c r="D49" s="108"/>
      <c r="E49" s="108"/>
      <c r="F49" s="108"/>
      <c r="G49" s="108"/>
      <c r="H49" s="108"/>
      <c r="I49" s="108"/>
      <c r="J49" s="108"/>
      <c r="K49" s="108"/>
      <c r="L49" s="108"/>
      <c r="M49" s="108"/>
      <c r="N49" s="108"/>
      <c r="O49" s="108"/>
      <c r="P49" s="108"/>
    </row>
    <row r="50" spans="3:16" x14ac:dyDescent="0.35">
      <c r="C50" s="108"/>
      <c r="D50" s="108"/>
      <c r="E50" s="108"/>
      <c r="F50" s="108"/>
      <c r="G50" s="108"/>
      <c r="H50" s="108"/>
      <c r="I50" s="108"/>
      <c r="J50" s="108"/>
      <c r="K50" s="108"/>
      <c r="L50" s="108"/>
      <c r="M50" s="108"/>
      <c r="N50" s="108"/>
      <c r="O50" s="108"/>
      <c r="P50" s="108"/>
    </row>
  </sheetData>
  <mergeCells count="34">
    <mergeCell ref="C17:P17"/>
    <mergeCell ref="E7:M9"/>
    <mergeCell ref="F11:M11"/>
    <mergeCell ref="C14:P14"/>
    <mergeCell ref="C15:P15"/>
    <mergeCell ref="C16:P16"/>
    <mergeCell ref="D31:F31"/>
    <mergeCell ref="C18:P18"/>
    <mergeCell ref="C19:P19"/>
    <mergeCell ref="C20:P20"/>
    <mergeCell ref="C22:P22"/>
    <mergeCell ref="C23:P23"/>
    <mergeCell ref="C24:P24"/>
    <mergeCell ref="C25:P25"/>
    <mergeCell ref="C26:P26"/>
    <mergeCell ref="C27:P27"/>
    <mergeCell ref="C28:P28"/>
    <mergeCell ref="C37:P37"/>
    <mergeCell ref="D35:F35"/>
    <mergeCell ref="G35:Q35"/>
    <mergeCell ref="C36:P36"/>
    <mergeCell ref="D32:F32"/>
    <mergeCell ref="G32:Q32"/>
    <mergeCell ref="D33:F33"/>
    <mergeCell ref="G33:Q33"/>
    <mergeCell ref="D34:F34"/>
    <mergeCell ref="G34:Q34"/>
    <mergeCell ref="C50:P50"/>
    <mergeCell ref="C38:P38"/>
    <mergeCell ref="C39:P39"/>
    <mergeCell ref="C40:P40"/>
    <mergeCell ref="C41:P41"/>
    <mergeCell ref="C42:P42"/>
    <mergeCell ref="C49:P49"/>
  </mergeCells>
  <pageMargins left="0.7" right="0.7" top="0.75" bottom="0.75" header="0.3" footer="0.3"/>
  <pageSetup paperSize="9" orientation="portrait" r:id="rId1"/>
  <headerFooter>
    <oddHeader>&amp;C&amp;"Arial"&amp;12&amp;K000000 OFFICIAL-SENSITIVE COMMERCIAL&amp;1#_x000D_</oddHeader>
    <oddFooter>&amp;C_x000D_&amp;1#&amp;"Arial"&amp;12&amp;K000000 OFFICIAL-SENSITIVE COMMERCIAL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A2B15-B112-479D-A83C-116039D2363F}">
  <dimension ref="B1:O37"/>
  <sheetViews>
    <sheetView topLeftCell="E4" workbookViewId="0">
      <selection activeCell="F32" sqref="F32"/>
    </sheetView>
  </sheetViews>
  <sheetFormatPr defaultRowHeight="14.5" x14ac:dyDescent="0.35"/>
  <cols>
    <col min="1" max="1" width="5.81640625" customWidth="1"/>
    <col min="2" max="2" width="6.81640625" bestFit="1" customWidth="1"/>
    <col min="3" max="3" width="59.453125" bestFit="1" customWidth="1"/>
    <col min="4" max="4" width="36" bestFit="1" customWidth="1"/>
    <col min="5" max="5" width="15.26953125" bestFit="1" customWidth="1"/>
    <col min="6" max="6" width="25.1796875" style="10" bestFit="1" customWidth="1"/>
    <col min="9" max="9" width="9.453125" bestFit="1" customWidth="1"/>
    <col min="10" max="10" width="10.7265625" customWidth="1"/>
    <col min="11" max="11" width="9.7265625" customWidth="1"/>
    <col min="12" max="12" width="18" bestFit="1" customWidth="1"/>
  </cols>
  <sheetData>
    <row r="1" spans="2:12" x14ac:dyDescent="0.35">
      <c r="B1" s="150"/>
      <c r="C1" s="150"/>
      <c r="D1" s="150"/>
      <c r="E1" s="150"/>
      <c r="F1" s="150"/>
      <c r="G1" s="150"/>
      <c r="H1" s="150"/>
      <c r="I1" s="150"/>
      <c r="J1" s="150"/>
      <c r="K1" s="150"/>
      <c r="L1" s="150"/>
    </row>
    <row r="2" spans="2:12" x14ac:dyDescent="0.35">
      <c r="B2" s="1"/>
      <c r="F2" s="77"/>
    </row>
    <row r="3" spans="2:12" ht="15" thickBot="1" x14ac:dyDescent="0.4"/>
    <row r="4" spans="2:12" ht="29" thickBot="1" x14ac:dyDescent="0.4">
      <c r="B4" s="151" t="s">
        <v>0</v>
      </c>
      <c r="C4" s="151" t="s">
        <v>1</v>
      </c>
      <c r="D4" s="151" t="s">
        <v>22</v>
      </c>
      <c r="E4" s="151" t="s">
        <v>2</v>
      </c>
      <c r="F4" s="2" t="s">
        <v>89</v>
      </c>
      <c r="G4" s="154" t="s">
        <v>3</v>
      </c>
      <c r="H4" s="154"/>
      <c r="I4" s="154"/>
      <c r="J4" s="154"/>
      <c r="K4" s="154"/>
      <c r="L4" s="3" t="s">
        <v>4</v>
      </c>
    </row>
    <row r="5" spans="2:12" ht="43" thickBot="1" x14ac:dyDescent="0.4">
      <c r="B5" s="152"/>
      <c r="C5" s="152"/>
      <c r="D5" s="153"/>
      <c r="E5" s="152"/>
      <c r="F5" s="78" t="s">
        <v>104</v>
      </c>
      <c r="G5" s="4" t="s">
        <v>5</v>
      </c>
      <c r="H5" s="5" t="s">
        <v>6</v>
      </c>
      <c r="I5" s="5" t="s">
        <v>7</v>
      </c>
      <c r="J5" s="5" t="s">
        <v>28</v>
      </c>
      <c r="K5" s="6" t="s">
        <v>87</v>
      </c>
      <c r="L5" s="7" t="s">
        <v>8</v>
      </c>
    </row>
    <row r="6" spans="2:12" s="10" customFormat="1" ht="15" thickBot="1" x14ac:dyDescent="0.4">
      <c r="B6" s="90" t="s">
        <v>9</v>
      </c>
      <c r="C6" s="8" t="s">
        <v>29</v>
      </c>
      <c r="D6" s="9" t="s">
        <v>10</v>
      </c>
      <c r="E6" s="9" t="s">
        <v>11</v>
      </c>
      <c r="F6" s="41" t="s">
        <v>12</v>
      </c>
      <c r="G6" s="8" t="s">
        <v>13</v>
      </c>
      <c r="H6" s="8" t="s">
        <v>14</v>
      </c>
      <c r="I6" s="8" t="s">
        <v>15</v>
      </c>
      <c r="J6" s="8" t="s">
        <v>16</v>
      </c>
      <c r="K6" s="8" t="s">
        <v>17</v>
      </c>
      <c r="L6" s="8" t="s">
        <v>30</v>
      </c>
    </row>
    <row r="7" spans="2:12" ht="15" thickBot="1" x14ac:dyDescent="0.4">
      <c r="B7" s="11"/>
      <c r="C7" s="12"/>
      <c r="D7" s="12"/>
      <c r="F7" s="79"/>
      <c r="G7" s="13"/>
      <c r="H7" s="13"/>
      <c r="I7" s="13"/>
      <c r="J7" s="13"/>
      <c r="K7" s="13"/>
      <c r="L7" s="13"/>
    </row>
    <row r="8" spans="2:12" ht="15" thickBot="1" x14ac:dyDescent="0.4">
      <c r="B8" s="29">
        <v>1</v>
      </c>
      <c r="C8" s="30" t="s">
        <v>25</v>
      </c>
      <c r="D8" s="31"/>
      <c r="E8" s="32" t="s">
        <v>20</v>
      </c>
      <c r="F8" s="80">
        <v>12</v>
      </c>
      <c r="G8" s="39"/>
      <c r="H8" s="39"/>
      <c r="I8" s="39"/>
      <c r="J8" s="39"/>
      <c r="K8" s="39"/>
      <c r="L8" s="40">
        <f t="shared" ref="L8:L23" si="0">SUM(G8:K8)*F8</f>
        <v>0</v>
      </c>
    </row>
    <row r="9" spans="2:12" s="17" customFormat="1" x14ac:dyDescent="0.35">
      <c r="B9" s="14">
        <v>2</v>
      </c>
      <c r="C9" s="147" t="s">
        <v>48</v>
      </c>
      <c r="D9" s="33" t="s">
        <v>88</v>
      </c>
      <c r="E9" s="35" t="s">
        <v>27</v>
      </c>
      <c r="F9" s="81">
        <v>5</v>
      </c>
      <c r="G9" s="15"/>
      <c r="H9" s="15"/>
      <c r="I9" s="15"/>
      <c r="J9" s="15"/>
      <c r="K9" s="15"/>
      <c r="L9" s="16">
        <f t="shared" si="0"/>
        <v>0</v>
      </c>
    </row>
    <row r="10" spans="2:12" s="17" customFormat="1" x14ac:dyDescent="0.35">
      <c r="B10" s="27">
        <v>3</v>
      </c>
      <c r="C10" s="148"/>
      <c r="D10" s="26" t="s">
        <v>23</v>
      </c>
      <c r="E10" s="36" t="s">
        <v>27</v>
      </c>
      <c r="F10" s="82">
        <v>2</v>
      </c>
      <c r="G10" s="18"/>
      <c r="H10" s="18"/>
      <c r="I10" s="18"/>
      <c r="J10" s="18"/>
      <c r="K10" s="18"/>
      <c r="L10" s="19">
        <f t="shared" si="0"/>
        <v>0</v>
      </c>
    </row>
    <row r="11" spans="2:12" s="17" customFormat="1" x14ac:dyDescent="0.35">
      <c r="B11" s="27">
        <v>4</v>
      </c>
      <c r="C11" s="148"/>
      <c r="D11" s="26" t="s">
        <v>26</v>
      </c>
      <c r="E11" s="36" t="s">
        <v>27</v>
      </c>
      <c r="F11" s="82">
        <v>4</v>
      </c>
      <c r="G11" s="18"/>
      <c r="H11" s="18"/>
      <c r="I11" s="18"/>
      <c r="J11" s="18"/>
      <c r="K11" s="18"/>
      <c r="L11" s="19">
        <f t="shared" si="0"/>
        <v>0</v>
      </c>
    </row>
    <row r="12" spans="2:12" s="17" customFormat="1" x14ac:dyDescent="0.35">
      <c r="B12" s="27">
        <v>5</v>
      </c>
      <c r="C12" s="148"/>
      <c r="D12" s="26" t="s">
        <v>90</v>
      </c>
      <c r="E12" s="36" t="s">
        <v>27</v>
      </c>
      <c r="F12" s="82">
        <v>1</v>
      </c>
      <c r="G12" s="18"/>
      <c r="H12" s="18"/>
      <c r="I12" s="18"/>
      <c r="J12" s="18"/>
      <c r="K12" s="18"/>
      <c r="L12" s="19">
        <f t="shared" si="0"/>
        <v>0</v>
      </c>
    </row>
    <row r="13" spans="2:12" s="17" customFormat="1" ht="15" thickBot="1" x14ac:dyDescent="0.4">
      <c r="B13" s="27">
        <v>6</v>
      </c>
      <c r="C13" s="148"/>
      <c r="D13" s="26" t="s">
        <v>24</v>
      </c>
      <c r="E13" s="36" t="s">
        <v>27</v>
      </c>
      <c r="F13" s="82">
        <v>2</v>
      </c>
      <c r="G13" s="18"/>
      <c r="H13" s="18"/>
      <c r="I13" s="18"/>
      <c r="J13" s="18"/>
      <c r="K13" s="18"/>
      <c r="L13" s="19">
        <f t="shared" si="0"/>
        <v>0</v>
      </c>
    </row>
    <row r="14" spans="2:12" s="17" customFormat="1" x14ac:dyDescent="0.35">
      <c r="B14" s="14">
        <v>7</v>
      </c>
      <c r="C14" s="147" t="s">
        <v>49</v>
      </c>
      <c r="D14" s="33" t="s">
        <v>88</v>
      </c>
      <c r="E14" s="37" t="s">
        <v>18</v>
      </c>
      <c r="F14" s="81">
        <v>95</v>
      </c>
      <c r="G14" s="15"/>
      <c r="H14" s="15"/>
      <c r="I14" s="15"/>
      <c r="J14" s="15"/>
      <c r="K14" s="15"/>
      <c r="L14" s="16">
        <f t="shared" si="0"/>
        <v>0</v>
      </c>
    </row>
    <row r="15" spans="2:12" s="17" customFormat="1" x14ac:dyDescent="0.35">
      <c r="B15" s="27">
        <v>8</v>
      </c>
      <c r="C15" s="148"/>
      <c r="D15" s="26" t="s">
        <v>23</v>
      </c>
      <c r="E15" s="38" t="s">
        <v>18</v>
      </c>
      <c r="F15" s="82">
        <v>40</v>
      </c>
      <c r="G15" s="18"/>
      <c r="H15" s="18"/>
      <c r="I15" s="18"/>
      <c r="J15" s="18"/>
      <c r="K15" s="18"/>
      <c r="L15" s="19">
        <f t="shared" si="0"/>
        <v>0</v>
      </c>
    </row>
    <row r="16" spans="2:12" s="17" customFormat="1" x14ac:dyDescent="0.35">
      <c r="B16" s="27">
        <v>9</v>
      </c>
      <c r="C16" s="148"/>
      <c r="D16" s="26" t="s">
        <v>26</v>
      </c>
      <c r="E16" s="38" t="s">
        <v>18</v>
      </c>
      <c r="F16" s="82">
        <v>76</v>
      </c>
      <c r="G16" s="18"/>
      <c r="H16" s="18"/>
      <c r="I16" s="18"/>
      <c r="J16" s="18"/>
      <c r="K16" s="18"/>
      <c r="L16" s="19">
        <f t="shared" si="0"/>
        <v>0</v>
      </c>
    </row>
    <row r="17" spans="2:12" s="17" customFormat="1" x14ac:dyDescent="0.35">
      <c r="B17" s="27">
        <v>10</v>
      </c>
      <c r="C17" s="148"/>
      <c r="D17" s="26" t="s">
        <v>90</v>
      </c>
      <c r="E17" s="38" t="s">
        <v>18</v>
      </c>
      <c r="F17" s="82">
        <v>19</v>
      </c>
      <c r="G17" s="18"/>
      <c r="H17" s="18"/>
      <c r="I17" s="18"/>
      <c r="J17" s="18"/>
      <c r="K17" s="18"/>
      <c r="L17" s="19">
        <f t="shared" si="0"/>
        <v>0</v>
      </c>
    </row>
    <row r="18" spans="2:12" s="17" customFormat="1" ht="15" thickBot="1" x14ac:dyDescent="0.4">
      <c r="B18" s="27">
        <v>11</v>
      </c>
      <c r="C18" s="148"/>
      <c r="D18" s="26" t="s">
        <v>24</v>
      </c>
      <c r="E18" s="38" t="s">
        <v>18</v>
      </c>
      <c r="F18" s="82">
        <v>38</v>
      </c>
      <c r="G18" s="18"/>
      <c r="H18" s="18"/>
      <c r="I18" s="18"/>
      <c r="J18" s="18"/>
      <c r="K18" s="18"/>
      <c r="L18" s="19">
        <f t="shared" si="0"/>
        <v>0</v>
      </c>
    </row>
    <row r="19" spans="2:12" s="17" customFormat="1" x14ac:dyDescent="0.35">
      <c r="B19" s="14">
        <v>12</v>
      </c>
      <c r="C19" s="147" t="s">
        <v>92</v>
      </c>
      <c r="D19" s="33" t="s">
        <v>88</v>
      </c>
      <c r="E19" s="37" t="s">
        <v>19</v>
      </c>
      <c r="F19" s="81">
        <v>190</v>
      </c>
      <c r="G19" s="15"/>
      <c r="H19" s="15"/>
      <c r="I19" s="15"/>
      <c r="J19" s="15"/>
      <c r="K19" s="15"/>
      <c r="L19" s="16">
        <f t="shared" si="0"/>
        <v>0</v>
      </c>
    </row>
    <row r="20" spans="2:12" s="17" customFormat="1" x14ac:dyDescent="0.35">
      <c r="B20" s="27">
        <v>13</v>
      </c>
      <c r="C20" s="148"/>
      <c r="D20" s="26" t="s">
        <v>23</v>
      </c>
      <c r="E20" s="38" t="s">
        <v>19</v>
      </c>
      <c r="F20" s="82">
        <v>80</v>
      </c>
      <c r="G20" s="18"/>
      <c r="H20" s="18"/>
      <c r="I20" s="18"/>
      <c r="J20" s="18"/>
      <c r="K20" s="18"/>
      <c r="L20" s="19">
        <f t="shared" si="0"/>
        <v>0</v>
      </c>
    </row>
    <row r="21" spans="2:12" s="17" customFormat="1" x14ac:dyDescent="0.35">
      <c r="B21" s="27">
        <v>14</v>
      </c>
      <c r="C21" s="148"/>
      <c r="D21" s="26" t="s">
        <v>26</v>
      </c>
      <c r="E21" s="38" t="s">
        <v>19</v>
      </c>
      <c r="F21" s="82">
        <v>152</v>
      </c>
      <c r="G21" s="18"/>
      <c r="H21" s="18"/>
      <c r="I21" s="18"/>
      <c r="J21" s="18"/>
      <c r="K21" s="18"/>
      <c r="L21" s="19">
        <f t="shared" si="0"/>
        <v>0</v>
      </c>
    </row>
    <row r="22" spans="2:12" s="17" customFormat="1" x14ac:dyDescent="0.35">
      <c r="B22" s="27">
        <v>15</v>
      </c>
      <c r="C22" s="148"/>
      <c r="D22" s="26" t="s">
        <v>90</v>
      </c>
      <c r="E22" s="38" t="s">
        <v>19</v>
      </c>
      <c r="F22" s="82">
        <v>38</v>
      </c>
      <c r="G22" s="18"/>
      <c r="H22" s="18"/>
      <c r="I22" s="18"/>
      <c r="J22" s="18"/>
      <c r="K22" s="18"/>
      <c r="L22" s="19">
        <f t="shared" si="0"/>
        <v>0</v>
      </c>
    </row>
    <row r="23" spans="2:12" s="17" customFormat="1" ht="15" thickBot="1" x14ac:dyDescent="0.4">
      <c r="B23" s="34">
        <v>16</v>
      </c>
      <c r="C23" s="149"/>
      <c r="D23" s="28" t="s">
        <v>24</v>
      </c>
      <c r="E23" s="20" t="s">
        <v>19</v>
      </c>
      <c r="F23" s="83">
        <v>76</v>
      </c>
      <c r="G23" s="21"/>
      <c r="H23" s="21"/>
      <c r="I23" s="21"/>
      <c r="J23" s="21"/>
      <c r="K23" s="21"/>
      <c r="L23" s="22">
        <f t="shared" si="0"/>
        <v>0</v>
      </c>
    </row>
    <row r="24" spans="2:12" s="17" customFormat="1" x14ac:dyDescent="0.35">
      <c r="B24" s="71"/>
      <c r="C24" s="72"/>
      <c r="D24" s="73"/>
      <c r="E24" s="74"/>
      <c r="F24" s="84"/>
      <c r="G24" s="85"/>
      <c r="H24" s="85"/>
      <c r="I24" s="85"/>
      <c r="J24" s="85"/>
      <c r="K24" s="85"/>
      <c r="L24" s="86"/>
    </row>
    <row r="25" spans="2:12" s="17" customFormat="1" ht="15" thickBot="1" x14ac:dyDescent="0.4">
      <c r="B25" s="71"/>
      <c r="C25" s="72"/>
      <c r="D25" s="73"/>
      <c r="E25" s="74"/>
      <c r="F25" s="84"/>
      <c r="G25" s="85"/>
      <c r="H25" s="85"/>
      <c r="I25" s="85"/>
      <c r="J25" s="85"/>
      <c r="K25" s="85"/>
      <c r="L25" s="86"/>
    </row>
    <row r="26" spans="2:12" x14ac:dyDescent="0.35">
      <c r="F26" s="23" t="s">
        <v>21</v>
      </c>
      <c r="G26" s="92">
        <f>SUMPRODUCT($F$8:$F$23,G8:G23)</f>
        <v>0</v>
      </c>
      <c r="H26" s="92">
        <f>SUMPRODUCT($F$8:$F$23,H8:H23)</f>
        <v>0</v>
      </c>
      <c r="I26" s="92">
        <f>SUMPRODUCT($F$8:$F$23,I8:I23)</f>
        <v>0</v>
      </c>
      <c r="J26" s="92">
        <f>SUMPRODUCT($F$8:$F$23,J8:J23)</f>
        <v>0</v>
      </c>
      <c r="K26" s="92">
        <f>SUMPRODUCT($F$8:$F$23,K8:K23)</f>
        <v>0</v>
      </c>
      <c r="L26" s="93">
        <f>SUM(G26:K26)</f>
        <v>0</v>
      </c>
    </row>
    <row r="27" spans="2:12" x14ac:dyDescent="0.35">
      <c r="F27" s="91" t="s">
        <v>95</v>
      </c>
      <c r="G27" s="94">
        <v>1</v>
      </c>
      <c r="H27" s="94">
        <v>1.0109999999999999</v>
      </c>
      <c r="I27" s="94">
        <v>1.01</v>
      </c>
      <c r="J27" s="94">
        <v>1.0109999999999999</v>
      </c>
      <c r="K27" s="94">
        <v>1.01</v>
      </c>
      <c r="L27" s="95"/>
    </row>
    <row r="28" spans="2:12" ht="28" x14ac:dyDescent="0.35">
      <c r="F28" s="88" t="s">
        <v>94</v>
      </c>
      <c r="G28" s="94">
        <f>G27</f>
        <v>1</v>
      </c>
      <c r="H28" s="94">
        <f>H27*G28</f>
        <v>1.0109999999999999</v>
      </c>
      <c r="I28" s="94">
        <f>I27*H28</f>
        <v>1.02111</v>
      </c>
      <c r="J28" s="94">
        <f>J27*I28</f>
        <v>1.0323422099999999</v>
      </c>
      <c r="K28" s="94">
        <f>K27*J28</f>
        <v>1.0426656320999999</v>
      </c>
      <c r="L28" s="95"/>
    </row>
    <row r="29" spans="2:12" x14ac:dyDescent="0.35">
      <c r="F29" s="24" t="s">
        <v>96</v>
      </c>
      <c r="G29" s="96">
        <f>G26*G28</f>
        <v>0</v>
      </c>
      <c r="H29" s="96">
        <f>H26/H28</f>
        <v>0</v>
      </c>
      <c r="I29" s="96">
        <f>I26/I28</f>
        <v>0</v>
      </c>
      <c r="J29" s="96">
        <f>J26/J28</f>
        <v>0</v>
      </c>
      <c r="K29" s="96">
        <f>K26/K28</f>
        <v>0</v>
      </c>
      <c r="L29" s="97">
        <f>SUM(G29:K29)</f>
        <v>0</v>
      </c>
    </row>
    <row r="30" spans="2:12" x14ac:dyDescent="0.35">
      <c r="F30" s="89" t="s">
        <v>80</v>
      </c>
      <c r="G30" s="98">
        <v>1</v>
      </c>
      <c r="H30" s="98">
        <v>1.0189999999999999</v>
      </c>
      <c r="I30" s="98">
        <v>1.0189999999999999</v>
      </c>
      <c r="J30" s="98">
        <v>1.02</v>
      </c>
      <c r="K30" s="98">
        <v>1.02</v>
      </c>
      <c r="L30" s="99"/>
    </row>
    <row r="31" spans="2:12" ht="28" x14ac:dyDescent="0.35">
      <c r="F31" s="88" t="s">
        <v>86</v>
      </c>
      <c r="G31" s="100">
        <v>1</v>
      </c>
      <c r="H31" s="100">
        <f>H30*G31</f>
        <v>1.0189999999999999</v>
      </c>
      <c r="I31" s="100">
        <f>I30*H31</f>
        <v>1.0383609999999999</v>
      </c>
      <c r="J31" s="100">
        <f>J30*I31</f>
        <v>1.0591282199999998</v>
      </c>
      <c r="K31" s="100">
        <f>K30*J31</f>
        <v>1.0803107843999999</v>
      </c>
      <c r="L31" s="101"/>
    </row>
    <row r="32" spans="2:12" ht="15" thickBot="1" x14ac:dyDescent="0.4">
      <c r="F32" s="25" t="s">
        <v>81</v>
      </c>
      <c r="G32" s="102">
        <f>G29/G31</f>
        <v>0</v>
      </c>
      <c r="H32" s="102">
        <f>H29/H31</f>
        <v>0</v>
      </c>
      <c r="I32" s="102">
        <f>I29/I31</f>
        <v>0</v>
      </c>
      <c r="J32" s="102">
        <f>J29/J31</f>
        <v>0</v>
      </c>
      <c r="K32" s="102">
        <f>K29/K31</f>
        <v>0</v>
      </c>
      <c r="L32" s="103">
        <f>SUM(G32:K32)</f>
        <v>0</v>
      </c>
    </row>
    <row r="34" spans="3:15" x14ac:dyDescent="0.35">
      <c r="N34" s="87"/>
      <c r="O34" s="87"/>
    </row>
    <row r="37" spans="3:15" x14ac:dyDescent="0.35">
      <c r="C37" s="87"/>
      <c r="D37" s="87"/>
      <c r="E37" s="87"/>
      <c r="G37" s="87"/>
      <c r="H37" s="87"/>
      <c r="I37" s="87"/>
      <c r="J37" s="87"/>
      <c r="K37" s="87"/>
      <c r="L37" s="87"/>
      <c r="M37" s="87"/>
    </row>
  </sheetData>
  <mergeCells count="9">
    <mergeCell ref="C9:C13"/>
    <mergeCell ref="C14:C18"/>
    <mergeCell ref="C19:C23"/>
    <mergeCell ref="B1:L1"/>
    <mergeCell ref="B4:B5"/>
    <mergeCell ref="C4:C5"/>
    <mergeCell ref="D4:D5"/>
    <mergeCell ref="E4:E5"/>
    <mergeCell ref="G4:K4"/>
  </mergeCells>
  <pageMargins left="0.7" right="0.7" top="0.75" bottom="0.75" header="0.3" footer="0.3"/>
  <pageSetup paperSize="9" orientation="portrait" r:id="rId1"/>
  <headerFooter>
    <oddHeader>&amp;C&amp;"Arial"&amp;12&amp;K000000 OFFICIAL-SENSITIVE COMMERCIAL&amp;1#_x000D_</oddHeader>
    <oddFooter>&amp;C_x000D_&amp;1#&amp;"Arial"&amp;12&amp;K000000 OFFICIAL-SENSITIVE COMMERCIAL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B4BE8-BA6E-4628-955A-979C43F8BCD5}">
  <dimension ref="B1:J25"/>
  <sheetViews>
    <sheetView workbookViewId="0">
      <selection activeCell="E31" sqref="E31"/>
    </sheetView>
  </sheetViews>
  <sheetFormatPr defaultRowHeight="14.5" x14ac:dyDescent="0.35"/>
  <cols>
    <col min="1" max="1" width="5.81640625" customWidth="1"/>
    <col min="2" max="2" width="6.81640625" bestFit="1" customWidth="1"/>
    <col min="3" max="3" width="59.453125" bestFit="1" customWidth="1"/>
    <col min="4" max="4" width="36" bestFit="1" customWidth="1"/>
    <col min="5" max="5" width="15.26953125" bestFit="1" customWidth="1"/>
    <col min="8" max="8" width="9.453125" bestFit="1" customWidth="1"/>
    <col min="9" max="9" width="10.7265625" customWidth="1"/>
    <col min="10" max="10" width="9.7265625" customWidth="1"/>
  </cols>
  <sheetData>
    <row r="1" spans="2:10" x14ac:dyDescent="0.35">
      <c r="B1" s="150"/>
      <c r="C1" s="150"/>
      <c r="D1" s="150"/>
      <c r="E1" s="150"/>
      <c r="F1" s="150"/>
      <c r="G1" s="150"/>
      <c r="H1" s="150"/>
      <c r="I1" s="150"/>
      <c r="J1" s="150"/>
    </row>
    <row r="2" spans="2:10" x14ac:dyDescent="0.35">
      <c r="B2" s="1"/>
    </row>
    <row r="3" spans="2:10" ht="15" thickBot="1" x14ac:dyDescent="0.4"/>
    <row r="4" spans="2:10" ht="15" thickBot="1" x14ac:dyDescent="0.4">
      <c r="B4" s="151" t="s">
        <v>0</v>
      </c>
      <c r="C4" s="151" t="s">
        <v>1</v>
      </c>
      <c r="D4" s="151" t="s">
        <v>22</v>
      </c>
      <c r="E4" s="151" t="s">
        <v>2</v>
      </c>
      <c r="F4" s="155" t="s">
        <v>3</v>
      </c>
      <c r="G4" s="156"/>
      <c r="H4" s="156"/>
      <c r="I4" s="156"/>
      <c r="J4" s="157"/>
    </row>
    <row r="5" spans="2:10" ht="28.5" thickBot="1" x14ac:dyDescent="0.4">
      <c r="B5" s="152"/>
      <c r="C5" s="152"/>
      <c r="D5" s="153"/>
      <c r="E5" s="152"/>
      <c r="F5" s="4" t="s">
        <v>5</v>
      </c>
      <c r="G5" s="5" t="s">
        <v>6</v>
      </c>
      <c r="H5" s="5" t="s">
        <v>7</v>
      </c>
      <c r="I5" s="5" t="s">
        <v>28</v>
      </c>
      <c r="J5" s="6" t="s">
        <v>87</v>
      </c>
    </row>
    <row r="6" spans="2:10" s="10" customFormat="1" ht="15" thickBot="1" x14ac:dyDescent="0.4">
      <c r="B6" s="90" t="s">
        <v>9</v>
      </c>
      <c r="C6" s="8" t="s">
        <v>29</v>
      </c>
      <c r="D6" s="9" t="s">
        <v>10</v>
      </c>
      <c r="E6" s="9" t="s">
        <v>11</v>
      </c>
      <c r="F6" s="8" t="s">
        <v>13</v>
      </c>
      <c r="G6" s="8" t="s">
        <v>14</v>
      </c>
      <c r="H6" s="8" t="s">
        <v>15</v>
      </c>
      <c r="I6" s="8" t="s">
        <v>16</v>
      </c>
      <c r="J6" s="8" t="s">
        <v>17</v>
      </c>
    </row>
    <row r="7" spans="2:10" ht="15" thickBot="1" x14ac:dyDescent="0.4">
      <c r="B7" s="11"/>
      <c r="C7" s="12"/>
      <c r="D7" s="12"/>
      <c r="F7" s="13"/>
      <c r="G7" s="13"/>
      <c r="H7" s="13"/>
      <c r="I7" s="13"/>
      <c r="J7" s="13"/>
    </row>
    <row r="8" spans="2:10" ht="15" thickBot="1" x14ac:dyDescent="0.4">
      <c r="B8" s="29">
        <v>1</v>
      </c>
      <c r="C8" s="30" t="s">
        <v>25</v>
      </c>
      <c r="D8" s="31"/>
      <c r="E8" s="32" t="s">
        <v>20</v>
      </c>
      <c r="F8" s="39"/>
      <c r="G8" s="39"/>
      <c r="H8" s="39"/>
      <c r="I8" s="39"/>
      <c r="J8" s="104"/>
    </row>
    <row r="9" spans="2:10" s="17" customFormat="1" ht="14" x14ac:dyDescent="0.3">
      <c r="B9" s="14">
        <v>2</v>
      </c>
      <c r="C9" s="147" t="s">
        <v>48</v>
      </c>
      <c r="D9" s="33" t="s">
        <v>88</v>
      </c>
      <c r="E9" s="35" t="s">
        <v>27</v>
      </c>
      <c r="F9" s="15"/>
      <c r="G9" s="15"/>
      <c r="H9" s="15"/>
      <c r="I9" s="15"/>
      <c r="J9" s="105"/>
    </row>
    <row r="10" spans="2:10" s="17" customFormat="1" ht="14" x14ac:dyDescent="0.3">
      <c r="B10" s="27">
        <v>3</v>
      </c>
      <c r="C10" s="148"/>
      <c r="D10" s="26" t="s">
        <v>23</v>
      </c>
      <c r="E10" s="36" t="s">
        <v>27</v>
      </c>
      <c r="F10" s="18"/>
      <c r="G10" s="18"/>
      <c r="H10" s="18"/>
      <c r="I10" s="18"/>
      <c r="J10" s="106"/>
    </row>
    <row r="11" spans="2:10" s="17" customFormat="1" ht="14" x14ac:dyDescent="0.3">
      <c r="B11" s="27">
        <v>4</v>
      </c>
      <c r="C11" s="148"/>
      <c r="D11" s="26" t="s">
        <v>26</v>
      </c>
      <c r="E11" s="36" t="s">
        <v>27</v>
      </c>
      <c r="F11" s="18"/>
      <c r="G11" s="18"/>
      <c r="H11" s="18"/>
      <c r="I11" s="18"/>
      <c r="J11" s="106"/>
    </row>
    <row r="12" spans="2:10" s="17" customFormat="1" ht="14" x14ac:dyDescent="0.3">
      <c r="B12" s="27">
        <v>5</v>
      </c>
      <c r="C12" s="148"/>
      <c r="D12" s="26" t="s">
        <v>90</v>
      </c>
      <c r="E12" s="36" t="s">
        <v>27</v>
      </c>
      <c r="F12" s="18"/>
      <c r="G12" s="18"/>
      <c r="H12" s="18"/>
      <c r="I12" s="18"/>
      <c r="J12" s="106"/>
    </row>
    <row r="13" spans="2:10" s="17" customFormat="1" thickBot="1" x14ac:dyDescent="0.35">
      <c r="B13" s="27">
        <v>6</v>
      </c>
      <c r="C13" s="148"/>
      <c r="D13" s="26" t="s">
        <v>24</v>
      </c>
      <c r="E13" s="36" t="s">
        <v>27</v>
      </c>
      <c r="F13" s="18"/>
      <c r="G13" s="18"/>
      <c r="H13" s="18"/>
      <c r="I13" s="18"/>
      <c r="J13" s="106"/>
    </row>
    <row r="14" spans="2:10" s="17" customFormat="1" ht="14" x14ac:dyDescent="0.3">
      <c r="B14" s="14">
        <v>7</v>
      </c>
      <c r="C14" s="147" t="s">
        <v>49</v>
      </c>
      <c r="D14" s="33" t="s">
        <v>88</v>
      </c>
      <c r="E14" s="37" t="s">
        <v>18</v>
      </c>
      <c r="F14" s="15"/>
      <c r="G14" s="15"/>
      <c r="H14" s="15"/>
      <c r="I14" s="15"/>
      <c r="J14" s="105"/>
    </row>
    <row r="15" spans="2:10" s="17" customFormat="1" ht="14" x14ac:dyDescent="0.3">
      <c r="B15" s="27">
        <v>8</v>
      </c>
      <c r="C15" s="148"/>
      <c r="D15" s="26" t="s">
        <v>23</v>
      </c>
      <c r="E15" s="38" t="s">
        <v>18</v>
      </c>
      <c r="F15" s="18"/>
      <c r="G15" s="18"/>
      <c r="H15" s="18"/>
      <c r="I15" s="18"/>
      <c r="J15" s="106"/>
    </row>
    <row r="16" spans="2:10" s="17" customFormat="1" ht="14" x14ac:dyDescent="0.3">
      <c r="B16" s="27">
        <v>9</v>
      </c>
      <c r="C16" s="148"/>
      <c r="D16" s="26" t="s">
        <v>26</v>
      </c>
      <c r="E16" s="38" t="s">
        <v>18</v>
      </c>
      <c r="F16" s="18"/>
      <c r="G16" s="18"/>
      <c r="H16" s="18"/>
      <c r="I16" s="18"/>
      <c r="J16" s="106"/>
    </row>
    <row r="17" spans="2:10" s="17" customFormat="1" ht="14" x14ac:dyDescent="0.3">
      <c r="B17" s="27">
        <v>10</v>
      </c>
      <c r="C17" s="148"/>
      <c r="D17" s="26" t="s">
        <v>90</v>
      </c>
      <c r="E17" s="38" t="s">
        <v>18</v>
      </c>
      <c r="F17" s="18"/>
      <c r="G17" s="18"/>
      <c r="H17" s="18"/>
      <c r="I17" s="18"/>
      <c r="J17" s="106"/>
    </row>
    <row r="18" spans="2:10" s="17" customFormat="1" thickBot="1" x14ac:dyDescent="0.35">
      <c r="B18" s="27">
        <v>11</v>
      </c>
      <c r="C18" s="148"/>
      <c r="D18" s="26" t="s">
        <v>24</v>
      </c>
      <c r="E18" s="38" t="s">
        <v>18</v>
      </c>
      <c r="F18" s="18"/>
      <c r="G18" s="18"/>
      <c r="H18" s="18"/>
      <c r="I18" s="18"/>
      <c r="J18" s="106"/>
    </row>
    <row r="19" spans="2:10" s="17" customFormat="1" ht="14" x14ac:dyDescent="0.3">
      <c r="B19" s="14">
        <v>12</v>
      </c>
      <c r="C19" s="147" t="s">
        <v>91</v>
      </c>
      <c r="D19" s="33" t="s">
        <v>88</v>
      </c>
      <c r="E19" s="37" t="s">
        <v>19</v>
      </c>
      <c r="F19" s="15"/>
      <c r="G19" s="15"/>
      <c r="H19" s="15"/>
      <c r="I19" s="15"/>
      <c r="J19" s="105"/>
    </row>
    <row r="20" spans="2:10" s="17" customFormat="1" ht="14" x14ac:dyDescent="0.3">
      <c r="B20" s="27">
        <v>13</v>
      </c>
      <c r="C20" s="148"/>
      <c r="D20" s="26" t="s">
        <v>23</v>
      </c>
      <c r="E20" s="38" t="s">
        <v>19</v>
      </c>
      <c r="F20" s="18"/>
      <c r="G20" s="18"/>
      <c r="H20" s="18"/>
      <c r="I20" s="18"/>
      <c r="J20" s="106"/>
    </row>
    <row r="21" spans="2:10" s="17" customFormat="1" ht="14" x14ac:dyDescent="0.3">
      <c r="B21" s="27">
        <v>14</v>
      </c>
      <c r="C21" s="148"/>
      <c r="D21" s="26" t="s">
        <v>26</v>
      </c>
      <c r="E21" s="38" t="s">
        <v>19</v>
      </c>
      <c r="F21" s="18"/>
      <c r="G21" s="18"/>
      <c r="H21" s="18"/>
      <c r="I21" s="18"/>
      <c r="J21" s="106"/>
    </row>
    <row r="22" spans="2:10" s="17" customFormat="1" ht="14" x14ac:dyDescent="0.3">
      <c r="B22" s="27">
        <v>15</v>
      </c>
      <c r="C22" s="148"/>
      <c r="D22" s="26" t="s">
        <v>90</v>
      </c>
      <c r="E22" s="38" t="s">
        <v>19</v>
      </c>
      <c r="F22" s="18"/>
      <c r="G22" s="18"/>
      <c r="H22" s="18"/>
      <c r="I22" s="18"/>
      <c r="J22" s="106"/>
    </row>
    <row r="23" spans="2:10" s="17" customFormat="1" thickBot="1" x14ac:dyDescent="0.35">
      <c r="B23" s="34">
        <v>16</v>
      </c>
      <c r="C23" s="149"/>
      <c r="D23" s="28" t="s">
        <v>24</v>
      </c>
      <c r="E23" s="20" t="s">
        <v>19</v>
      </c>
      <c r="F23" s="21"/>
      <c r="G23" s="21"/>
      <c r="H23" s="21"/>
      <c r="I23" s="21"/>
      <c r="J23" s="107"/>
    </row>
    <row r="24" spans="2:10" s="17" customFormat="1" x14ac:dyDescent="0.3">
      <c r="B24" s="71"/>
      <c r="C24" s="72"/>
      <c r="D24" s="73"/>
      <c r="E24" s="74"/>
      <c r="F24" s="85"/>
      <c r="G24" s="85"/>
      <c r="H24" s="85"/>
      <c r="I24" s="85"/>
      <c r="J24" s="85"/>
    </row>
    <row r="25" spans="2:10" s="17" customFormat="1" x14ac:dyDescent="0.3">
      <c r="B25" s="71"/>
      <c r="C25" s="72"/>
      <c r="D25" s="73"/>
      <c r="E25" s="74"/>
      <c r="F25" s="85"/>
      <c r="G25" s="85"/>
      <c r="H25" s="85"/>
      <c r="I25" s="85"/>
      <c r="J25" s="85"/>
    </row>
  </sheetData>
  <mergeCells count="9">
    <mergeCell ref="C9:C13"/>
    <mergeCell ref="C14:C18"/>
    <mergeCell ref="C19:C23"/>
    <mergeCell ref="B1:J1"/>
    <mergeCell ref="B4:B5"/>
    <mergeCell ref="C4:C5"/>
    <mergeCell ref="D4:D5"/>
    <mergeCell ref="E4:E5"/>
    <mergeCell ref="F4:J4"/>
  </mergeCells>
  <pageMargins left="0.7" right="0.7" top="0.75" bottom="0.75" header="0.3" footer="0.3"/>
  <pageSetup paperSize="9" orientation="portrait" r:id="rId1"/>
  <headerFooter>
    <oddHeader>&amp;C&amp;"Arial"&amp;12&amp;K000000 OFFICIAL-SENSITIVE COMMERCIAL&amp;1#_x000D_</oddHeader>
    <oddFooter>&amp;C_x000D_&amp;1#&amp;"Arial"&amp;12&amp;K000000 OFFICIAL-SENSITIVE COMMERCIAL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14636-3E36-4E44-80C9-0A653B6A625D}">
  <dimension ref="A1:P24"/>
  <sheetViews>
    <sheetView workbookViewId="0">
      <selection activeCell="A25" sqref="A25"/>
    </sheetView>
  </sheetViews>
  <sheetFormatPr defaultRowHeight="14.5" x14ac:dyDescent="0.35"/>
  <sheetData>
    <row r="1" spans="1:16" x14ac:dyDescent="0.35">
      <c r="A1" t="s">
        <v>43</v>
      </c>
      <c r="B1" t="s">
        <v>82</v>
      </c>
    </row>
    <row r="2" spans="1:16" x14ac:dyDescent="0.35">
      <c r="A2" t="s">
        <v>52</v>
      </c>
      <c r="B2" t="s">
        <v>83</v>
      </c>
    </row>
    <row r="3" spans="1:16" x14ac:dyDescent="0.35">
      <c r="A3" t="s">
        <v>54</v>
      </c>
      <c r="B3">
        <v>2015</v>
      </c>
    </row>
    <row r="4" spans="1:16" x14ac:dyDescent="0.35">
      <c r="A4" t="s">
        <v>55</v>
      </c>
      <c r="B4" t="s">
        <v>84</v>
      </c>
    </row>
    <row r="5" spans="1:16" x14ac:dyDescent="0.35">
      <c r="A5" t="s">
        <v>57</v>
      </c>
      <c r="B5" t="s">
        <v>57</v>
      </c>
      <c r="C5" t="s">
        <v>57</v>
      </c>
      <c r="D5" t="s">
        <v>57</v>
      </c>
      <c r="E5" t="s">
        <v>57</v>
      </c>
      <c r="F5" t="s">
        <v>57</v>
      </c>
      <c r="G5" t="s">
        <v>57</v>
      </c>
      <c r="H5" t="s">
        <v>57</v>
      </c>
      <c r="I5" t="s">
        <v>57</v>
      </c>
      <c r="J5" t="s">
        <v>57</v>
      </c>
      <c r="K5" t="s">
        <v>57</v>
      </c>
      <c r="L5" t="s">
        <v>57</v>
      </c>
      <c r="M5" t="s">
        <v>57</v>
      </c>
      <c r="N5" t="s">
        <v>57</v>
      </c>
      <c r="O5" t="s">
        <v>57</v>
      </c>
      <c r="P5" t="s">
        <v>57</v>
      </c>
    </row>
    <row r="6" spans="1:16" x14ac:dyDescent="0.35">
      <c r="A6" t="s">
        <v>58</v>
      </c>
      <c r="B6" t="s">
        <v>59</v>
      </c>
    </row>
    <row r="7" spans="1:16" x14ac:dyDescent="0.35">
      <c r="A7" t="s">
        <v>60</v>
      </c>
      <c r="B7" t="s">
        <v>61</v>
      </c>
    </row>
    <row r="8" spans="1:16" x14ac:dyDescent="0.35">
      <c r="A8" t="s">
        <v>62</v>
      </c>
      <c r="B8" t="s">
        <v>63</v>
      </c>
    </row>
    <row r="9" spans="1:16" x14ac:dyDescent="0.35">
      <c r="A9" t="s">
        <v>62</v>
      </c>
      <c r="B9" t="s">
        <v>64</v>
      </c>
    </row>
    <row r="10" spans="1:16" x14ac:dyDescent="0.35">
      <c r="A10" t="s">
        <v>65</v>
      </c>
      <c r="B10" t="s">
        <v>66</v>
      </c>
    </row>
    <row r="11" spans="1:16" x14ac:dyDescent="0.35">
      <c r="A11" t="s">
        <v>57</v>
      </c>
      <c r="B11" t="s">
        <v>57</v>
      </c>
      <c r="C11" t="s">
        <v>57</v>
      </c>
      <c r="D11" t="s">
        <v>57</v>
      </c>
      <c r="E11" t="s">
        <v>57</v>
      </c>
      <c r="F11" t="s">
        <v>57</v>
      </c>
      <c r="G11" t="s">
        <v>57</v>
      </c>
      <c r="H11" t="s">
        <v>57</v>
      </c>
      <c r="I11" t="s">
        <v>57</v>
      </c>
      <c r="J11" t="s">
        <v>57</v>
      </c>
      <c r="K11" t="s">
        <v>57</v>
      </c>
      <c r="L11" t="s">
        <v>57</v>
      </c>
      <c r="M11" t="s">
        <v>57</v>
      </c>
      <c r="N11" t="s">
        <v>57</v>
      </c>
      <c r="O11" t="s">
        <v>57</v>
      </c>
      <c r="P11" t="s">
        <v>57</v>
      </c>
    </row>
    <row r="12" spans="1:16" x14ac:dyDescent="0.35">
      <c r="A12" t="s">
        <v>67</v>
      </c>
      <c r="B12" t="s">
        <v>68</v>
      </c>
      <c r="C12" t="s">
        <v>69</v>
      </c>
      <c r="D12" t="s">
        <v>70</v>
      </c>
      <c r="E12" t="s">
        <v>62</v>
      </c>
    </row>
    <row r="13" spans="1:16" x14ac:dyDescent="0.35">
      <c r="A13" t="s">
        <v>57</v>
      </c>
      <c r="B13" t="s">
        <v>57</v>
      </c>
      <c r="C13" t="s">
        <v>57</v>
      </c>
      <c r="D13" t="s">
        <v>57</v>
      </c>
      <c r="E13" t="s">
        <v>57</v>
      </c>
      <c r="F13" t="s">
        <v>57</v>
      </c>
      <c r="G13" t="s">
        <v>57</v>
      </c>
      <c r="H13" t="s">
        <v>57</v>
      </c>
      <c r="I13" t="s">
        <v>57</v>
      </c>
      <c r="J13" t="s">
        <v>57</v>
      </c>
      <c r="K13" t="s">
        <v>57</v>
      </c>
      <c r="L13" t="s">
        <v>57</v>
      </c>
      <c r="M13" t="s">
        <v>57</v>
      </c>
      <c r="N13" t="s">
        <v>57</v>
      </c>
      <c r="O13" t="s">
        <v>57</v>
      </c>
      <c r="P13" t="s">
        <v>57</v>
      </c>
    </row>
    <row r="15" spans="1:16" x14ac:dyDescent="0.35">
      <c r="A15" t="s">
        <v>85</v>
      </c>
      <c r="B15">
        <v>107.9</v>
      </c>
      <c r="D15" s="87">
        <v>8.0000000000000002E-3</v>
      </c>
    </row>
    <row r="16" spans="1:16" x14ac:dyDescent="0.35">
      <c r="A16" t="s">
        <v>71</v>
      </c>
      <c r="B16">
        <v>111.4</v>
      </c>
      <c r="C16" t="s">
        <v>105</v>
      </c>
      <c r="D16" s="87">
        <v>3.2000000000000001E-2</v>
      </c>
    </row>
    <row r="17" spans="1:4" x14ac:dyDescent="0.35">
      <c r="A17" t="s">
        <v>72</v>
      </c>
      <c r="B17">
        <v>116.7</v>
      </c>
      <c r="C17" t="s">
        <v>13</v>
      </c>
      <c r="D17" s="87">
        <v>4.8000000000000001E-2</v>
      </c>
    </row>
    <row r="18" spans="1:4" x14ac:dyDescent="0.35">
      <c r="A18" t="s">
        <v>73</v>
      </c>
      <c r="B18">
        <v>118.4</v>
      </c>
      <c r="C18" t="s">
        <v>13</v>
      </c>
      <c r="D18" s="87">
        <v>1.4E-2</v>
      </c>
    </row>
    <row r="19" spans="1:4" x14ac:dyDescent="0.35">
      <c r="A19" t="s">
        <v>74</v>
      </c>
      <c r="B19">
        <v>119.6</v>
      </c>
      <c r="C19" t="s">
        <v>13</v>
      </c>
      <c r="D19" s="87">
        <v>1.0999999999999999E-2</v>
      </c>
    </row>
    <row r="20" spans="1:4" x14ac:dyDescent="0.35">
      <c r="A20" t="s">
        <v>75</v>
      </c>
      <c r="B20">
        <v>120.8</v>
      </c>
      <c r="C20" t="s">
        <v>13</v>
      </c>
      <c r="D20" s="87">
        <v>0.01</v>
      </c>
    </row>
    <row r="21" spans="1:4" x14ac:dyDescent="0.35">
      <c r="A21" t="s">
        <v>76</v>
      </c>
      <c r="B21">
        <v>122.2</v>
      </c>
      <c r="C21" t="s">
        <v>13</v>
      </c>
      <c r="D21" s="87">
        <v>1.0999999999999999E-2</v>
      </c>
    </row>
    <row r="22" spans="1:4" x14ac:dyDescent="0.35">
      <c r="A22" t="s">
        <v>77</v>
      </c>
      <c r="B22">
        <v>123.5</v>
      </c>
      <c r="C22" t="s">
        <v>13</v>
      </c>
      <c r="D22" s="87">
        <v>0.01</v>
      </c>
    </row>
    <row r="23" spans="1:4" x14ac:dyDescent="0.35">
      <c r="A23" t="s">
        <v>78</v>
      </c>
      <c r="B23">
        <v>124.7</v>
      </c>
      <c r="C23" t="s">
        <v>13</v>
      </c>
      <c r="D23" s="87">
        <v>0.01</v>
      </c>
    </row>
    <row r="24" spans="1:4" x14ac:dyDescent="0.35">
      <c r="A24" t="s">
        <v>79</v>
      </c>
      <c r="B24">
        <v>125.8</v>
      </c>
      <c r="C24" t="s">
        <v>13</v>
      </c>
      <c r="D24" s="87">
        <v>8.9999999999999993E-3</v>
      </c>
    </row>
  </sheetData>
  <pageMargins left="0.7" right="0.7" top="0.75" bottom="0.75" header="0.3" footer="0.3"/>
  <headerFooter>
    <oddHeader>&amp;C&amp;"Arial"&amp;12&amp;K000000 OFFICIAL-SENSITIVE COMMERCIAL&amp;1#_x000D_</oddHeader>
    <oddFooter>&amp;C_x000D_&amp;1#&amp;"Arial"&amp;12&amp;K000000 OFFICIAL-SENSITIVE COMMERCIAL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15293-D7AC-4157-824D-1389AAFABC9C}">
  <dimension ref="A1:P24"/>
  <sheetViews>
    <sheetView workbookViewId="0">
      <selection activeCell="A25" sqref="A25"/>
    </sheetView>
  </sheetViews>
  <sheetFormatPr defaultRowHeight="14.5" x14ac:dyDescent="0.35"/>
  <sheetData>
    <row r="1" spans="1:16" x14ac:dyDescent="0.35">
      <c r="A1" t="s">
        <v>43</v>
      </c>
      <c r="B1" t="s">
        <v>51</v>
      </c>
    </row>
    <row r="2" spans="1:16" x14ac:dyDescent="0.35">
      <c r="A2" t="s">
        <v>52</v>
      </c>
      <c r="B2" t="s">
        <v>53</v>
      </c>
    </row>
    <row r="3" spans="1:16" x14ac:dyDescent="0.35">
      <c r="A3" t="s">
        <v>54</v>
      </c>
      <c r="B3">
        <v>2019</v>
      </c>
    </row>
    <row r="4" spans="1:16" x14ac:dyDescent="0.35">
      <c r="A4" t="s">
        <v>55</v>
      </c>
      <c r="B4" t="s">
        <v>56</v>
      </c>
    </row>
    <row r="5" spans="1:16" x14ac:dyDescent="0.35">
      <c r="A5" t="s">
        <v>57</v>
      </c>
      <c r="B5" t="s">
        <v>57</v>
      </c>
      <c r="C5" t="s">
        <v>57</v>
      </c>
      <c r="D5" t="s">
        <v>57</v>
      </c>
      <c r="E5" t="s">
        <v>57</v>
      </c>
      <c r="F5" t="s">
        <v>57</v>
      </c>
      <c r="G5" t="s">
        <v>57</v>
      </c>
      <c r="H5" t="s">
        <v>57</v>
      </c>
      <c r="I5" t="s">
        <v>57</v>
      </c>
      <c r="J5" t="s">
        <v>57</v>
      </c>
      <c r="K5" t="s">
        <v>57</v>
      </c>
      <c r="L5" t="s">
        <v>57</v>
      </c>
      <c r="M5" t="s">
        <v>57</v>
      </c>
      <c r="N5" t="s">
        <v>57</v>
      </c>
      <c r="O5" t="s">
        <v>57</v>
      </c>
      <c r="P5" t="s">
        <v>57</v>
      </c>
    </row>
    <row r="6" spans="1:16" x14ac:dyDescent="0.35">
      <c r="A6" t="s">
        <v>58</v>
      </c>
      <c r="B6" t="s">
        <v>59</v>
      </c>
    </row>
    <row r="7" spans="1:16" x14ac:dyDescent="0.35">
      <c r="A7" t="s">
        <v>60</v>
      </c>
      <c r="B7" t="s">
        <v>61</v>
      </c>
    </row>
    <row r="8" spans="1:16" x14ac:dyDescent="0.35">
      <c r="A8" t="s">
        <v>62</v>
      </c>
      <c r="B8" t="s">
        <v>63</v>
      </c>
    </row>
    <row r="9" spans="1:16" x14ac:dyDescent="0.35">
      <c r="A9" t="s">
        <v>62</v>
      </c>
      <c r="B9" t="s">
        <v>64</v>
      </c>
    </row>
    <row r="10" spans="1:16" x14ac:dyDescent="0.35">
      <c r="A10" t="s">
        <v>65</v>
      </c>
      <c r="B10" t="s">
        <v>66</v>
      </c>
    </row>
    <row r="11" spans="1:16" x14ac:dyDescent="0.35">
      <c r="A11" t="s">
        <v>57</v>
      </c>
      <c r="B11" t="s">
        <v>57</v>
      </c>
      <c r="C11" t="s">
        <v>57</v>
      </c>
      <c r="D11" t="s">
        <v>57</v>
      </c>
      <c r="E11" t="s">
        <v>57</v>
      </c>
      <c r="F11" t="s">
        <v>57</v>
      </c>
      <c r="G11" t="s">
        <v>57</v>
      </c>
      <c r="H11" t="s">
        <v>57</v>
      </c>
      <c r="I11" t="s">
        <v>57</v>
      </c>
      <c r="J11" t="s">
        <v>57</v>
      </c>
      <c r="K11" t="s">
        <v>57</v>
      </c>
      <c r="L11" t="s">
        <v>57</v>
      </c>
      <c r="M11" t="s">
        <v>57</v>
      </c>
      <c r="N11" t="s">
        <v>57</v>
      </c>
      <c r="O11" t="s">
        <v>57</v>
      </c>
      <c r="P11" t="s">
        <v>57</v>
      </c>
    </row>
    <row r="12" spans="1:16" x14ac:dyDescent="0.35">
      <c r="A12" t="s">
        <v>67</v>
      </c>
      <c r="B12" t="s">
        <v>68</v>
      </c>
      <c r="C12" t="s">
        <v>69</v>
      </c>
      <c r="D12" t="s">
        <v>70</v>
      </c>
      <c r="E12" t="s">
        <v>62</v>
      </c>
    </row>
    <row r="13" spans="1:16" x14ac:dyDescent="0.35">
      <c r="A13" t="s">
        <v>57</v>
      </c>
      <c r="B13" t="s">
        <v>57</v>
      </c>
      <c r="C13" t="s">
        <v>57</v>
      </c>
      <c r="D13" t="s">
        <v>57</v>
      </c>
      <c r="E13" t="s">
        <v>57</v>
      </c>
      <c r="F13" t="s">
        <v>57</v>
      </c>
      <c r="G13" t="s">
        <v>57</v>
      </c>
      <c r="H13" t="s">
        <v>57</v>
      </c>
      <c r="I13" t="s">
        <v>57</v>
      </c>
      <c r="J13" t="s">
        <v>57</v>
      </c>
      <c r="K13" t="s">
        <v>57</v>
      </c>
      <c r="L13" t="s">
        <v>57</v>
      </c>
      <c r="M13" t="s">
        <v>57</v>
      </c>
      <c r="N13" t="s">
        <v>57</v>
      </c>
      <c r="O13" t="s">
        <v>57</v>
      </c>
      <c r="P13" t="s">
        <v>57</v>
      </c>
    </row>
    <row r="15" spans="1:16" x14ac:dyDescent="0.35">
      <c r="A15" t="s">
        <v>85</v>
      </c>
      <c r="B15">
        <v>106.4</v>
      </c>
      <c r="D15" s="87">
        <v>5.7000000000000002E-2</v>
      </c>
    </row>
    <row r="16" spans="1:16" x14ac:dyDescent="0.35">
      <c r="A16" t="s">
        <v>71</v>
      </c>
      <c r="B16">
        <v>106.1</v>
      </c>
      <c r="C16" t="s">
        <v>106</v>
      </c>
      <c r="D16" s="87">
        <v>-2E-3</v>
      </c>
    </row>
    <row r="17" spans="1:4" x14ac:dyDescent="0.35">
      <c r="A17" t="s">
        <v>72</v>
      </c>
      <c r="B17">
        <v>110</v>
      </c>
      <c r="C17" t="s">
        <v>13</v>
      </c>
      <c r="D17" s="87">
        <v>3.6999999999999998E-2</v>
      </c>
    </row>
    <row r="18" spans="1:4" x14ac:dyDescent="0.35">
      <c r="A18" t="s">
        <v>73</v>
      </c>
      <c r="B18">
        <v>112.7</v>
      </c>
      <c r="C18" t="s">
        <v>13</v>
      </c>
      <c r="D18" s="87">
        <v>2.4E-2</v>
      </c>
    </row>
    <row r="19" spans="1:4" x14ac:dyDescent="0.35">
      <c r="A19" t="s">
        <v>74</v>
      </c>
      <c r="B19">
        <v>114.8</v>
      </c>
      <c r="C19" t="s">
        <v>13</v>
      </c>
      <c r="D19" s="87">
        <v>1.9E-2</v>
      </c>
    </row>
    <row r="20" spans="1:4" x14ac:dyDescent="0.35">
      <c r="A20" t="s">
        <v>75</v>
      </c>
      <c r="B20">
        <v>117</v>
      </c>
      <c r="C20" t="s">
        <v>13</v>
      </c>
      <c r="D20" s="87">
        <v>1.9E-2</v>
      </c>
    </row>
    <row r="21" spans="1:4" x14ac:dyDescent="0.35">
      <c r="A21" t="s">
        <v>76</v>
      </c>
      <c r="B21">
        <v>119.4</v>
      </c>
      <c r="C21" t="s">
        <v>13</v>
      </c>
      <c r="D21" s="87">
        <v>0.02</v>
      </c>
    </row>
    <row r="22" spans="1:4" x14ac:dyDescent="0.35">
      <c r="A22" t="s">
        <v>77</v>
      </c>
      <c r="B22">
        <v>121.7</v>
      </c>
      <c r="C22" t="s">
        <v>13</v>
      </c>
      <c r="D22" s="87">
        <v>0.02</v>
      </c>
    </row>
    <row r="23" spans="1:4" x14ac:dyDescent="0.35">
      <c r="A23" t="s">
        <v>78</v>
      </c>
      <c r="B23">
        <v>124.2</v>
      </c>
      <c r="C23" t="s">
        <v>13</v>
      </c>
      <c r="D23" s="87">
        <v>0.02</v>
      </c>
    </row>
    <row r="24" spans="1:4" x14ac:dyDescent="0.35">
      <c r="A24" t="s">
        <v>79</v>
      </c>
      <c r="B24">
        <v>126.7</v>
      </c>
      <c r="C24" t="s">
        <v>13</v>
      </c>
      <c r="D24" s="87">
        <v>0.02</v>
      </c>
    </row>
  </sheetData>
  <pageMargins left="0.7" right="0.7" top="0.75" bottom="0.75" header="0.3" footer="0.3"/>
  <headerFooter>
    <oddHeader>&amp;C&amp;"Arial"&amp;12&amp;K000000 OFFICIAL-SENSITIVE COMMERCIAL&amp;1#_x000D_</oddHeader>
    <oddFooter>&amp;C_x000D_&amp;1#&amp;"Arial"&amp;12&amp;K000000 OFFICIAL-SENSITIVE COMMERCIAL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Pricing Schedule Analogue</vt:lpstr>
      <vt:lpstr>ROM Costs - Digital</vt:lpstr>
      <vt:lpstr>HQ SPPI</vt:lpstr>
      <vt:lpstr>GDP Deflator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McEwan, Kirsti D (LWC-DCLPA-Resources-SO2)</dc:creator>
  <cp:lastModifiedBy>Whyte, Katie D (Army Comrcl-Define-FAa-D)</cp:lastModifiedBy>
  <dcterms:created xsi:type="dcterms:W3CDTF">2021-12-10T10:42:58Z</dcterms:created>
  <dcterms:modified xsi:type="dcterms:W3CDTF">2022-09-30T09:57:06Z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992740-1f89-4ed6-b51b-95a6d0136ac8_Enabled">
    <vt:lpwstr>true</vt:lpwstr>
  </property>
  <property fmtid="{D5CDD505-2E9C-101B-9397-08002B2CF9AE}" pid="3" name="MSIP_Label_5e992740-1f89-4ed6-b51b-95a6d0136ac8_SetDate">
    <vt:lpwstr>2022-09-22T09:29:38Z</vt:lpwstr>
  </property>
  <property fmtid="{D5CDD505-2E9C-101B-9397-08002B2CF9AE}" pid="4" name="MSIP_Label_5e992740-1f89-4ed6-b51b-95a6d0136ac8_Method">
    <vt:lpwstr>Privileged</vt:lpwstr>
  </property>
  <property fmtid="{D5CDD505-2E9C-101B-9397-08002B2CF9AE}" pid="5" name="MSIP_Label_5e992740-1f89-4ed6-b51b-95a6d0136ac8_Name">
    <vt:lpwstr>MOD-2-OSL-OFFICIAL-SENSITIVE-COMMERCIAL</vt:lpwstr>
  </property>
  <property fmtid="{D5CDD505-2E9C-101B-9397-08002B2CF9AE}" pid="6" name="MSIP_Label_5e992740-1f89-4ed6-b51b-95a6d0136ac8_SiteId">
    <vt:lpwstr>be7760ed-5953-484b-ae95-d0a16dfa09e5</vt:lpwstr>
  </property>
  <property fmtid="{D5CDD505-2E9C-101B-9397-08002B2CF9AE}" pid="7" name="MSIP_Label_5e992740-1f89-4ed6-b51b-95a6d0136ac8_ActionId">
    <vt:lpwstr>efcac460-1453-4c57-aa9f-8a47c74a6065</vt:lpwstr>
  </property>
  <property fmtid="{D5CDD505-2E9C-101B-9397-08002B2CF9AE}" pid="8" name="MSIP_Label_5e992740-1f89-4ed6-b51b-95a6d0136ac8_ContentBits">
    <vt:lpwstr>3</vt:lpwstr>
  </property>
</Properties>
</file>