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ao-docs-smartbar.appspot.com/webdav/5106ab90-e08a-4426-b4e4-49a37ff1c245/1CDhizDRcLAVSaX1xR74qbsvnNLK3P75o/"/>
    </mc:Choice>
  </mc:AlternateContent>
  <bookViews>
    <workbookView xWindow="0" yWindow="0" windowWidth="19200" windowHeight="7065" tabRatio="573" activeTab="2"/>
  </bookViews>
  <sheets>
    <sheet name="Instructions - Please Read" sheetId="14" r:id="rId1"/>
    <sheet name="Price Matrix" sheetId="5" r:id="rId2"/>
    <sheet name="Evaluation Summary" sheetId="9"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9" l="1"/>
  <c r="H13" i="9"/>
  <c r="I13" i="9"/>
  <c r="F13" i="9"/>
  <c r="F4" i="5"/>
  <c r="B4" i="9" l="1"/>
  <c r="L11" i="9" l="1"/>
  <c r="L10" i="9"/>
  <c r="L9" i="9"/>
  <c r="L12" i="9" l="1"/>
  <c r="F18" i="9" l="1"/>
  <c r="B22" i="9" s="1"/>
  <c r="F16" i="9"/>
  <c r="F12" i="9"/>
  <c r="F14" i="9"/>
  <c r="F15" i="9"/>
  <c r="F17" i="9"/>
  <c r="G17" i="9"/>
  <c r="H17" i="9"/>
  <c r="I17" i="9"/>
  <c r="B20" i="9" l="1"/>
  <c r="D5" i="5"/>
</calcChain>
</file>

<file path=xl/sharedStrings.xml><?xml version="1.0" encoding="utf-8"?>
<sst xmlns="http://schemas.openxmlformats.org/spreadsheetml/2006/main" count="268" uniqueCount="171">
  <si>
    <t>Bidder name:</t>
  </si>
  <si>
    <t>Overhead &amp; Profit</t>
  </si>
  <si>
    <t>Unit of Measure</t>
  </si>
  <si>
    <t>Y</t>
  </si>
  <si>
    <t>Mandatory / 
Non Mandatory</t>
  </si>
  <si>
    <t>N</t>
  </si>
  <si>
    <t>% (+)</t>
  </si>
  <si>
    <t>Section 1. Services</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</si>
  <si>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</si>
  <si>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</si>
  <si>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</si>
  <si>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</si>
  <si>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Work Package A - Contract Management</t>
  </si>
  <si>
    <t>Priced within Section 2: Key Variables Management Overhead</t>
  </si>
  <si>
    <t>Integration</t>
  </si>
  <si>
    <t>Health and Safety</t>
  </si>
  <si>
    <t>Management Services</t>
  </si>
  <si>
    <t xml:space="preserve">Service Delivery Plans </t>
  </si>
  <si>
    <t>Fire Safety</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</si>
  <si>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</si>
  <si>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</si>
  <si>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</si>
  <si>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</si>
  <si>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</si>
  <si>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</si>
  <si>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</si>
  <si>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</si>
  <si>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</si>
  <si>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</si>
  <si>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Social Value</t>
  </si>
  <si>
    <t>Work Package B - Contract Mobilisation</t>
  </si>
  <si>
    <t>Percentage</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</si>
  <si>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</si>
  <si>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</si>
  <si>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</si>
  <si>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</si>
  <si>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</si>
  <si>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</si>
  <si>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</si>
  <si>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</si>
  <si>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</si>
  <si>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</si>
  <si>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</si>
  <si>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</si>
  <si>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</si>
  <si>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Price Matrix - Instructions for completion:</t>
  </si>
  <si>
    <t>Table 1 - Overhead and Profit</t>
  </si>
  <si>
    <t>You must enter your organisation's name in the cell highlighted in yellow - cell B4</t>
  </si>
  <si>
    <t>A.1</t>
  </si>
  <si>
    <t>A.2</t>
  </si>
  <si>
    <t>A.3</t>
  </si>
  <si>
    <t>A.4</t>
  </si>
  <si>
    <t>A.5</t>
  </si>
  <si>
    <t>A.7</t>
  </si>
  <si>
    <t>A.8</t>
  </si>
  <si>
    <t>A.9</t>
  </si>
  <si>
    <t>A.10</t>
  </si>
  <si>
    <t>A.11</t>
  </si>
  <si>
    <t>A.12</t>
  </si>
  <si>
    <t>A.13</t>
  </si>
  <si>
    <t>A.14</t>
  </si>
  <si>
    <t>A.15</t>
  </si>
  <si>
    <t>A.16</t>
  </si>
  <si>
    <t>A.17</t>
  </si>
  <si>
    <t>B.1</t>
  </si>
  <si>
    <t>E.1</t>
  </si>
  <si>
    <t>Indicates the Service Name</t>
  </si>
  <si>
    <t>Indicates the Service Reference</t>
  </si>
  <si>
    <t>Service Reference</t>
  </si>
  <si>
    <t>Service Name</t>
  </si>
  <si>
    <t xml:space="preserve">  Management Overhead</t>
  </si>
  <si>
    <t xml:space="preserve">  Corporate Overhead</t>
  </si>
  <si>
    <t xml:space="preserve">  Profit</t>
  </si>
  <si>
    <t xml:space="preserve">Business Continuity and Disaster Recovery (“BCDR”) Plans </t>
  </si>
  <si>
    <t>Contract Mobilisation</t>
  </si>
  <si>
    <t>For Mandatory Services (priced at Call-Off only), the grey coloured cells indicate that further details are not required at this stage. Pricing for these Services will be competed at Call-Off stage only.</t>
  </si>
  <si>
    <t>Priced at Call-Off only</t>
  </si>
  <si>
    <t>Indicates the Unit of Measure for that Service:</t>
  </si>
  <si>
    <t>Please refer to the document called 'Attachment 2 - How to Bid', for further details and information.</t>
  </si>
  <si>
    <t>Mandatory (Priced at Call Off only)</t>
  </si>
  <si>
    <t>Mandatory (Priced at Framework and Call Off)</t>
  </si>
  <si>
    <t>Are you able to provide this service?</t>
  </si>
  <si>
    <t>RM6089</t>
  </si>
  <si>
    <t>Occupancy Management</t>
  </si>
  <si>
    <t>Rental Services</t>
  </si>
  <si>
    <t>Housing Stock Management</t>
  </si>
  <si>
    <t>Special Need or Disability Adaptions</t>
  </si>
  <si>
    <t>Third Party Claims</t>
  </si>
  <si>
    <t>Future Accommodation Model (FAM)</t>
  </si>
  <si>
    <t>A.6</t>
  </si>
  <si>
    <t>Work Package C - Statutory Obligations</t>
  </si>
  <si>
    <t>Statutory Obligations</t>
  </si>
  <si>
    <t xml:space="preserve">Work Package D - Management Information System (MIS) </t>
  </si>
  <si>
    <t>MIS</t>
  </si>
  <si>
    <t>D.1</t>
  </si>
  <si>
    <t xml:space="preserve">Applications and Allocations Services </t>
  </si>
  <si>
    <t>F.1</t>
  </si>
  <si>
    <t>F.2</t>
  </si>
  <si>
    <t>F.3</t>
  </si>
  <si>
    <t>F.4</t>
  </si>
  <si>
    <t>F.5</t>
  </si>
  <si>
    <t>F.6</t>
  </si>
  <si>
    <t>F.7</t>
  </si>
  <si>
    <t>F.8</t>
  </si>
  <si>
    <t>F.9</t>
  </si>
  <si>
    <t>F.10</t>
  </si>
  <si>
    <t>F.11</t>
  </si>
  <si>
    <t>Customer Service Centre (Based on 55,000 Housing Stock)</t>
  </si>
  <si>
    <t>Element Weighting</t>
  </si>
  <si>
    <t>OH&amp;P Combined total</t>
  </si>
  <si>
    <t>Occupation Management</t>
  </si>
  <si>
    <t>Accommodation Stores (AS) Service</t>
  </si>
  <si>
    <t>Percentage of Year 1 Deliverables Value (excluding Management and Corporate Overhead, and Profit) at call-off.</t>
  </si>
  <si>
    <t>Yes</t>
  </si>
  <si>
    <t>No</t>
  </si>
  <si>
    <t>Work Package E - Management of Billable Works and Additional Services</t>
  </si>
  <si>
    <t>Emergency Accommodation</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</si>
  <si>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sz val="11"/>
        <color theme="9"/>
        <rFont val="Arial"/>
        <family val="2"/>
      </rPr>
      <t>green</t>
    </r>
    <r>
      <rPr>
        <sz val="11"/>
        <color theme="1"/>
        <rFont val="Arial"/>
        <family val="2"/>
      </rPr>
      <t xml:space="preserve">. </t>
    </r>
  </si>
  <si>
    <t>For Mandatory Services (as indicated in column B) the cells have been pre-populated with a 'Yes' to indicate ability to provide the Service.</t>
  </si>
  <si>
    <t>The values entered must be percentages greater than zero. These values will form part of the price evaluation, with overhead and profit being applied to your Section 1 pricing.</t>
  </si>
  <si>
    <t>Within the sheet called 'Price Matrix'.</t>
  </si>
  <si>
    <t>Within sheet called 'Evaluation Summary'.</t>
  </si>
  <si>
    <t>price per visit/appointment - this is a rate for each occasion to attend the appointment and carry out all non-office based associated works with that service.</t>
  </si>
  <si>
    <t>Table 2</t>
  </si>
  <si>
    <t>Columns G - J</t>
  </si>
  <si>
    <t>Columns G - J - Row 36</t>
  </si>
  <si>
    <t>Indicates whether the service is Mandatory or Non-Mandatory, and notes if it’s the service to  be priced at Call Off and/or Framework.</t>
  </si>
  <si>
    <t>Mandatory (priced at Call Off only)</t>
  </si>
  <si>
    <t>Price per Property (per annum)</t>
  </si>
  <si>
    <t>service</t>
  </si>
  <si>
    <t>Standard Service Rate per Unit of Measure</t>
  </si>
  <si>
    <t>Work Package F - Accommodation Occupation and Property Management</t>
  </si>
  <si>
    <t>Evaluation Sub-weighting:</t>
  </si>
  <si>
    <t>Management of Billable Works and Additional Services</t>
  </si>
  <si>
    <t>Weighted evaluation rate including OHP</t>
  </si>
  <si>
    <t>All values and percentages submitted must exclude Overhead and Profit. Overhead and Profit values will form part of your pricing submission (see Section 2 Key Variables) separately, and will be added to your input values automatically before evaluation.</t>
  </si>
  <si>
    <t>Service (per annum)</t>
  </si>
  <si>
    <t>For Mandatory Services (priced at Framework and Call-Off), please enter a Standard Service Rate per Unit of Measure (where required) These 2 decimal place GBP values form part of the price evaluation. These values must be greater than zero. Values should not include Overhead and Profit.</t>
  </si>
  <si>
    <t>Please enter values for:</t>
  </si>
  <si>
    <t>This sheet show the pricing that will be taken forward for price evaluation. This sheet requires no input, and automatically update using the values entered into the Price Matrix Sheet.</t>
  </si>
  <si>
    <t>This table applies the management overhead, corporate overhead, and/or profit where appropriate. Details the price evaluation weightings per Service type, and calculates the evaluation rates.</t>
  </si>
  <si>
    <t>This table summarises the Corporate Overhead and Profit, and the combined sum that is applied to Table 1</t>
  </si>
  <si>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</si>
  <si>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</si>
  <si>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F.0</t>
  </si>
  <si>
    <r>
      <t>Forming 20% of the Price Evaluation</t>
    </r>
    <r>
      <rPr>
        <i/>
        <sz val="16"/>
        <color theme="1"/>
        <rFont val="Arial"/>
        <family val="2"/>
      </rPr>
      <t xml:space="preserve"> (evaluation rate from cell F18)</t>
    </r>
  </si>
  <si>
    <r>
      <t xml:space="preserve">Forming 80% of the Price Evaluation </t>
    </r>
    <r>
      <rPr>
        <i/>
        <sz val="16"/>
        <color theme="1"/>
        <rFont val="Arial"/>
        <family val="2"/>
      </rPr>
      <t>(sum total of Evaluation rates in cells F12 - I17 inclusive)</t>
    </r>
  </si>
  <si>
    <t>Columns G - J - Row 47</t>
  </si>
  <si>
    <t>Combined Evaluation Rate 1 - consisting of the sum of evaluation rates for services F0, F1, F2, F4, F5, and F6, and will form 80% of total price evaluation score</t>
  </si>
  <si>
    <t>Combined Evaluation Rate 2 - based on the Customer Service Centre (F10) and will form 20% of the total price evaluation score.</t>
  </si>
  <si>
    <t>Combined Evaluation Rate 1</t>
  </si>
  <si>
    <t>Combined Evaluation Rate 2</t>
  </si>
  <si>
    <t>All GBP (£) Pricing within Section 1 are subject to Indexation as per Framework Schedule 3.</t>
  </si>
  <si>
    <t>Please note all rates that are submitted are to be classed as 'maximum capped' rates when submitted further bids at Call Off.</t>
  </si>
  <si>
    <t>This is a maximum capped total cost (per annum) to provide the service based on a estimated housing stock of 55,000.</t>
  </si>
  <si>
    <t>Management Overhead (Work Package A - Contract Mgt)</t>
  </si>
  <si>
    <t>Corporate Overhead</t>
  </si>
  <si>
    <t>Profit</t>
  </si>
  <si>
    <t>sub-lot 2a - Defence Housing Management Services (National)</t>
  </si>
  <si>
    <t>C.1</t>
  </si>
  <si>
    <t>up to 30,000</t>
  </si>
  <si>
    <t>up to 10,000</t>
  </si>
  <si>
    <t>up to 20,000</t>
  </si>
  <si>
    <t>up to 50,000</t>
  </si>
  <si>
    <t>Number of individual Moves (In or Out): (per annum)</t>
  </si>
  <si>
    <t>Price Per Event (individual move (in or out))</t>
  </si>
  <si>
    <t>price per property (per annum) - this is the rate to deliver the service to each property type for 1 year</t>
  </si>
  <si>
    <t>price per event - this is the rate for each event, with an event being one individual move in, or one individual move out of a property</t>
  </si>
  <si>
    <t>The figures shown here illustrate the various bands for number of moves in or moves out of a property per annum. Any rates split into these columns should account for these volume bandings.</t>
  </si>
  <si>
    <t>Price Per Service (per annum)</t>
  </si>
  <si>
    <t>Accommodation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</si>
</sst>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quot;£&quot;#,##0.00"/>
  </numFmts>
  <fonts count="3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1"/>
      <color theme="9"/>
      <name val="Arial"/>
      <family val="2"/>
    </font>
    <font>
      <sz val="10"/>
      <color theme="1"/>
      <name val="Arial"/>
      <family val="2"/>
    </font>
    <font>
      <b/>
      <sz val="9"/>
      <color rgb="FFFF0000"/>
      <name val="Arial"/>
      <family val="2"/>
    </font>
    <font>
      <sz val="26"/>
      <color theme="1"/>
      <name val="Arial"/>
      <family val="2"/>
    </font>
    <font>
      <b/>
      <sz val="26"/>
      <color theme="1"/>
      <name val="Arial"/>
      <family val="2"/>
    </font>
    <font>
      <i/>
      <sz val="16"/>
      <color theme="1"/>
      <name val="Arial"/>
      <family val="2"/>
    </font>
    <font>
      <sz val="20"/>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rgb="FF70AD47"/>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auto="1"/>
      </right>
      <top style="medium">
        <color indexed="64"/>
      </top>
      <bottom style="medium">
        <color indexed="64"/>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s>
  <cellStyleXfs count="2">
    <xf numFmtId="0" fontId="0" fillId="0" borderId="0"/>
    <xf numFmtId="9" fontId="19" fillId="0" borderId="0" applyFont="0" applyFill="0" applyBorder="0" applyAlignment="0" applyProtection="0"/>
  </cellStyleXfs>
  <cellXfs count="264">
    <xf numFmtId="0" fontId="0" fillId="0" borderId="0" xfId="0"/>
    <xf numFmtId="0" fontId="17" fillId="0" borderId="0" xfId="0" applyFont="1" applyProtection="1"/>
    <xf numFmtId="0" fontId="17" fillId="0" borderId="0" xfId="0" applyFont="1" applyFill="1" applyBorder="1" applyAlignment="1" applyProtection="1">
      <alignment horizontal="left" vertical="top"/>
    </xf>
    <xf numFmtId="0" fontId="15" fillId="0" borderId="0" xfId="0" applyFont="1" applyFill="1" applyAlignment="1" applyProtection="1">
      <alignment horizontal="center" vertical="center"/>
    </xf>
    <xf numFmtId="0" fontId="16" fillId="0" borderId="0" xfId="0" applyFont="1" applyFill="1" applyBorder="1" applyAlignment="1" applyProtection="1">
      <alignment horizontal="center" vertical="center"/>
    </xf>
    <xf numFmtId="0" fontId="17" fillId="0" borderId="0" xfId="0" applyFont="1" applyAlignment="1" applyProtection="1">
      <alignment vertical="center"/>
    </xf>
    <xf numFmtId="0" fontId="17" fillId="0" borderId="0" xfId="0" applyFont="1" applyAlignment="1" applyProtection="1">
      <alignment horizontal="center" vertical="center"/>
    </xf>
    <xf numFmtId="0" fontId="17" fillId="0" borderId="0" xfId="0" applyFont="1" applyFill="1" applyBorder="1" applyAlignment="1" applyProtection="1">
      <alignment horizontal="center"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xf>
    <xf numFmtId="0" fontId="26" fillId="0" borderId="0" xfId="0" applyFont="1" applyFill="1" applyAlignment="1" applyProtection="1">
      <alignment horizontal="left" vertical="center" wrapText="1"/>
    </xf>
    <xf numFmtId="0" fontId="15" fillId="0" borderId="0" xfId="0" applyFont="1" applyFill="1" applyAlignment="1" applyProtection="1">
      <alignment horizontal="center" vertical="center" wrapText="1"/>
    </xf>
    <xf numFmtId="0" fontId="29" fillId="0" borderId="0" xfId="0" applyFont="1" applyFill="1" applyAlignment="1" applyProtection="1">
      <alignment horizontal="left" vertical="center" wrapText="1"/>
    </xf>
    <xf numFmtId="0" fontId="15" fillId="0" borderId="0" xfId="0" applyFont="1" applyFill="1" applyAlignment="1" applyProtection="1">
      <alignment horizontal="left" vertical="center" wrapText="1"/>
    </xf>
    <xf numFmtId="0" fontId="18" fillId="0" borderId="10" xfId="0" applyFont="1" applyFill="1" applyBorder="1" applyAlignment="1" applyProtection="1">
      <alignment vertical="center" wrapText="1"/>
    </xf>
    <xf numFmtId="0" fontId="20" fillId="0" borderId="0" xfId="0" applyFont="1" applyFill="1" applyAlignment="1" applyProtection="1">
      <alignment vertical="center"/>
    </xf>
    <xf numFmtId="0" fontId="16" fillId="0" borderId="0" xfId="0" applyFont="1" applyFill="1" applyAlignment="1" applyProtection="1">
      <alignment horizontal="center" vertical="center"/>
    </xf>
    <xf numFmtId="0" fontId="16" fillId="2" borderId="5"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17" fillId="0" borderId="0" xfId="0" applyFont="1" applyFill="1" applyAlignment="1" applyProtection="1">
      <alignment horizontal="center" vertical="center"/>
    </xf>
    <xf numFmtId="10" fontId="11" fillId="0" borderId="8" xfId="0" applyNumberFormat="1" applyFont="1" applyFill="1" applyBorder="1" applyAlignment="1" applyProtection="1">
      <alignment horizontal="center" vertical="center"/>
      <protection locked="0"/>
    </xf>
    <xf numFmtId="10" fontId="11" fillId="0" borderId="2" xfId="0" applyNumberFormat="1" applyFont="1" applyFill="1" applyBorder="1" applyAlignment="1" applyProtection="1">
      <alignment horizontal="center" vertical="center"/>
      <protection locked="0"/>
    </xf>
    <xf numFmtId="10" fontId="11" fillId="0" borderId="4" xfId="0" applyNumberFormat="1"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164" fontId="17" fillId="0" borderId="39" xfId="0" applyNumberFormat="1" applyFont="1" applyFill="1" applyBorder="1" applyAlignment="1" applyProtection="1">
      <alignment horizontal="center" vertical="center"/>
      <protection locked="0"/>
    </xf>
    <xf numFmtId="164" fontId="17" fillId="0" borderId="40" xfId="0" applyNumberFormat="1" applyFont="1" applyFill="1" applyBorder="1" applyAlignment="1" applyProtection="1">
      <alignment horizontal="center" vertical="center"/>
      <protection locked="0"/>
    </xf>
    <xf numFmtId="164" fontId="17" fillId="0" borderId="41" xfId="0" applyNumberFormat="1" applyFont="1" applyFill="1" applyBorder="1" applyAlignment="1" applyProtection="1">
      <alignment horizontal="center" vertical="center"/>
      <protection locked="0"/>
    </xf>
    <xf numFmtId="6" fontId="16" fillId="0" borderId="29" xfId="0" applyNumberFormat="1" applyFont="1" applyBorder="1" applyAlignment="1" applyProtection="1">
      <alignment horizontal="left" vertical="center"/>
    </xf>
    <xf numFmtId="10" fontId="11" fillId="0" borderId="10" xfId="0" applyNumberFormat="1" applyFont="1" applyFill="1" applyBorder="1" applyAlignment="1" applyProtection="1">
      <alignment horizontal="center" vertical="center"/>
    </xf>
    <xf numFmtId="0" fontId="11" fillId="0" borderId="0" xfId="0" applyFont="1" applyProtection="1"/>
    <xf numFmtId="0" fontId="11" fillId="0" borderId="0" xfId="0" applyFont="1" applyAlignment="1" applyProtection="1">
      <alignment vertical="center"/>
    </xf>
    <xf numFmtId="164" fontId="17" fillId="0" borderId="11" xfId="0" applyNumberFormat="1" applyFont="1" applyFill="1" applyBorder="1" applyAlignment="1" applyProtection="1">
      <alignment horizontal="center" vertical="center"/>
    </xf>
    <xf numFmtId="164" fontId="17" fillId="0" borderId="1" xfId="0" applyNumberFormat="1" applyFont="1" applyFill="1" applyBorder="1" applyAlignment="1" applyProtection="1">
      <alignment horizontal="center" vertical="center"/>
    </xf>
    <xf numFmtId="164" fontId="17" fillId="0" borderId="2" xfId="0" applyNumberFormat="1" applyFont="1" applyFill="1" applyBorder="1" applyAlignment="1" applyProtection="1">
      <alignment horizontal="center" vertical="center"/>
    </xf>
    <xf numFmtId="6" fontId="16" fillId="0" borderId="0" xfId="0" applyNumberFormat="1" applyFont="1" applyBorder="1" applyAlignment="1" applyProtection="1">
      <alignment horizontal="left" vertical="center"/>
    </xf>
    <xf numFmtId="10" fontId="11" fillId="0" borderId="0" xfId="0" applyNumberFormat="1" applyFont="1" applyFill="1" applyBorder="1" applyAlignment="1" applyProtection="1">
      <alignment horizontal="center" vertical="center"/>
    </xf>
    <xf numFmtId="0" fontId="33" fillId="0" borderId="0" xfId="0" applyFont="1" applyAlignment="1" applyProtection="1">
      <alignment vertical="center"/>
    </xf>
    <xf numFmtId="164" fontId="34" fillId="6" borderId="10" xfId="0" applyNumberFormat="1" applyFont="1" applyFill="1" applyBorder="1" applyAlignment="1" applyProtection="1">
      <alignment horizontal="center" vertical="center"/>
    </xf>
    <xf numFmtId="0" fontId="33" fillId="0" borderId="0" xfId="0" applyFont="1" applyAlignment="1" applyProtection="1">
      <alignment horizontal="left" vertical="center"/>
    </xf>
    <xf numFmtId="0" fontId="26" fillId="0" borderId="0" xfId="0" applyFont="1" applyFill="1" applyAlignment="1" applyProtection="1">
      <alignment horizontal="left" vertical="center"/>
    </xf>
    <xf numFmtId="0" fontId="29" fillId="0" borderId="0" xfId="0" applyFont="1" applyFill="1" applyAlignment="1" applyProtection="1">
      <alignment horizontal="left" vertical="center"/>
    </xf>
    <xf numFmtId="0" fontId="17" fillId="0" borderId="0" xfId="0" applyFont="1" applyFill="1" applyAlignment="1" applyProtection="1">
      <alignment vertical="center"/>
    </xf>
    <xf numFmtId="0" fontId="25" fillId="0" borderId="0" xfId="0" applyFont="1" applyFill="1" applyAlignment="1" applyProtection="1">
      <alignment vertical="center"/>
    </xf>
    <xf numFmtId="0" fontId="17" fillId="0" borderId="0" xfId="0" applyFont="1" applyFill="1" applyProtection="1"/>
    <xf numFmtId="0" fontId="22" fillId="0" borderId="0" xfId="0" applyFont="1" applyFill="1" applyAlignment="1" applyProtection="1">
      <alignment vertical="center" wrapText="1"/>
    </xf>
    <xf numFmtId="0" fontId="16" fillId="0" borderId="0" xfId="0" applyFont="1" applyFill="1" applyAlignment="1" applyProtection="1">
      <alignment horizontal="center" vertical="center" wrapText="1"/>
    </xf>
    <xf numFmtId="0" fontId="22" fillId="0" borderId="0" xfId="0" applyFont="1" applyAlignment="1" applyProtection="1">
      <alignment vertical="center"/>
    </xf>
    <xf numFmtId="0" fontId="11" fillId="0" borderId="0" xfId="0" applyFont="1" applyAlignment="1" applyProtection="1">
      <alignment horizontal="center" vertical="center"/>
    </xf>
    <xf numFmtId="0" fontId="17" fillId="0" borderId="0" xfId="0" applyFont="1" applyAlignment="1" applyProtection="1">
      <alignment vertical="center" wrapText="1"/>
    </xf>
    <xf numFmtId="0" fontId="17" fillId="0" borderId="0" xfId="0" applyFont="1" applyAlignment="1" applyProtection="1">
      <alignment horizontal="center" vertical="center" wrapText="1"/>
    </xf>
    <xf numFmtId="0" fontId="16" fillId="0" borderId="0" xfId="0" applyFont="1" applyAlignment="1" applyProtection="1">
      <alignment vertical="center"/>
    </xf>
    <xf numFmtId="0" fontId="16" fillId="2" borderId="9"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28" xfId="0" applyFont="1" applyFill="1" applyBorder="1" applyAlignment="1" applyProtection="1">
      <alignment horizontal="center" vertical="center" wrapText="1"/>
    </xf>
    <xf numFmtId="0" fontId="16" fillId="2" borderId="10" xfId="0" applyFont="1" applyFill="1" applyBorder="1" applyAlignment="1" applyProtection="1">
      <alignment vertical="center"/>
    </xf>
    <xf numFmtId="0" fontId="16" fillId="2" borderId="19" xfId="0" applyFont="1" applyFill="1" applyBorder="1" applyAlignment="1" applyProtection="1">
      <alignment vertical="center"/>
    </xf>
    <xf numFmtId="0" fontId="16" fillId="2" borderId="2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17" fillId="0" borderId="0" xfId="0" applyFont="1" applyAlignment="1" applyProtection="1"/>
    <xf numFmtId="6" fontId="11" fillId="0" borderId="16" xfId="0" applyNumberFormat="1" applyFont="1" applyBorder="1" applyAlignment="1" applyProtection="1">
      <alignment horizontal="left" vertical="center"/>
    </xf>
    <xf numFmtId="10" fontId="11" fillId="0" borderId="8" xfId="0" applyNumberFormat="1" applyFont="1" applyFill="1" applyBorder="1" applyAlignment="1" applyProtection="1">
      <alignment horizontal="center" vertical="center"/>
    </xf>
    <xf numFmtId="0" fontId="13" fillId="0" borderId="18" xfId="0" applyFont="1" applyBorder="1" applyAlignment="1" applyProtection="1">
      <alignment horizontal="center" vertical="center"/>
    </xf>
    <xf numFmtId="0" fontId="14" fillId="0" borderId="21" xfId="0" applyFont="1" applyFill="1" applyBorder="1" applyAlignment="1" applyProtection="1">
      <alignment horizontal="left" vertical="center"/>
    </xf>
    <xf numFmtId="6" fontId="11" fillId="0" borderId="11" xfId="0" applyNumberFormat="1" applyFont="1" applyBorder="1" applyAlignment="1" applyProtection="1">
      <alignment horizontal="left" vertical="center"/>
    </xf>
    <xf numFmtId="10" fontId="11" fillId="0" borderId="2" xfId="0" applyNumberFormat="1" applyFont="1" applyFill="1" applyBorder="1" applyAlignment="1" applyProtection="1">
      <alignment horizontal="center" vertical="center"/>
    </xf>
    <xf numFmtId="0" fontId="13" fillId="0" borderId="22" xfId="0" applyFont="1" applyBorder="1" applyAlignment="1" applyProtection="1">
      <alignment horizontal="center" vertical="center"/>
    </xf>
    <xf numFmtId="0" fontId="17" fillId="0" borderId="22" xfId="0" applyFont="1" applyFill="1" applyBorder="1" applyAlignment="1" applyProtection="1">
      <alignment horizontal="left" vertical="center"/>
    </xf>
    <xf numFmtId="6" fontId="11" fillId="0" borderId="12" xfId="0" applyNumberFormat="1" applyFont="1" applyBorder="1" applyAlignment="1" applyProtection="1">
      <alignment horizontal="left" vertical="center"/>
    </xf>
    <xf numFmtId="10" fontId="11" fillId="0" borderId="4" xfId="0" applyNumberFormat="1" applyFont="1" applyFill="1" applyBorder="1" applyAlignment="1" applyProtection="1">
      <alignment horizontal="center" vertical="center"/>
    </xf>
    <xf numFmtId="6" fontId="11" fillId="0" borderId="0" xfId="0" applyNumberFormat="1" applyFont="1" applyBorder="1" applyAlignment="1" applyProtection="1">
      <alignment horizontal="left" vertical="center"/>
    </xf>
    <xf numFmtId="0" fontId="11" fillId="0" borderId="22" xfId="0" applyFont="1" applyBorder="1" applyAlignment="1" applyProtection="1">
      <alignment horizontal="center" vertical="center"/>
    </xf>
    <xf numFmtId="0" fontId="17" fillId="0" borderId="0" xfId="0" applyFont="1" applyFill="1" applyBorder="1" applyAlignment="1" applyProtection="1">
      <alignment vertical="center"/>
    </xf>
    <xf numFmtId="0" fontId="12" fillId="0" borderId="0" xfId="0" applyFont="1" applyAlignment="1" applyProtection="1">
      <alignment vertical="center"/>
    </xf>
    <xf numFmtId="0" fontId="11" fillId="0" borderId="22" xfId="0" applyFont="1" applyFill="1" applyBorder="1" applyAlignment="1" applyProtection="1">
      <alignment horizontal="left" vertical="center"/>
    </xf>
    <xf numFmtId="0" fontId="11" fillId="0" borderId="15"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3" xfId="0" applyFont="1" applyFill="1" applyBorder="1" applyAlignment="1" applyProtection="1">
      <alignment horizontal="left" vertical="center"/>
    </xf>
    <xf numFmtId="0" fontId="16" fillId="0" borderId="9"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11" fillId="0" borderId="9" xfId="0" applyFont="1" applyBorder="1" applyAlignment="1" applyProtection="1">
      <alignment horizontal="center" vertical="center"/>
    </xf>
    <xf numFmtId="0" fontId="11" fillId="0" borderId="9" xfId="0" applyFont="1" applyFill="1" applyBorder="1" applyAlignment="1" applyProtection="1">
      <alignment horizontal="left" vertical="center"/>
    </xf>
    <xf numFmtId="0" fontId="11" fillId="0" borderId="10" xfId="0" applyFont="1" applyFill="1" applyBorder="1" applyAlignment="1" applyProtection="1">
      <alignment horizontal="center" vertical="center" wrapText="1"/>
    </xf>
    <xf numFmtId="0" fontId="17" fillId="0" borderId="0" xfId="0" applyFont="1" applyFill="1" applyBorder="1" applyProtection="1"/>
    <xf numFmtId="0" fontId="32" fillId="0" borderId="0" xfId="0" applyFont="1" applyFill="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30" xfId="0" applyFont="1" applyBorder="1" applyAlignment="1" applyProtection="1">
      <alignment horizontal="center" vertical="center"/>
    </xf>
    <xf numFmtId="0" fontId="16" fillId="2" borderId="19" xfId="0" applyFont="1" applyFill="1" applyBorder="1" applyAlignment="1" applyProtection="1">
      <alignment horizontal="center" vertical="center" wrapText="1"/>
    </xf>
    <xf numFmtId="0" fontId="27" fillId="0" borderId="0" xfId="0" applyFont="1" applyProtection="1"/>
    <xf numFmtId="0" fontId="11" fillId="0" borderId="37" xfId="0" applyFont="1" applyFill="1" applyBorder="1" applyAlignment="1" applyProtection="1">
      <alignment horizontal="left" vertical="center"/>
    </xf>
    <xf numFmtId="0" fontId="11" fillId="0" borderId="37" xfId="0" applyFont="1" applyFill="1" applyBorder="1" applyAlignment="1" applyProtection="1">
      <alignment vertical="center"/>
    </xf>
    <xf numFmtId="0" fontId="11" fillId="0" borderId="23" xfId="0" applyFont="1" applyBorder="1" applyAlignment="1" applyProtection="1">
      <alignment horizontal="center" vertical="center"/>
    </xf>
    <xf numFmtId="0" fontId="11" fillId="0" borderId="34" xfId="0" applyFont="1" applyFill="1" applyBorder="1" applyAlignment="1" applyProtection="1">
      <alignment vertical="center"/>
    </xf>
    <xf numFmtId="0" fontId="17" fillId="0" borderId="0" xfId="0" applyFont="1" applyFill="1" applyAlignment="1" applyProtection="1">
      <alignment vertical="center" wrapText="1"/>
    </xf>
    <xf numFmtId="0" fontId="17" fillId="0" borderId="0" xfId="0" applyFont="1" applyFill="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xf>
    <xf numFmtId="0" fontId="10" fillId="0" borderId="9" xfId="0" applyFont="1" applyFill="1" applyBorder="1" applyAlignment="1" applyProtection="1">
      <alignment vertical="center" wrapText="1"/>
    </xf>
    <xf numFmtId="0" fontId="28" fillId="0" borderId="0" xfId="0" applyFont="1" applyFill="1" applyBorder="1" applyAlignment="1" applyProtection="1">
      <alignment vertical="center"/>
    </xf>
    <xf numFmtId="0" fontId="22" fillId="0" borderId="0" xfId="0" applyFont="1" applyAlignment="1" applyProtection="1">
      <alignment horizontal="center" vertical="center" wrapText="1"/>
    </xf>
    <xf numFmtId="0" fontId="22" fillId="0" borderId="0" xfId="0" applyFont="1" applyAlignment="1" applyProtection="1">
      <alignment horizontal="center" vertical="center"/>
    </xf>
    <xf numFmtId="0" fontId="11" fillId="0" borderId="38" xfId="0" applyFont="1" applyBorder="1" applyAlignment="1" applyProtection="1">
      <alignment horizontal="center" vertical="center"/>
    </xf>
    <xf numFmtId="9" fontId="16" fillId="0" borderId="22" xfId="0" applyNumberFormat="1" applyFont="1" applyBorder="1" applyAlignment="1" applyProtection="1">
      <alignment horizontal="center" vertical="center"/>
    </xf>
    <xf numFmtId="9" fontId="16" fillId="0" borderId="23" xfId="0" applyNumberFormat="1" applyFont="1" applyBorder="1" applyAlignment="1" applyProtection="1">
      <alignment horizontal="center" vertical="center"/>
    </xf>
    <xf numFmtId="0" fontId="11" fillId="0" borderId="29" xfId="0" applyFont="1" applyBorder="1" applyAlignment="1" applyProtection="1">
      <alignment horizontal="center" vertical="center"/>
    </xf>
    <xf numFmtId="0" fontId="33" fillId="0" borderId="0" xfId="0" applyFont="1" applyAlignment="1" applyProtection="1">
      <alignment horizontal="center" vertical="center"/>
    </xf>
    <xf numFmtId="0" fontId="33" fillId="0" borderId="0" xfId="0" applyFont="1" applyProtection="1"/>
    <xf numFmtId="0" fontId="33" fillId="0" borderId="0" xfId="0" applyFont="1" applyFill="1" applyAlignment="1" applyProtection="1">
      <alignment vertical="center" wrapText="1"/>
    </xf>
    <xf numFmtId="0" fontId="33" fillId="0" borderId="0" xfId="0" applyFont="1" applyFill="1" applyAlignment="1" applyProtection="1">
      <alignment horizontal="center" vertical="center" wrapText="1"/>
    </xf>
    <xf numFmtId="0" fontId="33" fillId="0" borderId="0" xfId="0" applyFont="1" applyFill="1" applyAlignment="1" applyProtection="1">
      <alignment horizontal="center" vertical="center"/>
    </xf>
    <xf numFmtId="0" fontId="33" fillId="0" borderId="0" xfId="0" applyFont="1" applyFill="1" applyAlignment="1" applyProtection="1">
      <alignment vertical="center"/>
    </xf>
    <xf numFmtId="0" fontId="16" fillId="2" borderId="42"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21" fillId="0" borderId="0" xfId="0" applyFont="1" applyFill="1" applyBorder="1" applyAlignment="1" applyProtection="1">
      <alignment vertical="top"/>
    </xf>
    <xf numFmtId="0" fontId="11" fillId="0" borderId="0" xfId="0" applyFont="1" applyFill="1" applyAlignment="1" applyProtection="1">
      <alignment vertical="top"/>
    </xf>
    <xf numFmtId="0" fontId="11" fillId="0" borderId="0" xfId="0" applyFont="1" applyFill="1" applyProtection="1"/>
    <xf numFmtId="0" fontId="11" fillId="0" borderId="0" xfId="0" applyFont="1" applyBorder="1" applyAlignment="1" applyProtection="1">
      <alignment horizontal="left" vertical="top" wrapText="1"/>
    </xf>
    <xf numFmtId="0" fontId="11" fillId="0" borderId="25" xfId="0" applyFont="1" applyBorder="1" applyAlignment="1" applyProtection="1">
      <alignment horizontal="left" vertical="top" wrapText="1"/>
    </xf>
    <xf numFmtId="0" fontId="11" fillId="0" borderId="14" xfId="0" applyFont="1" applyBorder="1" applyAlignment="1" applyProtection="1">
      <alignment vertical="top"/>
    </xf>
    <xf numFmtId="0" fontId="11" fillId="0" borderId="0" xfId="0" applyFont="1" applyBorder="1" applyAlignment="1" applyProtection="1">
      <alignment vertical="top"/>
    </xf>
    <xf numFmtId="0" fontId="11" fillId="0" borderId="0" xfId="0" applyFont="1" applyBorder="1" applyAlignment="1" applyProtection="1">
      <alignment vertical="top" wrapText="1"/>
    </xf>
    <xf numFmtId="0" fontId="11" fillId="0" borderId="0" xfId="0" applyFont="1" applyBorder="1" applyProtection="1"/>
    <xf numFmtId="0" fontId="11" fillId="0" borderId="25" xfId="0" applyFont="1" applyBorder="1" applyProtection="1"/>
    <xf numFmtId="0" fontId="23" fillId="0" borderId="6" xfId="0" applyFont="1" applyBorder="1" applyAlignment="1" applyProtection="1">
      <alignment vertical="top"/>
    </xf>
    <xf numFmtId="0" fontId="11" fillId="0" borderId="6" xfId="0" applyFont="1" applyBorder="1" applyAlignment="1" applyProtection="1">
      <alignment vertical="top"/>
    </xf>
    <xf numFmtId="0" fontId="23" fillId="0" borderId="6" xfId="0" applyFont="1" applyBorder="1" applyAlignment="1" applyProtection="1">
      <alignment vertical="top" wrapText="1"/>
    </xf>
    <xf numFmtId="0" fontId="23" fillId="0" borderId="0" xfId="0" applyFont="1" applyBorder="1" applyAlignment="1" applyProtection="1">
      <alignment horizontal="center" vertical="top"/>
    </xf>
    <xf numFmtId="0" fontId="23" fillId="0" borderId="0" xfId="0" applyFont="1" applyBorder="1" applyAlignment="1" applyProtection="1">
      <alignment vertical="top" wrapText="1"/>
    </xf>
    <xf numFmtId="0" fontId="11" fillId="0" borderId="6" xfId="0" applyFont="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25" xfId="0" applyFont="1" applyBorder="1" applyAlignment="1" applyProtection="1">
      <alignment vertical="center"/>
    </xf>
    <xf numFmtId="0" fontId="11" fillId="0" borderId="0" xfId="0" applyFont="1" applyFill="1" applyBorder="1" applyAlignment="1" applyProtection="1">
      <alignment vertical="center"/>
    </xf>
    <xf numFmtId="0" fontId="31" fillId="0" borderId="6" xfId="0" applyFont="1" applyFill="1" applyBorder="1" applyAlignment="1" applyProtection="1">
      <alignment horizontal="left" vertical="center" indent="3"/>
    </xf>
    <xf numFmtId="0" fontId="31" fillId="0" borderId="0" xfId="0" applyFont="1" applyFill="1" applyBorder="1" applyAlignment="1" applyProtection="1">
      <alignment horizontal="left" vertical="center" indent="3"/>
    </xf>
    <xf numFmtId="0" fontId="31" fillId="0" borderId="25" xfId="0" applyFont="1" applyBorder="1" applyAlignment="1" applyProtection="1">
      <alignment horizontal="left" vertical="center" indent="3"/>
    </xf>
    <xf numFmtId="0" fontId="31" fillId="0" borderId="0" xfId="0" applyFont="1" applyAlignment="1" applyProtection="1">
      <alignment horizontal="left" vertical="center" indent="3"/>
    </xf>
    <xf numFmtId="0" fontId="11" fillId="0" borderId="6"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11" fillId="0" borderId="31" xfId="0" applyFont="1" applyBorder="1" applyAlignment="1" applyProtection="1">
      <alignment vertical="center"/>
    </xf>
    <xf numFmtId="0" fontId="11" fillId="0" borderId="35" xfId="0" applyFont="1" applyBorder="1" applyAlignment="1" applyProtection="1">
      <alignment horizontal="center" vertical="center"/>
    </xf>
    <xf numFmtId="0" fontId="11" fillId="0" borderId="35" xfId="0" applyFont="1" applyBorder="1" applyAlignment="1" applyProtection="1">
      <alignment vertical="center"/>
    </xf>
    <xf numFmtId="0" fontId="11" fillId="0" borderId="33" xfId="0" applyFont="1" applyBorder="1" applyAlignment="1" applyProtection="1">
      <alignment vertical="center"/>
    </xf>
    <xf numFmtId="0" fontId="24" fillId="0" borderId="6" xfId="0" applyFont="1" applyBorder="1" applyAlignment="1" applyProtection="1">
      <alignment vertical="top"/>
    </xf>
    <xf numFmtId="0" fontId="10" fillId="0" borderId="6" xfId="0" applyFont="1" applyBorder="1" applyAlignment="1" applyProtection="1">
      <alignment vertical="top"/>
    </xf>
    <xf numFmtId="0" fontId="11" fillId="0" borderId="6" xfId="0" applyFont="1" applyBorder="1" applyAlignment="1" applyProtection="1">
      <alignment vertical="top" wrapText="1"/>
    </xf>
    <xf numFmtId="0" fontId="10" fillId="0" borderId="6"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7" xfId="0" applyFont="1" applyFill="1" applyBorder="1" applyAlignment="1" applyProtection="1">
      <alignment vertical="center"/>
    </xf>
    <xf numFmtId="0" fontId="11" fillId="0" borderId="27" xfId="0" applyFont="1" applyBorder="1" applyAlignment="1" applyProtection="1">
      <alignment vertical="center"/>
    </xf>
    <xf numFmtId="0" fontId="11" fillId="0" borderId="26" xfId="0" applyFont="1" applyBorder="1" applyAlignment="1" applyProtection="1">
      <alignment vertical="center"/>
    </xf>
    <xf numFmtId="0" fontId="11" fillId="0" borderId="0" xfId="0" applyFont="1" applyAlignment="1" applyProtection="1">
      <alignment vertical="top"/>
    </xf>
    <xf numFmtId="0" fontId="16" fillId="0" borderId="0" xfId="0" applyFont="1" applyAlignment="1" applyProtection="1">
      <alignment vertical="center" wrapText="1"/>
    </xf>
    <xf numFmtId="0" fontId="8" fillId="0" borderId="21"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0" borderId="33" xfId="0" applyFont="1" applyFill="1" applyBorder="1" applyAlignment="1" applyProtection="1">
      <alignment horizontal="left" vertical="center"/>
    </xf>
    <xf numFmtId="0" fontId="11" fillId="0" borderId="31" xfId="0" applyFont="1" applyFill="1" applyBorder="1" applyAlignment="1" applyProtection="1">
      <alignment horizontal="center" vertical="center"/>
    </xf>
    <xf numFmtId="0" fontId="8" fillId="0" borderId="6" xfId="0" applyFont="1" applyFill="1" applyBorder="1" applyAlignment="1" applyProtection="1">
      <alignment vertical="center"/>
    </xf>
    <xf numFmtId="0" fontId="7" fillId="0" borderId="0" xfId="0" applyFont="1" applyBorder="1" applyAlignment="1" applyProtection="1">
      <alignment horizontal="left" vertical="center" indent="2"/>
    </xf>
    <xf numFmtId="0" fontId="7" fillId="0" borderId="27" xfId="0" applyFont="1" applyFill="1" applyBorder="1" applyAlignment="1" applyProtection="1">
      <alignment horizontal="left" vertical="center" indent="2"/>
    </xf>
    <xf numFmtId="0" fontId="6" fillId="0" borderId="15" xfId="0" applyFont="1" applyFill="1" applyBorder="1" applyAlignment="1" applyProtection="1">
      <alignment horizontal="center" vertical="center"/>
    </xf>
    <xf numFmtId="0" fontId="6" fillId="0" borderId="27" xfId="0" applyFont="1" applyFill="1" applyBorder="1" applyAlignment="1" applyProtection="1">
      <alignment horizontal="center" vertical="center" wrapText="1"/>
    </xf>
    <xf numFmtId="0" fontId="5" fillId="0" borderId="6" xfId="0" applyFont="1" applyBorder="1" applyAlignment="1" applyProtection="1">
      <alignment vertical="top"/>
    </xf>
    <xf numFmtId="0" fontId="4" fillId="0" borderId="0" xfId="0" applyFont="1" applyFill="1" applyBorder="1" applyAlignment="1" applyProtection="1">
      <alignment vertical="top"/>
    </xf>
    <xf numFmtId="0" fontId="4" fillId="0" borderId="0" xfId="0" applyFont="1" applyFill="1" applyBorder="1" applyAlignment="1" applyProtection="1">
      <alignment vertical="center"/>
    </xf>
    <xf numFmtId="0" fontId="3" fillId="0" borderId="31" xfId="0" applyFont="1" applyBorder="1" applyAlignment="1" applyProtection="1">
      <alignment horizontal="center" vertical="center"/>
    </xf>
    <xf numFmtId="0" fontId="3" fillId="0" borderId="38" xfId="0" applyFont="1" applyBorder="1" applyAlignment="1" applyProtection="1">
      <alignment horizontal="center" vertical="center"/>
    </xf>
    <xf numFmtId="0" fontId="16" fillId="2" borderId="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 fillId="0" borderId="9" xfId="0" applyFont="1" applyBorder="1" applyAlignment="1" applyProtection="1">
      <alignment horizontal="center" vertical="center"/>
    </xf>
    <xf numFmtId="0" fontId="11" fillId="0" borderId="21" xfId="0" applyFont="1" applyBorder="1" applyAlignment="1" applyProtection="1">
      <alignment horizontal="center" vertical="center"/>
    </xf>
    <xf numFmtId="0" fontId="2" fillId="0" borderId="22" xfId="0" applyFont="1" applyBorder="1" applyAlignment="1" applyProtection="1">
      <alignment horizontal="center" vertical="center" wrapText="1"/>
    </xf>
    <xf numFmtId="0" fontId="3" fillId="0" borderId="49" xfId="0" applyFont="1" applyBorder="1" applyAlignment="1" applyProtection="1">
      <alignment horizontal="center" vertical="center"/>
    </xf>
    <xf numFmtId="9" fontId="22" fillId="2" borderId="19" xfId="0" applyNumberFormat="1" applyFont="1" applyFill="1" applyBorder="1" applyAlignment="1" applyProtection="1">
      <alignment horizontal="center" vertical="center" wrapText="1"/>
    </xf>
    <xf numFmtId="9" fontId="22" fillId="2" borderId="42" xfId="0" applyNumberFormat="1" applyFont="1" applyFill="1" applyBorder="1" applyAlignment="1" applyProtection="1">
      <alignment horizontal="center" vertical="center" wrapText="1"/>
    </xf>
    <xf numFmtId="9" fontId="22" fillId="2" borderId="20" xfId="0" applyNumberFormat="1" applyFont="1" applyFill="1" applyBorder="1" applyAlignment="1" applyProtection="1">
      <alignment horizontal="center" vertical="center" wrapText="1"/>
    </xf>
    <xf numFmtId="0" fontId="36" fillId="0" borderId="0" xfId="0" applyFont="1" applyAlignment="1" applyProtection="1">
      <alignment horizontal="center" vertical="center"/>
    </xf>
    <xf numFmtId="0" fontId="2" fillId="0" borderId="0" xfId="0" applyFont="1" applyFill="1" applyAlignment="1" applyProtection="1">
      <alignment horizontal="left" vertical="top" wrapText="1" indent="3"/>
    </xf>
    <xf numFmtId="0" fontId="2" fillId="0" borderId="0" xfId="0" applyFont="1" applyFill="1" applyBorder="1" applyAlignment="1" applyProtection="1">
      <alignment vertical="center"/>
    </xf>
    <xf numFmtId="0" fontId="2" fillId="0" borderId="22" xfId="0" applyFont="1" applyBorder="1" applyAlignment="1" applyProtection="1">
      <alignment horizontal="center" vertical="center"/>
    </xf>
    <xf numFmtId="0" fontId="16" fillId="4" borderId="9" xfId="0" applyFont="1" applyFill="1" applyBorder="1" applyAlignment="1" applyProtection="1">
      <alignment horizontal="left" vertical="top"/>
    </xf>
    <xf numFmtId="0" fontId="16" fillId="4" borderId="30" xfId="0" applyFont="1" applyFill="1" applyBorder="1" applyAlignment="1" applyProtection="1">
      <alignment horizontal="left" vertical="top"/>
    </xf>
    <xf numFmtId="0" fontId="16" fillId="4" borderId="17" xfId="0" applyFont="1" applyFill="1" applyBorder="1" applyAlignment="1" applyProtection="1">
      <alignment horizontal="left" vertical="top"/>
    </xf>
    <xf numFmtId="0" fontId="11" fillId="0" borderId="6"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6"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11" fillId="0" borderId="25"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1" fillId="0" borderId="6"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25" xfId="0" applyFont="1" applyBorder="1" applyAlignment="1" applyProtection="1">
      <alignment horizontal="left" vertical="top" wrapText="1"/>
    </xf>
    <xf numFmtId="0" fontId="9" fillId="0" borderId="6" xfId="0" applyFont="1" applyFill="1" applyBorder="1" applyAlignment="1">
      <alignment horizontal="left" vertical="top"/>
    </xf>
    <xf numFmtId="0" fontId="9" fillId="0" borderId="0" xfId="0" applyFont="1" applyFill="1" applyBorder="1" applyAlignment="1">
      <alignment horizontal="left" vertical="top"/>
    </xf>
    <xf numFmtId="0" fontId="9" fillId="0" borderId="25" xfId="0" applyFont="1" applyFill="1" applyBorder="1" applyAlignment="1">
      <alignment horizontal="left" vertical="top"/>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7" fillId="3" borderId="1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2" xfId="0" applyFont="1" applyFill="1" applyBorder="1" applyAlignment="1" applyProtection="1">
      <alignment horizontal="center" vertical="center"/>
    </xf>
    <xf numFmtId="164" fontId="17" fillId="0" borderId="1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7" fillId="3" borderId="12"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164" fontId="17" fillId="0" borderId="46" xfId="0" applyNumberFormat="1" applyFont="1" applyFill="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17" fillId="3" borderId="9" xfId="0" applyFont="1" applyFill="1" applyBorder="1" applyAlignment="1" applyProtection="1">
      <alignment horizontal="center" vertical="center"/>
    </xf>
    <xf numFmtId="0" fontId="17" fillId="3" borderId="30"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10" fontId="11" fillId="5" borderId="9" xfId="0" applyNumberFormat="1" applyFont="1" applyFill="1" applyBorder="1" applyAlignment="1" applyProtection="1">
      <alignment horizontal="center" vertical="center"/>
    </xf>
    <xf numFmtId="10" fontId="17" fillId="5" borderId="30" xfId="0" applyNumberFormat="1" applyFont="1" applyFill="1" applyBorder="1" applyAlignment="1" applyProtection="1">
      <alignment horizontal="center" vertical="center"/>
    </xf>
    <xf numFmtId="10" fontId="17" fillId="5" borderId="17" xfId="0" applyNumberFormat="1" applyFont="1" applyFill="1" applyBorder="1" applyAlignment="1" applyProtection="1">
      <alignment horizontal="center" vertical="center"/>
    </xf>
    <xf numFmtId="0" fontId="17" fillId="0" borderId="1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3" borderId="29"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0" fillId="0" borderId="34" xfId="0" applyBorder="1" applyAlignment="1" applyProtection="1">
      <alignment horizontal="center" vertical="center" wrapText="1"/>
    </xf>
    <xf numFmtId="0" fontId="28" fillId="0" borderId="9" xfId="0" applyFont="1" applyFill="1" applyBorder="1" applyAlignment="1" applyProtection="1">
      <alignment horizontal="left" vertical="center"/>
      <protection locked="0"/>
    </xf>
    <xf numFmtId="0" fontId="28" fillId="0" borderId="30" xfId="0" applyFont="1" applyFill="1" applyBorder="1" applyAlignment="1" applyProtection="1">
      <alignment horizontal="left" vertical="center"/>
      <protection locked="0"/>
    </xf>
    <xf numFmtId="0" fontId="28" fillId="0" borderId="17" xfId="0" applyFont="1" applyFill="1" applyBorder="1" applyAlignment="1" applyProtection="1">
      <alignment horizontal="left" vertical="center"/>
      <protection locked="0"/>
    </xf>
    <xf numFmtId="0" fontId="16" fillId="0" borderId="0"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16" fillId="2" borderId="30"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43" xfId="0" applyBorder="1" applyAlignment="1" applyProtection="1">
      <alignment horizontal="center" vertical="center" wrapText="1"/>
    </xf>
    <xf numFmtId="0" fontId="17" fillId="3" borderId="18" xfId="0"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0" xfId="0" applyAlignment="1" applyProtection="1">
      <alignment horizontal="center" vertical="center" wrapText="1"/>
    </xf>
    <xf numFmtId="0" fontId="0" fillId="0" borderId="25" xfId="0"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9" fontId="16" fillId="0" borderId="13" xfId="0" applyNumberFormat="1" applyFont="1" applyBorder="1" applyAlignment="1" applyProtection="1">
      <alignment horizontal="center" vertical="center" wrapText="1"/>
    </xf>
    <xf numFmtId="9" fontId="16" fillId="0" borderId="14" xfId="0" applyNumberFormat="1" applyFont="1" applyBorder="1" applyAlignment="1" applyProtection="1">
      <alignment horizontal="center" vertical="center" wrapText="1"/>
    </xf>
    <xf numFmtId="9" fontId="16" fillId="0" borderId="43" xfId="0" applyNumberFormat="1" applyFont="1" applyBorder="1" applyAlignment="1" applyProtection="1">
      <alignment horizontal="center" vertical="center" wrapText="1"/>
    </xf>
    <xf numFmtId="164" fontId="17" fillId="0" borderId="12" xfId="0" applyNumberFormat="1"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164" fontId="17" fillId="0" borderId="16" xfId="0" applyNumberFormat="1" applyFont="1" applyFill="1" applyBorder="1" applyAlignment="1" applyProtection="1">
      <alignment horizontal="center" vertical="center" wrapText="1"/>
    </xf>
    <xf numFmtId="164" fontId="17" fillId="0" borderId="50" xfId="0" applyNumberFormat="1" applyFont="1" applyFill="1" applyBorder="1" applyAlignment="1" applyProtection="1">
      <alignment horizontal="center" vertical="center" wrapText="1"/>
    </xf>
    <xf numFmtId="164" fontId="17" fillId="0" borderId="8" xfId="0" applyNumberFormat="1" applyFont="1" applyFill="1" applyBorder="1" applyAlignment="1" applyProtection="1">
      <alignment horizontal="center" vertical="center" wrapText="1"/>
    </xf>
    <xf numFmtId="164" fontId="17" fillId="0" borderId="11" xfId="0" applyNumberFormat="1" applyFont="1" applyFill="1" applyBorder="1" applyAlignment="1" applyProtection="1">
      <alignment horizontal="center" vertical="center" wrapText="1"/>
    </xf>
    <xf numFmtId="164" fontId="17" fillId="0" borderId="1" xfId="0" applyNumberFormat="1" applyFont="1" applyFill="1" applyBorder="1" applyAlignment="1" applyProtection="1">
      <alignment horizontal="center" vertical="center" wrapText="1"/>
    </xf>
    <xf numFmtId="164" fontId="17" fillId="0" borderId="2" xfId="0" applyNumberFormat="1" applyFont="1" applyFill="1" applyBorder="1" applyAlignment="1" applyProtection="1">
      <alignment horizontal="center" vertical="center" wrapText="1"/>
    </xf>
    <xf numFmtId="0" fontId="1" fillId="0" borderId="36" xfId="0" applyFont="1" applyFill="1" applyBorder="1" applyAlignment="1" applyProtection="1">
      <alignment horizontal="left" vertical="center"/>
    </xf>
  </cellXfs>
  <cellStyles count="2">
    <cellStyle name="Normal" xfId="0" builtinId="0"/>
    <cellStyle name="Percent 2" xfId="1"/>
  </cellStyles>
  <dxfs count="12">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theme="9"/>
        </patternFill>
      </fill>
    </dxf>
    <dxf>
      <fill>
        <patternFill>
          <bgColor rgb="FFFFFF00"/>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0"/>
  <sheetViews>
    <sheetView zoomScale="80" zoomScaleNormal="80" workbookViewId="0"/>
  </sheetViews>
  <sheetFormatPr defaultColWidth="9.140625" defaultRowHeight="14.25" x14ac:dyDescent="0.2"/>
  <cols>
    <col min="1" max="1" width="40.28515625" style="155" customWidth="1"/>
    <col min="2" max="2" width="33.140625" style="155" customWidth="1"/>
    <col min="3" max="3" width="164.140625" style="155" customWidth="1"/>
    <col min="4" max="11" width="9.140625" style="31"/>
    <col min="12" max="13" width="11.140625" style="31" customWidth="1"/>
    <col min="14" max="16384" width="9.140625" style="31"/>
  </cols>
  <sheetData>
    <row r="1" spans="1:15" ht="26.25" x14ac:dyDescent="0.2">
      <c r="A1" s="41" t="s">
        <v>82</v>
      </c>
      <c r="B1" s="116"/>
      <c r="C1" s="116"/>
    </row>
    <row r="2" spans="1:15" s="118" customFormat="1" ht="30" x14ac:dyDescent="0.2">
      <c r="A2" s="42" t="s">
        <v>158</v>
      </c>
      <c r="B2" s="117"/>
      <c r="C2" s="117"/>
    </row>
    <row r="3" spans="1:15" s="118" customFormat="1" ht="30.75" thickBot="1" x14ac:dyDescent="0.25">
      <c r="A3" s="42"/>
      <c r="B3" s="117"/>
      <c r="C3" s="117"/>
    </row>
    <row r="4" spans="1:15" s="118" customFormat="1" ht="15.75" thickBot="1" x14ac:dyDescent="0.25">
      <c r="A4" s="184" t="s">
        <v>45</v>
      </c>
      <c r="B4" s="185"/>
      <c r="C4" s="185"/>
      <c r="D4" s="185"/>
      <c r="E4" s="185"/>
      <c r="F4" s="185"/>
      <c r="G4" s="185"/>
      <c r="H4" s="185"/>
      <c r="I4" s="185"/>
      <c r="J4" s="185"/>
      <c r="K4" s="185"/>
      <c r="L4" s="185"/>
      <c r="M4" s="185"/>
      <c r="N4" s="185"/>
      <c r="O4" s="186"/>
    </row>
    <row r="5" spans="1:15" s="118" customFormat="1" ht="18.95" customHeight="1" x14ac:dyDescent="0.2">
      <c r="A5" s="187" t="s">
        <v>33</v>
      </c>
      <c r="B5" s="188"/>
      <c r="C5" s="188"/>
      <c r="D5" s="188"/>
      <c r="E5" s="188"/>
      <c r="F5" s="188"/>
      <c r="G5" s="188"/>
      <c r="H5" s="188"/>
      <c r="I5" s="188"/>
      <c r="J5" s="188"/>
      <c r="K5" s="188"/>
      <c r="L5" s="188"/>
      <c r="M5" s="188"/>
      <c r="N5" s="188"/>
      <c r="O5" s="189"/>
    </row>
    <row r="6" spans="1:15" s="118" customFormat="1" ht="18.95" customHeight="1" x14ac:dyDescent="0.2">
      <c r="A6" s="187" t="s">
        <v>78</v>
      </c>
      <c r="B6" s="188"/>
      <c r="C6" s="188"/>
      <c r="D6" s="188"/>
      <c r="E6" s="188"/>
      <c r="F6" s="188"/>
      <c r="G6" s="188"/>
      <c r="H6" s="188"/>
      <c r="I6" s="188"/>
      <c r="J6" s="188"/>
      <c r="K6" s="188"/>
      <c r="L6" s="188"/>
      <c r="M6" s="188"/>
      <c r="N6" s="188"/>
      <c r="O6" s="189"/>
    </row>
    <row r="7" spans="1:15" s="118" customFormat="1" ht="18.95" customHeight="1" x14ac:dyDescent="0.2">
      <c r="A7" s="190" t="s">
        <v>117</v>
      </c>
      <c r="B7" s="191"/>
      <c r="C7" s="191"/>
      <c r="D7" s="191"/>
      <c r="E7" s="191"/>
      <c r="F7" s="191"/>
      <c r="G7" s="191"/>
      <c r="H7" s="191"/>
      <c r="I7" s="191"/>
      <c r="J7" s="191"/>
      <c r="K7" s="191"/>
      <c r="L7" s="191"/>
      <c r="M7" s="191"/>
      <c r="N7" s="191"/>
      <c r="O7" s="192"/>
    </row>
    <row r="8" spans="1:15" s="118" customFormat="1" ht="18.95" customHeight="1" x14ac:dyDescent="0.2">
      <c r="A8" s="197" t="s">
        <v>143</v>
      </c>
      <c r="B8" s="198"/>
      <c r="C8" s="198"/>
      <c r="D8" s="198"/>
      <c r="E8" s="198"/>
      <c r="F8" s="198"/>
      <c r="G8" s="198"/>
      <c r="H8" s="198"/>
      <c r="I8" s="198"/>
      <c r="J8" s="198"/>
      <c r="K8" s="198"/>
      <c r="L8" s="198"/>
      <c r="M8" s="198"/>
      <c r="N8" s="198"/>
      <c r="O8" s="199"/>
    </row>
    <row r="9" spans="1:15" s="118" customFormat="1" ht="18.95" customHeight="1" x14ac:dyDescent="0.2">
      <c r="A9" s="193" t="s">
        <v>135</v>
      </c>
      <c r="B9" s="191"/>
      <c r="C9" s="191"/>
      <c r="D9" s="191"/>
      <c r="E9" s="191"/>
      <c r="F9" s="191"/>
      <c r="G9" s="191"/>
      <c r="H9" s="191"/>
      <c r="I9" s="191"/>
      <c r="J9" s="191"/>
      <c r="K9" s="191"/>
      <c r="L9" s="191"/>
      <c r="M9" s="191"/>
      <c r="N9" s="191"/>
      <c r="O9" s="192"/>
    </row>
    <row r="10" spans="1:15" s="118" customFormat="1" ht="18.95" customHeight="1" x14ac:dyDescent="0.2">
      <c r="A10" s="187" t="s">
        <v>32</v>
      </c>
      <c r="B10" s="188"/>
      <c r="C10" s="188"/>
      <c r="D10" s="188"/>
      <c r="E10" s="188"/>
      <c r="F10" s="188"/>
      <c r="G10" s="188"/>
      <c r="H10" s="188"/>
      <c r="I10" s="188"/>
      <c r="J10" s="188"/>
      <c r="K10" s="188"/>
      <c r="L10" s="188"/>
      <c r="M10" s="188"/>
      <c r="N10" s="188"/>
      <c r="O10" s="189"/>
    </row>
    <row r="11" spans="1:15" ht="18.95" customHeight="1" x14ac:dyDescent="0.2">
      <c r="A11" s="194" t="s">
        <v>11</v>
      </c>
      <c r="B11" s="195"/>
      <c r="C11" s="195"/>
      <c r="D11" s="195"/>
      <c r="E11" s="195"/>
      <c r="F11" s="195"/>
      <c r="G11" s="195"/>
      <c r="H11" s="195"/>
      <c r="I11" s="195"/>
      <c r="J11" s="195"/>
      <c r="K11" s="195"/>
      <c r="L11" s="195"/>
      <c r="M11" s="195"/>
      <c r="N11" s="195"/>
      <c r="O11" s="196"/>
    </row>
    <row r="12" spans="1:15" ht="18.95" customHeight="1" x14ac:dyDescent="0.2">
      <c r="A12" s="194" t="s">
        <v>10</v>
      </c>
      <c r="B12" s="195"/>
      <c r="C12" s="195"/>
      <c r="D12" s="195"/>
      <c r="E12" s="195"/>
      <c r="F12" s="195"/>
      <c r="G12" s="195"/>
      <c r="H12" s="195"/>
      <c r="I12" s="195"/>
      <c r="J12" s="195"/>
      <c r="K12" s="195"/>
      <c r="L12" s="195"/>
      <c r="M12" s="195"/>
      <c r="N12" s="195"/>
      <c r="O12" s="196"/>
    </row>
    <row r="13" spans="1:15" ht="18.95" customHeight="1" thickBot="1" x14ac:dyDescent="0.25">
      <c r="A13" s="167" t="s">
        <v>153</v>
      </c>
      <c r="B13" s="119"/>
      <c r="C13" s="119"/>
      <c r="D13" s="119"/>
      <c r="E13" s="119"/>
      <c r="F13" s="119"/>
      <c r="G13" s="119"/>
      <c r="H13" s="119"/>
      <c r="I13" s="119"/>
      <c r="J13" s="119"/>
      <c r="K13" s="119"/>
      <c r="L13" s="119"/>
      <c r="M13" s="119"/>
      <c r="N13" s="119"/>
      <c r="O13" s="120"/>
    </row>
    <row r="14" spans="1:15" ht="18.95" customHeight="1" thickBot="1" x14ac:dyDescent="0.25">
      <c r="A14" s="184" t="s">
        <v>120</v>
      </c>
      <c r="B14" s="185"/>
      <c r="C14" s="185"/>
      <c r="D14" s="185"/>
      <c r="E14" s="185"/>
      <c r="F14" s="185"/>
      <c r="G14" s="185"/>
      <c r="H14" s="185"/>
      <c r="I14" s="185"/>
      <c r="J14" s="185"/>
      <c r="K14" s="185"/>
      <c r="L14" s="185"/>
      <c r="M14" s="185"/>
      <c r="N14" s="185"/>
      <c r="O14" s="186"/>
    </row>
    <row r="15" spans="1:15" ht="18.95" customHeight="1" x14ac:dyDescent="0.2">
      <c r="A15" s="121" t="s">
        <v>47</v>
      </c>
      <c r="B15" s="122"/>
      <c r="C15" s="123"/>
      <c r="D15" s="124"/>
      <c r="E15" s="124"/>
      <c r="F15" s="124"/>
      <c r="G15" s="124"/>
      <c r="H15" s="124"/>
      <c r="I15" s="124"/>
      <c r="J15" s="124"/>
      <c r="K15" s="124"/>
      <c r="L15" s="124"/>
      <c r="M15" s="124"/>
      <c r="N15" s="124"/>
      <c r="O15" s="125"/>
    </row>
    <row r="16" spans="1:15" ht="18.95" customHeight="1" x14ac:dyDescent="0.2">
      <c r="A16" s="126" t="s">
        <v>7</v>
      </c>
      <c r="B16" s="122"/>
      <c r="C16" s="123"/>
      <c r="D16" s="124"/>
      <c r="E16" s="124"/>
      <c r="F16" s="124"/>
      <c r="G16" s="124"/>
      <c r="H16" s="124"/>
      <c r="I16" s="124"/>
      <c r="J16" s="124"/>
      <c r="K16" s="124"/>
      <c r="L16" s="124"/>
      <c r="M16" s="124"/>
      <c r="N16" s="124"/>
      <c r="O16" s="125"/>
    </row>
    <row r="17" spans="1:15" ht="18.95" customHeight="1" x14ac:dyDescent="0.2">
      <c r="A17" s="166" t="s">
        <v>152</v>
      </c>
      <c r="B17" s="122"/>
      <c r="C17" s="123"/>
      <c r="D17" s="124"/>
      <c r="E17" s="124"/>
      <c r="F17" s="124"/>
      <c r="G17" s="124"/>
      <c r="H17" s="124"/>
      <c r="I17" s="124"/>
      <c r="J17" s="124"/>
      <c r="K17" s="124"/>
      <c r="L17" s="124"/>
      <c r="M17" s="124"/>
      <c r="N17" s="124"/>
      <c r="O17" s="125"/>
    </row>
    <row r="18" spans="1:15" ht="18.95" customHeight="1" x14ac:dyDescent="0.2">
      <c r="A18" s="128" t="s">
        <v>40</v>
      </c>
      <c r="B18" s="129" t="s">
        <v>41</v>
      </c>
      <c r="C18" s="130" t="s">
        <v>42</v>
      </c>
      <c r="D18" s="124"/>
      <c r="E18" s="124"/>
      <c r="F18" s="124"/>
      <c r="G18" s="124"/>
      <c r="H18" s="124"/>
      <c r="I18" s="124"/>
      <c r="J18" s="124"/>
      <c r="K18" s="124"/>
      <c r="L18" s="124"/>
      <c r="M18" s="124"/>
      <c r="N18" s="124"/>
      <c r="O18" s="125"/>
    </row>
    <row r="19" spans="1:15" s="32" customFormat="1" ht="18.95" customHeight="1" x14ac:dyDescent="0.25">
      <c r="A19" s="131" t="s">
        <v>34</v>
      </c>
      <c r="B19" s="132" t="s">
        <v>5</v>
      </c>
      <c r="C19" s="133" t="s">
        <v>39</v>
      </c>
      <c r="D19" s="133"/>
      <c r="E19" s="133"/>
      <c r="F19" s="133"/>
      <c r="G19" s="133"/>
      <c r="H19" s="133"/>
      <c r="I19" s="133"/>
      <c r="J19" s="133"/>
      <c r="K19" s="133"/>
      <c r="L19" s="133"/>
      <c r="M19" s="133"/>
      <c r="N19" s="133"/>
      <c r="O19" s="134"/>
    </row>
    <row r="20" spans="1:15" s="32" customFormat="1" ht="18.95" customHeight="1" x14ac:dyDescent="0.25">
      <c r="A20" s="131" t="s">
        <v>35</v>
      </c>
      <c r="B20" s="132" t="s">
        <v>5</v>
      </c>
      <c r="C20" s="133" t="s">
        <v>126</v>
      </c>
      <c r="D20" s="133"/>
      <c r="E20" s="133"/>
      <c r="F20" s="133"/>
      <c r="G20" s="133"/>
      <c r="H20" s="133"/>
      <c r="I20" s="133"/>
      <c r="J20" s="133"/>
      <c r="K20" s="133"/>
      <c r="L20" s="133"/>
      <c r="M20" s="133"/>
      <c r="N20" s="133"/>
      <c r="O20" s="134"/>
    </row>
    <row r="21" spans="1:15" s="32" customFormat="1" ht="18.95" customHeight="1" x14ac:dyDescent="0.25">
      <c r="A21" s="131" t="s">
        <v>36</v>
      </c>
      <c r="B21" s="132" t="s">
        <v>5</v>
      </c>
      <c r="C21" s="133" t="s">
        <v>67</v>
      </c>
      <c r="D21" s="133"/>
      <c r="E21" s="133"/>
      <c r="F21" s="133"/>
      <c r="G21" s="133"/>
      <c r="H21" s="133"/>
      <c r="I21" s="133"/>
      <c r="J21" s="133"/>
      <c r="K21" s="133"/>
      <c r="L21" s="133"/>
      <c r="M21" s="133"/>
      <c r="N21" s="133"/>
      <c r="O21" s="134"/>
    </row>
    <row r="22" spans="1:15" s="32" customFormat="1" ht="18.95" customHeight="1" x14ac:dyDescent="0.25">
      <c r="A22" s="131" t="s">
        <v>37</v>
      </c>
      <c r="B22" s="132" t="s">
        <v>5</v>
      </c>
      <c r="C22" s="133" t="s">
        <v>66</v>
      </c>
      <c r="D22" s="133"/>
      <c r="E22" s="133"/>
      <c r="F22" s="133"/>
      <c r="G22" s="133"/>
      <c r="H22" s="133"/>
      <c r="I22" s="133"/>
      <c r="J22" s="133"/>
      <c r="K22" s="133"/>
      <c r="L22" s="133"/>
      <c r="M22" s="133"/>
      <c r="N22" s="133"/>
      <c r="O22" s="134"/>
    </row>
    <row r="23" spans="1:15" s="32" customFormat="1" ht="18.75" customHeight="1" x14ac:dyDescent="0.25">
      <c r="A23" s="131" t="s">
        <v>38</v>
      </c>
      <c r="B23" s="132" t="s">
        <v>5</v>
      </c>
      <c r="C23" s="135" t="s">
        <v>77</v>
      </c>
      <c r="D23" s="133"/>
      <c r="E23" s="133"/>
      <c r="F23" s="133"/>
      <c r="G23" s="133"/>
      <c r="H23" s="133"/>
      <c r="I23" s="133"/>
      <c r="J23" s="133"/>
      <c r="K23" s="133"/>
      <c r="L23" s="133"/>
      <c r="M23" s="133"/>
      <c r="N23" s="133"/>
      <c r="O23" s="134"/>
    </row>
    <row r="24" spans="1:15" s="139" customFormat="1" ht="16.5" customHeight="1" x14ac:dyDescent="0.25">
      <c r="A24" s="136"/>
      <c r="B24" s="137"/>
      <c r="C24" s="181" t="s">
        <v>166</v>
      </c>
      <c r="D24" s="137"/>
      <c r="E24" s="137"/>
      <c r="F24" s="137"/>
      <c r="G24" s="137"/>
      <c r="H24" s="137"/>
      <c r="I24" s="137"/>
      <c r="J24" s="137"/>
      <c r="K24" s="137"/>
      <c r="L24" s="137"/>
      <c r="M24" s="137"/>
      <c r="N24" s="137"/>
      <c r="O24" s="138"/>
    </row>
    <row r="25" spans="1:15" s="139" customFormat="1" ht="16.5" customHeight="1" x14ac:dyDescent="0.25">
      <c r="A25" s="136"/>
      <c r="B25" s="137"/>
      <c r="C25" s="181" t="s">
        <v>122</v>
      </c>
      <c r="D25" s="137"/>
      <c r="E25" s="137"/>
      <c r="F25" s="137"/>
      <c r="G25" s="137"/>
      <c r="H25" s="137"/>
      <c r="I25" s="137"/>
      <c r="J25" s="137"/>
      <c r="K25" s="137"/>
      <c r="L25" s="137"/>
      <c r="M25" s="137"/>
      <c r="N25" s="137"/>
      <c r="O25" s="138"/>
    </row>
    <row r="26" spans="1:15" s="139" customFormat="1" ht="16.5" customHeight="1" x14ac:dyDescent="0.25">
      <c r="A26" s="136"/>
      <c r="B26" s="137"/>
      <c r="C26" s="181" t="s">
        <v>167</v>
      </c>
      <c r="D26" s="137"/>
      <c r="E26" s="137"/>
      <c r="F26" s="137"/>
      <c r="G26" s="137"/>
      <c r="H26" s="137"/>
      <c r="I26" s="137"/>
      <c r="J26" s="137"/>
      <c r="K26" s="137"/>
      <c r="L26" s="137"/>
      <c r="M26" s="137"/>
      <c r="N26" s="137"/>
      <c r="O26" s="138"/>
    </row>
    <row r="27" spans="1:15" s="32" customFormat="1" ht="18.95" customHeight="1" x14ac:dyDescent="0.25">
      <c r="A27" s="140" t="s">
        <v>43</v>
      </c>
      <c r="B27" s="141" t="s">
        <v>5</v>
      </c>
      <c r="C27" s="142" t="s">
        <v>118</v>
      </c>
      <c r="D27" s="135"/>
      <c r="E27" s="135"/>
      <c r="F27" s="135"/>
      <c r="G27" s="135"/>
      <c r="H27" s="135"/>
      <c r="I27" s="135"/>
      <c r="J27" s="135"/>
      <c r="K27" s="135"/>
      <c r="L27" s="135"/>
      <c r="M27" s="135"/>
      <c r="N27" s="135"/>
      <c r="O27" s="134"/>
    </row>
    <row r="28" spans="1:15" s="32" customFormat="1" ht="23.1" customHeight="1" x14ac:dyDescent="0.25">
      <c r="A28" s="140" t="s">
        <v>124</v>
      </c>
      <c r="B28" s="141" t="s">
        <v>3</v>
      </c>
      <c r="C28" s="142" t="s">
        <v>137</v>
      </c>
      <c r="D28" s="135"/>
      <c r="E28" s="135"/>
      <c r="F28" s="135"/>
      <c r="G28" s="135"/>
      <c r="H28" s="135"/>
      <c r="I28" s="135"/>
      <c r="J28" s="135"/>
      <c r="K28" s="135"/>
      <c r="L28" s="135"/>
      <c r="M28" s="135"/>
      <c r="N28" s="135"/>
      <c r="O28" s="134"/>
    </row>
    <row r="29" spans="1:15" s="32" customFormat="1" ht="23.1" customHeight="1" x14ac:dyDescent="0.25">
      <c r="A29" s="140" t="s">
        <v>124</v>
      </c>
      <c r="B29" s="141" t="s">
        <v>5</v>
      </c>
      <c r="C29" s="135" t="s">
        <v>75</v>
      </c>
      <c r="D29" s="135"/>
      <c r="E29" s="135"/>
      <c r="F29" s="135"/>
      <c r="G29" s="135"/>
      <c r="H29" s="135"/>
      <c r="I29" s="135"/>
      <c r="J29" s="135"/>
      <c r="K29" s="135"/>
      <c r="L29" s="135"/>
      <c r="M29" s="135"/>
      <c r="N29" s="135"/>
      <c r="O29" s="134"/>
    </row>
    <row r="30" spans="1:15" s="32" customFormat="1" ht="23.1" customHeight="1" x14ac:dyDescent="0.25">
      <c r="A30" s="140" t="s">
        <v>125</v>
      </c>
      <c r="B30" s="141" t="s">
        <v>5</v>
      </c>
      <c r="C30" s="182" t="s">
        <v>168</v>
      </c>
      <c r="D30" s="135"/>
      <c r="E30" s="135"/>
      <c r="F30" s="135"/>
      <c r="G30" s="135"/>
      <c r="H30" s="135"/>
      <c r="I30" s="135"/>
      <c r="J30" s="135"/>
      <c r="K30" s="135"/>
      <c r="L30" s="135"/>
      <c r="M30" s="135"/>
      <c r="N30" s="135"/>
      <c r="O30" s="134"/>
    </row>
    <row r="31" spans="1:15" s="32" customFormat="1" ht="23.1" customHeight="1" x14ac:dyDescent="0.25">
      <c r="A31" s="161" t="s">
        <v>147</v>
      </c>
      <c r="B31" s="141" t="s">
        <v>3</v>
      </c>
      <c r="C31" s="168" t="s">
        <v>154</v>
      </c>
      <c r="D31" s="135"/>
      <c r="E31" s="135"/>
      <c r="F31" s="135"/>
      <c r="G31" s="135"/>
      <c r="H31" s="135"/>
      <c r="I31" s="135"/>
      <c r="J31" s="135"/>
      <c r="K31" s="135"/>
      <c r="L31" s="135"/>
      <c r="M31" s="135"/>
      <c r="N31" s="135"/>
      <c r="O31" s="134"/>
    </row>
    <row r="32" spans="1:15" s="32" customFormat="1" ht="17.100000000000001" customHeight="1" x14ac:dyDescent="0.25">
      <c r="A32" s="143"/>
      <c r="B32" s="144"/>
      <c r="C32" s="145"/>
      <c r="D32" s="145"/>
      <c r="E32" s="145"/>
      <c r="F32" s="145"/>
      <c r="G32" s="145"/>
      <c r="H32" s="145"/>
      <c r="I32" s="145"/>
      <c r="J32" s="145"/>
      <c r="K32" s="145"/>
      <c r="L32" s="145"/>
      <c r="M32" s="145"/>
      <c r="N32" s="145"/>
      <c r="O32" s="146"/>
    </row>
    <row r="33" spans="1:15" ht="18.600000000000001" customHeight="1" x14ac:dyDescent="0.2">
      <c r="A33" s="126" t="s">
        <v>9</v>
      </c>
      <c r="B33" s="122"/>
      <c r="C33" s="122"/>
      <c r="D33" s="124"/>
      <c r="E33" s="124"/>
      <c r="F33" s="124"/>
      <c r="G33" s="124"/>
      <c r="H33" s="124"/>
      <c r="I33" s="124"/>
      <c r="J33" s="124"/>
      <c r="K33" s="124"/>
      <c r="L33" s="124"/>
      <c r="M33" s="124"/>
      <c r="N33" s="124"/>
      <c r="O33" s="125"/>
    </row>
    <row r="34" spans="1:15" ht="18.600000000000001" customHeight="1" x14ac:dyDescent="0.2">
      <c r="A34" s="147" t="s">
        <v>46</v>
      </c>
      <c r="B34" s="122"/>
      <c r="C34" s="122"/>
      <c r="D34" s="124"/>
      <c r="E34" s="124"/>
      <c r="F34" s="124"/>
      <c r="G34" s="124"/>
      <c r="H34" s="124"/>
      <c r="I34" s="124"/>
      <c r="J34" s="124"/>
      <c r="K34" s="124"/>
      <c r="L34" s="124"/>
      <c r="M34" s="124"/>
      <c r="N34" s="124"/>
      <c r="O34" s="125"/>
    </row>
    <row r="35" spans="1:15" ht="18.600000000000001" customHeight="1" x14ac:dyDescent="0.2">
      <c r="A35" s="148" t="s">
        <v>138</v>
      </c>
      <c r="B35" s="122"/>
      <c r="C35" s="122"/>
      <c r="D35" s="124"/>
      <c r="E35" s="124"/>
      <c r="F35" s="124"/>
      <c r="G35" s="124"/>
      <c r="H35" s="124"/>
      <c r="I35" s="124"/>
      <c r="J35" s="124"/>
      <c r="K35" s="124"/>
      <c r="L35" s="124"/>
      <c r="M35" s="124"/>
      <c r="N35" s="124"/>
      <c r="O35" s="125"/>
    </row>
    <row r="36" spans="1:15" ht="18.600000000000001" customHeight="1" x14ac:dyDescent="0.2">
      <c r="A36" s="127" t="s">
        <v>70</v>
      </c>
      <c r="B36" s="122"/>
      <c r="C36" s="122"/>
      <c r="D36" s="124"/>
      <c r="E36" s="124"/>
      <c r="F36" s="124"/>
      <c r="G36" s="124"/>
      <c r="H36" s="124"/>
      <c r="I36" s="124"/>
      <c r="J36" s="124"/>
      <c r="K36" s="124"/>
      <c r="L36" s="124"/>
      <c r="M36" s="124"/>
      <c r="N36" s="124"/>
      <c r="O36" s="125"/>
    </row>
    <row r="37" spans="1:15" ht="18.600000000000001" customHeight="1" x14ac:dyDescent="0.2">
      <c r="A37" s="127" t="s">
        <v>71</v>
      </c>
      <c r="B37" s="122"/>
      <c r="C37" s="122"/>
      <c r="D37" s="124"/>
      <c r="E37" s="124"/>
      <c r="F37" s="124"/>
      <c r="G37" s="124"/>
      <c r="H37" s="124"/>
      <c r="I37" s="124"/>
      <c r="J37" s="124"/>
      <c r="K37" s="124"/>
      <c r="L37" s="124"/>
      <c r="M37" s="124"/>
      <c r="N37" s="124"/>
      <c r="O37" s="125"/>
    </row>
    <row r="38" spans="1:15" ht="18.600000000000001" customHeight="1" x14ac:dyDescent="0.2">
      <c r="A38" s="127" t="s">
        <v>72</v>
      </c>
      <c r="B38" s="122"/>
      <c r="C38" s="122"/>
      <c r="D38" s="124"/>
      <c r="E38" s="124"/>
      <c r="F38" s="124"/>
      <c r="G38" s="124"/>
      <c r="H38" s="124"/>
      <c r="I38" s="124"/>
      <c r="J38" s="124"/>
      <c r="K38" s="124"/>
      <c r="L38" s="124"/>
      <c r="M38" s="124"/>
      <c r="N38" s="124"/>
      <c r="O38" s="125"/>
    </row>
    <row r="39" spans="1:15" ht="18.600000000000001" customHeight="1" x14ac:dyDescent="0.2">
      <c r="A39" s="127" t="s">
        <v>119</v>
      </c>
      <c r="B39" s="122"/>
      <c r="C39" s="122"/>
      <c r="D39" s="124"/>
      <c r="E39" s="124"/>
      <c r="F39" s="124"/>
      <c r="G39" s="124"/>
      <c r="H39" s="124"/>
      <c r="I39" s="124"/>
      <c r="J39" s="124"/>
      <c r="K39" s="124"/>
      <c r="L39" s="124"/>
      <c r="M39" s="124"/>
      <c r="N39" s="124"/>
      <c r="O39" s="125"/>
    </row>
    <row r="40" spans="1:15" ht="18.600000000000001" customHeight="1" thickBot="1" x14ac:dyDescent="0.25">
      <c r="A40" s="149"/>
      <c r="B40" s="122"/>
      <c r="C40" s="122"/>
      <c r="D40" s="124"/>
      <c r="E40" s="124"/>
      <c r="F40" s="124"/>
      <c r="G40" s="124"/>
      <c r="H40" s="124"/>
      <c r="I40" s="124"/>
      <c r="J40" s="124"/>
      <c r="K40" s="124"/>
      <c r="L40" s="124"/>
      <c r="M40" s="124"/>
      <c r="N40" s="124"/>
      <c r="O40" s="125"/>
    </row>
    <row r="41" spans="1:15" ht="18.600000000000001" customHeight="1" thickBot="1" x14ac:dyDescent="0.25">
      <c r="A41" s="184" t="s">
        <v>121</v>
      </c>
      <c r="B41" s="185"/>
      <c r="C41" s="185"/>
      <c r="D41" s="185"/>
      <c r="E41" s="185"/>
      <c r="F41" s="185"/>
      <c r="G41" s="185"/>
      <c r="H41" s="185"/>
      <c r="I41" s="185"/>
      <c r="J41" s="185"/>
      <c r="K41" s="185"/>
      <c r="L41" s="185"/>
      <c r="M41" s="185"/>
      <c r="N41" s="185"/>
      <c r="O41" s="186"/>
    </row>
    <row r="42" spans="1:15" s="124" customFormat="1" ht="18.600000000000001" customHeight="1" x14ac:dyDescent="0.2">
      <c r="A42" s="148" t="s">
        <v>139</v>
      </c>
      <c r="B42" s="122"/>
      <c r="C42" s="122"/>
      <c r="O42" s="125"/>
    </row>
    <row r="43" spans="1:15" s="133" customFormat="1" ht="18.600000000000001" customHeight="1" x14ac:dyDescent="0.25">
      <c r="A43" s="150" t="s">
        <v>44</v>
      </c>
      <c r="B43" s="142" t="s">
        <v>140</v>
      </c>
      <c r="C43" s="135"/>
      <c r="O43" s="134"/>
    </row>
    <row r="44" spans="1:15" s="133" customFormat="1" ht="18.600000000000001" customHeight="1" x14ac:dyDescent="0.25">
      <c r="A44" s="140" t="s">
        <v>123</v>
      </c>
      <c r="B44" s="142" t="s">
        <v>141</v>
      </c>
      <c r="C44" s="135"/>
      <c r="O44" s="134"/>
    </row>
    <row r="45" spans="1:15" s="133" customFormat="1" ht="18.600000000000001" customHeight="1" x14ac:dyDescent="0.25">
      <c r="A45" s="140"/>
      <c r="B45" s="142" t="s">
        <v>142</v>
      </c>
      <c r="C45" s="135"/>
      <c r="O45" s="134"/>
    </row>
    <row r="46" spans="1:15" s="133" customFormat="1" ht="30.6" customHeight="1" x14ac:dyDescent="0.25">
      <c r="A46" s="140"/>
      <c r="B46" s="162" t="s">
        <v>148</v>
      </c>
      <c r="C46" s="135"/>
      <c r="O46" s="134"/>
    </row>
    <row r="47" spans="1:15" s="32" customFormat="1" ht="30.6" customHeight="1" thickBot="1" x14ac:dyDescent="0.3">
      <c r="A47" s="151"/>
      <c r="B47" s="163" t="s">
        <v>149</v>
      </c>
      <c r="C47" s="152"/>
      <c r="D47" s="153"/>
      <c r="E47" s="153"/>
      <c r="F47" s="153"/>
      <c r="G47" s="153"/>
      <c r="H47" s="153"/>
      <c r="I47" s="153"/>
      <c r="J47" s="153"/>
      <c r="K47" s="153"/>
      <c r="L47" s="153"/>
      <c r="M47" s="153"/>
      <c r="N47" s="153"/>
      <c r="O47" s="154"/>
    </row>
    <row r="48" spans="1:15" x14ac:dyDescent="0.2">
      <c r="A48" s="122"/>
      <c r="B48" s="122"/>
      <c r="C48" s="122"/>
    </row>
    <row r="50" spans="2:2" x14ac:dyDescent="0.2">
      <c r="B50" s="31"/>
    </row>
  </sheetData>
  <sheetProtection algorithmName="SHA-512" hashValue="WVm5LrxmOOrnhNZ4TXAo22htHgi3QLIDJ14k/pcCiF/Qfu8d5QprU0WdLxD2+NCmUTmSS979pTkWYEC4TVMzhw==" saltValue="4ntPCSlgh/x6c7yya/k3bQ==" spinCount="100000" sheet="1" objects="1" scenarios="1"/>
  <mergeCells count="11">
    <mergeCell ref="A41:O41"/>
    <mergeCell ref="A4:O4"/>
    <mergeCell ref="A5:O5"/>
    <mergeCell ref="A6:O6"/>
    <mergeCell ref="A7:O7"/>
    <mergeCell ref="A9:O9"/>
    <mergeCell ref="A10:O10"/>
    <mergeCell ref="A11:O11"/>
    <mergeCell ref="A12:O12"/>
    <mergeCell ref="A14:O14"/>
    <mergeCell ref="A8:O8"/>
  </mergeCells>
  <pageMargins left="0.25" right="0.25" top="0.75" bottom="0.75" header="0.3" footer="0.3"/>
  <pageSetup paperSize="8"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J52"/>
  <sheetViews>
    <sheetView zoomScale="60" zoomScaleNormal="60" workbookViewId="0">
      <selection activeCell="D38" sqref="D38"/>
    </sheetView>
  </sheetViews>
  <sheetFormatPr defaultColWidth="8.7109375" defaultRowHeight="14.25" x14ac:dyDescent="0.2"/>
  <cols>
    <col min="1" max="1" width="47.85546875" style="50" customWidth="1"/>
    <col min="2" max="2" width="37.42578125" style="51" customWidth="1"/>
    <col min="3" max="3" width="19.140625" style="6" customWidth="1"/>
    <col min="4" max="4" width="89.7109375" style="5" bestFit="1" customWidth="1"/>
    <col min="5" max="5" width="38.85546875" style="6" customWidth="1"/>
    <col min="6" max="6" width="22.85546875" style="6" customWidth="1"/>
    <col min="7" max="7" width="15.5703125" style="6" customWidth="1"/>
    <col min="8" max="8" width="16.140625" style="6" customWidth="1"/>
    <col min="9" max="10" width="14.5703125" style="6" customWidth="1"/>
    <col min="11" max="11" width="4.42578125" style="1" customWidth="1"/>
    <col min="12" max="12" width="68.5703125" style="5" customWidth="1"/>
    <col min="13" max="13" width="19.5703125" style="6" customWidth="1"/>
    <col min="14" max="22" width="8.7109375" style="1"/>
    <col min="23" max="23" width="8.7109375" style="1" customWidth="1"/>
    <col min="24" max="35" width="8.7109375" style="1"/>
    <col min="36" max="36" width="0" style="1" hidden="1" customWidth="1"/>
    <col min="37" max="16384" width="8.7109375" style="1"/>
  </cols>
  <sheetData>
    <row r="1" spans="1:36" ht="26.25" x14ac:dyDescent="0.2">
      <c r="A1" s="41" t="s">
        <v>82</v>
      </c>
      <c r="B1" s="12"/>
      <c r="C1" s="3"/>
      <c r="E1" s="3"/>
      <c r="F1" s="3"/>
      <c r="W1" s="6"/>
      <c r="AJ1" s="31" t="s">
        <v>113</v>
      </c>
    </row>
    <row r="2" spans="1:36" ht="30" x14ac:dyDescent="0.2">
      <c r="A2" s="42" t="s">
        <v>158</v>
      </c>
      <c r="B2" s="12"/>
      <c r="C2" s="3"/>
      <c r="E2" s="3"/>
      <c r="F2" s="3"/>
      <c r="W2" s="6"/>
      <c r="AJ2" s="31" t="s">
        <v>114</v>
      </c>
    </row>
    <row r="3" spans="1:36" ht="21" thickBot="1" x14ac:dyDescent="0.25">
      <c r="A3" s="14"/>
      <c r="B3" s="12"/>
      <c r="C3" s="3"/>
      <c r="E3" s="3"/>
      <c r="F3" s="3"/>
      <c r="W3" s="6"/>
    </row>
    <row r="4" spans="1:36" s="5" customFormat="1" ht="26.25" customHeight="1" thickBot="1" x14ac:dyDescent="0.3">
      <c r="A4" s="15" t="s">
        <v>0</v>
      </c>
      <c r="B4" s="233"/>
      <c r="C4" s="234"/>
      <c r="D4" s="235"/>
      <c r="F4" s="16" t="str">
        <f ca="1">IF(SUM(COUNTIF(INDIRECT({"B4","G37","G38:J38","G39:G41","G43:J43","G47","M9:M11"}),""))&gt;0,"Please complete all yellow input cells to ensure a compliant bid","")</f>
        <v>Please complete all yellow input cells to ensure a compliant bid</v>
      </c>
      <c r="G4" s="6"/>
      <c r="H4" s="6"/>
      <c r="I4" s="6"/>
      <c r="J4" s="6"/>
      <c r="K4" s="43"/>
      <c r="M4" s="6"/>
    </row>
    <row r="5" spans="1:36" s="45" customFormat="1" ht="18" x14ac:dyDescent="0.2">
      <c r="A5" s="8"/>
      <c r="B5" s="9"/>
      <c r="C5" s="4"/>
      <c r="D5" s="44" t="str">
        <f>IF(B4="","Please enter your organisations name in the yellow box above","")</f>
        <v>Please enter your organisations name in the yellow box above</v>
      </c>
      <c r="E5" s="4"/>
      <c r="F5" s="4"/>
      <c r="G5" s="7"/>
      <c r="H5" s="7"/>
      <c r="I5" s="7"/>
      <c r="J5" s="7"/>
      <c r="K5" s="2"/>
      <c r="L5" s="43"/>
      <c r="M5" s="20"/>
    </row>
    <row r="6" spans="1:36" ht="15.75" x14ac:dyDescent="0.2">
      <c r="A6" s="46" t="s">
        <v>7</v>
      </c>
      <c r="B6" s="47"/>
      <c r="C6" s="17"/>
      <c r="E6" s="17"/>
      <c r="F6" s="17"/>
      <c r="G6" s="20"/>
      <c r="H6" s="20"/>
      <c r="I6" s="20"/>
      <c r="J6" s="20"/>
      <c r="K6" s="45"/>
      <c r="L6" s="48" t="s">
        <v>9</v>
      </c>
      <c r="M6" s="49"/>
    </row>
    <row r="7" spans="1:36" ht="33.4" customHeight="1" thickBot="1" x14ac:dyDescent="0.25">
      <c r="G7" s="236"/>
      <c r="H7" s="236"/>
      <c r="I7" s="236"/>
      <c r="J7" s="236"/>
      <c r="L7" s="52" t="s">
        <v>44</v>
      </c>
      <c r="M7" s="49"/>
    </row>
    <row r="8" spans="1:36" s="5" customFormat="1" ht="119.25" customHeight="1" thickBot="1" x14ac:dyDescent="0.3">
      <c r="A8" s="53" t="s">
        <v>8</v>
      </c>
      <c r="B8" s="54" t="s">
        <v>4</v>
      </c>
      <c r="C8" s="55" t="s">
        <v>68</v>
      </c>
      <c r="D8" s="56" t="s">
        <v>69</v>
      </c>
      <c r="E8" s="55" t="s">
        <v>2</v>
      </c>
      <c r="F8" s="18" t="s">
        <v>81</v>
      </c>
      <c r="G8" s="237" t="s">
        <v>130</v>
      </c>
      <c r="H8" s="238"/>
      <c r="I8" s="238"/>
      <c r="J8" s="239"/>
      <c r="L8" s="57" t="s">
        <v>1</v>
      </c>
      <c r="M8" s="58" t="s">
        <v>6</v>
      </c>
    </row>
    <row r="9" spans="1:36" ht="30.95" customHeight="1" thickBot="1" x14ac:dyDescent="0.25">
      <c r="A9" s="9"/>
      <c r="B9" s="9"/>
      <c r="C9" s="9"/>
      <c r="D9" s="59"/>
      <c r="E9" s="9"/>
      <c r="F9" s="9"/>
      <c r="G9" s="9"/>
      <c r="H9" s="9"/>
      <c r="I9" s="9"/>
      <c r="J9" s="9"/>
      <c r="K9" s="60"/>
      <c r="L9" s="61" t="s">
        <v>155</v>
      </c>
      <c r="M9" s="21"/>
    </row>
    <row r="10" spans="1:36" ht="24" customHeight="1" x14ac:dyDescent="0.2">
      <c r="A10" s="200" t="s">
        <v>12</v>
      </c>
      <c r="B10" s="203" t="s">
        <v>80</v>
      </c>
      <c r="C10" s="63" t="s">
        <v>48</v>
      </c>
      <c r="D10" s="64" t="s">
        <v>14</v>
      </c>
      <c r="E10" s="224" t="s">
        <v>31</v>
      </c>
      <c r="F10" s="227" t="s">
        <v>113</v>
      </c>
      <c r="G10" s="242" t="s">
        <v>13</v>
      </c>
      <c r="H10" s="243"/>
      <c r="I10" s="243"/>
      <c r="J10" s="244"/>
      <c r="K10" s="60"/>
      <c r="L10" s="65" t="s">
        <v>156</v>
      </c>
      <c r="M10" s="22"/>
    </row>
    <row r="11" spans="1:36" ht="24" customHeight="1" thickBot="1" x14ac:dyDescent="0.25">
      <c r="A11" s="201"/>
      <c r="B11" s="240"/>
      <c r="C11" s="67" t="s">
        <v>49</v>
      </c>
      <c r="D11" s="68" t="s">
        <v>15</v>
      </c>
      <c r="E11" s="225"/>
      <c r="F11" s="228"/>
      <c r="G11" s="245"/>
      <c r="H11" s="246"/>
      <c r="I11" s="246"/>
      <c r="J11" s="247"/>
      <c r="K11" s="60"/>
      <c r="L11" s="69" t="s">
        <v>157</v>
      </c>
      <c r="M11" s="23"/>
    </row>
    <row r="12" spans="1:36" ht="24" customHeight="1" x14ac:dyDescent="0.2">
      <c r="A12" s="201"/>
      <c r="B12" s="240"/>
      <c r="C12" s="67" t="s">
        <v>50</v>
      </c>
      <c r="D12" s="68" t="s">
        <v>16</v>
      </c>
      <c r="E12" s="225"/>
      <c r="F12" s="228"/>
      <c r="G12" s="245"/>
      <c r="H12" s="246"/>
      <c r="I12" s="246"/>
      <c r="J12" s="247"/>
      <c r="K12" s="60"/>
      <c r="L12" s="71"/>
      <c r="M12" s="37"/>
    </row>
    <row r="13" spans="1:36" ht="24" customHeight="1" x14ac:dyDescent="0.2">
      <c r="A13" s="201"/>
      <c r="B13" s="240"/>
      <c r="C13" s="67" t="s">
        <v>51</v>
      </c>
      <c r="D13" s="68" t="s">
        <v>17</v>
      </c>
      <c r="E13" s="225"/>
      <c r="F13" s="228"/>
      <c r="G13" s="245"/>
      <c r="H13" s="246"/>
      <c r="I13" s="246"/>
      <c r="J13" s="247"/>
      <c r="K13" s="60"/>
    </row>
    <row r="14" spans="1:36" ht="24" customHeight="1" x14ac:dyDescent="0.2">
      <c r="A14" s="201"/>
      <c r="B14" s="240"/>
      <c r="C14" s="67" t="s">
        <v>52</v>
      </c>
      <c r="D14" s="68" t="s">
        <v>18</v>
      </c>
      <c r="E14" s="225"/>
      <c r="F14" s="228"/>
      <c r="G14" s="245"/>
      <c r="H14" s="246"/>
      <c r="I14" s="246"/>
      <c r="J14" s="247"/>
      <c r="K14" s="60"/>
    </row>
    <row r="15" spans="1:36" ht="24" customHeight="1" x14ac:dyDescent="0.2">
      <c r="A15" s="201"/>
      <c r="B15" s="240"/>
      <c r="C15" s="72" t="s">
        <v>89</v>
      </c>
      <c r="D15" s="68" t="s">
        <v>19</v>
      </c>
      <c r="E15" s="225"/>
      <c r="F15" s="228"/>
      <c r="G15" s="245"/>
      <c r="H15" s="246"/>
      <c r="I15" s="246"/>
      <c r="J15" s="247"/>
      <c r="K15" s="60"/>
      <c r="L15" s="73"/>
      <c r="M15" s="7"/>
    </row>
    <row r="16" spans="1:36" ht="24" customHeight="1" x14ac:dyDescent="0.2">
      <c r="A16" s="201"/>
      <c r="B16" s="240"/>
      <c r="C16" s="72" t="s">
        <v>53</v>
      </c>
      <c r="D16" s="68" t="s">
        <v>20</v>
      </c>
      <c r="E16" s="225"/>
      <c r="F16" s="228"/>
      <c r="G16" s="245"/>
      <c r="H16" s="246"/>
      <c r="I16" s="246"/>
      <c r="J16" s="247"/>
      <c r="L16" s="73"/>
      <c r="M16" s="7"/>
    </row>
    <row r="17" spans="1:13" ht="24" customHeight="1" x14ac:dyDescent="0.2">
      <c r="A17" s="201"/>
      <c r="B17" s="240"/>
      <c r="C17" s="72" t="s">
        <v>54</v>
      </c>
      <c r="D17" s="68" t="s">
        <v>21</v>
      </c>
      <c r="E17" s="225"/>
      <c r="F17" s="228"/>
      <c r="G17" s="245"/>
      <c r="H17" s="246"/>
      <c r="I17" s="246"/>
      <c r="J17" s="247"/>
    </row>
    <row r="18" spans="1:13" ht="24" customHeight="1" x14ac:dyDescent="0.2">
      <c r="A18" s="201"/>
      <c r="B18" s="240"/>
      <c r="C18" s="72" t="s">
        <v>55</v>
      </c>
      <c r="D18" s="68" t="s">
        <v>22</v>
      </c>
      <c r="E18" s="225"/>
      <c r="F18" s="228"/>
      <c r="G18" s="245"/>
      <c r="H18" s="246"/>
      <c r="I18" s="246"/>
      <c r="J18" s="247"/>
    </row>
    <row r="19" spans="1:13" ht="24" customHeight="1" x14ac:dyDescent="0.2">
      <c r="A19" s="201"/>
      <c r="B19" s="240"/>
      <c r="C19" s="72" t="s">
        <v>56</v>
      </c>
      <c r="D19" s="68" t="s">
        <v>23</v>
      </c>
      <c r="E19" s="225"/>
      <c r="F19" s="228"/>
      <c r="G19" s="245"/>
      <c r="H19" s="246"/>
      <c r="I19" s="246"/>
      <c r="J19" s="247"/>
    </row>
    <row r="20" spans="1:13" ht="24" customHeight="1" x14ac:dyDescent="0.2">
      <c r="A20" s="201"/>
      <c r="B20" s="240"/>
      <c r="C20" s="72" t="s">
        <v>57</v>
      </c>
      <c r="D20" s="68" t="s">
        <v>73</v>
      </c>
      <c r="E20" s="225"/>
      <c r="F20" s="228"/>
      <c r="G20" s="245"/>
      <c r="H20" s="246"/>
      <c r="I20" s="246"/>
      <c r="J20" s="247"/>
    </row>
    <row r="21" spans="1:13" ht="24" customHeight="1" x14ac:dyDescent="0.2">
      <c r="A21" s="201"/>
      <c r="B21" s="240"/>
      <c r="C21" s="72" t="s">
        <v>58</v>
      </c>
      <c r="D21" s="68" t="s">
        <v>24</v>
      </c>
      <c r="E21" s="225"/>
      <c r="F21" s="228"/>
      <c r="G21" s="245"/>
      <c r="H21" s="246"/>
      <c r="I21" s="246"/>
      <c r="J21" s="247"/>
    </row>
    <row r="22" spans="1:13" ht="24" customHeight="1" x14ac:dyDescent="0.2">
      <c r="A22" s="201"/>
      <c r="B22" s="240"/>
      <c r="C22" s="72" t="s">
        <v>59</v>
      </c>
      <c r="D22" s="68" t="s">
        <v>25</v>
      </c>
      <c r="E22" s="225"/>
      <c r="F22" s="228"/>
      <c r="G22" s="245"/>
      <c r="H22" s="246"/>
      <c r="I22" s="246"/>
      <c r="J22" s="247"/>
      <c r="L22" s="74"/>
    </row>
    <row r="23" spans="1:13" ht="24" customHeight="1" x14ac:dyDescent="0.2">
      <c r="A23" s="201"/>
      <c r="B23" s="240"/>
      <c r="C23" s="72" t="s">
        <v>60</v>
      </c>
      <c r="D23" s="68" t="s">
        <v>26</v>
      </c>
      <c r="E23" s="225"/>
      <c r="F23" s="228"/>
      <c r="G23" s="245"/>
      <c r="H23" s="246"/>
      <c r="I23" s="246"/>
      <c r="J23" s="247"/>
    </row>
    <row r="24" spans="1:13" ht="24" customHeight="1" x14ac:dyDescent="0.2">
      <c r="A24" s="201"/>
      <c r="B24" s="240"/>
      <c r="C24" s="72" t="s">
        <v>61</v>
      </c>
      <c r="D24" s="68" t="s">
        <v>27</v>
      </c>
      <c r="E24" s="225"/>
      <c r="F24" s="228"/>
      <c r="G24" s="245"/>
      <c r="H24" s="246"/>
      <c r="I24" s="246"/>
      <c r="J24" s="247"/>
    </row>
    <row r="25" spans="1:13" ht="24" customHeight="1" thickBot="1" x14ac:dyDescent="0.25">
      <c r="A25" s="201"/>
      <c r="B25" s="241"/>
      <c r="C25" s="72" t="s">
        <v>62</v>
      </c>
      <c r="D25" s="75" t="s">
        <v>28</v>
      </c>
      <c r="E25" s="226"/>
      <c r="F25" s="229"/>
      <c r="G25" s="245"/>
      <c r="H25" s="246"/>
      <c r="I25" s="246"/>
      <c r="J25" s="247"/>
    </row>
    <row r="26" spans="1:13" ht="24" customHeight="1" thickBot="1" x14ac:dyDescent="0.25">
      <c r="A26" s="202"/>
      <c r="B26" s="76" t="s">
        <v>79</v>
      </c>
      <c r="C26" s="77" t="s">
        <v>63</v>
      </c>
      <c r="D26" s="78" t="s">
        <v>29</v>
      </c>
      <c r="E26" s="165" t="s">
        <v>136</v>
      </c>
      <c r="F26" s="164" t="s">
        <v>113</v>
      </c>
      <c r="G26" s="230" t="s">
        <v>76</v>
      </c>
      <c r="H26" s="231"/>
      <c r="I26" s="231"/>
      <c r="J26" s="232"/>
    </row>
    <row r="27" spans="1:13" ht="12.6" customHeight="1" thickBot="1" x14ac:dyDescent="0.25">
      <c r="A27" s="9"/>
      <c r="B27" s="9"/>
      <c r="C27" s="9"/>
      <c r="D27" s="59"/>
      <c r="E27" s="9"/>
      <c r="F27" s="9"/>
      <c r="G27" s="9"/>
      <c r="H27" s="9"/>
      <c r="I27" s="9"/>
      <c r="J27" s="9"/>
      <c r="L27" s="74"/>
    </row>
    <row r="28" spans="1:13" s="84" customFormat="1" ht="79.5" customHeight="1" thickBot="1" x14ac:dyDescent="0.25">
      <c r="A28" s="79" t="s">
        <v>30</v>
      </c>
      <c r="B28" s="80" t="s">
        <v>127</v>
      </c>
      <c r="C28" s="81" t="s">
        <v>64</v>
      </c>
      <c r="D28" s="82" t="s">
        <v>74</v>
      </c>
      <c r="E28" s="98" t="s">
        <v>129</v>
      </c>
      <c r="F28" s="99" t="s">
        <v>113</v>
      </c>
      <c r="G28" s="221" t="s">
        <v>76</v>
      </c>
      <c r="H28" s="222"/>
      <c r="I28" s="222"/>
      <c r="J28" s="223"/>
      <c r="L28" s="5"/>
      <c r="M28" s="6"/>
    </row>
    <row r="29" spans="1:13" ht="14.1" customHeight="1" thickBot="1" x14ac:dyDescent="0.25">
      <c r="A29" s="9"/>
      <c r="B29" s="9"/>
      <c r="C29" s="9"/>
      <c r="D29" s="59"/>
      <c r="E29" s="9"/>
      <c r="F29" s="9"/>
      <c r="G29" s="85"/>
      <c r="H29" s="85"/>
      <c r="I29" s="85"/>
      <c r="J29" s="85"/>
      <c r="L29" s="74"/>
    </row>
    <row r="30" spans="1:13" s="84" customFormat="1" ht="34.5" customHeight="1" thickBot="1" x14ac:dyDescent="0.25">
      <c r="A30" s="79" t="s">
        <v>90</v>
      </c>
      <c r="B30" s="86" t="s">
        <v>79</v>
      </c>
      <c r="C30" s="173" t="s">
        <v>159</v>
      </c>
      <c r="D30" s="82" t="s">
        <v>91</v>
      </c>
      <c r="E30" s="98" t="s">
        <v>136</v>
      </c>
      <c r="F30" s="19" t="s">
        <v>113</v>
      </c>
      <c r="G30" s="218" t="s">
        <v>76</v>
      </c>
      <c r="H30" s="219"/>
      <c r="I30" s="219"/>
      <c r="J30" s="220"/>
      <c r="L30" s="5"/>
      <c r="M30" s="6"/>
    </row>
    <row r="31" spans="1:13" ht="14.1" customHeight="1" thickBot="1" x14ac:dyDescent="0.25">
      <c r="A31" s="9"/>
      <c r="B31" s="9"/>
      <c r="C31" s="9"/>
      <c r="D31" s="59"/>
      <c r="E31" s="9"/>
      <c r="F31" s="9"/>
      <c r="G31" s="85"/>
      <c r="H31" s="85"/>
      <c r="I31" s="85"/>
      <c r="J31" s="85"/>
      <c r="L31" s="74"/>
    </row>
    <row r="32" spans="1:13" s="84" customFormat="1" ht="34.5" customHeight="1" thickBot="1" x14ac:dyDescent="0.25">
      <c r="A32" s="79" t="s">
        <v>92</v>
      </c>
      <c r="B32" s="86" t="s">
        <v>79</v>
      </c>
      <c r="C32" s="81" t="s">
        <v>94</v>
      </c>
      <c r="D32" s="82" t="s">
        <v>93</v>
      </c>
      <c r="E32" s="98" t="s">
        <v>136</v>
      </c>
      <c r="F32" s="19" t="s">
        <v>113</v>
      </c>
      <c r="G32" s="218" t="s">
        <v>76</v>
      </c>
      <c r="H32" s="219"/>
      <c r="I32" s="219"/>
      <c r="J32" s="220"/>
      <c r="L32" s="5"/>
      <c r="M32" s="6"/>
    </row>
    <row r="33" spans="1:13" ht="14.1" customHeight="1" thickBot="1" x14ac:dyDescent="0.25">
      <c r="A33" s="9"/>
      <c r="B33" s="9"/>
      <c r="C33" s="9"/>
      <c r="D33" s="59"/>
      <c r="E33" s="9"/>
      <c r="F33" s="9"/>
      <c r="G33" s="85"/>
      <c r="H33" s="85"/>
      <c r="I33" s="85"/>
      <c r="J33" s="85"/>
    </row>
    <row r="34" spans="1:13" ht="68.45" customHeight="1" thickBot="1" x14ac:dyDescent="0.25">
      <c r="A34" s="87" t="s">
        <v>115</v>
      </c>
      <c r="B34" s="88" t="s">
        <v>79</v>
      </c>
      <c r="C34" s="89" t="s">
        <v>65</v>
      </c>
      <c r="D34" s="100" t="s">
        <v>133</v>
      </c>
      <c r="E34" s="83" t="s">
        <v>112</v>
      </c>
      <c r="F34" s="10" t="s">
        <v>113</v>
      </c>
      <c r="G34" s="218" t="s">
        <v>76</v>
      </c>
      <c r="H34" s="219"/>
      <c r="I34" s="219"/>
      <c r="J34" s="220"/>
    </row>
    <row r="35" spans="1:13" ht="19.5" customHeight="1" thickBot="1" x14ac:dyDescent="0.25">
      <c r="F35" s="20"/>
    </row>
    <row r="36" spans="1:13" ht="63" customHeight="1" thickBot="1" x14ac:dyDescent="0.25">
      <c r="F36" s="54" t="s">
        <v>164</v>
      </c>
      <c r="G36" s="171" t="s">
        <v>161</v>
      </c>
      <c r="H36" s="18" t="s">
        <v>162</v>
      </c>
      <c r="I36" s="55" t="s">
        <v>160</v>
      </c>
      <c r="J36" s="172" t="s">
        <v>163</v>
      </c>
    </row>
    <row r="37" spans="1:13" ht="24" customHeight="1" x14ac:dyDescent="0.25">
      <c r="A37" s="200" t="s">
        <v>131</v>
      </c>
      <c r="B37" s="203" t="s">
        <v>80</v>
      </c>
      <c r="C37" s="157" t="s">
        <v>144</v>
      </c>
      <c r="D37" s="263" t="s">
        <v>170</v>
      </c>
      <c r="E37" s="174" t="s">
        <v>169</v>
      </c>
      <c r="F37" s="160" t="s">
        <v>113</v>
      </c>
      <c r="G37" s="215"/>
      <c r="H37" s="216"/>
      <c r="I37" s="216"/>
      <c r="J37" s="217"/>
      <c r="K37" s="91"/>
    </row>
    <row r="38" spans="1:13" ht="24" customHeight="1" x14ac:dyDescent="0.25">
      <c r="A38" s="201"/>
      <c r="B38" s="204"/>
      <c r="C38" s="158" t="s">
        <v>96</v>
      </c>
      <c r="D38" s="159" t="s">
        <v>95</v>
      </c>
      <c r="E38" s="72" t="s">
        <v>169</v>
      </c>
      <c r="F38" s="24" t="s">
        <v>113</v>
      </c>
      <c r="G38" s="26"/>
      <c r="H38" s="27"/>
      <c r="I38" s="27"/>
      <c r="J38" s="28"/>
      <c r="K38" s="91"/>
    </row>
    <row r="39" spans="1:13" ht="24" customHeight="1" x14ac:dyDescent="0.25">
      <c r="A39" s="201"/>
      <c r="B39" s="204"/>
      <c r="C39" s="72" t="s">
        <v>97</v>
      </c>
      <c r="D39" s="92" t="s">
        <v>83</v>
      </c>
      <c r="E39" s="72" t="s">
        <v>169</v>
      </c>
      <c r="F39" s="24" t="s">
        <v>113</v>
      </c>
      <c r="G39" s="209"/>
      <c r="H39" s="210"/>
      <c r="I39" s="210"/>
      <c r="J39" s="211"/>
      <c r="K39" s="91"/>
    </row>
    <row r="40" spans="1:13" ht="24" customHeight="1" x14ac:dyDescent="0.25">
      <c r="A40" s="201"/>
      <c r="B40" s="204"/>
      <c r="C40" s="72" t="s">
        <v>99</v>
      </c>
      <c r="D40" s="92" t="s">
        <v>116</v>
      </c>
      <c r="E40" s="72" t="s">
        <v>169</v>
      </c>
      <c r="F40" s="24" t="s">
        <v>113</v>
      </c>
      <c r="G40" s="209"/>
      <c r="H40" s="210"/>
      <c r="I40" s="210"/>
      <c r="J40" s="211"/>
      <c r="K40" s="91"/>
    </row>
    <row r="41" spans="1:13" ht="24" customHeight="1" x14ac:dyDescent="0.25">
      <c r="A41" s="201"/>
      <c r="B41" s="204"/>
      <c r="C41" s="72" t="s">
        <v>101</v>
      </c>
      <c r="D41" s="92" t="s">
        <v>85</v>
      </c>
      <c r="E41" s="72" t="s">
        <v>169</v>
      </c>
      <c r="F41" s="24" t="s">
        <v>113</v>
      </c>
      <c r="G41" s="209"/>
      <c r="H41" s="210"/>
      <c r="I41" s="210"/>
      <c r="J41" s="211"/>
      <c r="K41" s="91"/>
    </row>
    <row r="42" spans="1:13" ht="24" customHeight="1" x14ac:dyDescent="0.25">
      <c r="A42" s="201"/>
      <c r="B42" s="204"/>
      <c r="C42" s="72" t="s">
        <v>98</v>
      </c>
      <c r="D42" s="92" t="s">
        <v>84</v>
      </c>
      <c r="E42" s="72" t="s">
        <v>128</v>
      </c>
      <c r="F42" s="24" t="s">
        <v>113</v>
      </c>
      <c r="G42" s="206" t="s">
        <v>76</v>
      </c>
      <c r="H42" s="207"/>
      <c r="I42" s="207"/>
      <c r="J42" s="208"/>
      <c r="K42" s="91"/>
    </row>
    <row r="43" spans="1:13" s="84" customFormat="1" ht="24.75" customHeight="1" x14ac:dyDescent="0.25">
      <c r="A43" s="201"/>
      <c r="B43" s="204"/>
      <c r="C43" s="72" t="s">
        <v>100</v>
      </c>
      <c r="D43" s="92" t="s">
        <v>110</v>
      </c>
      <c r="E43" s="175" t="s">
        <v>165</v>
      </c>
      <c r="F43" s="24" t="s">
        <v>113</v>
      </c>
      <c r="G43" s="26"/>
      <c r="H43" s="27"/>
      <c r="I43" s="27"/>
      <c r="J43" s="28"/>
      <c r="K43" s="91"/>
      <c r="L43" s="5"/>
      <c r="M43" s="6"/>
    </row>
    <row r="44" spans="1:13" ht="24" customHeight="1" x14ac:dyDescent="0.25">
      <c r="A44" s="201"/>
      <c r="B44" s="204"/>
      <c r="C44" s="72" t="s">
        <v>102</v>
      </c>
      <c r="D44" s="92" t="s">
        <v>111</v>
      </c>
      <c r="E44" s="72" t="s">
        <v>128</v>
      </c>
      <c r="F44" s="24" t="s">
        <v>113</v>
      </c>
      <c r="G44" s="206" t="s">
        <v>76</v>
      </c>
      <c r="H44" s="207"/>
      <c r="I44" s="207"/>
      <c r="J44" s="208"/>
      <c r="K44" s="91"/>
    </row>
    <row r="45" spans="1:13" ht="24" customHeight="1" x14ac:dyDescent="0.25">
      <c r="A45" s="201"/>
      <c r="B45" s="204"/>
      <c r="C45" s="72" t="s">
        <v>103</v>
      </c>
      <c r="D45" s="93" t="s">
        <v>86</v>
      </c>
      <c r="E45" s="72" t="s">
        <v>128</v>
      </c>
      <c r="F45" s="24" t="s">
        <v>113</v>
      </c>
      <c r="G45" s="206" t="s">
        <v>76</v>
      </c>
      <c r="H45" s="207"/>
      <c r="I45" s="207"/>
      <c r="J45" s="208"/>
      <c r="K45" s="91"/>
    </row>
    <row r="46" spans="1:13" ht="24" customHeight="1" x14ac:dyDescent="0.25">
      <c r="A46" s="201"/>
      <c r="B46" s="204"/>
      <c r="C46" s="72" t="s">
        <v>104</v>
      </c>
      <c r="D46" s="93" t="s">
        <v>87</v>
      </c>
      <c r="E46" s="72" t="s">
        <v>128</v>
      </c>
      <c r="F46" s="24" t="s">
        <v>113</v>
      </c>
      <c r="G46" s="206" t="s">
        <v>76</v>
      </c>
      <c r="H46" s="207"/>
      <c r="I46" s="207"/>
      <c r="J46" s="208"/>
      <c r="K46" s="91"/>
    </row>
    <row r="47" spans="1:13" ht="24" customHeight="1" x14ac:dyDescent="0.25">
      <c r="A47" s="201"/>
      <c r="B47" s="204"/>
      <c r="C47" s="72" t="s">
        <v>105</v>
      </c>
      <c r="D47" s="93" t="s">
        <v>107</v>
      </c>
      <c r="E47" s="183" t="s">
        <v>169</v>
      </c>
      <c r="F47" s="24" t="s">
        <v>113</v>
      </c>
      <c r="G47" s="209"/>
      <c r="H47" s="210"/>
      <c r="I47" s="210"/>
      <c r="J47" s="211"/>
      <c r="K47" s="91"/>
    </row>
    <row r="48" spans="1:13" ht="24" customHeight="1" thickBot="1" x14ac:dyDescent="0.3">
      <c r="A48" s="202"/>
      <c r="B48" s="205"/>
      <c r="C48" s="94" t="s">
        <v>106</v>
      </c>
      <c r="D48" s="95" t="s">
        <v>88</v>
      </c>
      <c r="E48" s="94" t="s">
        <v>128</v>
      </c>
      <c r="F48" s="25" t="s">
        <v>113</v>
      </c>
      <c r="G48" s="212" t="s">
        <v>76</v>
      </c>
      <c r="H48" s="213"/>
      <c r="I48" s="213"/>
      <c r="J48" s="214"/>
      <c r="K48" s="91"/>
    </row>
    <row r="51" spans="1:10" x14ac:dyDescent="0.2">
      <c r="A51" s="96"/>
      <c r="B51" s="97"/>
      <c r="C51" s="20"/>
      <c r="D51" s="43"/>
      <c r="E51" s="20"/>
      <c r="F51" s="20"/>
      <c r="G51" s="20"/>
      <c r="H51" s="20"/>
      <c r="I51" s="20"/>
      <c r="J51" s="20"/>
    </row>
    <row r="52" spans="1:10" x14ac:dyDescent="0.2">
      <c r="A52" s="96"/>
      <c r="B52" s="97"/>
      <c r="C52" s="20"/>
      <c r="D52" s="43"/>
      <c r="E52" s="20"/>
      <c r="F52" s="20"/>
      <c r="G52" s="20"/>
      <c r="H52" s="20"/>
      <c r="I52" s="20"/>
      <c r="J52" s="20"/>
    </row>
  </sheetData>
  <sheetProtection algorithmName="SHA-512" hashValue="SQ0gJcN63aOdwgaEOA0C0p73kizQZCiLlA+4tdII6LTrS4BHO3o2AbzqtbSl2zC9D3lZLO/IO2kghqAAjwAj2A==" saltValue="BuZQMqqbpmWUwOOYfMasRQ==" spinCount="100000" sheet="1" objects="1" scenarios="1"/>
  <mergeCells count="25">
    <mergeCell ref="B4:D4"/>
    <mergeCell ref="G7:J7"/>
    <mergeCell ref="G8:J8"/>
    <mergeCell ref="B10:B25"/>
    <mergeCell ref="G10:J25"/>
    <mergeCell ref="A10:A26"/>
    <mergeCell ref="G34:J34"/>
    <mergeCell ref="G28:J28"/>
    <mergeCell ref="G30:J30"/>
    <mergeCell ref="G32:J32"/>
    <mergeCell ref="E10:E25"/>
    <mergeCell ref="F10:F25"/>
    <mergeCell ref="G26:J26"/>
    <mergeCell ref="A37:A48"/>
    <mergeCell ref="B37:B48"/>
    <mergeCell ref="G42:J42"/>
    <mergeCell ref="G44:J44"/>
    <mergeCell ref="G45:J45"/>
    <mergeCell ref="G46:J46"/>
    <mergeCell ref="G47:J47"/>
    <mergeCell ref="G48:J48"/>
    <mergeCell ref="G37:J37"/>
    <mergeCell ref="G39:J39"/>
    <mergeCell ref="G40:J40"/>
    <mergeCell ref="G41:J41"/>
  </mergeCells>
  <conditionalFormatting sqref="B4:C4">
    <cfRule type="containsBlanks" dxfId="11" priority="99">
      <formula>LEN(TRIM(B4))=0</formula>
    </cfRule>
  </conditionalFormatting>
  <conditionalFormatting sqref="B4:C4">
    <cfRule type="notContainsBlanks" dxfId="10" priority="98">
      <formula>LEN(TRIM(B4))&gt;0</formula>
    </cfRule>
  </conditionalFormatting>
  <conditionalFormatting sqref="G43:J43">
    <cfRule type="containsBlanks" dxfId="9" priority="42">
      <formula>LEN(TRIM(G43))=0</formula>
    </cfRule>
  </conditionalFormatting>
  <conditionalFormatting sqref="G43:J43">
    <cfRule type="notContainsBlanks" dxfId="8" priority="38">
      <formula>LEN(TRIM(G43))&gt;0</formula>
    </cfRule>
  </conditionalFormatting>
  <conditionalFormatting sqref="M9:M11">
    <cfRule type="containsBlanks" dxfId="7" priority="23">
      <formula>LEN(TRIM(M9))=0</formula>
    </cfRule>
  </conditionalFormatting>
  <conditionalFormatting sqref="M9:M11">
    <cfRule type="notContainsBlanks" dxfId="6" priority="22">
      <formula>LEN(TRIM(M9))&gt;0</formula>
    </cfRule>
  </conditionalFormatting>
  <conditionalFormatting sqref="G47">
    <cfRule type="containsBlanks" dxfId="5" priority="13">
      <formula>LEN(TRIM(G47))=0</formula>
    </cfRule>
  </conditionalFormatting>
  <conditionalFormatting sqref="G47">
    <cfRule type="notContainsBlanks" dxfId="4" priority="12">
      <formula>LEN(TRIM(G47))&gt;0</formula>
    </cfRule>
  </conditionalFormatting>
  <conditionalFormatting sqref="G37 G39:G41">
    <cfRule type="containsBlanks" dxfId="3" priority="4">
      <formula>LEN(TRIM(G37))=0</formula>
    </cfRule>
  </conditionalFormatting>
  <conditionalFormatting sqref="G37 G39:G41">
    <cfRule type="notContainsBlanks" dxfId="2" priority="3">
      <formula>LEN(TRIM(G37))&gt;0</formula>
    </cfRule>
  </conditionalFormatting>
  <conditionalFormatting sqref="G38:J38">
    <cfRule type="containsBlanks" dxfId="1" priority="2">
      <formula>LEN(TRIM(G38))=0</formula>
    </cfRule>
  </conditionalFormatting>
  <conditionalFormatting sqref="G38:J38">
    <cfRule type="notContainsBlanks" dxfId="0" priority="1">
      <formula>LEN(TRIM(G38))&gt;0</formula>
    </cfRule>
  </conditionalFormatting>
  <dataValidations count="2">
    <dataValidation type="custom" operator="greaterThan" allowBlank="1" showInputMessage="1" showErrorMessage="1" error="Please enter a value greater than 0, to no more than two decimal places." sqref="G43:J43 G47 G37 G39:G41 G38:J38">
      <formula1>AND(G37&gt;0,OR(IF(ISERROR(FIND(".",G37)),LEN(G37)&gt;0,LEN(MID(G37,FIND(".",G37)+1,25))&lt;3)))</formula1>
    </dataValidation>
    <dataValidation type="custom" operator="greaterThan" allowBlank="1" showInputMessage="1" showErrorMessage="1" error="Please enter a value greater than 0, and to no more than 2 decimal places" sqref="M9:M12">
      <formula1>AND(M9&gt;0,OR(IF(ISERROR(FIND(".",M9)),LEN(M9)&gt;0,LEN(MID(M9,FIND(".",M9)+1,25))&lt;5)))</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W44"/>
  <sheetViews>
    <sheetView tabSelected="1" zoomScale="80" zoomScaleNormal="80" workbookViewId="0">
      <selection activeCell="J21" sqref="J21"/>
    </sheetView>
  </sheetViews>
  <sheetFormatPr defaultColWidth="8.7109375" defaultRowHeight="14.25" x14ac:dyDescent="0.2"/>
  <cols>
    <col min="1" max="1" width="82.42578125" style="50" customWidth="1"/>
    <col min="2" max="2" width="34.85546875" style="50" customWidth="1"/>
    <col min="3" max="3" width="37.42578125" style="51" customWidth="1"/>
    <col min="4" max="4" width="56.85546875" style="6" bestFit="1" customWidth="1"/>
    <col min="5" max="5" width="63.85546875" style="5" customWidth="1"/>
    <col min="6" max="9" width="23.7109375" style="6" customWidth="1"/>
    <col min="10" max="10" width="14.5703125" style="6" customWidth="1"/>
    <col min="11" max="11" width="55.28515625" style="1" bestFit="1" customWidth="1"/>
    <col min="12" max="12" width="28.42578125" style="5" customWidth="1"/>
    <col min="13" max="13" width="24.42578125" style="6" customWidth="1"/>
    <col min="14" max="22" width="8.7109375" style="1"/>
    <col min="23" max="23" width="8.7109375" style="1" customWidth="1"/>
    <col min="24" max="16384" width="8.7109375" style="1"/>
  </cols>
  <sheetData>
    <row r="1" spans="1:23" ht="26.25" x14ac:dyDescent="0.2">
      <c r="A1" s="41" t="s">
        <v>82</v>
      </c>
      <c r="B1" s="11"/>
      <c r="C1" s="12"/>
      <c r="D1" s="3"/>
      <c r="F1" s="3"/>
      <c r="W1" s="6"/>
    </row>
    <row r="2" spans="1:23" ht="30" x14ac:dyDescent="0.2">
      <c r="A2" s="42" t="s">
        <v>158</v>
      </c>
      <c r="B2" s="13"/>
      <c r="C2" s="12"/>
      <c r="D2" s="3"/>
      <c r="F2" s="3"/>
      <c r="W2" s="6"/>
    </row>
    <row r="3" spans="1:23" ht="21" thickBot="1" x14ac:dyDescent="0.25">
      <c r="A3" s="14"/>
      <c r="B3" s="14"/>
      <c r="C3" s="12"/>
      <c r="D3" s="3"/>
      <c r="F3" s="3"/>
      <c r="W3" s="6"/>
    </row>
    <row r="4" spans="1:23" s="5" customFormat="1" ht="39.6" customHeight="1" thickBot="1" x14ac:dyDescent="0.3">
      <c r="A4" s="15" t="s">
        <v>0</v>
      </c>
      <c r="B4" s="248" t="str">
        <f>IF('Price Matrix'!B4="","",'Price Matrix'!B4)</f>
        <v/>
      </c>
      <c r="C4" s="249"/>
      <c r="D4" s="250"/>
      <c r="E4" s="101"/>
      <c r="F4" s="6"/>
      <c r="G4" s="6"/>
      <c r="H4" s="6"/>
      <c r="I4" s="16"/>
      <c r="J4" s="6"/>
      <c r="K4" s="43"/>
      <c r="M4" s="6"/>
    </row>
    <row r="5" spans="1:23" s="45" customFormat="1" ht="18" x14ac:dyDescent="0.2">
      <c r="A5" s="8"/>
      <c r="B5" s="8"/>
      <c r="C5" s="9"/>
      <c r="D5" s="4"/>
      <c r="E5" s="44"/>
      <c r="F5" s="4"/>
      <c r="G5" s="7"/>
      <c r="H5" s="7"/>
      <c r="I5" s="7"/>
      <c r="J5" s="7"/>
      <c r="K5" s="2"/>
      <c r="L5" s="43"/>
      <c r="M5" s="20"/>
    </row>
    <row r="6" spans="1:23" ht="15.75" x14ac:dyDescent="0.2">
      <c r="A6" s="46"/>
      <c r="B6" s="46"/>
      <c r="C6" s="47"/>
      <c r="D6" s="17"/>
      <c r="F6" s="17"/>
      <c r="G6" s="20"/>
      <c r="H6" s="20"/>
      <c r="I6" s="20"/>
      <c r="J6" s="20"/>
      <c r="K6" s="45"/>
      <c r="L6" s="48"/>
      <c r="M6" s="49"/>
    </row>
    <row r="7" spans="1:23" ht="33.4" customHeight="1" thickBot="1" x14ac:dyDescent="0.25">
      <c r="A7" s="156" t="s">
        <v>44</v>
      </c>
      <c r="G7" s="236"/>
      <c r="H7" s="236"/>
      <c r="I7" s="236"/>
      <c r="J7" s="236"/>
      <c r="K7" s="52" t="s">
        <v>123</v>
      </c>
      <c r="L7" s="52"/>
      <c r="M7" s="49"/>
    </row>
    <row r="8" spans="1:23" s="5" customFormat="1" ht="119.25" customHeight="1" thickBot="1" x14ac:dyDescent="0.3">
      <c r="A8" s="53" t="s">
        <v>8</v>
      </c>
      <c r="B8" s="53" t="s">
        <v>108</v>
      </c>
      <c r="C8" s="54" t="s">
        <v>68</v>
      </c>
      <c r="D8" s="56" t="s">
        <v>69</v>
      </c>
      <c r="E8" s="55" t="s">
        <v>2</v>
      </c>
      <c r="F8" s="237" t="s">
        <v>134</v>
      </c>
      <c r="G8" s="238"/>
      <c r="H8" s="238"/>
      <c r="I8" s="239"/>
      <c r="K8" s="57" t="s">
        <v>1</v>
      </c>
      <c r="L8" s="58" t="s">
        <v>6</v>
      </c>
    </row>
    <row r="9" spans="1:23" ht="45.6" customHeight="1" thickBot="1" x14ac:dyDescent="0.25">
      <c r="A9" s="9"/>
      <c r="B9" s="9"/>
      <c r="C9" s="9"/>
      <c r="D9" s="59"/>
      <c r="E9" s="9"/>
      <c r="F9" s="9"/>
      <c r="G9" s="9"/>
      <c r="H9" s="9"/>
      <c r="I9" s="9"/>
      <c r="J9" s="60"/>
      <c r="K9" s="61" t="s">
        <v>155</v>
      </c>
      <c r="L9" s="62">
        <f>'Price Matrix'!M9</f>
        <v>0</v>
      </c>
      <c r="M9" s="1"/>
    </row>
    <row r="10" spans="1:23" ht="45.6" customHeight="1" thickBot="1" x14ac:dyDescent="0.25">
      <c r="C10" s="6"/>
      <c r="D10" s="5"/>
      <c r="E10" s="102" t="s">
        <v>164</v>
      </c>
      <c r="F10" s="90" t="s">
        <v>161</v>
      </c>
      <c r="G10" s="114" t="s">
        <v>162</v>
      </c>
      <c r="H10" s="114" t="s">
        <v>160</v>
      </c>
      <c r="I10" s="115" t="s">
        <v>163</v>
      </c>
      <c r="J10" s="60"/>
      <c r="K10" s="65" t="s">
        <v>156</v>
      </c>
      <c r="L10" s="66">
        <f>'Price Matrix'!M10</f>
        <v>0</v>
      </c>
      <c r="M10" s="1"/>
    </row>
    <row r="11" spans="1:23" ht="45.6" customHeight="1" thickBot="1" x14ac:dyDescent="0.25">
      <c r="C11" s="6"/>
      <c r="D11" s="5"/>
      <c r="E11" s="103" t="s">
        <v>132</v>
      </c>
      <c r="F11" s="177">
        <v>0.1</v>
      </c>
      <c r="G11" s="178">
        <v>0.4</v>
      </c>
      <c r="H11" s="178">
        <v>0.4</v>
      </c>
      <c r="I11" s="179">
        <v>0.1</v>
      </c>
      <c r="J11" s="60"/>
      <c r="K11" s="69" t="s">
        <v>157</v>
      </c>
      <c r="L11" s="70">
        <f>'Price Matrix'!M11</f>
        <v>0</v>
      </c>
      <c r="M11" s="1"/>
    </row>
    <row r="12" spans="1:23" ht="45.6" customHeight="1" thickBot="1" x14ac:dyDescent="0.25">
      <c r="A12" s="200" t="s">
        <v>131</v>
      </c>
      <c r="B12" s="251">
        <v>0.65</v>
      </c>
      <c r="C12" s="157" t="s">
        <v>144</v>
      </c>
      <c r="D12" s="263" t="s">
        <v>170</v>
      </c>
      <c r="E12" s="176" t="s">
        <v>169</v>
      </c>
      <c r="F12" s="257">
        <f>(SUM('Price Matrix'!G37*(1+$L$12))*$B$12)</f>
        <v>0</v>
      </c>
      <c r="G12" s="258"/>
      <c r="H12" s="258"/>
      <c r="I12" s="259"/>
      <c r="J12" s="60"/>
      <c r="K12" s="29" t="s">
        <v>109</v>
      </c>
      <c r="L12" s="30">
        <f>SUM(SUM(L9:L10)*(1+L11))+L11</f>
        <v>0</v>
      </c>
      <c r="M12" s="1"/>
    </row>
    <row r="13" spans="1:23" ht="45.6" customHeight="1" x14ac:dyDescent="0.2">
      <c r="A13" s="201"/>
      <c r="B13" s="252"/>
      <c r="C13" s="158" t="s">
        <v>96</v>
      </c>
      <c r="D13" s="159" t="s">
        <v>95</v>
      </c>
      <c r="E13" s="169" t="s">
        <v>169</v>
      </c>
      <c r="F13" s="33">
        <f>('Price Matrix'!G38*(1+$L$12))*F11*$B$12</f>
        <v>0</v>
      </c>
      <c r="G13" s="34">
        <f>('Price Matrix'!H38*(1+$L$12))*G11*$B$12</f>
        <v>0</v>
      </c>
      <c r="H13" s="34">
        <f>('Price Matrix'!I38*(1+$L$12))*H11*$B$12</f>
        <v>0</v>
      </c>
      <c r="I13" s="35">
        <f>('Price Matrix'!J38*(1+$L$12))*I11*$B$12</f>
        <v>0</v>
      </c>
      <c r="J13" s="60"/>
      <c r="K13" s="36"/>
      <c r="L13" s="37"/>
      <c r="M13" s="1"/>
    </row>
    <row r="14" spans="1:23" ht="45.6" customHeight="1" x14ac:dyDescent="0.2">
      <c r="A14" s="201"/>
      <c r="B14" s="252"/>
      <c r="C14" s="72" t="s">
        <v>97</v>
      </c>
      <c r="D14" s="92" t="s">
        <v>83</v>
      </c>
      <c r="E14" s="170" t="s">
        <v>169</v>
      </c>
      <c r="F14" s="260">
        <f>(SUM('Price Matrix'!G39*(1+$L$12))*$B$12)</f>
        <v>0</v>
      </c>
      <c r="G14" s="261"/>
      <c r="H14" s="261"/>
      <c r="I14" s="262"/>
      <c r="J14" s="60"/>
      <c r="K14" s="71"/>
      <c r="L14" s="37"/>
      <c r="M14" s="1"/>
    </row>
    <row r="15" spans="1:23" ht="45.6" customHeight="1" x14ac:dyDescent="0.2">
      <c r="A15" s="201"/>
      <c r="B15" s="252"/>
      <c r="C15" s="72" t="s">
        <v>99</v>
      </c>
      <c r="D15" s="92" t="s">
        <v>116</v>
      </c>
      <c r="E15" s="170" t="s">
        <v>169</v>
      </c>
      <c r="F15" s="260">
        <f>(SUM('Price Matrix'!G40*(1+$L$12))*$B$12)</f>
        <v>0</v>
      </c>
      <c r="G15" s="261"/>
      <c r="H15" s="261"/>
      <c r="I15" s="262"/>
      <c r="J15" s="60"/>
      <c r="K15" s="5"/>
      <c r="L15" s="6"/>
      <c r="M15" s="1"/>
    </row>
    <row r="16" spans="1:23" ht="45.6" customHeight="1" x14ac:dyDescent="0.2">
      <c r="A16" s="201"/>
      <c r="B16" s="253"/>
      <c r="C16" s="72" t="s">
        <v>101</v>
      </c>
      <c r="D16" s="92" t="s">
        <v>85</v>
      </c>
      <c r="E16" s="170" t="s">
        <v>169</v>
      </c>
      <c r="F16" s="260">
        <f>(SUM('Price Matrix'!G41*(1+$L$12))*$B$12)</f>
        <v>0</v>
      </c>
      <c r="G16" s="261"/>
      <c r="H16" s="261"/>
      <c r="I16" s="262"/>
      <c r="J16" s="60"/>
      <c r="K16" s="5"/>
      <c r="L16" s="6"/>
      <c r="M16" s="1"/>
    </row>
    <row r="17" spans="1:13" ht="45.6" customHeight="1" x14ac:dyDescent="0.2">
      <c r="A17" s="201"/>
      <c r="B17" s="105">
        <v>0.15</v>
      </c>
      <c r="C17" s="72" t="s">
        <v>100</v>
      </c>
      <c r="D17" s="92" t="s">
        <v>110</v>
      </c>
      <c r="E17" s="104" t="s">
        <v>165</v>
      </c>
      <c r="F17" s="33">
        <f>('Price Matrix'!G43*(1+$L$12))*F11*$B$17</f>
        <v>0</v>
      </c>
      <c r="G17" s="34">
        <f>('Price Matrix'!H43*(1+$L$12))*G11*$B$17</f>
        <v>0</v>
      </c>
      <c r="H17" s="34">
        <f>('Price Matrix'!I43*(1++$L$12))*H11*$B$17</f>
        <v>0</v>
      </c>
      <c r="I17" s="35">
        <f>('Price Matrix'!J43*(1+$L$12))*I11*$B$17</f>
        <v>0</v>
      </c>
      <c r="J17" s="1"/>
      <c r="K17" s="73"/>
      <c r="L17" s="7"/>
      <c r="M17" s="1"/>
    </row>
    <row r="18" spans="1:13" ht="45.6" customHeight="1" thickBot="1" x14ac:dyDescent="0.25">
      <c r="A18" s="202"/>
      <c r="B18" s="106">
        <v>0.2</v>
      </c>
      <c r="C18" s="94" t="s">
        <v>105</v>
      </c>
      <c r="D18" s="95" t="s">
        <v>107</v>
      </c>
      <c r="E18" s="107" t="s">
        <v>169</v>
      </c>
      <c r="F18" s="254">
        <f>(SUM('Price Matrix'!G47*(1+L12))*B18)</f>
        <v>0</v>
      </c>
      <c r="G18" s="255"/>
      <c r="H18" s="255"/>
      <c r="I18" s="256"/>
    </row>
    <row r="19" spans="1:13" ht="47.45" customHeight="1" thickBot="1" x14ac:dyDescent="0.25">
      <c r="F19" s="180"/>
      <c r="J19" s="108"/>
      <c r="L19" s="74"/>
    </row>
    <row r="20" spans="1:13" s="109" customFormat="1" ht="34.5" thickBot="1" x14ac:dyDescent="0.5">
      <c r="A20" s="38" t="s">
        <v>150</v>
      </c>
      <c r="B20" s="39">
        <f>SUM(F12:I17)</f>
        <v>0</v>
      </c>
      <c r="C20" s="40" t="s">
        <v>146</v>
      </c>
      <c r="D20" s="38"/>
      <c r="E20" s="38"/>
      <c r="F20" s="108"/>
      <c r="G20" s="108"/>
      <c r="H20" s="108"/>
      <c r="I20" s="108"/>
      <c r="J20" s="112"/>
      <c r="L20" s="38"/>
      <c r="M20" s="108"/>
    </row>
    <row r="21" spans="1:13" s="109" customFormat="1" ht="47.45" customHeight="1" thickBot="1" x14ac:dyDescent="0.5">
      <c r="A21" s="110"/>
      <c r="B21" s="110"/>
      <c r="C21" s="111"/>
      <c r="D21" s="112"/>
      <c r="E21" s="113"/>
      <c r="F21" s="112"/>
      <c r="G21" s="112"/>
      <c r="H21" s="112"/>
      <c r="I21" s="112"/>
      <c r="J21" s="112"/>
      <c r="L21" s="38"/>
      <c r="M21" s="108"/>
    </row>
    <row r="22" spans="1:13" s="109" customFormat="1" ht="34.5" thickBot="1" x14ac:dyDescent="0.5">
      <c r="A22" s="38" t="s">
        <v>151</v>
      </c>
      <c r="B22" s="39">
        <f>F18</f>
        <v>0</v>
      </c>
      <c r="C22" s="40" t="s">
        <v>145</v>
      </c>
      <c r="D22" s="38"/>
      <c r="E22" s="113"/>
      <c r="F22" s="112"/>
      <c r="G22" s="112"/>
      <c r="H22" s="112"/>
      <c r="I22" s="112"/>
      <c r="J22" s="6"/>
      <c r="L22" s="38"/>
      <c r="M22" s="108"/>
    </row>
    <row r="23" spans="1:13" ht="24" customHeight="1" x14ac:dyDescent="0.2"/>
    <row r="24" spans="1:13" x14ac:dyDescent="0.2">
      <c r="L24" s="74"/>
    </row>
    <row r="25" spans="1:13" s="84" customFormat="1" ht="34.5" customHeight="1" x14ac:dyDescent="0.2">
      <c r="A25" s="50"/>
      <c r="B25" s="50"/>
      <c r="C25" s="51"/>
      <c r="D25" s="6"/>
      <c r="E25" s="5"/>
      <c r="F25" s="6"/>
      <c r="G25" s="6"/>
      <c r="H25" s="6"/>
      <c r="I25" s="6"/>
      <c r="J25" s="6"/>
      <c r="L25" s="5"/>
      <c r="M25" s="6"/>
    </row>
    <row r="26" spans="1:13" ht="14.1" customHeight="1" x14ac:dyDescent="0.2">
      <c r="L26" s="74"/>
    </row>
    <row r="27" spans="1:13" s="84" customFormat="1" ht="34.5" customHeight="1" x14ac:dyDescent="0.2">
      <c r="A27" s="50"/>
      <c r="B27" s="50"/>
      <c r="C27" s="51"/>
      <c r="D27" s="6"/>
      <c r="E27" s="5"/>
      <c r="F27" s="6"/>
      <c r="G27" s="6"/>
      <c r="H27" s="6"/>
      <c r="I27" s="6"/>
      <c r="J27" s="6"/>
      <c r="L27" s="5"/>
      <c r="M27" s="6"/>
    </row>
    <row r="28" spans="1:13" ht="14.1" customHeight="1" x14ac:dyDescent="0.2">
      <c r="L28" s="74"/>
    </row>
    <row r="29" spans="1:13" s="84" customFormat="1" ht="34.5" customHeight="1" x14ac:dyDescent="0.2">
      <c r="A29" s="50"/>
      <c r="B29" s="50"/>
      <c r="C29" s="51"/>
      <c r="D29" s="6"/>
      <c r="E29" s="5"/>
      <c r="F29" s="6"/>
      <c r="G29" s="6"/>
      <c r="H29" s="6"/>
      <c r="I29" s="6"/>
      <c r="J29" s="6"/>
      <c r="L29" s="5"/>
      <c r="M29" s="6"/>
    </row>
    <row r="30" spans="1:13" ht="14.1" customHeight="1" x14ac:dyDescent="0.2"/>
    <row r="31" spans="1:13" ht="45.95" customHeight="1" x14ac:dyDescent="0.2"/>
    <row r="32" spans="1:13" ht="19.5" customHeight="1" x14ac:dyDescent="0.2"/>
    <row r="33" spans="1:13" ht="63" customHeight="1" x14ac:dyDescent="0.2"/>
    <row r="34" spans="1:13" ht="24" customHeight="1" x14ac:dyDescent="0.25">
      <c r="K34" s="91"/>
    </row>
    <row r="35" spans="1:13" ht="24" customHeight="1" x14ac:dyDescent="0.25">
      <c r="K35" s="91"/>
    </row>
    <row r="36" spans="1:13" ht="24" customHeight="1" x14ac:dyDescent="0.25">
      <c r="K36" s="91"/>
    </row>
    <row r="37" spans="1:13" ht="24" customHeight="1" x14ac:dyDescent="0.25">
      <c r="K37" s="91"/>
    </row>
    <row r="38" spans="1:13" ht="24" customHeight="1" x14ac:dyDescent="0.25">
      <c r="K38" s="91"/>
    </row>
    <row r="39" spans="1:13" s="84" customFormat="1" ht="24" customHeight="1" x14ac:dyDescent="0.25">
      <c r="A39" s="50"/>
      <c r="B39" s="50"/>
      <c r="C39" s="51"/>
      <c r="D39" s="6"/>
      <c r="E39" s="5"/>
      <c r="F39" s="6"/>
      <c r="G39" s="6"/>
      <c r="H39" s="6"/>
      <c r="I39" s="6"/>
      <c r="J39" s="6"/>
      <c r="K39" s="91"/>
      <c r="L39" s="5"/>
      <c r="M39" s="6"/>
    </row>
    <row r="40" spans="1:13" ht="24" customHeight="1" x14ac:dyDescent="0.25">
      <c r="K40" s="91"/>
    </row>
    <row r="41" spans="1:13" ht="24" customHeight="1" x14ac:dyDescent="0.25">
      <c r="K41" s="91"/>
    </row>
    <row r="42" spans="1:13" ht="24" customHeight="1" x14ac:dyDescent="0.25">
      <c r="K42" s="91"/>
    </row>
    <row r="43" spans="1:13" ht="24" customHeight="1" x14ac:dyDescent="0.25">
      <c r="K43" s="91"/>
    </row>
    <row r="44" spans="1:13" ht="24" customHeight="1" x14ac:dyDescent="0.25">
      <c r="K44" s="91"/>
    </row>
  </sheetData>
  <sheetProtection algorithmName="SHA-512" hashValue="Gg1Ph1yWaRMabp64JaJlzswY6Mf0hHKXckoVWNOnAK+tVRFm9Wel7HowOoHqBglh55HwwIGt/i5o/Hx1uBfFMw==" saltValue="eAdkxyt5GGCVYhP3ALxRIA==" spinCount="100000" sheet="1" objects="1" scenarios="1"/>
  <mergeCells count="10">
    <mergeCell ref="G7:J7"/>
    <mergeCell ref="F8:I8"/>
    <mergeCell ref="B4:D4"/>
    <mergeCell ref="A12:A18"/>
    <mergeCell ref="B12:B16"/>
    <mergeCell ref="F18:I18"/>
    <mergeCell ref="F12:I12"/>
    <mergeCell ref="F14:I14"/>
    <mergeCell ref="F15:I15"/>
    <mergeCell ref="F16:I16"/>
  </mergeCells>
  <dataValidations count="1">
    <dataValidation type="custom" operator="greaterThan" allowBlank="1" showInputMessage="1" showErrorMessage="1" error="Please enter a value greater than 0, and to no more than 2 decimal places" sqref="L9:L14">
      <formula1>AND(L9&gt;0,OR(IF(ISERROR(FIND(".",L9)),LEN(L9)&gt;0,LEN(MID(L9,FIND(".",L9)+1,25))&lt;5)))</formula1>
    </dataValidation>
  </dataValidations>
  <pageMargins left="0.23622047244094491" right="0.23622047244094491" top="0.74803149606299213" bottom="0.74803149606299213" header="0.31496062992125984" footer="0.31496062992125984"/>
  <pageSetup paperSize="8" scale="43" fitToHeight="0" orientation="landscape" r:id="rId1"/>
  <headerFooter>
    <oddHeader>&amp;C&amp;F</oddHead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Snook</cp:lastModifiedBy>
  <cp:lastPrinted>2018-08-09T13:27:05Z</cp:lastPrinted>
  <dcterms:created xsi:type="dcterms:W3CDTF">2017-08-10T07:24:13Z</dcterms:created>
  <dcterms:modified xsi:type="dcterms:W3CDTF">2018-10-18T10:13:49Z</dcterms:modified>
</cp:coreProperties>
</file>