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chemonics-my.sharepoint.com/personal/abachynska_chemonics_com/Documents/Desktop/Projects/Equipment PAR 152/Training equipment for pre-medical aid/"/>
    </mc:Choice>
  </mc:AlternateContent>
  <xr:revisionPtr revIDLastSave="1113" documentId="14_{E1CB2833-C72C-453B-AF69-FAD6CA6D2AEA}" xr6:coauthVersionLast="47" xr6:coauthVersionMax="47" xr10:uidLastSave="{4E76FA8F-A798-4D1D-8329-02FA929D3011}"/>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ToR!$A$3:$G$64</definedName>
    <definedName name="_xlnm.Print_Area" localSheetId="0">ToR!$A$1:$I$64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13" l="1"/>
  <c r="J63" i="13"/>
  <c r="J62" i="13"/>
  <c r="J60" i="13"/>
  <c r="J47" i="13"/>
  <c r="J26" i="13"/>
  <c r="J27" i="13"/>
  <c r="J28" i="13"/>
  <c r="J29" i="13"/>
  <c r="J30" i="13"/>
  <c r="J31" i="13"/>
  <c r="J32" i="13"/>
  <c r="J33" i="13"/>
  <c r="J34" i="13"/>
  <c r="J35" i="13"/>
  <c r="J36" i="13"/>
  <c r="J37" i="13"/>
  <c r="J38" i="13"/>
  <c r="J39" i="13"/>
  <c r="J40" i="13"/>
  <c r="J41" i="13"/>
  <c r="J42" i="13"/>
  <c r="J43" i="13"/>
  <c r="J44" i="13"/>
  <c r="J45" i="13"/>
  <c r="J46" i="13"/>
  <c r="J48" i="13"/>
  <c r="J49" i="13"/>
  <c r="J25" i="13"/>
  <c r="J24" i="13"/>
  <c r="J21" i="13"/>
  <c r="J19" i="13"/>
  <c r="J7" i="13"/>
  <c r="J8" i="13"/>
  <c r="J9" i="13"/>
  <c r="J10" i="13"/>
  <c r="J11" i="13"/>
  <c r="J12" i="13"/>
  <c r="J13" i="13"/>
  <c r="J14" i="13"/>
  <c r="J15" i="13"/>
  <c r="J16" i="13"/>
  <c r="J17" i="13"/>
  <c r="J18" i="13"/>
  <c r="J20" i="13"/>
  <c r="J6" i="13"/>
  <c r="J5" i="13"/>
  <c r="J55" i="15"/>
  <c r="J54" i="15"/>
  <c r="J53" i="15"/>
  <c r="J51" i="15"/>
  <c r="J50" i="15"/>
  <c r="J49" i="15"/>
  <c r="J16" i="15"/>
  <c r="J15" i="15"/>
  <c r="J17" i="15"/>
  <c r="I5" i="15"/>
  <c r="I4" i="15"/>
  <c r="E7" i="15"/>
  <c r="I6" i="15"/>
  <c r="J50" i="13" l="1"/>
  <c r="J22" i="13"/>
</calcChain>
</file>

<file path=xl/sharedStrings.xml><?xml version="1.0" encoding="utf-8"?>
<sst xmlns="http://schemas.openxmlformats.org/spreadsheetml/2006/main" count="233" uniqueCount="184">
  <si>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</si>
  <si>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</si>
  <si>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</si>
  <si>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</si>
  <si>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</si>
  <si>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</si>
  <si>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</si>
  <si>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</si>
  <si>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</si>
  <si>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</si>
  <si>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</si>
  <si>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</si>
  <si>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</si>
  <si>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</si>
  <si>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</si>
  <si>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</si>
  <si>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</si>
  <si>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</si>
  <si>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</si>
  <si>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</si>
  <si>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</si>
  <si>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</si>
  <si>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</si>
  <si>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</si>
  <si>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</si>
  <si>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</si>
  <si>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</si>
  <si>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</si>
  <si>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</si>
  <si>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</si>
  <si>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</si>
  <si>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</si>
  <si>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</si>
  <si>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</si>
  <si>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</si>
  <si>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</si>
  <si>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</si>
  <si>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</si>
  <si>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</si>
  <si>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</si>
  <si>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</si>
  <si>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</si>
  <si>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</si>
  <si>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</si>
  <si>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</si>
  <si>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</si>
  <si>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</si>
  <si>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</si>
  <si>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</si>
  <si>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</si>
  <si>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</si>
  <si>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</si>
  <si>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</si>
  <si>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</si>
  <si>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</si>
  <si>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Subtotal for LOT 1 | Проміжний підсумок ЛОТ 1</t>
  </si>
  <si>
    <t>Subtotal for LOT 2 | Проміжний підсумок ЛОТ 2</t>
  </si>
  <si>
    <t>Delivery destination
|
Місце доставки</t>
  </si>
  <si>
    <r>
      <rPr>
        <b/>
        <i/>
        <sz val="12"/>
        <rFont val="Calibri"/>
        <family val="2"/>
        <scheme val="minor"/>
      </rPr>
      <t>Манекен для відпрацювання серцево-легеневої реанімації у дітей Laerdal Little Junior QCPR Manikin або еквівалент</t>
    </r>
    <r>
      <rPr>
        <sz val="12"/>
        <rFont val="Calibri"/>
        <family val="2"/>
        <scheme val="minor"/>
      </rPr>
      <t xml:space="preserve">
Технічні вимоги:
Зворотний зв'язок у реальному часі з компресії та вентиляції. Звіт про продуктивність після заходу, включно з оцінкою серцево-легкової реанімації та рекомендації щодо поліпшення. Докладні відомості про відпускання компресії, глибину та швидкості, об'єму вентиляції, кількості компресій/вентиляції/ циклів. 
Комплектація:
манекен, сумку-учобний килимок, 2 лицьові маски, 2 комплекти дихальних шляхів Junior, посібник з використання.</t>
    </r>
  </si>
  <si>
    <r>
      <rPr>
        <b/>
        <i/>
        <sz val="12"/>
        <rFont val="Calibri"/>
        <family val="2"/>
        <scheme val="minor"/>
      </rPr>
      <t>Laerdal Little Junior QCPR Manikin or equivalent</t>
    </r>
    <r>
      <rPr>
        <sz val="12"/>
        <rFont val="Calibri"/>
        <family val="2"/>
        <scheme val="minor"/>
      </rPr>
      <t xml:space="preserve">
Technical requirements:
Real-time compression and ventilation feedback. Post-event performance report including CPR score and recommendations for improvement. Detailed information on compression release, depth and rate, ventilation volume, number of compressions/ ventilations/ cycles. 
Includes: manikin, bag-training mat, 2 face masks, 2 Junior airway sets, user manual.</t>
    </r>
  </si>
  <si>
    <t>ITT No. PFRU2-2025-152 Procurement of training equipment for pre-medical aid | ITT № PFRU2-2025-152 Закупівля навчально-тренувального обладнання з домедичної допомоги
Volume 3 - Terms of Reference (ToR)/Specifications | Розділ 3 - Технічне завдання (ТЗ)/Специфікації</t>
  </si>
  <si>
    <t>Kryvyi Rih | м. Кривий Ріг</t>
  </si>
  <si>
    <r>
      <rPr>
        <b/>
        <i/>
        <sz val="12"/>
        <rFont val="Calibri"/>
        <family val="2"/>
        <scheme val="minor"/>
      </rPr>
      <t>Laerdal Little Junior QCPR or equivalent CPR training manikin</t>
    </r>
    <r>
      <rPr>
        <sz val="12"/>
        <rFont val="Calibri"/>
        <family val="2"/>
        <scheme val="minor"/>
      </rPr>
      <t xml:space="preserve">
Technical requirements:
Real-time feedback on compressions and ventilations.
Post-event performance report including CPR assessment and recommendations for improvement. Detailed information on compression release, depth and rate, ventilation volume, number of compressions/ ventilations/ cycles.
Includes: Laerdal Little Anne CPR manikin, Interchangeable face, Interchangeable lungs, Antiseptic wipes for manikin, bag-training mat.</t>
    </r>
  </si>
  <si>
    <r>
      <rPr>
        <b/>
        <i/>
        <sz val="12"/>
        <rFont val="Calibri"/>
        <family val="2"/>
        <scheme val="minor"/>
      </rPr>
      <t>Манекен для відпрацювання серцево-легеневої реанімації у підлітків Laerdal Little Junior QCPR або еквівалент</t>
    </r>
    <r>
      <rPr>
        <b/>
        <sz val="12"/>
        <rFont val="Calibri"/>
        <family val="2"/>
        <scheme val="minor"/>
      </rPr>
      <t xml:space="preserve">
</t>
    </r>
    <r>
      <rPr>
        <sz val="12"/>
        <rFont val="Calibri"/>
        <family val="2"/>
        <scheme val="minor"/>
      </rPr>
      <t>Технічні вимоги:
Зворотній зв'язок у реальному часі стосовно компресії та вентиляції.
Звіт про продуктивність після заходу, включаючи оцінку серцево-легеневої реанімації та рекомендації щодо покращення. Детальні відомості про відпускання компресії, глибину та швидкість, обсяг вентиляції, кількість компресій / вентиляції / циклів. 
Комплектація: Манекен для проведення серцево-легеневої реанімації Laerdal Little Anne, Змінне обличчя, Змінні легені, Серветки з антисептиком для обробки манекена, Сумка-килимок.</t>
    </r>
  </si>
  <si>
    <r>
      <rPr>
        <b/>
        <i/>
        <sz val="12"/>
        <rFont val="Calibri"/>
        <family val="2"/>
        <scheme val="minor"/>
      </rPr>
      <t>Laerdal Baby Anne QCPR Infant CPR manikin or equivalent</t>
    </r>
    <r>
      <rPr>
        <sz val="12"/>
        <rFont val="Calibri"/>
        <family val="2"/>
        <scheme val="minor"/>
      </rPr>
      <t xml:space="preserve">
Technical requirements:
QCPR Technology: Real-time feedback. Realistic chest resistance. Simulated airway. Head tilt/ jaw thrust maneuver capability. Crying sound effect. Works with QCPR Instructor/ Learner apps. 
Little Baby QCPR Light Mannequin - 1 pc. Manikin wipes - 6 pcs. Manikin coverall - 1 pc. Soft carrying bag - 1 pc. User manual - 1 pc. Important product information - 1 pc. AA batteries - 2 pcs.</t>
    </r>
  </si>
  <si>
    <r>
      <rPr>
        <b/>
        <i/>
        <sz val="12"/>
        <rFont val="Calibri"/>
        <family val="2"/>
        <scheme val="minor"/>
      </rPr>
      <t>Манекен для відпрацювання серцево-легеневої реанімації у немовлят Laerdal Baby Anne QCPR або еквівалент</t>
    </r>
    <r>
      <rPr>
        <sz val="12"/>
        <rFont val="Calibri"/>
        <family val="2"/>
        <scheme val="minor"/>
      </rPr>
      <t xml:space="preserve">
Технічні вимоги:
Технологія QCPR: Зворотний зв'язок у реальному часі. Реалістичний опір грудної клітки. Імітація дихальних шляхів. Можливість виконання маневру відгинання голови/висування щелепи. Звуковий ефект плачу. Працює з додатками QCPR Instructor / Learner. 
Манекен Little Baby QCPR Light - 1 шт. Серветки для манекена - 6 шт. Комбінезон для манекена - 1 шт. М'яка сумка для перенесення - 1 шт. Посібник користувача - 1 шт. Важлива інформація про продукт - 1 шт. Батарейки АА - 2 шт.</t>
    </r>
  </si>
  <si>
    <t>2 - Kryvyi Rih | м. Кривий Ріг
2 - Vinnytsia | м. Вінниця</t>
  </si>
  <si>
    <r>
      <rPr>
        <b/>
        <i/>
        <sz val="12"/>
        <rFont val="Calibri"/>
        <family val="2"/>
        <scheme val="minor"/>
      </rPr>
      <t>Манекен повнорозмірний з ранами і пораненнями Rescue Ready або еквівалент</t>
    </r>
    <r>
      <rPr>
        <sz val="12"/>
        <rFont val="Calibri"/>
        <family val="2"/>
        <scheme val="minor"/>
      </rPr>
      <t xml:space="preserve">
Технічні вимоги:
Манекен для відпрацювання навичок надання розширеної невідкладної допомоги при травмах:  - Опіки обличчя I., II., III. Ступінь; - Рана на лобі; - Травма щелепи; - Відкритий перелом ключиці та забій грудей; - Травма черевної порожнини з невеликим випинанням кишки; - Відкритий перелом плечової кістки правої верхньої руки; - Відкритий перелом правої руки, розриви м'яких тканин; - Вплив кісткової тканини стегна; - Складовий стегновий перелом правого стегна; - Металева стороння ножова ранка на праве стегно; - Відкритий перелом гомілки правої нижньої частини ноги; - Відкритий перелом правої ноги, ампутована травма маленького пальця; - Опіки на лівому передпліччі I., II., III. Ступінь; - Травма від ампутованого лівого стегна; - Закритий перелом гомілки лівої гомілки та забиття ячмінного суглоба та стопи; - Грудна стінка розрізається та з'єднується, щоб закрити рану; - Черевна стінка розпалюється та зашивається, щоб закрити рану; - Травма стегна розжига; - Виразки на стегнах; - Гангрен для ніг, виразки під тиском на 1-й, 2-й та 3-й пальці та каблуки; - Ампутація верхньої руки; - Ампутація нижньої частини ноги.</t>
    </r>
  </si>
  <si>
    <r>
      <rPr>
        <b/>
        <i/>
        <sz val="12"/>
        <rFont val="Calibri"/>
        <family val="2"/>
        <scheme val="minor"/>
      </rPr>
      <t>Full-size Rescue Ready Wound and Injury Manikin or equivalent</t>
    </r>
    <r>
      <rPr>
        <sz val="12"/>
        <rFont val="Calibri"/>
        <family val="2"/>
        <scheme val="minor"/>
      </rPr>
      <t xml:space="preserve">
Technical requirements:
Manikin for practicing advanced first aid skills for injuries: - Facial burns I., II., III. Degree; - Forehead wound; - Jaw injury; - Open clavicle fracture and chest contusion; - Abdominal trauma with slight bowel protrusion; - Open fracture of the humerus of the right upper arm; - Open fracture of the right arm, soft tissue tears; - Impact of the bone tissue of the thigh; - Compound femoral fracture of the right thigh; - Metal external knife wound to the right thigh; - Open fracture of the tibia of the right lower leg; - Open fracture of the right leg, amputated injury of the little finger; - Burns of the left forearm I., II., III. Degree; - Injury from amputated left thigh; - Closed fracture of the left tibia and contusion of the barley joint and foot; - The chest wall is cut and connected to close the wound; - The abdominal wall is incised and sutured to close the wound; - Incision injury of the thigh; - Ulcers on the thighs; - Gangrene for the legs, pressure ulcers on the 1st, 2nd and 3rd toes and heels; - Amputation of the upper arm; - Amputation of the lower leg.</t>
    </r>
  </si>
  <si>
    <t>2 - Kryvyi Rih | м. Кривий Ріг
1 - Kropyvnytskyi | 
м. Кропивницький</t>
  </si>
  <si>
    <r>
      <rPr>
        <b/>
        <i/>
        <sz val="12"/>
        <rFont val="Calibri"/>
        <family val="2"/>
        <scheme val="minor"/>
      </rPr>
      <t>Манекен(дорослий) для проведення Серцево-Легеневої Реанімації PRESTAN Adult CPR Manikin або еквівалент</t>
    </r>
    <r>
      <rPr>
        <sz val="12"/>
        <rFont val="Calibri"/>
        <family val="2"/>
        <scheme val="minor"/>
      </rPr>
      <t xml:space="preserve">
Технічні вимоги:
Зі світлодіодними індикаторами та звуковими сигналами. Можливість нахилу голови. 
Комплектація: - манекен-торс дорослого PRESTAN; - 10 легеневих пакетів; - інструкція з використання; - сумка для перенесення.</t>
    </r>
  </si>
  <si>
    <r>
      <rPr>
        <b/>
        <i/>
        <sz val="12"/>
        <rFont val="Calibri"/>
        <family val="2"/>
        <scheme val="minor"/>
      </rPr>
      <t>PRESTAN Adult CPR Manikin or equivalent</t>
    </r>
    <r>
      <rPr>
        <sz val="12"/>
        <rFont val="Calibri"/>
        <family val="2"/>
        <scheme val="minor"/>
      </rPr>
      <t xml:space="preserve">
Technical requirements:
With LED indicators and sound signals. Head tilt capability. 
Package contents: - PRESTAN adult torso mannequin; - 10 lung bags; - instructions for use; - carrying bag.</t>
    </r>
  </si>
  <si>
    <t>2 -  Kropyvnytskyi | 
м. Кропивницький
2 - Vinnytsia | м. Вінниця</t>
  </si>
  <si>
    <r>
      <rPr>
        <b/>
        <i/>
        <sz val="12"/>
        <rFont val="Calibri"/>
        <family val="2"/>
        <scheme val="minor"/>
      </rPr>
      <t>АНАТОМІЧНА МОДЕЛЬ ЛЮДСЬКОГО ТІЛА ОРГАНИ АНАТОМІЯ ТУЛУБА ЛЮДИНИ або еквівалент</t>
    </r>
    <r>
      <rPr>
        <sz val="12"/>
        <rFont val="Calibri"/>
        <family val="2"/>
        <scheme val="minor"/>
      </rPr>
      <t xml:space="preserve">
Технічні вимоги:
Детальна 3D -модель. Модель представляє такі органи, як легені, шлунок, серце, нирки, печінка, інстини тощо. PVC. Органи можна витягнути. 
Включено: Тулуб людини 24.5 см, Ширина 12.5 см, Глибина 5 см. </t>
    </r>
  </si>
  <si>
    <r>
      <rPr>
        <b/>
        <i/>
        <sz val="12"/>
        <rFont val="Calibri"/>
        <family val="2"/>
        <scheme val="minor"/>
      </rPr>
      <t>ANATOMICAL MODEL OF THE HUMAN BODY ORGANS ANATOMY OF THE HUMAN TORSO or equivalent</t>
    </r>
    <r>
      <rPr>
        <sz val="12"/>
        <rFont val="Calibri"/>
        <family val="2"/>
        <scheme val="minor"/>
      </rPr>
      <t xml:space="preserve">
Technical requirements:
Detailed 3D model. The model represents organs such as lungs, stomach, heart, kidneys, liver, intestines, etc. PVC. The organs can be pulled out. Included: Human torso 24.5 cm, Width 12.5 cm, Depth 5 cm.</t>
    </r>
  </si>
  <si>
    <t>Kropyvnytskyi | 
м. Кропивницький</t>
  </si>
  <si>
    <r>
      <rPr>
        <b/>
        <i/>
        <sz val="12"/>
        <rFont val="Calibri"/>
        <family val="2"/>
        <scheme val="minor"/>
      </rPr>
      <t>Манекен для тренування в постановці назофарингітального повітроводу з електронікою, тренажер інтубації або еквівалент</t>
    </r>
    <r>
      <rPr>
        <sz val="12"/>
        <rFont val="Calibri"/>
        <family val="2"/>
        <scheme val="minor"/>
      </rPr>
      <t xml:space="preserve">
Технічні вимоги:
Фізіологічна рухливість голови, шиї, нижньої щелепи та гортані; Можливість застосування різних методів інтубації (через рот, ніс, "на пальці", апаратної ШВЛ); Пряма візуалізація дихальних рухів моделей легень; Модель дихальних шляхів у вигляді бронхіального дерева; Контроль за обсягом шлунка для оцінки правильності положення інтубаційної трубки; Звуковий сигнал при надмірному тиску клинка ларингоскопа на зуби верхньої щелепи; Проведення ларингоскопії.</t>
    </r>
  </si>
  <si>
    <r>
      <rPr>
        <b/>
        <i/>
        <sz val="12"/>
        <rFont val="Calibri"/>
        <family val="2"/>
        <scheme val="minor"/>
      </rPr>
      <t>Manikin for training in the production of nasopharyngeal airway with electronics, intubation simulator or equivalent</t>
    </r>
    <r>
      <rPr>
        <sz val="12"/>
        <rFont val="Calibri"/>
        <family val="2"/>
        <scheme val="minor"/>
      </rPr>
      <t xml:space="preserve">
Technical requirements:
Physiological mobility of the head, neck, lower jaw and larynx; Possibility of using various intubation methods (through the mouth, nose, "on the finger", mechanical ventilation); Direct visualization of respiratory movements of lung models; Model of the respiratory tract in the form of a bronchial tree; Control of the volume of the stomach to assess the correct position of the intubation tube; Audible signal in case of excessive pressure of the laryngoscope blade on the teeth of the upper jaw; Conducting laryngoscopy.</t>
    </r>
  </si>
  <si>
    <t>Vinnytsia | м. Вінниця</t>
  </si>
  <si>
    <r>
      <rPr>
        <b/>
        <i/>
        <sz val="12"/>
        <rFont val="Calibri"/>
        <family val="2"/>
        <scheme val="minor"/>
      </rPr>
      <t>Симулятор вузлової кровотечі EasyPractice або еквівалент</t>
    </r>
    <r>
      <rPr>
        <sz val="12"/>
        <rFont val="Calibri"/>
        <family val="2"/>
        <scheme val="minor"/>
      </rPr>
      <t xml:space="preserve">
Технічні вимоги:
Для відпрацювання навичок зупинки кровотечі методом тампонування в паховій зоні. Імітація кровотечі: Ручна помпа (ВР-01) для створення пульсуючого артеріального крововиливу. Матеріал: Високоеластичний армований силікон (без латексу). 
Комплектація: - Реалістичний симулятор вузлової кровотечі. - З’єднувальні трубки з конекторами. - Вдосконалена система подачі штучної крові з ручною помпою. - Інструкція з експлуатації та гарантійний лист.</t>
    </r>
  </si>
  <si>
    <r>
      <rPr>
        <b/>
        <i/>
        <sz val="12"/>
        <rFont val="Calibri"/>
        <family val="2"/>
        <scheme val="minor"/>
      </rPr>
      <t>EasyPractice Nodal Bleeding Simulator or equivalent</t>
    </r>
    <r>
      <rPr>
        <sz val="12"/>
        <rFont val="Calibri"/>
        <family val="2"/>
        <scheme val="minor"/>
      </rPr>
      <t xml:space="preserve">
Technical requirements:
For practicing skills in stopping bleeding by tamponade in the groin area. Bleeding simulation: Hand pump (BP-01) for creating pulsating arterial hemorrhage. Material: Highly elastic reinforced silicone (latex-free). 
Package contents: - Realistic nodal bleeding simulator. - Connecting tubes with connectors. - Advanced artificial blood supply system with hand pump. - Operating instructions and warranty card.</t>
    </r>
  </si>
  <si>
    <r>
      <rPr>
        <b/>
        <i/>
        <sz val="12"/>
        <rFont val="Calibri"/>
        <family val="2"/>
        <scheme val="minor"/>
      </rPr>
      <t>Легені людини – розбірна демонстраційна модель або еквівалент</t>
    </r>
    <r>
      <rPr>
        <sz val="12"/>
        <rFont val="Calibri"/>
        <family val="2"/>
        <scheme val="minor"/>
      </rPr>
      <t xml:space="preserve">
Технічні вимоги:
Модель є розбірною, демонструє будову легень людини: бронхіальне дерево, бронхіоли i альвеоли, легеневі артерії, легеневі вени, нерви і лімфатичні судини, легеневу плевру, модель серця (в комплектації як на фото) теж входить до набору. Виготовлена з пластику, забарвлена в яскраві природні кольори та розміщена на пленшеті-підставці. 
Розміри моделі 30 х 40 х 10 см.</t>
    </r>
  </si>
  <si>
    <r>
      <rPr>
        <b/>
        <i/>
        <sz val="12"/>
        <rFont val="Calibri"/>
        <family val="2"/>
        <scheme val="minor"/>
      </rPr>
      <t>Human Lungs – Collapsible demonstration model or equivalent</t>
    </r>
    <r>
      <rPr>
        <sz val="12"/>
        <rFont val="Calibri"/>
        <family val="2"/>
        <scheme val="minor"/>
      </rPr>
      <t xml:space="preserve">
Technical requirements:
The model is collapsible, demonstrates the structure of the human lungs: bronchial tree, bronchioles and alveoli, pulmonary arteries, pulmonary veins, nerves and lymphatic vessels, pulmonary pleura, a heart model (as in the photo) is also included in the set. Made of plastic, painted in bright natural colors and placed on a tablet stand. 
The model dimensions are 30 x 40 x 10 cm.</t>
    </r>
  </si>
  <si>
    <t>LOT 1 (Manikins and simulators) / ЛОТ 1 (Манекени та симулятори)</t>
  </si>
  <si>
    <r>
      <rPr>
        <b/>
        <i/>
        <sz val="12"/>
        <rFont val="Calibri"/>
        <family val="2"/>
        <scheme val="minor"/>
      </rPr>
      <t>Симулятор двох поранень з кейсом для зберігання, SL-02-BC KIT або еквівалент</t>
    </r>
    <r>
      <rPr>
        <sz val="12"/>
        <rFont val="Calibri"/>
        <family val="2"/>
        <scheme val="minor"/>
      </rPr>
      <t xml:space="preserve">
Технічні вимоги:
Симулятор має два поранення: глибока різана рана та вогнепальне поранення крупного калібру.</t>
    </r>
  </si>
  <si>
    <r>
      <rPr>
        <b/>
        <i/>
        <sz val="12"/>
        <rFont val="Calibri"/>
        <family val="2"/>
        <scheme val="minor"/>
      </rPr>
      <t>Dual wound simulator with storage case, SL-02-BC KIT or equivalent</t>
    </r>
    <r>
      <rPr>
        <sz val="12"/>
        <rFont val="Calibri"/>
        <family val="2"/>
        <scheme val="minor"/>
      </rPr>
      <t xml:space="preserve">
Technical requirements:
The simulator has two injuries: a deep cut wound and a large-calibre gunshot wound.</t>
    </r>
  </si>
  <si>
    <t>Kyiv | м. Київ</t>
  </si>
  <si>
    <r>
      <rPr>
        <b/>
        <i/>
        <sz val="12"/>
        <rFont val="Calibri"/>
        <family val="2"/>
        <scheme val="minor"/>
      </rPr>
      <t>Модель-тренажер руки для внутрішньовенних ін’єкцій</t>
    </r>
    <r>
      <rPr>
        <sz val="12"/>
        <rFont val="Calibri"/>
        <family val="2"/>
        <scheme val="minor"/>
      </rPr>
      <t xml:space="preserve">
Комплект: 1 рука для ін'єкцій; 1 штатив; 1 пластикова чаша; 1 одноразовий шприц і 1 катетер для ін'єкцій; система трубок для інфузій.</t>
    </r>
  </si>
  <si>
    <r>
      <rPr>
        <b/>
        <i/>
        <sz val="12"/>
        <rFont val="Calibri"/>
        <family val="2"/>
        <scheme val="minor"/>
      </rPr>
      <t>Arm training model for intravenous injections</t>
    </r>
    <r>
      <rPr>
        <sz val="12"/>
        <rFont val="Calibri"/>
        <family val="2"/>
        <scheme val="minor"/>
      </rPr>
      <t xml:space="preserve">
Set: 1 injection arm; 1 stand; 1 plastic bowl; 1 disposable syringe and 1 injection catheter; infusion tube system.</t>
    </r>
  </si>
  <si>
    <r>
      <rPr>
        <b/>
        <i/>
        <sz val="12"/>
        <rFont val="Calibri"/>
        <family val="2"/>
        <scheme val="minor"/>
      </rPr>
      <t>Манекен для декомпресії пневмотораксу</t>
    </r>
    <r>
      <rPr>
        <sz val="12"/>
        <rFont val="Calibri"/>
        <family val="2"/>
        <scheme val="minor"/>
      </rPr>
      <t xml:space="preserve">
Технічні вимоги:
На правій грудній клітці є два вікна, які використовується для відображення анатомічних структур різних шарів грудної клітки.
В комплект входить кейс для транспортування.</t>
    </r>
  </si>
  <si>
    <r>
      <rPr>
        <b/>
        <i/>
        <sz val="12"/>
        <rFont val="Calibri"/>
        <family val="2"/>
        <scheme val="minor"/>
      </rPr>
      <t>Pneumothorax decompression manikin</t>
    </r>
    <r>
      <rPr>
        <sz val="12"/>
        <rFont val="Calibri"/>
        <family val="2"/>
        <scheme val="minor"/>
      </rPr>
      <t xml:space="preserve">
Technical requirements:
There are two windows on the right side of the chest, which are used to display the anatomical structures of the different layers of the chest.
The set includes a carrying case.</t>
    </r>
  </si>
  <si>
    <r>
      <rPr>
        <b/>
        <i/>
        <sz val="12"/>
        <rFont val="Calibri"/>
        <family val="2"/>
        <scheme val="minor"/>
      </rPr>
      <t>Симулятор різаного поранення шиї, PRO-014-BC або еквівалент</t>
    </r>
    <r>
      <rPr>
        <sz val="12"/>
        <rFont val="Calibri"/>
        <family val="2"/>
        <scheme val="minor"/>
      </rPr>
      <t xml:space="preserve">
Технічні вимоги:
Симулятор має поранення: глибока різана рана.
Комплектація: реалістичний симулятор глибокого поранення шиї; з’єднувальна трубка з конектором; пляшка для подачі штучної крові; інструкція з експлуатації та гарантійний лист.</t>
    </r>
  </si>
  <si>
    <r>
      <rPr>
        <b/>
        <i/>
        <sz val="12"/>
        <rFont val="Calibri"/>
        <family val="2"/>
        <scheme val="minor"/>
      </rPr>
      <t>Neck laceration simulator, PRO-014-BC or equivalent</t>
    </r>
    <r>
      <rPr>
        <sz val="12"/>
        <rFont val="Calibri"/>
        <family val="2"/>
        <scheme val="minor"/>
      </rPr>
      <t xml:space="preserve">
Technical requirements:
The simulator has a wound: a deep cut.
Components: realistic simulator of a deep neck wound; connecting tube with connector; bottle for artificial blood; operating instructions and warranty card.</t>
    </r>
  </si>
  <si>
    <r>
      <rPr>
        <b/>
        <i/>
        <sz val="12"/>
        <rFont val="Calibri"/>
        <family val="2"/>
        <scheme val="minor"/>
      </rPr>
      <t>Відкритий перелом кінцівки, PRO-01 або еквівалент</t>
    </r>
    <r>
      <rPr>
        <sz val="12"/>
        <rFont val="Calibri"/>
        <family val="2"/>
        <scheme val="minor"/>
      </rPr>
      <t xml:space="preserve">
Технічні вимоги:
Муляж має еластичне кріплення на текстильних  липучках для розташування на кінцівках статиста чи манекену. У комплекті іде подовжувач для збільшення довжини.</t>
    </r>
  </si>
  <si>
    <r>
      <rPr>
        <b/>
        <i/>
        <sz val="12"/>
        <rFont val="Calibri"/>
        <family val="2"/>
        <scheme val="minor"/>
      </rPr>
      <t>Open fracture of a limb, PRO-01 or equivalent</t>
    </r>
    <r>
      <rPr>
        <sz val="12"/>
        <rFont val="Calibri"/>
        <family val="2"/>
        <scheme val="minor"/>
      </rPr>
      <t xml:space="preserve">
Technical requirements:
The manikin has elastic fastenings with textile Velcro strips for attachment to the limbs of an extra or manikin. The set includes an extension cord to increase the length.</t>
    </r>
  </si>
  <si>
    <r>
      <rPr>
        <b/>
        <i/>
        <sz val="12"/>
        <rFont val="Calibri"/>
        <family val="2"/>
        <scheme val="minor"/>
      </rPr>
      <t>Симулятор критичної кровотечі для навичок тампонування, MS-03-BC або еквівалент</t>
    </r>
    <r>
      <rPr>
        <sz val="12"/>
        <rFont val="Calibri"/>
        <family val="2"/>
        <scheme val="minor"/>
      </rPr>
      <t xml:space="preserve">
Технічні вимоги:
Симулятор має поранення: глибоке вогнепальне поранення.
Комплектація: реалістичний симулятор глибокого вогнепального поранення стегна; з’єднувальна трубка з конектором; пляшка для подачі штучної крові (500 мл); інструкція з експлуатації та гарантійний лист.</t>
    </r>
  </si>
  <si>
    <r>
      <rPr>
        <b/>
        <i/>
        <sz val="12"/>
        <rFont val="Calibri"/>
        <family val="2"/>
        <scheme val="minor"/>
      </rPr>
      <t>Critical bleeding simulator for tamponade skills, MS-03-BC or equivalent</t>
    </r>
    <r>
      <rPr>
        <sz val="12"/>
        <rFont val="Calibri"/>
        <family val="2"/>
        <scheme val="minor"/>
      </rPr>
      <t xml:space="preserve">
Technical requirements:
The simulator has a wound: a deep gunshot wound.
Components: realistic simulator of a deep gunshot wound to the thigh; connecting tube with connector; bottle for artificial blood supply (500 ml); operating instructions and warranty card.</t>
    </r>
  </si>
  <si>
    <r>
      <rPr>
        <b/>
        <i/>
        <sz val="12"/>
        <rFont val="Calibri"/>
        <family val="2"/>
        <scheme val="minor"/>
      </rPr>
      <t>Подовжувач серії PRO-XL або еквівалент</t>
    </r>
    <r>
      <rPr>
        <sz val="12"/>
        <rFont val="Calibri"/>
        <family val="2"/>
        <scheme val="minor"/>
      </rPr>
      <t xml:space="preserve">
Технічні вимоги:
Виготовлений з високоякісного м’якого силікону, має липучку-кріплення Velcro;
Розміри: 34х17 см.</t>
    </r>
  </si>
  <si>
    <r>
      <rPr>
        <b/>
        <i/>
        <sz val="12"/>
        <rFont val="Calibri"/>
        <family val="2"/>
        <scheme val="minor"/>
      </rPr>
      <t>PRO-XL series extension or equivalent</t>
    </r>
    <r>
      <rPr>
        <sz val="12"/>
        <rFont val="Calibri"/>
        <family val="2"/>
        <scheme val="minor"/>
      </rPr>
      <t xml:space="preserve">
Technical requirements:
Made of high-quality soft silicone, has Velcro fastening;
Dimensions: 34 x 17 cm.</t>
    </r>
  </si>
  <si>
    <r>
      <rPr>
        <b/>
        <i/>
        <sz val="12"/>
        <rFont val="Calibri"/>
        <family val="2"/>
        <scheme val="minor"/>
      </rPr>
      <t>Турнікет «СІЧ» або еквівалент</t>
    </r>
    <r>
      <rPr>
        <sz val="12"/>
        <rFont val="Calibri"/>
        <family val="2"/>
        <scheme val="minor"/>
      </rPr>
      <t xml:space="preserve">
Технічні вимоги:
Дюралюмінієва фурнітура Липучка. Двощільнева пряжка. Довжина 93 см. Ширина 4 см.</t>
    </r>
  </si>
  <si>
    <r>
      <rPr>
        <b/>
        <i/>
        <sz val="12"/>
        <rFont val="Calibri"/>
        <family val="2"/>
        <scheme val="minor"/>
      </rPr>
      <t>Tourniquet "SICH" or equivalent</t>
    </r>
    <r>
      <rPr>
        <sz val="12"/>
        <rFont val="Calibri"/>
        <family val="2"/>
        <scheme val="minor"/>
      </rPr>
      <t xml:space="preserve">
Technical requirements:
Duralumin fittings Velcro. Double-locking buckle. Length 93 cm. Width 4 cm.</t>
    </r>
  </si>
  <si>
    <t>50 -  Kropyvnytskyi | 
м. Кропивницький
200 - Vinnytsia | м. Вінниця</t>
  </si>
  <si>
    <r>
      <rPr>
        <b/>
        <i/>
        <sz val="12"/>
        <rFont val="Calibri"/>
        <family val="2"/>
        <scheme val="minor"/>
      </rPr>
      <t>Турнікет SAM EXTREMITY TOURNIQUET або еквівалент</t>
    </r>
    <r>
      <rPr>
        <sz val="12"/>
        <rFont val="Calibri"/>
        <family val="2"/>
        <scheme val="minor"/>
      </rPr>
      <t xml:space="preserve">
Технічні вимоги:
Контрольна стрічка. С-подібний фіксатор. Платформа TRUFLEX™ – міцна нейлонова конструкція. Пряжка TRUFORCE™ – інноваційна технологія блокування. Металевий вороток. Перфорована стрічка Precision Strap – одношарова нейлонова стрічка, яка має розділені отвори. Довжина 89 см. Вага: 108 г. Колір - чорний.</t>
    </r>
  </si>
  <si>
    <r>
      <rPr>
        <b/>
        <i/>
        <sz val="12"/>
        <rFont val="Calibri"/>
        <family val="2"/>
        <scheme val="minor"/>
      </rPr>
      <t>SAM EXTREMITY TOURNIQUET or equivalent</t>
    </r>
    <r>
      <rPr>
        <sz val="12"/>
        <rFont val="Calibri"/>
        <family val="2"/>
        <scheme val="minor"/>
      </rPr>
      <t xml:space="preserve">
Technical requirements:
Control tape. C-shaped retainer. TRUFLEX™ platform - durable nylon construction. TRUFORCE™ buckle - innovative locking technology. Metal collar. Precision Strap - single-layer nylon strap with separated holes. Length 89 cm. Weight: 108 g. Color - black.</t>
    </r>
  </si>
  <si>
    <r>
      <rPr>
        <b/>
        <i/>
        <sz val="12"/>
        <rFont val="Calibri"/>
        <family val="2"/>
        <scheme val="minor"/>
      </rPr>
      <t>Вузловий турнікет SAM Junctional Tourniquet або еквівалент</t>
    </r>
    <r>
      <rPr>
        <sz val="12"/>
        <rFont val="Calibri"/>
        <family val="2"/>
        <scheme val="minor"/>
      </rPr>
      <t xml:space="preserve">
Технічні вимоги:
Для зупинки кровотечі на складних ділянках тіла. Комплектація:
Пристрій цільового стиснення (TCD) — 2 шт.;
Подовжувач TCD — 1 шт.;
Ручний насос —1 шт.;
Додатковий ремінець — 1 шт.;
Чохол для зберігання турнікету — 1 шт.</t>
    </r>
  </si>
  <si>
    <r>
      <rPr>
        <b/>
        <i/>
        <sz val="12"/>
        <rFont val="Calibri"/>
        <family val="2"/>
        <scheme val="minor"/>
      </rPr>
      <t>SAM Junctional Tourniquet or equivalent</t>
    </r>
    <r>
      <rPr>
        <sz val="12"/>
        <rFont val="Calibri"/>
        <family val="2"/>
        <scheme val="minor"/>
      </rPr>
      <t xml:space="preserve">
Technical requirements:
For stopping bleeding in difficult areas of the body. Package contents:
Targeted Compression Device (TCD) — 2 pcs.;
TCD extension — 1 pc.;
Hand pump — 1 pc.;
Additional strap — 1 pc.;
Tourniquet storage case — 1 pc.</t>
    </r>
  </si>
  <si>
    <r>
      <rPr>
        <b/>
        <i/>
        <sz val="12"/>
        <rFont val="Calibri"/>
        <family val="2"/>
        <scheme val="minor"/>
      </rPr>
      <t>Джгут - турнікет CAT (Combat-Application-Tourniquet) Generation 7 або еквівалент</t>
    </r>
    <r>
      <rPr>
        <sz val="12"/>
        <rFont val="Calibri"/>
        <family val="2"/>
        <scheme val="minor"/>
      </rPr>
      <t xml:space="preserve">
Технічні вимоги:
З червоним наконечником.
Матеріал - Нейлон, поліпропілен і металеві вставки. Довжина 95 см. Ліпучка-фіксатор. двосторонній затискач для  швидкої фіксації закрутки. Вага 76 г.</t>
    </r>
  </si>
  <si>
    <r>
      <rPr>
        <b/>
        <i/>
        <sz val="12"/>
        <rFont val="Calibri"/>
        <family val="2"/>
        <scheme val="minor"/>
      </rPr>
      <t>Tourniquet - CAT (Combat-Application-Tourniquet) Generation 7 or equivalent</t>
    </r>
    <r>
      <rPr>
        <sz val="12"/>
        <rFont val="Calibri"/>
        <family val="2"/>
        <scheme val="minor"/>
      </rPr>
      <t xml:space="preserve">
Technical requirements:
With a red tip.
Material - Nylon, polypropylene and metal inserts. Length 95 cm. Velcro fastener. double-sided clip for quick fixation of the tourniquet. Weight 76 g.</t>
    </r>
  </si>
  <si>
    <t>50 - Kryvyi Rih | м. Кривий Ріг
50 - Kropyvnytskyi | 
м. Кропивницький
240 - Kyiv | м. Київ</t>
  </si>
  <si>
    <r>
      <rPr>
        <b/>
        <i/>
        <sz val="12"/>
        <rFont val="Calibri"/>
        <family val="2"/>
        <scheme val="minor"/>
      </rPr>
      <t>Individual dressing package with elastic compression component and protective moisture-resistant shell Paramedic 6″ with one pad or equivalent</t>
    </r>
    <r>
      <rPr>
        <sz val="12"/>
        <rFont val="Calibri"/>
        <family val="2"/>
        <scheme val="minor"/>
      </rPr>
      <t xml:space="preserve">
Technical requirements:
Size: width 15.24 cm, length 155 cm. Composition: elastic tape with built-in absorbent pad and fasteners for reliable fixation.</t>
    </r>
  </si>
  <si>
    <r>
      <rPr>
        <b/>
        <i/>
        <sz val="12"/>
        <rFont val="Calibri"/>
        <family val="2"/>
        <scheme val="minor"/>
      </rPr>
      <t>Бандаж перев’язувальний індивідуальний з еластичним компресійним компонентом і захисною вологостійкою оболонкою Paramedic 6″ з однією подушкою або еквівалент</t>
    </r>
    <r>
      <rPr>
        <sz val="12"/>
        <rFont val="Calibri"/>
        <family val="2"/>
        <scheme val="minor"/>
      </rPr>
      <t xml:space="preserve">
Технічні вимоги:
Розмір: ширина 15,24 см, довжина 155 см. Склад: еластична стрічка з вбудованою абсорбуючою подушкою та кріпленнями для надійної фіксації.</t>
    </r>
  </si>
  <si>
    <r>
      <rPr>
        <b/>
        <i/>
        <sz val="12"/>
        <rFont val="Calibri"/>
        <family val="2"/>
        <scheme val="minor"/>
      </rPr>
      <t>PerSys Medical abdominal compression bandage or equivalent</t>
    </r>
    <r>
      <rPr>
        <sz val="12"/>
        <rFont val="Calibri"/>
        <family val="2"/>
        <scheme val="minor"/>
      </rPr>
      <t xml:space="preserve">
Technical requirements:
Size: 8", abdominal bandage size 20 cm. (Israeli bandage).</t>
    </r>
  </si>
  <si>
    <t>30 -  Kropyvnytskyi | 
м. Кропивницький
64 - Vinnytsia | м. Вінниця</t>
  </si>
  <si>
    <r>
      <rPr>
        <b/>
        <i/>
        <sz val="12"/>
        <rFont val="Calibri"/>
        <family val="2"/>
        <scheme val="minor"/>
      </rPr>
      <t>Травматичний бандаж Hartmann 10 см або еквівалент</t>
    </r>
    <r>
      <rPr>
        <sz val="12"/>
        <rFont val="Calibri"/>
        <family val="2"/>
        <scheme val="minor"/>
      </rPr>
      <t xml:space="preserve">
Технічні вимоги:
Компресійна подушка, фіксатор.</t>
    </r>
  </si>
  <si>
    <r>
      <rPr>
        <b/>
        <i/>
        <sz val="12"/>
        <rFont val="Calibri"/>
        <family val="2"/>
        <scheme val="minor"/>
      </rPr>
      <t>Бандаж компресійний PerSys Medical абдомінальний або еквівалент</t>
    </r>
    <r>
      <rPr>
        <sz val="12"/>
        <rFont val="Calibri"/>
        <family val="2"/>
        <scheme val="minor"/>
      </rPr>
      <t xml:space="preserve">
Технічні вимоги:
Розмір: 8", розмір абдомінальної пов'язки 20 см. (Ізраїльський бандаж).</t>
    </r>
  </si>
  <si>
    <r>
      <rPr>
        <b/>
        <i/>
        <sz val="12"/>
        <rFont val="Calibri"/>
        <family val="2"/>
        <scheme val="minor"/>
      </rPr>
      <t>Traumatic Hartmann bandage 10 cm or equivalent</t>
    </r>
    <r>
      <rPr>
        <sz val="12"/>
        <rFont val="Calibri"/>
        <family val="2"/>
        <scheme val="minor"/>
      </rPr>
      <t xml:space="preserve">
Technical requirements:
Compression pad, fixator.</t>
    </r>
  </si>
  <si>
    <r>
      <rPr>
        <b/>
        <i/>
        <sz val="12"/>
        <rFont val="Calibri"/>
        <family val="2"/>
        <scheme val="minor"/>
      </rPr>
      <t>Джгут типу SWAТ або еквівалент</t>
    </r>
    <r>
      <rPr>
        <sz val="12"/>
        <rFont val="Calibri"/>
        <family val="2"/>
        <scheme val="minor"/>
      </rPr>
      <t xml:space="preserve">
Технічні вимоги:
Багатоцільовий засіб для зупинки кровотеч SWAT (Stretch-Wrap-And-Tuck) являє собою одночасно джгут та якісний еластичний бинт для зупинки кровотеч. 
Розмір 138,5 * 10,5 см.</t>
    </r>
  </si>
  <si>
    <r>
      <rPr>
        <b/>
        <i/>
        <sz val="12"/>
        <rFont val="Calibri"/>
        <family val="2"/>
        <scheme val="minor"/>
      </rPr>
      <t>SWAT tourniquet or equivalent</t>
    </r>
    <r>
      <rPr>
        <sz val="12"/>
        <rFont val="Calibri"/>
        <family val="2"/>
        <scheme val="minor"/>
      </rPr>
      <t xml:space="preserve">
Technical requirements:
The SWAT (Stretch-Wrap-And-Tuck) multi-purpose tourniquet is both a tourniquet and a high-quality elastic bandage for stopping bleeding. 
Size 138.5 * 10.5 cm.</t>
    </r>
  </si>
  <si>
    <r>
      <rPr>
        <b/>
        <i/>
        <sz val="12"/>
        <rFont val="Calibri"/>
        <family val="2"/>
        <scheme val="minor"/>
      </rPr>
      <t>Бинт еластичний FlexiPrime 8 см x 4 м або еквівалент</t>
    </r>
    <r>
      <rPr>
        <sz val="12"/>
        <rFont val="Calibri"/>
        <family val="2"/>
        <scheme val="minor"/>
      </rPr>
      <t xml:space="preserve">
Технічні вимоги:
Середньої розтяжності.</t>
    </r>
  </si>
  <si>
    <r>
      <rPr>
        <b/>
        <i/>
        <sz val="12"/>
        <rFont val="Calibri"/>
        <family val="2"/>
        <scheme val="minor"/>
      </rPr>
      <t>FlexiPrime elastic bandage 8 cm x 4 m or equivalent</t>
    </r>
    <r>
      <rPr>
        <sz val="12"/>
        <rFont val="Calibri"/>
        <family val="2"/>
        <scheme val="minor"/>
      </rPr>
      <t xml:space="preserve">
Technical requirements:
Medium elasticity.</t>
    </r>
  </si>
  <si>
    <t>Бинт марлевий медичний стерильний Гемопласт-Полісся Тип 17 7м х 14см або еквівалент</t>
  </si>
  <si>
    <t>Назофарингеальний повітровід RUSH № 26 (з лубрикантом) або еквівалент</t>
  </si>
  <si>
    <t>Повітропровід назофаренгіальний № 28 Fr Paramedic або еквівалент</t>
  </si>
  <si>
    <t>Nasopharyngeal airway № 28 Fr Paramedic or equivalent</t>
  </si>
  <si>
    <r>
      <rPr>
        <b/>
        <i/>
        <sz val="12"/>
        <rFont val="Calibri"/>
        <family val="2"/>
        <scheme val="minor"/>
      </rPr>
      <t>Nasopharyngeal airway RUSH № 26 (with lubricant) or equivalent.</t>
    </r>
    <r>
      <rPr>
        <i/>
        <sz val="12"/>
        <rFont val="Calibri"/>
        <family val="2"/>
        <scheme val="minor"/>
      </rPr>
      <t xml:space="preserve">
</t>
    </r>
  </si>
  <si>
    <t>Повітропровід орофарингеальний Гведела № 2, (довжина 80 мм) або еквівалент</t>
  </si>
  <si>
    <t>Guedel oropharyngeal airway No. 2, (length 80 mm) or equivalent</t>
  </si>
  <si>
    <t>Повітропровід орофарингеальний Гведела № 4 (100 мм) або еквівалент</t>
  </si>
  <si>
    <t>Guedel oropharyngeal airway No. 4, (length 100 mm) or equivalent</t>
  </si>
  <si>
    <r>
      <rPr>
        <b/>
        <i/>
        <sz val="12"/>
        <rFont val="Calibri"/>
        <family val="2"/>
        <scheme val="minor"/>
      </rPr>
      <t>Пов'язка оклюзійна Beacon Chest Seal Combo Pack або еквівалент</t>
    </r>
    <r>
      <rPr>
        <sz val="12"/>
        <rFont val="Calibri"/>
        <family val="2"/>
        <scheme val="minor"/>
      </rPr>
      <t xml:space="preserve">
Технічні вимоги:
Складається з двох пов'язок: вентильованої і невентильованої.</t>
    </r>
  </si>
  <si>
    <r>
      <rPr>
        <b/>
        <i/>
        <sz val="12"/>
        <rFont val="Calibri"/>
        <family val="2"/>
        <scheme val="minor"/>
      </rPr>
      <t>Beacon Chest Seal Combo Pack occlusive dressing or equivalent</t>
    </r>
    <r>
      <rPr>
        <sz val="12"/>
        <rFont val="Calibri"/>
        <family val="2"/>
        <scheme val="minor"/>
      </rPr>
      <t xml:space="preserve">
Technical requirements:
Consists of two dressings: ventilated and non-ventilated.</t>
    </r>
  </si>
  <si>
    <r>
      <rPr>
        <b/>
        <i/>
        <sz val="12"/>
        <rFont val="Calibri"/>
        <family val="2"/>
        <scheme val="minor"/>
      </rPr>
      <t>Ножиці атравматичні 5.7 або еквівалент</t>
    </r>
    <r>
      <rPr>
        <sz val="12"/>
        <rFont val="Calibri"/>
        <family val="2"/>
        <scheme val="minor"/>
      </rPr>
      <t xml:space="preserve">
Технічні вимоги:
Вигин леза. Розмір: 12.7см х 9.2 см</t>
    </r>
  </si>
  <si>
    <r>
      <rPr>
        <b/>
        <i/>
        <sz val="12"/>
        <rFont val="Calibri"/>
        <family val="2"/>
        <scheme val="minor"/>
      </rPr>
      <t>Atraumatic scissors 5.7 or equivalent</t>
    </r>
    <r>
      <rPr>
        <sz val="12"/>
        <rFont val="Calibri"/>
        <family val="2"/>
        <scheme val="minor"/>
      </rPr>
      <t xml:space="preserve">
Technical requirements:
Blade bend. Size: 12.7cm x 9.2cm</t>
    </r>
  </si>
  <si>
    <r>
      <rPr>
        <b/>
        <i/>
        <sz val="12"/>
        <rFont val="Calibri"/>
        <family val="2"/>
        <scheme val="minor"/>
      </rPr>
      <t>SICH-Bandage 6 – Бинт кровоспинний компресійний або еквівалент</t>
    </r>
    <r>
      <rPr>
        <sz val="12"/>
        <rFont val="Calibri"/>
        <family val="2"/>
        <scheme val="minor"/>
      </rPr>
      <t xml:space="preserve">
Технічні вимоги:
Матеріал: бавовна, поліамід.
Розмір: ширина 15 см, довжина в “розтягнутому” стані – 4 м.</t>
    </r>
  </si>
  <si>
    <r>
      <rPr>
        <b/>
        <i/>
        <sz val="12"/>
        <rFont val="Calibri"/>
        <family val="2"/>
        <scheme val="minor"/>
      </rPr>
      <t>Тренувальна марля для тампонування, TG-10 або еквівалент</t>
    </r>
    <r>
      <rPr>
        <sz val="12"/>
        <rFont val="Calibri"/>
        <family val="2"/>
        <scheme val="minor"/>
      </rPr>
      <t xml:space="preserve">
Технічні вимоги:
10 рулонів марлі, ширина 80мм, довжина 3500мм.</t>
    </r>
  </si>
  <si>
    <r>
      <rPr>
        <b/>
        <i/>
        <sz val="12"/>
        <rFont val="Calibri"/>
        <family val="2"/>
        <scheme val="minor"/>
      </rPr>
      <t>SICH-Bandage 6 – Hemostatic compression bandage or equivalent</t>
    </r>
    <r>
      <rPr>
        <sz val="12"/>
        <rFont val="Calibri"/>
        <family val="2"/>
        <scheme val="minor"/>
      </rPr>
      <t xml:space="preserve">
Technical requirements:
Material: cotton, polyamide.
Size: width 15 cm, length when stretched – 4 m.</t>
    </r>
  </si>
  <si>
    <r>
      <rPr>
        <b/>
        <i/>
        <sz val="12"/>
        <rFont val="Calibri"/>
        <family val="2"/>
        <scheme val="minor"/>
      </rPr>
      <t>Medical sterile gauze bandage Hemoplast-Polyssia Type 17 7m x 14cm or equivalent</t>
    </r>
    <r>
      <rPr>
        <sz val="12"/>
        <rFont val="Calibri"/>
        <family val="2"/>
        <scheme val="minor"/>
      </rPr>
      <t xml:space="preserve">
</t>
    </r>
  </si>
  <si>
    <r>
      <rPr>
        <b/>
        <i/>
        <sz val="12"/>
        <rFont val="Calibri"/>
        <family val="2"/>
        <scheme val="minor"/>
      </rPr>
      <t>Training gauze for tamponade, TG-10 or equivalent</t>
    </r>
    <r>
      <rPr>
        <sz val="12"/>
        <rFont val="Calibri"/>
        <family val="2"/>
        <scheme val="minor"/>
      </rPr>
      <t xml:space="preserve">
Technical requirements:
10 rolls of gauze, width 80 mm, length 3500 mm.</t>
    </r>
  </si>
  <si>
    <r>
      <rPr>
        <b/>
        <i/>
        <sz val="12"/>
        <rFont val="Calibri"/>
        <family val="2"/>
        <scheme val="minor"/>
      </rPr>
      <t>Мішок АМБУ (портативний апарат для вентиляції легенів) або еквівалент</t>
    </r>
    <r>
      <rPr>
        <sz val="12"/>
        <rFont val="Calibri"/>
        <family val="2"/>
        <scheme val="minor"/>
      </rPr>
      <t xml:space="preserve">
Технічні вимоги:
Гнучка лицева (носоротова) маска з м'якого силікону, яка кріпиться до балону. Може бути підключений до зовнішнього джерела кисню за допомогою кисневої трубки.Мішок дихальний типу АМБУ оснащений клапаном обмеження тиску.</t>
    </r>
  </si>
  <si>
    <r>
      <rPr>
        <b/>
        <i/>
        <sz val="12"/>
        <rFont val="Calibri"/>
        <family val="2"/>
        <scheme val="minor"/>
      </rPr>
      <t>AMBU bag (portable lung ventilation device) or equivalent</t>
    </r>
    <r>
      <rPr>
        <sz val="12"/>
        <rFont val="Calibri"/>
        <family val="2"/>
        <scheme val="minor"/>
      </rPr>
      <t xml:space="preserve">
Technical requirements:
A flexible face (nasal) mask made of soft silicone that attaches to a cylinder. Can be connected to an external oxygen source using an oxygen tube. The AMBU breathing bag is equipped with a pressure limiting valve.</t>
    </r>
  </si>
  <si>
    <r>
      <rPr>
        <b/>
        <i/>
        <sz val="12"/>
        <rFont val="Calibri"/>
        <family val="2"/>
        <scheme val="minor"/>
      </rPr>
      <t>Накладка на око захисна Тhe Fox Eye Shield або еквівалент</t>
    </r>
    <r>
      <rPr>
        <sz val="12"/>
        <rFont val="Calibri"/>
        <family val="2"/>
        <scheme val="minor"/>
      </rPr>
      <t xml:space="preserve">
Технічні вимоги:
Виготовлена зі сплаву алюмінію марки 1060 з тканинним покриттям. Розміри: 7,3 см х 6 см; товщина 0,1 см.</t>
    </r>
  </si>
  <si>
    <r>
      <rPr>
        <b/>
        <i/>
        <sz val="12"/>
        <rFont val="Calibri"/>
        <family val="2"/>
        <scheme val="minor"/>
      </rPr>
      <t>The Fox Eye Shield or equivalent</t>
    </r>
    <r>
      <rPr>
        <sz val="12"/>
        <rFont val="Calibri"/>
        <family val="2"/>
        <scheme val="minor"/>
      </rPr>
      <t xml:space="preserve">
Technical requirements:
Made of 1060 aluminum alloy with fabric coating. Dimensions: 7.3 cm x 6 cm; thickness 0.1 cm.</t>
    </r>
  </si>
  <si>
    <t>LOT 2 (Components for extended tactical first aid kits) / ЛОТ 2 (Комплектуючі для тактичних аптечок розширеного типу)</t>
  </si>
  <si>
    <r>
      <rPr>
        <b/>
        <i/>
        <sz val="12"/>
        <rFont val="Calibri"/>
        <family val="2"/>
        <scheme val="minor"/>
      </rPr>
      <t>Тактичний підсумок під аптечку для медикаментів поясний з системою MOLLE або еквівалент</t>
    </r>
    <r>
      <rPr>
        <sz val="12"/>
        <rFont val="Calibri"/>
        <family val="2"/>
        <scheme val="minor"/>
      </rPr>
      <t xml:space="preserve">
Технічні вимоги:
Міцна водонепроникна поліефірна тканина 600D Cordura 20х15х10см, чорна.</t>
    </r>
  </si>
  <si>
    <r>
      <rPr>
        <b/>
        <i/>
        <sz val="12"/>
        <rFont val="Calibri"/>
        <family val="2"/>
        <scheme val="minor"/>
      </rPr>
      <t>Tactical first aid kit pouch for medicines, belt-mounted with MOLLE system or equivalent</t>
    </r>
    <r>
      <rPr>
        <sz val="12"/>
        <rFont val="Calibri"/>
        <family val="2"/>
        <scheme val="minor"/>
      </rPr>
      <t xml:space="preserve">
Technical requirements:
Strong waterproof polyester fabric 600D Cordura 20x15x10cm, black.</t>
    </r>
  </si>
  <si>
    <r>
      <rPr>
        <b/>
        <i/>
        <sz val="12"/>
        <rFont val="Calibri"/>
        <family val="2"/>
        <scheme val="minor"/>
      </rPr>
      <t>Термоковдра Poputchik Blanket Silver або еквівалент</t>
    </r>
    <r>
      <rPr>
        <sz val="12"/>
        <rFont val="Calibri"/>
        <family val="2"/>
        <scheme val="minor"/>
      </rPr>
      <t xml:space="preserve">
Технічні вимоги:
Розміри, 160 х 210 (+/-10) см.</t>
    </r>
  </si>
  <si>
    <r>
      <rPr>
        <b/>
        <i/>
        <sz val="12"/>
        <rFont val="Calibri"/>
        <family val="2"/>
        <scheme val="minor"/>
      </rPr>
      <t>Poputchik Blanket Silver or equivalent</t>
    </r>
    <r>
      <rPr>
        <sz val="12"/>
        <rFont val="Calibri"/>
        <family val="2"/>
        <scheme val="minor"/>
      </rPr>
      <t xml:space="preserve">
Technical requirements:
Dimensions, 160 x 210 (+/-10) cm.</t>
    </r>
  </si>
  <si>
    <r>
      <rPr>
        <b/>
        <i/>
        <sz val="12"/>
        <rFont val="Calibri"/>
        <family val="2"/>
        <scheme val="minor"/>
      </rPr>
      <t>Навчальний АЗД (Автоматичний зовнішній дефібрилятор)/ AED TRAINER або еквівалент</t>
    </r>
    <r>
      <rPr>
        <sz val="12"/>
        <rFont val="Calibri"/>
        <family val="2"/>
        <scheme val="minor"/>
      </rPr>
      <t xml:space="preserve">
Технічні вимоги:
 10 вбудованих навчальних сценаріїв — від простих до складних ситуацій. Кнопки “Відтворення” та “Пауза” — контроль навчального процесу в режимі реального часу. Голосові та візуальні підказки — чіткі інструкції українською та англійською мовами. Регулювання гучності. Безпровідне управління. Імітація розряду без електричного струму. Оцінка правильності розташування електродів. 
КОМПЛЕКТ:
- Тренувальний автоматичний зовнішній дефібрилятор;
- Зручна сумка-кейс для транспортування;
- Безпровідний пульт дистанційного керування;
- Набір електродів для дітей;
- Набір електродів для дорослих;
- Кабелі для підключення;
- Зарядний пристрій;
- Комплект батарейок.</t>
    </r>
  </si>
  <si>
    <r>
      <rPr>
        <b/>
        <i/>
        <sz val="12"/>
        <rFont val="Calibri"/>
        <family val="2"/>
        <scheme val="minor"/>
      </rPr>
      <t>PRO-XL series extension or equivalent</t>
    </r>
    <r>
      <rPr>
        <sz val="12"/>
        <rFont val="Calibri"/>
        <family val="2"/>
        <scheme val="minor"/>
      </rPr>
      <t xml:space="preserve">
Technical requirements:
10 built-in training scenarios — from simple to complex situations. “Play” and “Pause” buttons — real-time control of the training process. Voice and visual prompts — clear instructions in Ukrainian and English. Volume control. Wireless control. Simulation of a discharge without electric current. Assessment of the correct location of the electrodes. 
KIT:
- Training automatic external defibrillator;
- Convenient bag-case for transportation;
- Wireless remote control;
- Set of electrodes for children;
- Set of electrodes for adults;
- Connection cables;
- Charger;
- Set of batteries.</t>
    </r>
  </si>
  <si>
    <t>3 -  Kropyvnytskyi | 
м. Кропивницький
4 - Vinnytsia | м. Вінниця</t>
  </si>
  <si>
    <r>
      <rPr>
        <b/>
        <i/>
        <sz val="12"/>
        <rFont val="Calibri"/>
        <family val="2"/>
        <scheme val="minor"/>
      </rPr>
      <t>Шина гнучка іммобілізаційна (ReMed) 100 см або еквівалент</t>
    </r>
    <r>
      <rPr>
        <sz val="12"/>
        <rFont val="Calibri"/>
        <family val="2"/>
        <scheme val="minor"/>
      </rPr>
      <t xml:space="preserve">
Технічні вимоги:
Склад: рентгенопрозорий сплав із покриттям зі спіненого матеріалу (ізолон). Розмір: 100 х 11 см.</t>
    </r>
  </si>
  <si>
    <r>
      <rPr>
        <b/>
        <i/>
        <sz val="12"/>
        <rFont val="Calibri"/>
        <family val="2"/>
        <scheme val="minor"/>
      </rPr>
      <t>Flexible immobilization splint (ReMed) 100 cm or equivalent</t>
    </r>
    <r>
      <rPr>
        <sz val="12"/>
        <rFont val="Calibri"/>
        <family val="2"/>
        <scheme val="minor"/>
      </rPr>
      <t xml:space="preserve">
Technical requirements:
Composition: radiolucent alloy with foam coating (isolon). Size: 100 x 11 cm.</t>
    </r>
  </si>
  <si>
    <r>
      <rPr>
        <b/>
        <i/>
        <sz val="12"/>
        <rFont val="Calibri"/>
        <family val="2"/>
        <scheme val="minor"/>
      </rPr>
      <t>Засіб для іммобілізації голови, шиї та грудного відділу хребта типу Kendrick Extraction Device або еквівалент</t>
    </r>
    <r>
      <rPr>
        <sz val="12"/>
        <rFont val="Calibri"/>
        <family val="2"/>
        <scheme val="minor"/>
      </rPr>
      <t xml:space="preserve">
Технічні вимоги:
Комплектація: жилет з запахом; валик для шиї Adjust a-Pad; два ремені на голову; чохол для перенесення.</t>
    </r>
  </si>
  <si>
    <r>
      <rPr>
        <b/>
        <i/>
        <sz val="12"/>
        <rFont val="Calibri"/>
        <family val="2"/>
        <scheme val="minor"/>
      </rPr>
      <t>Head, neck and thoracic spine immobilization device, Kendrick Extraction Device or equivalent</t>
    </r>
    <r>
      <rPr>
        <sz val="12"/>
        <rFont val="Calibri"/>
        <family val="2"/>
        <scheme val="minor"/>
      </rPr>
      <t xml:space="preserve">
Technical requirements:
Includes: vest with scent; Adjust a-Pad neck cushion; two head straps; carrying case.</t>
    </r>
  </si>
  <si>
    <r>
      <rPr>
        <b/>
        <i/>
        <sz val="12"/>
        <rFont val="Calibri"/>
        <family val="2"/>
        <scheme val="minor"/>
      </rPr>
      <t>Дошка пластикова для іммобілізації хребта (спінальна) + Ремені та фіксатор голови для дошки, або еквівалент</t>
    </r>
    <r>
      <rPr>
        <sz val="12"/>
        <rFont val="Calibri"/>
        <family val="2"/>
        <scheme val="minor"/>
      </rPr>
      <t xml:space="preserve">
Технічні вимоги:
З Універсальною системою іммобілізації голови за допомогою ортопедичної дошки. Складається з подушечки, двох блоків для бічної стабілізації з отворами для вушка та два ремінці для кріплення. Довжина дошки: від 182 см. Ширина дошки: від 45 см. Вантажність дошки до 160 кг. Дошка Виготовлена із пластику, в комплекті 4 рятувальні ремені. </t>
    </r>
  </si>
  <si>
    <r>
      <rPr>
        <b/>
        <i/>
        <sz val="12"/>
        <rFont val="Calibri"/>
        <family val="2"/>
        <scheme val="minor"/>
      </rPr>
      <t xml:space="preserve">Plastic board for spinal immobilization (spinal) + Straps and head restraint for the board, or equivalent
</t>
    </r>
    <r>
      <rPr>
        <sz val="12"/>
        <rFont val="Calibri"/>
        <family val="2"/>
        <scheme val="minor"/>
      </rPr>
      <t xml:space="preserve">
Technical requirements:
With Universal head immobilization system using an orthopedic board. Consists of a pad, two blocks for lateral stabilization with holes for the eye and two straps for fastening. Board length: from 182 cm. Board width: from 45 cm. Board load capacity up to 160 kg. The board is made of plastic, 4 rescue belts are included.</t>
    </r>
  </si>
  <si>
    <r>
      <rPr>
        <b/>
        <i/>
        <sz val="12"/>
        <rFont val="Calibri"/>
        <family val="2"/>
        <scheme val="minor"/>
      </rPr>
      <t>Шина парамедична Sam Medical SAM Splint XL або еквівалент</t>
    </r>
    <r>
      <rPr>
        <sz val="12"/>
        <rFont val="Calibri"/>
        <family val="2"/>
        <scheme val="minor"/>
      </rPr>
      <t xml:space="preserve">
Технічні вимоги:
Розміри 91 х 14 см.</t>
    </r>
  </si>
  <si>
    <r>
      <rPr>
        <b/>
        <i/>
        <sz val="12"/>
        <rFont val="Calibri"/>
        <family val="2"/>
        <scheme val="minor"/>
      </rPr>
      <t xml:space="preserve">Paramedic splint Sam Medical SAM Splint XL or equivalent
</t>
    </r>
    <r>
      <rPr>
        <sz val="12"/>
        <rFont val="Calibri"/>
        <family val="2"/>
        <scheme val="minor"/>
      </rPr>
      <t xml:space="preserve">
Technical requirements:
Dimensions 91 x 14 cm.</t>
    </r>
  </si>
  <si>
    <r>
      <rPr>
        <b/>
        <i/>
        <sz val="12"/>
        <rFont val="Calibri"/>
        <family val="2"/>
        <scheme val="minor"/>
      </rPr>
      <t>Шийний комір Ambu Perfit ACE або еквівалент</t>
    </r>
    <r>
      <rPr>
        <sz val="12"/>
        <rFont val="Calibri"/>
        <family val="2"/>
        <scheme val="minor"/>
      </rPr>
      <t xml:space="preserve">
Технічні вимоги:
Шийний іммобілізаційний комір. 16 розмірів в одному комірі. Радіопрозорі, сумісні з KT та МРТ. Включає систему нумерації та кольору Perfit. Лінія горизонтального калібрування. Кнопки безпеки. Наявні тримачі носової канюлі, розташовані на тілі коміра. Розміри: 56 x 18 x 1.5 см.</t>
    </r>
  </si>
  <si>
    <r>
      <rPr>
        <b/>
        <i/>
        <sz val="12"/>
        <rFont val="Calibri"/>
        <family val="2"/>
        <scheme val="minor"/>
      </rPr>
      <t xml:space="preserve">Ambu Perfit ACE Cervical Collar or equivalent
</t>
    </r>
    <r>
      <rPr>
        <sz val="12"/>
        <rFont val="Calibri"/>
        <family val="2"/>
        <scheme val="minor"/>
      </rPr>
      <t xml:space="preserve">
Technical requirements:
Cervical immobilization collar. 16 sizes in one collar. Radiolucent, CT and MRI compatible. Includes Perfit numbering and color system. Horizontal calibration line. Safety buttons. Nasal cannula holders located on the body of the collar. Dimensions: 56 x 18 x 1.5 cm.</t>
    </r>
  </si>
  <si>
    <t>Subtotal for LOT 3 | Проміжний підсумок ЛОТ 3</t>
  </si>
  <si>
    <t>LOT 3 (Equipment for immobilisation and evacuation of casualties) / ЛОТ 3 (Засоби для іммобілізації та евакуації постраждалих)</t>
  </si>
  <si>
    <r>
      <rPr>
        <b/>
        <i/>
        <sz val="12"/>
        <rFont val="Calibri"/>
        <family val="2"/>
        <scheme val="minor"/>
      </rPr>
      <t>Ноші Talon II Model 90C зі складаною ручкою або еквівалент</t>
    </r>
    <r>
      <rPr>
        <sz val="12"/>
        <rFont val="Calibri"/>
        <family val="2"/>
        <scheme val="minor"/>
      </rPr>
      <t xml:space="preserve">
Технічні вимоги:
Конструкція чотирикутника з висувними ручками. Висувні, ергономічні ручки. Автоматичні запірні петлі. Хімічно стійка тканина Ripstop. IV-точки кріплення. Наявність ременів для фіксації пацієнта.</t>
    </r>
  </si>
  <si>
    <r>
      <rPr>
        <b/>
        <i/>
        <sz val="12"/>
        <rFont val="Calibri"/>
        <family val="2"/>
        <scheme val="minor"/>
      </rPr>
      <t xml:space="preserve">Ноші каркасні до 120 кг, складні медичні з чохлом
</t>
    </r>
    <r>
      <rPr>
        <sz val="12"/>
        <rFont val="Calibri"/>
        <family val="2"/>
        <scheme val="minor"/>
      </rPr>
      <t xml:space="preserve">
Технічні вимоги:
М'яка частина виготовлена ​​з тканини Oxford 1200D (або іншої рівнозначної за технічними характеристиками), щільної, водонепроникної тканини. Ремені в області ніг та в області грудей з великими міцними фастексами. Витримують вагу до 120 кг. Розміри в розкладеному вигляді: 2200x530x110 мм. Розміри в зібраному вигляді: 1100x100x150 мм.</t>
    </r>
  </si>
  <si>
    <r>
      <rPr>
        <b/>
        <i/>
        <sz val="12"/>
        <rFont val="Calibri"/>
        <family val="2"/>
        <scheme val="minor"/>
      </rPr>
      <t xml:space="preserve">Talon II Model 90C Stretcher with Folding Handle or equivalent
</t>
    </r>
    <r>
      <rPr>
        <sz val="12"/>
        <rFont val="Calibri"/>
        <family val="2"/>
        <scheme val="minor"/>
      </rPr>
      <t xml:space="preserve">
Technical requirements:
Quadrant design with retractable handles. Retractable, ergonomic handles. Automatic locking hinges. Chemically resistant Ripstop fabric. IV attachment points. Patient restraint straps available.</t>
    </r>
  </si>
  <si>
    <r>
      <rPr>
        <b/>
        <i/>
        <sz val="12"/>
        <rFont val="Calibri"/>
        <family val="2"/>
        <scheme val="minor"/>
      </rPr>
      <t xml:space="preserve">Frame stretcher up to 120 kg, foldable medical with cover 
</t>
    </r>
    <r>
      <rPr>
        <sz val="12"/>
        <rFont val="Calibri"/>
        <family val="2"/>
        <scheme val="minor"/>
      </rPr>
      <t xml:space="preserve">
Technical requirements:
The soft part is made of Oxford 1200D fabric (or other fabric with equivalent technical characteristics), a dense, waterproof fabric. Straps in the leg and chest areas with large, durable fasteners. They can withstand weights of up to 120 kg. Dimensions when unfolded: 2200x530x110 mm. Dimensions when assembled: 1100x100x150 mm.</t>
    </r>
  </si>
  <si>
    <t>4 -  Kropyvnytskyi | 
м. Кропивницький
1 - Vinnytsia | м. Вінниця</t>
  </si>
  <si>
    <r>
      <rPr>
        <b/>
        <i/>
        <sz val="12"/>
        <rFont val="Calibri"/>
        <family val="2"/>
        <scheme val="minor"/>
      </rPr>
      <t>Каремат Time Eco ТЕ-1908 Синій  або еквівалент</t>
    </r>
    <r>
      <rPr>
        <sz val="12"/>
        <rFont val="Calibri"/>
        <family val="2"/>
        <scheme val="minor"/>
      </rPr>
      <t xml:space="preserve">
Технічні вимоги:
Розміри 180*50х0.8 см. Полімерна речовина EVA (етиленвінілацетат).</t>
    </r>
  </si>
  <si>
    <r>
      <rPr>
        <b/>
        <i/>
        <sz val="12"/>
        <rFont val="Calibri"/>
        <family val="2"/>
        <scheme val="minor"/>
      </rPr>
      <t xml:space="preserve">Karemat Time Eco TE-1908 Blue or equivalent
</t>
    </r>
    <r>
      <rPr>
        <sz val="12"/>
        <rFont val="Calibri"/>
        <family val="2"/>
        <scheme val="minor"/>
      </rPr>
      <t xml:space="preserve">
Technical requirements:
Dimensions 180*50x0.8 cm. Polymeric material EVA (ethylene vinyl acetate).</t>
    </r>
  </si>
  <si>
    <t>LOT 4 (Protective clothing) / ЛОТ 4 (Захисний спецодяг)</t>
  </si>
  <si>
    <r>
      <rPr>
        <b/>
        <i/>
        <sz val="12"/>
        <rFont val="Calibri"/>
        <family val="2"/>
        <scheme val="minor"/>
      </rPr>
      <t>Комплект захисту від радіації Tyvek, захисний костюм від радіоактивного пилу або еквівалент</t>
    </r>
    <r>
      <rPr>
        <sz val="12"/>
        <rFont val="Calibri"/>
        <family val="2"/>
        <scheme val="minor"/>
      </rPr>
      <t xml:space="preserve">
Технічні вимоги:
Комбінезон. Розмір XL. Комплект складається з:
- Захисного комбінезону TYVEK Classic Xpert, що відповідає стандарту EN1073-2 (Захист від радіоактивного забруднення);
- Респіратора 3М 9332+ Aura FFP3 із захистом від радіоактивного пилу;
- закриті панорамні окуляри з непрямою вентиляцією;
- Захисні бахіли Tyvek високі із зав'язками.
- Хімічні рукавички.</t>
    </r>
  </si>
  <si>
    <r>
      <rPr>
        <b/>
        <i/>
        <sz val="12"/>
        <rFont val="Calibri"/>
        <family val="2"/>
        <scheme val="minor"/>
      </rPr>
      <t>Tyvek radiation protection kit, protective suit against radioactive dust or equivalent</t>
    </r>
    <r>
      <rPr>
        <sz val="12"/>
        <rFont val="Calibri"/>
        <family val="2"/>
        <scheme val="minor"/>
      </rPr>
      <t xml:space="preserve">
Technical requirements:
Coveralls. Size XL. The kit consists of:
- TYVEK Classic Xpert protective coveralls, complying with EN1073-2 (Protection against radioactive contamination);
- 3M 9332+ Aura FFP3 respirator with protection against radioactive dust;
- closed panoramic goggles with indirect ventilation;
- Tyvek high protective shoe covers with ties.
- Chemical gloves.</t>
    </r>
  </si>
  <si>
    <t>Subtotal for LOT 4 | Проміжний підсумок ЛОТ 4</t>
  </si>
  <si>
    <r>
      <rPr>
        <b/>
        <sz val="14"/>
        <color rgb="FF000000"/>
        <rFont val="Calibri"/>
        <family val="2"/>
        <scheme val="minor"/>
      </rPr>
      <t>Core note 1:</t>
    </r>
    <r>
      <rPr>
        <sz val="14"/>
        <color rgb="FF000000"/>
        <rFont val="Calibri"/>
        <family val="2"/>
        <scheme val="minor"/>
      </rPr>
      <t xml:space="preserve"> Delivery destination - Kryvyi Rih, Vinnytsia, Kropyvnytskyi, Kyiv.The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Кривий Ріг, м. Вінниця, м. Кропивницький, м. Київ.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delivery/unloading/carrying (if applicable) costs and local taxes, excluding VAT.  / 
3•	Ціни повинні включати відповідні витрати на доставку/розвантаження/заніс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</si>
  <si>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Kryvyi Rih / Кривий Ріг
DDP Vinnytsia / Вінниця
DDP Kropyvnytskyi / Кропивницький
DDP Kyiv / Київ</t>
  </si>
  <si>
    <t>Order Qty (pcs)
|
Об'єм замовлення (шт)</t>
  </si>
  <si>
    <r>
      <rPr>
        <b/>
        <i/>
        <sz val="12"/>
        <rFont val="Calibri"/>
        <family val="2"/>
        <scheme val="minor"/>
      </rPr>
      <t>Нітрилові рукавички</t>
    </r>
    <r>
      <rPr>
        <sz val="12"/>
        <rFont val="Calibri"/>
        <family val="2"/>
        <scheme val="minor"/>
      </rPr>
      <t xml:space="preserve">
Технічні вимоги:
100 шт в упаковці.
Розмір S.</t>
    </r>
  </si>
  <si>
    <r>
      <rPr>
        <b/>
        <i/>
        <sz val="12"/>
        <rFont val="Calibri"/>
        <family val="2"/>
        <scheme val="minor"/>
      </rPr>
      <t>Нітрилові рукавички</t>
    </r>
    <r>
      <rPr>
        <sz val="12"/>
        <rFont val="Calibri"/>
        <family val="2"/>
        <scheme val="minor"/>
      </rPr>
      <t xml:space="preserve">
Технічні вимоги:
100 шт в упаковці.
Розмір M.</t>
    </r>
  </si>
  <si>
    <r>
      <rPr>
        <b/>
        <i/>
        <sz val="12"/>
        <rFont val="Calibri"/>
        <family val="2"/>
        <scheme val="minor"/>
      </rPr>
      <t>Нітрилові рукавички</t>
    </r>
    <r>
      <rPr>
        <sz val="12"/>
        <rFont val="Calibri"/>
        <family val="2"/>
        <scheme val="minor"/>
      </rPr>
      <t xml:space="preserve">
Технічні вимоги:
100 шт в упаковці.
Розмір L.</t>
    </r>
  </si>
  <si>
    <r>
      <rPr>
        <b/>
        <i/>
        <sz val="12"/>
        <rFont val="Calibri"/>
        <family val="2"/>
        <scheme val="minor"/>
      </rPr>
      <t>Нітрилові рукавички</t>
    </r>
    <r>
      <rPr>
        <sz val="12"/>
        <rFont val="Calibri"/>
        <family val="2"/>
        <scheme val="minor"/>
      </rPr>
      <t xml:space="preserve">
Технічні вимоги:
100 шт в упаковці.
Розмір XL.</t>
    </r>
  </si>
  <si>
    <r>
      <rPr>
        <b/>
        <i/>
        <sz val="12"/>
        <rFont val="Calibri"/>
        <family val="2"/>
        <scheme val="minor"/>
      </rPr>
      <t>Nitrile gloves</t>
    </r>
    <r>
      <rPr>
        <sz val="12"/>
        <rFont val="Calibri"/>
        <family val="2"/>
        <scheme val="minor"/>
      </rPr>
      <t xml:space="preserve">
Technical requirements:
100 pieces per pack.
Size S.</t>
    </r>
  </si>
  <si>
    <r>
      <rPr>
        <b/>
        <i/>
        <sz val="12"/>
        <rFont val="Calibri"/>
        <family val="2"/>
        <scheme val="minor"/>
      </rPr>
      <t>Nitrile gloves</t>
    </r>
    <r>
      <rPr>
        <sz val="12"/>
        <rFont val="Calibri"/>
        <family val="2"/>
        <scheme val="minor"/>
      </rPr>
      <t xml:space="preserve">
Technical requirements:
100 pieces per pack.
Size M.</t>
    </r>
  </si>
  <si>
    <r>
      <rPr>
        <b/>
        <i/>
        <sz val="12"/>
        <rFont val="Calibri"/>
        <family val="2"/>
        <scheme val="minor"/>
      </rPr>
      <t>Nitrile gloves</t>
    </r>
    <r>
      <rPr>
        <sz val="12"/>
        <rFont val="Calibri"/>
        <family val="2"/>
        <scheme val="minor"/>
      </rPr>
      <t xml:space="preserve">
Technical requirements:
100 pieces per pack.
Size L.</t>
    </r>
  </si>
  <si>
    <r>
      <rPr>
        <b/>
        <i/>
        <sz val="12"/>
        <rFont val="Calibri"/>
        <family val="2"/>
        <scheme val="minor"/>
      </rPr>
      <t>Nitrile gloves</t>
    </r>
    <r>
      <rPr>
        <sz val="12"/>
        <rFont val="Calibri"/>
        <family val="2"/>
        <scheme val="minor"/>
      </rPr>
      <t xml:space="preserve">
Technical requirements:
100 pieces per pack.
Size XL.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</si>
</sst>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i/>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9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2" fillId="3" borderId="8"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2"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 fillId="3" borderId="8" xfId="0" applyFont="1" applyFill="1" applyBorder="1" applyAlignment="1">
      <alignment horizontal="center" vertical="center" wrapText="1"/>
    </xf>
    <xf numFmtId="0" fontId="22" fillId="4" borderId="8" xfId="0" applyFont="1" applyFill="1" applyBorder="1" applyAlignment="1">
      <alignment horizontal="left" vertical="top" wrapText="1"/>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7" fillId="4" borderId="8" xfId="0" applyFont="1" applyFill="1" applyBorder="1" applyAlignment="1">
      <alignment horizontal="left" vertical="top" wrapText="1"/>
    </xf>
    <xf numFmtId="0" fontId="28" fillId="4" borderId="8" xfId="0" applyFont="1" applyFill="1" applyBorder="1" applyAlignment="1">
      <alignment horizontal="left" vertical="top"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64</xdr:row>
      <xdr:rowOff>0</xdr:rowOff>
    </xdr:from>
    <xdr:to>
      <xdr:col>7</xdr:col>
      <xdr:colOff>304800</xdr:colOff>
      <xdr:row>65</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64</xdr:row>
      <xdr:rowOff>0</xdr:rowOff>
    </xdr:from>
    <xdr:to>
      <xdr:col>7</xdr:col>
      <xdr:colOff>304800</xdr:colOff>
      <xdr:row>65</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0"/>
  <sheetViews>
    <sheetView tabSelected="1" topLeftCell="A53" zoomScale="70" zoomScaleNormal="70" zoomScaleSheetLayoutView="85" zoomScalePageLayoutView="55" workbookViewId="0">
      <selection activeCell="G36" sqref="G36"/>
    </sheetView>
  </sheetViews>
  <sheetFormatPr defaultColWidth="9.109375" defaultRowHeight="13.8"/>
  <cols>
    <col min="1" max="1" width="5.6640625" style="2" customWidth="1"/>
    <col min="2" max="3" width="60.6640625" style="3" customWidth="1"/>
    <col min="4" max="4" width="30.21875" style="3" customWidth="1"/>
    <col min="5" max="5" width="30.6640625" style="4" customWidth="1"/>
    <col min="6" max="6" width="37.6640625" style="2" customWidth="1"/>
    <col min="7" max="7" width="60.6640625" style="2" customWidth="1"/>
    <col min="8" max="8" width="25.6640625" style="6" customWidth="1"/>
    <col min="9" max="10" width="21.33203125" style="2" customWidth="1"/>
    <col min="11" max="16384" width="9.109375" style="2"/>
  </cols>
  <sheetData>
    <row r="1" spans="1:10" ht="63.75" customHeight="1">
      <c r="A1" s="59" t="s">
        <v>60</v>
      </c>
      <c r="B1" s="60"/>
      <c r="C1" s="60"/>
      <c r="D1" s="60"/>
      <c r="E1" s="60"/>
      <c r="F1" s="60"/>
      <c r="G1" s="60"/>
      <c r="H1" s="60"/>
      <c r="I1" s="60"/>
      <c r="J1" s="30"/>
    </row>
    <row r="2" spans="1:10" ht="7.5" customHeight="1">
      <c r="A2" s="31"/>
      <c r="B2" s="14"/>
      <c r="C2" s="13"/>
      <c r="D2" s="13"/>
      <c r="E2" s="14"/>
      <c r="F2" s="14"/>
      <c r="G2" s="14"/>
      <c r="H2" s="14"/>
      <c r="I2" s="15"/>
      <c r="J2" s="32"/>
    </row>
    <row r="3" spans="1:10" s="1" customFormat="1" ht="120.6" customHeight="1">
      <c r="A3" s="33" t="s">
        <v>0</v>
      </c>
      <c r="B3" s="20" t="s">
        <v>1</v>
      </c>
      <c r="C3" s="20" t="s">
        <v>2</v>
      </c>
      <c r="D3" s="20" t="s">
        <v>175</v>
      </c>
      <c r="E3" s="20" t="s">
        <v>57</v>
      </c>
      <c r="F3" s="21" t="s">
        <v>3</v>
      </c>
      <c r="G3" s="20" t="s">
        <v>4</v>
      </c>
      <c r="H3" s="22" t="s">
        <v>51</v>
      </c>
      <c r="I3" s="43" t="s">
        <v>52</v>
      </c>
      <c r="J3" s="44" t="s">
        <v>53</v>
      </c>
    </row>
    <row r="4" spans="1:10" s="41" customFormat="1" ht="15.6">
      <c r="A4" s="47" t="s">
        <v>83</v>
      </c>
      <c r="B4" s="48"/>
      <c r="C4" s="48"/>
      <c r="D4" s="48"/>
      <c r="E4" s="48"/>
      <c r="F4" s="48"/>
      <c r="G4" s="48"/>
      <c r="H4" s="48"/>
      <c r="I4" s="48"/>
      <c r="J4" s="49"/>
    </row>
    <row r="5" spans="1:10" ht="207.6" customHeight="1">
      <c r="A5" s="34">
        <v>1</v>
      </c>
      <c r="B5" s="23" t="s">
        <v>59</v>
      </c>
      <c r="C5" s="23" t="s">
        <v>58</v>
      </c>
      <c r="D5" s="24">
        <v>2</v>
      </c>
      <c r="E5" s="24" t="s">
        <v>61</v>
      </c>
      <c r="F5" s="25"/>
      <c r="G5" s="26"/>
      <c r="H5" s="39"/>
      <c r="I5" s="27">
        <v>0</v>
      </c>
      <c r="J5" s="35">
        <f>D5*I5</f>
        <v>0</v>
      </c>
    </row>
    <row r="6" spans="1:10" ht="233.4" customHeight="1">
      <c r="A6" s="34">
        <v>2</v>
      </c>
      <c r="B6" s="23" t="s">
        <v>62</v>
      </c>
      <c r="C6" s="40" t="s">
        <v>63</v>
      </c>
      <c r="D6" s="24">
        <v>2</v>
      </c>
      <c r="E6" s="24" t="s">
        <v>61</v>
      </c>
      <c r="F6" s="25"/>
      <c r="G6" s="26"/>
      <c r="H6" s="39"/>
      <c r="I6" s="27">
        <v>0</v>
      </c>
      <c r="J6" s="35">
        <f>D6*I6</f>
        <v>0</v>
      </c>
    </row>
    <row r="7" spans="1:10" ht="210" customHeight="1">
      <c r="A7" s="34">
        <v>3</v>
      </c>
      <c r="B7" s="23" t="s">
        <v>64</v>
      </c>
      <c r="C7" s="23" t="s">
        <v>65</v>
      </c>
      <c r="D7" s="24">
        <v>4</v>
      </c>
      <c r="E7" s="24" t="s">
        <v>66</v>
      </c>
      <c r="F7" s="25"/>
      <c r="G7" s="26"/>
      <c r="H7" s="39"/>
      <c r="I7" s="27">
        <v>0</v>
      </c>
      <c r="J7" s="35">
        <f t="shared" ref="J7:J20" si="0">D7*I7</f>
        <v>0</v>
      </c>
    </row>
    <row r="8" spans="1:10" ht="363.6" customHeight="1">
      <c r="A8" s="34">
        <v>4</v>
      </c>
      <c r="B8" s="23" t="s">
        <v>68</v>
      </c>
      <c r="C8" s="23" t="s">
        <v>67</v>
      </c>
      <c r="D8" s="24">
        <v>3</v>
      </c>
      <c r="E8" s="24" t="s">
        <v>69</v>
      </c>
      <c r="F8" s="25"/>
      <c r="G8" s="26"/>
      <c r="H8" s="39"/>
      <c r="I8" s="27">
        <v>0</v>
      </c>
      <c r="J8" s="35">
        <f t="shared" si="0"/>
        <v>0</v>
      </c>
    </row>
    <row r="9" spans="1:10" ht="140.4">
      <c r="A9" s="34">
        <v>5</v>
      </c>
      <c r="B9" s="23" t="s">
        <v>71</v>
      </c>
      <c r="C9" s="23" t="s">
        <v>70</v>
      </c>
      <c r="D9" s="24">
        <v>4</v>
      </c>
      <c r="E9" s="24" t="s">
        <v>72</v>
      </c>
      <c r="F9" s="25"/>
      <c r="G9" s="26"/>
      <c r="H9" s="39"/>
      <c r="I9" s="27">
        <v>0</v>
      </c>
      <c r="J9" s="35">
        <f t="shared" si="0"/>
        <v>0</v>
      </c>
    </row>
    <row r="10" spans="1:10" ht="140.4">
      <c r="A10" s="34">
        <v>6</v>
      </c>
      <c r="B10" s="23" t="s">
        <v>74</v>
      </c>
      <c r="C10" s="23" t="s">
        <v>73</v>
      </c>
      <c r="D10" s="24">
        <v>1</v>
      </c>
      <c r="E10" s="24" t="s">
        <v>75</v>
      </c>
      <c r="F10" s="25"/>
      <c r="G10" s="26"/>
      <c r="H10" s="39"/>
      <c r="I10" s="27">
        <v>0</v>
      </c>
      <c r="J10" s="35">
        <f t="shared" si="0"/>
        <v>0</v>
      </c>
    </row>
    <row r="11" spans="1:10" ht="218.4">
      <c r="A11" s="34">
        <v>7</v>
      </c>
      <c r="B11" s="23" t="s">
        <v>77</v>
      </c>
      <c r="C11" s="23" t="s">
        <v>76</v>
      </c>
      <c r="D11" s="24">
        <v>1</v>
      </c>
      <c r="E11" s="24" t="s">
        <v>78</v>
      </c>
      <c r="F11" s="25"/>
      <c r="G11" s="26"/>
      <c r="H11" s="39"/>
      <c r="I11" s="27">
        <v>0</v>
      </c>
      <c r="J11" s="35">
        <f t="shared" si="0"/>
        <v>0</v>
      </c>
    </row>
    <row r="12" spans="1:10" ht="202.8">
      <c r="A12" s="34">
        <v>8</v>
      </c>
      <c r="B12" s="23" t="s">
        <v>80</v>
      </c>
      <c r="C12" s="23" t="s">
        <v>79</v>
      </c>
      <c r="D12" s="24">
        <v>1</v>
      </c>
      <c r="E12" s="24" t="s">
        <v>75</v>
      </c>
      <c r="F12" s="25"/>
      <c r="G12" s="26"/>
      <c r="H12" s="39"/>
      <c r="I12" s="27">
        <v>0</v>
      </c>
      <c r="J12" s="35">
        <f t="shared" si="0"/>
        <v>0</v>
      </c>
    </row>
    <row r="13" spans="1:10" ht="187.2">
      <c r="A13" s="34">
        <v>9</v>
      </c>
      <c r="B13" s="23" t="s">
        <v>82</v>
      </c>
      <c r="C13" s="23" t="s">
        <v>81</v>
      </c>
      <c r="D13" s="24">
        <v>1</v>
      </c>
      <c r="E13" s="24" t="s">
        <v>75</v>
      </c>
      <c r="F13" s="25"/>
      <c r="G13" s="26"/>
      <c r="H13" s="39"/>
      <c r="I13" s="27">
        <v>0</v>
      </c>
      <c r="J13" s="35">
        <f t="shared" si="0"/>
        <v>0</v>
      </c>
    </row>
    <row r="14" spans="1:10" ht="93.6">
      <c r="A14" s="34">
        <v>10</v>
      </c>
      <c r="B14" s="23" t="s">
        <v>85</v>
      </c>
      <c r="C14" s="23" t="s">
        <v>84</v>
      </c>
      <c r="D14" s="24">
        <v>2</v>
      </c>
      <c r="E14" s="24" t="s">
        <v>86</v>
      </c>
      <c r="F14" s="25"/>
      <c r="G14" s="26"/>
      <c r="H14" s="39"/>
      <c r="I14" s="27">
        <v>0</v>
      </c>
      <c r="J14" s="35">
        <f t="shared" si="0"/>
        <v>0</v>
      </c>
    </row>
    <row r="15" spans="1:10" ht="78">
      <c r="A15" s="34">
        <v>11</v>
      </c>
      <c r="B15" s="23" t="s">
        <v>88</v>
      </c>
      <c r="C15" s="23" t="s">
        <v>87</v>
      </c>
      <c r="D15" s="24">
        <v>4</v>
      </c>
      <c r="E15" s="24" t="s">
        <v>86</v>
      </c>
      <c r="F15" s="25"/>
      <c r="G15" s="26"/>
      <c r="H15" s="39"/>
      <c r="I15" s="27">
        <v>0</v>
      </c>
      <c r="J15" s="35">
        <f t="shared" si="0"/>
        <v>0</v>
      </c>
    </row>
    <row r="16" spans="1:10" ht="109.2">
      <c r="A16" s="34">
        <v>12</v>
      </c>
      <c r="B16" s="23" t="s">
        <v>90</v>
      </c>
      <c r="C16" s="23" t="s">
        <v>89</v>
      </c>
      <c r="D16" s="24">
        <v>2</v>
      </c>
      <c r="E16" s="24" t="s">
        <v>86</v>
      </c>
      <c r="F16" s="25"/>
      <c r="G16" s="26"/>
      <c r="H16" s="39"/>
      <c r="I16" s="27">
        <v>0</v>
      </c>
      <c r="J16" s="35">
        <f t="shared" si="0"/>
        <v>0</v>
      </c>
    </row>
    <row r="17" spans="1:10" ht="140.4">
      <c r="A17" s="34">
        <v>13</v>
      </c>
      <c r="B17" s="23" t="s">
        <v>92</v>
      </c>
      <c r="C17" s="23" t="s">
        <v>91</v>
      </c>
      <c r="D17" s="24">
        <v>2</v>
      </c>
      <c r="E17" s="24" t="s">
        <v>86</v>
      </c>
      <c r="F17" s="25"/>
      <c r="G17" s="26"/>
      <c r="H17" s="39"/>
      <c r="I17" s="27">
        <v>0</v>
      </c>
      <c r="J17" s="35">
        <f t="shared" si="0"/>
        <v>0</v>
      </c>
    </row>
    <row r="18" spans="1:10" ht="93.6">
      <c r="A18" s="34">
        <v>14</v>
      </c>
      <c r="B18" s="23" t="s">
        <v>94</v>
      </c>
      <c r="C18" s="23" t="s">
        <v>93</v>
      </c>
      <c r="D18" s="24">
        <v>5</v>
      </c>
      <c r="E18" s="24" t="s">
        <v>86</v>
      </c>
      <c r="F18" s="25"/>
      <c r="G18" s="26"/>
      <c r="H18" s="39"/>
      <c r="I18" s="27">
        <v>0</v>
      </c>
      <c r="J18" s="35">
        <f t="shared" si="0"/>
        <v>0</v>
      </c>
    </row>
    <row r="19" spans="1:10" ht="156">
      <c r="A19" s="34">
        <v>15</v>
      </c>
      <c r="B19" s="23" t="s">
        <v>96</v>
      </c>
      <c r="C19" s="23" t="s">
        <v>95</v>
      </c>
      <c r="D19" s="24">
        <v>5</v>
      </c>
      <c r="E19" s="24" t="s">
        <v>86</v>
      </c>
      <c r="F19" s="25"/>
      <c r="G19" s="26"/>
      <c r="H19" s="39"/>
      <c r="I19" s="27">
        <v>0</v>
      </c>
      <c r="J19" s="35">
        <f>D19*I19</f>
        <v>0</v>
      </c>
    </row>
    <row r="20" spans="1:10" ht="93.6">
      <c r="A20" s="34">
        <v>16</v>
      </c>
      <c r="B20" s="23" t="s">
        <v>98</v>
      </c>
      <c r="C20" s="23" t="s">
        <v>97</v>
      </c>
      <c r="D20" s="24">
        <v>2</v>
      </c>
      <c r="E20" s="24" t="s">
        <v>86</v>
      </c>
      <c r="F20" s="25"/>
      <c r="G20" s="26"/>
      <c r="H20" s="39"/>
      <c r="I20" s="27">
        <v>0</v>
      </c>
      <c r="J20" s="35">
        <f t="shared" si="0"/>
        <v>0</v>
      </c>
    </row>
    <row r="21" spans="1:10" ht="311.39999999999998" customHeight="1">
      <c r="A21" s="34">
        <v>17</v>
      </c>
      <c r="B21" s="23" t="s">
        <v>148</v>
      </c>
      <c r="C21" s="23" t="s">
        <v>147</v>
      </c>
      <c r="D21" s="24">
        <v>7</v>
      </c>
      <c r="E21" s="24" t="s">
        <v>149</v>
      </c>
      <c r="F21" s="25"/>
      <c r="G21" s="26"/>
      <c r="H21" s="39"/>
      <c r="I21" s="27">
        <v>0</v>
      </c>
      <c r="J21" s="35">
        <f>D21*I21</f>
        <v>0</v>
      </c>
    </row>
    <row r="22" spans="1:10" s="41" customFormat="1" ht="15.6">
      <c r="A22" s="57" t="s">
        <v>55</v>
      </c>
      <c r="B22" s="58"/>
      <c r="C22" s="58"/>
      <c r="D22" s="58"/>
      <c r="E22" s="58"/>
      <c r="F22" s="58"/>
      <c r="G22" s="58"/>
      <c r="H22" s="58"/>
      <c r="I22" s="58"/>
      <c r="J22" s="42">
        <f>SUM(J5:J21)</f>
        <v>0</v>
      </c>
    </row>
    <row r="23" spans="1:10" s="41" customFormat="1" ht="15.6">
      <c r="A23" s="71" t="s">
        <v>142</v>
      </c>
      <c r="B23" s="72"/>
      <c r="C23" s="72"/>
      <c r="D23" s="72"/>
      <c r="E23" s="72"/>
      <c r="F23" s="72"/>
      <c r="G23" s="72"/>
      <c r="H23" s="72"/>
      <c r="I23" s="72"/>
      <c r="J23" s="73"/>
    </row>
    <row r="24" spans="1:10" ht="124.8">
      <c r="A24" s="34">
        <v>1</v>
      </c>
      <c r="B24" s="23" t="s">
        <v>107</v>
      </c>
      <c r="C24" s="23" t="s">
        <v>106</v>
      </c>
      <c r="D24" s="24">
        <v>340</v>
      </c>
      <c r="E24" s="24" t="s">
        <v>108</v>
      </c>
      <c r="F24" s="25"/>
      <c r="G24" s="26"/>
      <c r="H24" s="39"/>
      <c r="I24" s="27">
        <v>0</v>
      </c>
      <c r="J24" s="35">
        <f>D24*I24</f>
        <v>0</v>
      </c>
    </row>
    <row r="25" spans="1:10" ht="78">
      <c r="A25" s="34">
        <v>2</v>
      </c>
      <c r="B25" s="23" t="s">
        <v>100</v>
      </c>
      <c r="C25" s="23" t="s">
        <v>99</v>
      </c>
      <c r="D25" s="24">
        <v>250</v>
      </c>
      <c r="E25" s="24" t="s">
        <v>101</v>
      </c>
      <c r="F25" s="25"/>
      <c r="G25" s="26"/>
      <c r="H25" s="39"/>
      <c r="I25" s="27">
        <v>0</v>
      </c>
      <c r="J25" s="35">
        <f>D25*I25</f>
        <v>0</v>
      </c>
    </row>
    <row r="26" spans="1:10" ht="140.4">
      <c r="A26" s="34">
        <v>3</v>
      </c>
      <c r="B26" s="23" t="s">
        <v>103</v>
      </c>
      <c r="C26" s="23" t="s">
        <v>102</v>
      </c>
      <c r="D26" s="24">
        <v>60</v>
      </c>
      <c r="E26" s="24" t="s">
        <v>75</v>
      </c>
      <c r="F26" s="25"/>
      <c r="G26" s="26"/>
      <c r="H26" s="39"/>
      <c r="I26" s="27">
        <v>0</v>
      </c>
      <c r="J26" s="35">
        <f t="shared" ref="J26:J49" si="1">D26*I26</f>
        <v>0</v>
      </c>
    </row>
    <row r="27" spans="1:10" ht="159.6" customHeight="1">
      <c r="A27" s="34">
        <v>4</v>
      </c>
      <c r="B27" s="23" t="s">
        <v>105</v>
      </c>
      <c r="C27" s="23" t="s">
        <v>104</v>
      </c>
      <c r="D27" s="24">
        <v>2</v>
      </c>
      <c r="E27" s="24" t="s">
        <v>75</v>
      </c>
      <c r="F27" s="25"/>
      <c r="G27" s="26"/>
      <c r="H27" s="39"/>
      <c r="I27" s="27">
        <v>0</v>
      </c>
      <c r="J27" s="35">
        <f t="shared" si="1"/>
        <v>0</v>
      </c>
    </row>
    <row r="28" spans="1:10" ht="140.4">
      <c r="A28" s="34">
        <v>5</v>
      </c>
      <c r="B28" s="23" t="s">
        <v>109</v>
      </c>
      <c r="C28" s="23" t="s">
        <v>110</v>
      </c>
      <c r="D28" s="24">
        <v>100</v>
      </c>
      <c r="E28" s="24" t="s">
        <v>61</v>
      </c>
      <c r="F28" s="25"/>
      <c r="G28" s="26"/>
      <c r="H28" s="39"/>
      <c r="I28" s="27">
        <v>0</v>
      </c>
      <c r="J28" s="35">
        <f t="shared" si="1"/>
        <v>0</v>
      </c>
    </row>
    <row r="29" spans="1:10" ht="93.6">
      <c r="A29" s="34">
        <v>6</v>
      </c>
      <c r="B29" s="23" t="s">
        <v>111</v>
      </c>
      <c r="C29" s="23" t="s">
        <v>114</v>
      </c>
      <c r="D29" s="24">
        <v>94</v>
      </c>
      <c r="E29" s="24" t="s">
        <v>112</v>
      </c>
      <c r="F29" s="25"/>
      <c r="G29" s="26"/>
      <c r="H29" s="39"/>
      <c r="I29" s="27">
        <v>0</v>
      </c>
      <c r="J29" s="35">
        <f t="shared" si="1"/>
        <v>0</v>
      </c>
    </row>
    <row r="30" spans="1:10" ht="62.4">
      <c r="A30" s="34">
        <v>7</v>
      </c>
      <c r="B30" s="23" t="s">
        <v>115</v>
      </c>
      <c r="C30" s="23" t="s">
        <v>113</v>
      </c>
      <c r="D30" s="24">
        <v>40</v>
      </c>
      <c r="E30" s="24" t="s">
        <v>75</v>
      </c>
      <c r="F30" s="25"/>
      <c r="G30" s="26"/>
      <c r="H30" s="39"/>
      <c r="I30" s="27">
        <v>0</v>
      </c>
      <c r="J30" s="35">
        <f t="shared" si="1"/>
        <v>0</v>
      </c>
    </row>
    <row r="31" spans="1:10" ht="109.2">
      <c r="A31" s="34">
        <v>8</v>
      </c>
      <c r="B31" s="23" t="s">
        <v>117</v>
      </c>
      <c r="C31" s="23" t="s">
        <v>116</v>
      </c>
      <c r="D31" s="24">
        <v>10</v>
      </c>
      <c r="E31" s="24" t="s">
        <v>78</v>
      </c>
      <c r="F31" s="25"/>
      <c r="G31" s="26"/>
      <c r="H31" s="39"/>
      <c r="I31" s="27">
        <v>0</v>
      </c>
      <c r="J31" s="35">
        <f t="shared" si="1"/>
        <v>0</v>
      </c>
    </row>
    <row r="32" spans="1:10" ht="62.4">
      <c r="A32" s="34">
        <v>9</v>
      </c>
      <c r="B32" s="23" t="s">
        <v>119</v>
      </c>
      <c r="C32" s="23" t="s">
        <v>118</v>
      </c>
      <c r="D32" s="24">
        <v>200</v>
      </c>
      <c r="E32" s="24" t="s">
        <v>78</v>
      </c>
      <c r="F32" s="25"/>
      <c r="G32" s="26"/>
      <c r="H32" s="39"/>
      <c r="I32" s="27">
        <v>0</v>
      </c>
      <c r="J32" s="35">
        <f t="shared" si="1"/>
        <v>0</v>
      </c>
    </row>
    <row r="33" spans="1:10" ht="34.799999999999997" customHeight="1">
      <c r="A33" s="34">
        <v>10</v>
      </c>
      <c r="B33" s="23" t="s">
        <v>136</v>
      </c>
      <c r="C33" s="92" t="s">
        <v>120</v>
      </c>
      <c r="D33" s="24">
        <v>200</v>
      </c>
      <c r="E33" s="24" t="s">
        <v>78</v>
      </c>
      <c r="F33" s="25"/>
      <c r="G33" s="26"/>
      <c r="H33" s="39"/>
      <c r="I33" s="27">
        <v>0</v>
      </c>
      <c r="J33" s="35">
        <f t="shared" si="1"/>
        <v>0</v>
      </c>
    </row>
    <row r="34" spans="1:10" ht="95.4" customHeight="1">
      <c r="A34" s="34">
        <v>11</v>
      </c>
      <c r="B34" s="23" t="s">
        <v>135</v>
      </c>
      <c r="C34" s="23" t="s">
        <v>133</v>
      </c>
      <c r="D34" s="24">
        <v>80</v>
      </c>
      <c r="E34" s="24" t="s">
        <v>86</v>
      </c>
      <c r="F34" s="25"/>
      <c r="G34" s="26"/>
      <c r="H34" s="39"/>
      <c r="I34" s="27">
        <v>0</v>
      </c>
      <c r="J34" s="35">
        <f t="shared" si="1"/>
        <v>0</v>
      </c>
    </row>
    <row r="35" spans="1:10" ht="82.8" customHeight="1">
      <c r="A35" s="34">
        <v>12</v>
      </c>
      <c r="B35" s="23" t="s">
        <v>137</v>
      </c>
      <c r="C35" s="23" t="s">
        <v>134</v>
      </c>
      <c r="D35" s="24">
        <v>10</v>
      </c>
      <c r="E35" s="24" t="s">
        <v>86</v>
      </c>
      <c r="F35" s="25"/>
      <c r="G35" s="26"/>
      <c r="H35" s="39"/>
      <c r="I35" s="27">
        <v>0</v>
      </c>
      <c r="J35" s="35">
        <f t="shared" si="1"/>
        <v>0</v>
      </c>
    </row>
    <row r="36" spans="1:10" ht="79.2" customHeight="1">
      <c r="A36" s="34">
        <v>13</v>
      </c>
      <c r="B36" s="23" t="s">
        <v>180</v>
      </c>
      <c r="C36" s="23" t="s">
        <v>176</v>
      </c>
      <c r="D36" s="24">
        <v>5</v>
      </c>
      <c r="E36" s="24" t="s">
        <v>86</v>
      </c>
      <c r="F36" s="25"/>
      <c r="G36" s="26"/>
      <c r="H36" s="39"/>
      <c r="I36" s="27">
        <v>0</v>
      </c>
      <c r="J36" s="35">
        <f t="shared" si="1"/>
        <v>0</v>
      </c>
    </row>
    <row r="37" spans="1:10" ht="76.8" customHeight="1">
      <c r="A37" s="34">
        <v>14</v>
      </c>
      <c r="B37" s="23" t="s">
        <v>181</v>
      </c>
      <c r="C37" s="23" t="s">
        <v>177</v>
      </c>
      <c r="D37" s="24">
        <v>5</v>
      </c>
      <c r="E37" s="24" t="s">
        <v>86</v>
      </c>
      <c r="F37" s="25"/>
      <c r="G37" s="26"/>
      <c r="H37" s="39"/>
      <c r="I37" s="27">
        <v>0</v>
      </c>
      <c r="J37" s="35">
        <f t="shared" si="1"/>
        <v>0</v>
      </c>
    </row>
    <row r="38" spans="1:10" ht="76.8" customHeight="1">
      <c r="A38" s="34">
        <v>15</v>
      </c>
      <c r="B38" s="23" t="s">
        <v>182</v>
      </c>
      <c r="C38" s="23" t="s">
        <v>178</v>
      </c>
      <c r="D38" s="24">
        <v>5</v>
      </c>
      <c r="E38" s="24" t="s">
        <v>86</v>
      </c>
      <c r="F38" s="25"/>
      <c r="G38" s="26"/>
      <c r="H38" s="39"/>
      <c r="I38" s="27">
        <v>0</v>
      </c>
      <c r="J38" s="35">
        <f t="shared" si="1"/>
        <v>0</v>
      </c>
    </row>
    <row r="39" spans="1:10" ht="77.400000000000006" customHeight="1">
      <c r="A39" s="34">
        <v>16</v>
      </c>
      <c r="B39" s="23" t="s">
        <v>183</v>
      </c>
      <c r="C39" s="23" t="s">
        <v>179</v>
      </c>
      <c r="D39" s="24">
        <v>5</v>
      </c>
      <c r="E39" s="24" t="s">
        <v>86</v>
      </c>
      <c r="F39" s="25"/>
      <c r="G39" s="26"/>
      <c r="H39" s="39"/>
      <c r="I39" s="27">
        <v>0</v>
      </c>
      <c r="J39" s="35">
        <f t="shared" si="1"/>
        <v>0</v>
      </c>
    </row>
    <row r="40" spans="1:10" ht="33" customHeight="1">
      <c r="A40" s="34">
        <v>17</v>
      </c>
      <c r="B40" s="93" t="s">
        <v>124</v>
      </c>
      <c r="C40" s="92" t="s">
        <v>121</v>
      </c>
      <c r="D40" s="24">
        <v>50</v>
      </c>
      <c r="E40" s="24" t="s">
        <v>78</v>
      </c>
      <c r="F40" s="25"/>
      <c r="G40" s="26"/>
      <c r="H40" s="39"/>
      <c r="I40" s="27">
        <v>0</v>
      </c>
      <c r="J40" s="35">
        <f t="shared" si="1"/>
        <v>0</v>
      </c>
    </row>
    <row r="41" spans="1:10" ht="31.2">
      <c r="A41" s="34">
        <v>18</v>
      </c>
      <c r="B41" s="92" t="s">
        <v>123</v>
      </c>
      <c r="C41" s="92" t="s">
        <v>122</v>
      </c>
      <c r="D41" s="24">
        <v>50</v>
      </c>
      <c r="E41" s="24" t="s">
        <v>78</v>
      </c>
      <c r="F41" s="25"/>
      <c r="G41" s="26"/>
      <c r="H41" s="39"/>
      <c r="I41" s="27">
        <v>0</v>
      </c>
      <c r="J41" s="35">
        <f t="shared" si="1"/>
        <v>0</v>
      </c>
    </row>
    <row r="42" spans="1:10" ht="31.2">
      <c r="A42" s="34">
        <v>19</v>
      </c>
      <c r="B42" s="92" t="s">
        <v>126</v>
      </c>
      <c r="C42" s="92" t="s">
        <v>125</v>
      </c>
      <c r="D42" s="24">
        <v>50</v>
      </c>
      <c r="E42" s="24" t="s">
        <v>78</v>
      </c>
      <c r="F42" s="25"/>
      <c r="G42" s="26"/>
      <c r="H42" s="39"/>
      <c r="I42" s="27">
        <v>0</v>
      </c>
      <c r="J42" s="35">
        <f t="shared" si="1"/>
        <v>0</v>
      </c>
    </row>
    <row r="43" spans="1:10" ht="31.2">
      <c r="A43" s="34">
        <v>20</v>
      </c>
      <c r="B43" s="92" t="s">
        <v>128</v>
      </c>
      <c r="C43" s="92" t="s">
        <v>127</v>
      </c>
      <c r="D43" s="24">
        <v>50</v>
      </c>
      <c r="E43" s="24" t="s">
        <v>78</v>
      </c>
      <c r="F43" s="25"/>
      <c r="G43" s="26"/>
      <c r="H43" s="39"/>
      <c r="I43" s="27">
        <v>0</v>
      </c>
      <c r="J43" s="35">
        <f t="shared" si="1"/>
        <v>0</v>
      </c>
    </row>
    <row r="44" spans="1:10" ht="83.4" customHeight="1">
      <c r="A44" s="34">
        <v>21</v>
      </c>
      <c r="B44" s="23" t="s">
        <v>130</v>
      </c>
      <c r="C44" s="23" t="s">
        <v>129</v>
      </c>
      <c r="D44" s="24">
        <v>30</v>
      </c>
      <c r="E44" s="24" t="s">
        <v>78</v>
      </c>
      <c r="F44" s="25"/>
      <c r="G44" s="26"/>
      <c r="H44" s="39"/>
      <c r="I44" s="27">
        <v>0</v>
      </c>
      <c r="J44" s="35">
        <f t="shared" si="1"/>
        <v>0</v>
      </c>
    </row>
    <row r="45" spans="1:10" ht="62.4">
      <c r="A45" s="34">
        <v>22</v>
      </c>
      <c r="B45" s="23" t="s">
        <v>132</v>
      </c>
      <c r="C45" s="23" t="s">
        <v>131</v>
      </c>
      <c r="D45" s="24">
        <v>14</v>
      </c>
      <c r="E45" s="24" t="s">
        <v>61</v>
      </c>
      <c r="F45" s="25"/>
      <c r="G45" s="26"/>
      <c r="H45" s="39"/>
      <c r="I45" s="27">
        <v>0</v>
      </c>
      <c r="J45" s="35">
        <f t="shared" si="1"/>
        <v>0</v>
      </c>
    </row>
    <row r="46" spans="1:10" ht="81" customHeight="1">
      <c r="A46" s="34">
        <v>23</v>
      </c>
      <c r="B46" s="23" t="s">
        <v>141</v>
      </c>
      <c r="C46" s="23" t="s">
        <v>140</v>
      </c>
      <c r="D46" s="24">
        <v>8</v>
      </c>
      <c r="E46" s="24" t="s">
        <v>61</v>
      </c>
      <c r="F46" s="25"/>
      <c r="G46" s="26"/>
      <c r="H46" s="39"/>
      <c r="I46" s="27">
        <v>0</v>
      </c>
      <c r="J46" s="35">
        <f t="shared" si="1"/>
        <v>0</v>
      </c>
    </row>
    <row r="47" spans="1:10" ht="126.6" customHeight="1">
      <c r="A47" s="34">
        <v>24</v>
      </c>
      <c r="B47" s="23" t="s">
        <v>139</v>
      </c>
      <c r="C47" s="23" t="s">
        <v>138</v>
      </c>
      <c r="D47" s="24">
        <v>2</v>
      </c>
      <c r="E47" s="24" t="s">
        <v>78</v>
      </c>
      <c r="F47" s="25"/>
      <c r="G47" s="26"/>
      <c r="H47" s="39"/>
      <c r="I47" s="27">
        <v>0</v>
      </c>
      <c r="J47" s="35">
        <f>D47*I47</f>
        <v>0</v>
      </c>
    </row>
    <row r="48" spans="1:10" ht="93.6">
      <c r="A48" s="34">
        <v>25</v>
      </c>
      <c r="B48" s="23" t="s">
        <v>144</v>
      </c>
      <c r="C48" s="23" t="s">
        <v>143</v>
      </c>
      <c r="D48" s="24">
        <v>40</v>
      </c>
      <c r="E48" s="24" t="s">
        <v>78</v>
      </c>
      <c r="F48" s="25"/>
      <c r="G48" s="26"/>
      <c r="H48" s="39"/>
      <c r="I48" s="27">
        <v>0</v>
      </c>
      <c r="J48" s="35">
        <f t="shared" si="1"/>
        <v>0</v>
      </c>
    </row>
    <row r="49" spans="1:10" ht="62.4">
      <c r="A49" s="34">
        <v>26</v>
      </c>
      <c r="B49" s="23" t="s">
        <v>146</v>
      </c>
      <c r="C49" s="23" t="s">
        <v>145</v>
      </c>
      <c r="D49" s="24">
        <v>48</v>
      </c>
      <c r="E49" s="24" t="s">
        <v>78</v>
      </c>
      <c r="F49" s="25"/>
      <c r="G49" s="26"/>
      <c r="H49" s="39"/>
      <c r="I49" s="27">
        <v>0</v>
      </c>
      <c r="J49" s="35">
        <f t="shared" si="1"/>
        <v>0</v>
      </c>
    </row>
    <row r="50" spans="1:10" s="41" customFormat="1" ht="15.6">
      <c r="A50" s="57" t="s">
        <v>56</v>
      </c>
      <c r="B50" s="58"/>
      <c r="C50" s="58"/>
      <c r="D50" s="58"/>
      <c r="E50" s="58"/>
      <c r="F50" s="58"/>
      <c r="G50" s="58"/>
      <c r="H50" s="58"/>
      <c r="I50" s="58"/>
      <c r="J50" s="42">
        <f>SUM(J24:J49)</f>
        <v>0</v>
      </c>
    </row>
    <row r="51" spans="1:10" s="41" customFormat="1" ht="15.6">
      <c r="A51" s="71" t="s">
        <v>161</v>
      </c>
      <c r="B51" s="72"/>
      <c r="C51" s="72"/>
      <c r="D51" s="72"/>
      <c r="E51" s="72"/>
      <c r="F51" s="72"/>
      <c r="G51" s="72"/>
      <c r="H51" s="72"/>
      <c r="I51" s="72"/>
      <c r="J51" s="73"/>
    </row>
    <row r="52" spans="1:10" ht="82.2" customHeight="1">
      <c r="A52" s="34">
        <v>1</v>
      </c>
      <c r="B52" s="23" t="s">
        <v>151</v>
      </c>
      <c r="C52" s="23" t="s">
        <v>150</v>
      </c>
      <c r="D52" s="24">
        <v>12</v>
      </c>
      <c r="E52" s="24" t="s">
        <v>61</v>
      </c>
      <c r="F52" s="25"/>
      <c r="G52" s="26"/>
      <c r="H52" s="39"/>
      <c r="I52" s="27"/>
      <c r="J52" s="35"/>
    </row>
    <row r="53" spans="1:10" ht="93.6">
      <c r="A53" s="34">
        <v>2</v>
      </c>
      <c r="B53" s="23" t="s">
        <v>153</v>
      </c>
      <c r="C53" s="23" t="s">
        <v>152</v>
      </c>
      <c r="D53" s="24">
        <v>2</v>
      </c>
      <c r="E53" s="24" t="s">
        <v>61</v>
      </c>
      <c r="F53" s="25"/>
      <c r="G53" s="26"/>
      <c r="H53" s="39"/>
      <c r="I53" s="27"/>
      <c r="J53" s="35"/>
    </row>
    <row r="54" spans="1:10" ht="165" customHeight="1">
      <c r="A54" s="34">
        <v>3</v>
      </c>
      <c r="B54" s="23" t="s">
        <v>155</v>
      </c>
      <c r="C54" s="23" t="s">
        <v>154</v>
      </c>
      <c r="D54" s="24">
        <v>2</v>
      </c>
      <c r="E54" s="24" t="s">
        <v>61</v>
      </c>
      <c r="F54" s="25"/>
      <c r="G54" s="26"/>
      <c r="H54" s="39"/>
      <c r="I54" s="27"/>
      <c r="J54" s="35"/>
    </row>
    <row r="55" spans="1:10" ht="78">
      <c r="A55" s="34">
        <v>4</v>
      </c>
      <c r="B55" s="23" t="s">
        <v>157</v>
      </c>
      <c r="C55" s="23" t="s">
        <v>156</v>
      </c>
      <c r="D55" s="24">
        <v>8</v>
      </c>
      <c r="E55" s="24" t="s">
        <v>78</v>
      </c>
      <c r="F55" s="25"/>
      <c r="G55" s="26"/>
      <c r="H55" s="39"/>
      <c r="I55" s="27"/>
      <c r="J55" s="35"/>
    </row>
    <row r="56" spans="1:10" ht="127.8" customHeight="1">
      <c r="A56" s="34">
        <v>5</v>
      </c>
      <c r="B56" s="23" t="s">
        <v>159</v>
      </c>
      <c r="C56" s="23" t="s">
        <v>158</v>
      </c>
      <c r="D56" s="24">
        <v>6</v>
      </c>
      <c r="E56" s="24" t="s">
        <v>78</v>
      </c>
      <c r="F56" s="25"/>
      <c r="G56" s="26"/>
      <c r="H56" s="39"/>
      <c r="I56" s="27"/>
      <c r="J56" s="35"/>
    </row>
    <row r="57" spans="1:10" ht="127.8" customHeight="1">
      <c r="A57" s="34">
        <v>6</v>
      </c>
      <c r="B57" s="23" t="s">
        <v>164</v>
      </c>
      <c r="C57" s="23" t="s">
        <v>162</v>
      </c>
      <c r="D57" s="24">
        <v>2</v>
      </c>
      <c r="E57" s="24" t="s">
        <v>75</v>
      </c>
      <c r="F57" s="25"/>
      <c r="G57" s="26"/>
      <c r="H57" s="39"/>
      <c r="I57" s="27"/>
      <c r="J57" s="35"/>
    </row>
    <row r="58" spans="1:10" ht="144.6" customHeight="1">
      <c r="A58" s="34">
        <v>7</v>
      </c>
      <c r="B58" s="23" t="s">
        <v>165</v>
      </c>
      <c r="C58" s="23" t="s">
        <v>163</v>
      </c>
      <c r="D58" s="24">
        <v>5</v>
      </c>
      <c r="E58" s="24" t="s">
        <v>166</v>
      </c>
      <c r="F58" s="25"/>
      <c r="G58" s="26"/>
      <c r="H58" s="39"/>
      <c r="I58" s="27"/>
      <c r="J58" s="35"/>
    </row>
    <row r="59" spans="1:10" ht="78">
      <c r="A59" s="34">
        <v>8</v>
      </c>
      <c r="B59" s="23" t="s">
        <v>168</v>
      </c>
      <c r="C59" s="23" t="s">
        <v>167</v>
      </c>
      <c r="D59" s="24">
        <v>32</v>
      </c>
      <c r="E59" s="24" t="s">
        <v>78</v>
      </c>
      <c r="F59" s="25"/>
      <c r="G59" s="26"/>
      <c r="H59" s="39"/>
      <c r="I59" s="27"/>
      <c r="J59" s="35"/>
    </row>
    <row r="60" spans="1:10" s="41" customFormat="1" ht="15.6">
      <c r="A60" s="57" t="s">
        <v>160</v>
      </c>
      <c r="B60" s="58"/>
      <c r="C60" s="58"/>
      <c r="D60" s="58"/>
      <c r="E60" s="58"/>
      <c r="F60" s="58"/>
      <c r="G60" s="58"/>
      <c r="H60" s="58"/>
      <c r="I60" s="58"/>
      <c r="J60" s="42">
        <f>SUM(J52:J59)</f>
        <v>0</v>
      </c>
    </row>
    <row r="61" spans="1:10" s="41" customFormat="1" ht="15.6">
      <c r="A61" s="71" t="s">
        <v>169</v>
      </c>
      <c r="B61" s="72"/>
      <c r="C61" s="72"/>
      <c r="D61" s="72"/>
      <c r="E61" s="72"/>
      <c r="F61" s="72"/>
      <c r="G61" s="72"/>
      <c r="H61" s="72"/>
      <c r="I61" s="72"/>
      <c r="J61" s="73"/>
    </row>
    <row r="62" spans="1:10" ht="194.4" customHeight="1">
      <c r="A62" s="34">
        <v>1</v>
      </c>
      <c r="B62" s="23" t="s">
        <v>171</v>
      </c>
      <c r="C62" s="23" t="s">
        <v>170</v>
      </c>
      <c r="D62" s="24">
        <v>20</v>
      </c>
      <c r="E62" s="24" t="s">
        <v>75</v>
      </c>
      <c r="F62" s="25"/>
      <c r="G62" s="26"/>
      <c r="H62" s="39"/>
      <c r="I62" s="27">
        <v>0</v>
      </c>
      <c r="J62" s="35">
        <f>D62*I62</f>
        <v>0</v>
      </c>
    </row>
    <row r="63" spans="1:10" s="41" customFormat="1" ht="15.6">
      <c r="A63" s="57" t="s">
        <v>172</v>
      </c>
      <c r="B63" s="58"/>
      <c r="C63" s="58"/>
      <c r="D63" s="58"/>
      <c r="E63" s="58"/>
      <c r="F63" s="58"/>
      <c r="G63" s="58"/>
      <c r="H63" s="58"/>
      <c r="I63" s="58"/>
      <c r="J63" s="42">
        <f>SUM(J62)</f>
        <v>0</v>
      </c>
    </row>
    <row r="64" spans="1:10" ht="15.6">
      <c r="A64" s="50" t="s">
        <v>5</v>
      </c>
      <c r="B64" s="51"/>
      <c r="C64" s="51"/>
      <c r="D64" s="51"/>
      <c r="E64" s="51"/>
      <c r="F64" s="51"/>
      <c r="G64" s="51"/>
      <c r="H64" s="51"/>
      <c r="I64" s="52"/>
      <c r="J64" s="36">
        <f>J22+J50+J60+J63</f>
        <v>0</v>
      </c>
    </row>
    <row r="65" spans="1:17">
      <c r="A65" s="37"/>
      <c r="J65" s="38"/>
    </row>
    <row r="66" spans="1:17" ht="307.2" customHeight="1">
      <c r="A66" s="61" t="s">
        <v>173</v>
      </c>
      <c r="B66" s="62"/>
      <c r="C66" s="62"/>
      <c r="D66" s="62"/>
      <c r="E66" s="62"/>
      <c r="F66" s="62"/>
      <c r="G66" s="62"/>
      <c r="H66" s="62"/>
      <c r="I66" s="62"/>
      <c r="J66" s="63"/>
      <c r="N66" s="28"/>
      <c r="O66" s="28"/>
      <c r="P66" s="28"/>
      <c r="Q66" s="28"/>
    </row>
    <row r="67" spans="1:17" ht="15.6">
      <c r="A67" s="64" t="s">
        <v>6</v>
      </c>
      <c r="B67" s="65"/>
      <c r="C67" s="65"/>
      <c r="D67" s="65"/>
      <c r="E67" s="65"/>
      <c r="F67" s="65"/>
      <c r="G67" s="65"/>
      <c r="H67" s="65"/>
      <c r="I67" s="65"/>
      <c r="J67" s="66"/>
      <c r="N67" s="28"/>
      <c r="O67" s="28"/>
      <c r="P67" s="28"/>
      <c r="Q67" s="28"/>
    </row>
    <row r="68" spans="1:17" ht="81" customHeight="1">
      <c r="A68" s="77" t="s">
        <v>47</v>
      </c>
      <c r="B68" s="78"/>
      <c r="C68" s="78"/>
      <c r="D68" s="78"/>
      <c r="E68" s="78"/>
      <c r="F68" s="78"/>
      <c r="G68" s="78"/>
      <c r="H68" s="79"/>
      <c r="I68" s="53" t="s">
        <v>174</v>
      </c>
      <c r="J68" s="56"/>
      <c r="N68" s="29"/>
      <c r="O68" s="29"/>
      <c r="P68" s="29"/>
      <c r="Q68" s="29"/>
    </row>
    <row r="69" spans="1:17" ht="37.950000000000003" customHeight="1">
      <c r="A69" s="77" t="s">
        <v>7</v>
      </c>
      <c r="B69" s="78"/>
      <c r="C69" s="78"/>
      <c r="D69" s="78"/>
      <c r="E69" s="78"/>
      <c r="F69" s="78"/>
      <c r="G69" s="78"/>
      <c r="H69" s="79"/>
      <c r="I69" s="53"/>
      <c r="J69" s="54"/>
      <c r="N69" s="29"/>
      <c r="O69" s="29"/>
      <c r="P69" s="29"/>
      <c r="Q69" s="29"/>
    </row>
    <row r="70" spans="1:17" ht="37.950000000000003" customHeight="1">
      <c r="A70" s="80" t="s">
        <v>8</v>
      </c>
      <c r="B70" s="81"/>
      <c r="C70" s="81"/>
      <c r="D70" s="81"/>
      <c r="E70" s="81"/>
      <c r="F70" s="81"/>
      <c r="G70" s="81"/>
      <c r="H70" s="82"/>
      <c r="I70" s="67"/>
      <c r="J70" s="68"/>
      <c r="N70" s="29"/>
      <c r="O70" s="29"/>
      <c r="P70" s="29"/>
      <c r="Q70" s="29"/>
    </row>
    <row r="71" spans="1:17" ht="37.950000000000003" customHeight="1">
      <c r="A71" s="77" t="s">
        <v>9</v>
      </c>
      <c r="B71" s="78"/>
      <c r="C71" s="78"/>
      <c r="D71" s="78"/>
      <c r="E71" s="78"/>
      <c r="F71" s="78"/>
      <c r="G71" s="78"/>
      <c r="H71" s="79"/>
      <c r="I71" s="69" t="s">
        <v>54</v>
      </c>
      <c r="J71" s="70"/>
      <c r="N71" s="29"/>
      <c r="O71" s="29"/>
      <c r="P71" s="29"/>
      <c r="Q71" s="29"/>
    </row>
    <row r="72" spans="1:17" ht="37.950000000000003" customHeight="1">
      <c r="A72" s="77" t="s">
        <v>48</v>
      </c>
      <c r="B72" s="78"/>
      <c r="C72" s="78"/>
      <c r="D72" s="78"/>
      <c r="E72" s="78"/>
      <c r="F72" s="78"/>
      <c r="G72" s="78"/>
      <c r="H72" s="79"/>
      <c r="I72" s="53"/>
      <c r="J72" s="54"/>
    </row>
    <row r="73" spans="1:17" ht="37.950000000000003" customHeight="1">
      <c r="A73" s="77" t="s">
        <v>10</v>
      </c>
      <c r="B73" s="78"/>
      <c r="C73" s="78"/>
      <c r="D73" s="78"/>
      <c r="E73" s="78"/>
      <c r="F73" s="78"/>
      <c r="G73" s="78"/>
      <c r="H73" s="79"/>
      <c r="I73" s="53"/>
      <c r="J73" s="54"/>
    </row>
    <row r="74" spans="1:17" ht="37.950000000000003" customHeight="1">
      <c r="A74" s="83" t="s">
        <v>11</v>
      </c>
      <c r="B74" s="84"/>
      <c r="C74" s="84"/>
      <c r="D74" s="84"/>
      <c r="E74" s="84"/>
      <c r="F74" s="84"/>
      <c r="G74" s="84"/>
      <c r="H74" s="85"/>
      <c r="I74" s="55"/>
      <c r="J74" s="56"/>
    </row>
    <row r="75" spans="1:17" ht="108" customHeight="1">
      <c r="A75" s="77" t="s">
        <v>12</v>
      </c>
      <c r="B75" s="78"/>
      <c r="C75" s="78"/>
      <c r="D75" s="78"/>
      <c r="E75" s="78"/>
      <c r="F75" s="78"/>
      <c r="G75" s="78"/>
      <c r="H75" s="79"/>
      <c r="I75" s="53"/>
      <c r="J75" s="54"/>
    </row>
    <row r="76" spans="1:17" ht="37.950000000000003" customHeight="1">
      <c r="A76" s="83" t="s">
        <v>13</v>
      </c>
      <c r="B76" s="84"/>
      <c r="C76" s="84"/>
      <c r="D76" s="84"/>
      <c r="E76" s="84"/>
      <c r="F76" s="84"/>
      <c r="G76" s="84"/>
      <c r="H76" s="85"/>
      <c r="I76" s="55"/>
      <c r="J76" s="56"/>
    </row>
    <row r="77" spans="1:17" ht="37.950000000000003" customHeight="1">
      <c r="A77" s="77" t="s">
        <v>14</v>
      </c>
      <c r="B77" s="78"/>
      <c r="C77" s="78"/>
      <c r="D77" s="78"/>
      <c r="E77" s="78"/>
      <c r="F77" s="78"/>
      <c r="G77" s="78"/>
      <c r="H77" s="79"/>
      <c r="I77" s="53"/>
      <c r="J77" s="54"/>
    </row>
    <row r="78" spans="1:17" ht="37.950000000000003" customHeight="1">
      <c r="A78" s="83" t="s">
        <v>15</v>
      </c>
      <c r="B78" s="84"/>
      <c r="C78" s="84"/>
      <c r="D78" s="84"/>
      <c r="E78" s="84"/>
      <c r="F78" s="84"/>
      <c r="G78" s="84"/>
      <c r="H78" s="85"/>
      <c r="I78" s="55"/>
      <c r="J78" s="56"/>
    </row>
    <row r="79" spans="1:17" ht="37.950000000000003" customHeight="1">
      <c r="A79" s="86" t="s">
        <v>49</v>
      </c>
      <c r="B79" s="87"/>
      <c r="C79" s="87"/>
      <c r="D79" s="87"/>
      <c r="E79" s="87"/>
      <c r="F79" s="87"/>
      <c r="G79" s="87"/>
      <c r="H79" s="88"/>
      <c r="I79" s="45"/>
      <c r="J79" s="46"/>
    </row>
    <row r="80" spans="1:17" ht="39" customHeight="1" thickBot="1">
      <c r="A80" s="74" t="s">
        <v>50</v>
      </c>
      <c r="B80" s="75"/>
      <c r="C80" s="75"/>
      <c r="D80" s="75"/>
      <c r="E80" s="75"/>
      <c r="F80" s="75"/>
      <c r="G80" s="75"/>
      <c r="H80" s="75"/>
      <c r="I80" s="75"/>
      <c r="J80" s="76"/>
    </row>
  </sheetData>
  <protectedRanges>
    <protectedRange sqref="H5:H22 H24:H50 H62:H63 H52:H60" name="data_1"/>
  </protectedRanges>
  <mergeCells count="37">
    <mergeCell ref="A80:J80"/>
    <mergeCell ref="A68:H68"/>
    <mergeCell ref="A69:H69"/>
    <mergeCell ref="A70:H70"/>
    <mergeCell ref="A71:H71"/>
    <mergeCell ref="A72:H72"/>
    <mergeCell ref="A73:H73"/>
    <mergeCell ref="A74:H74"/>
    <mergeCell ref="A75:H75"/>
    <mergeCell ref="A76:H76"/>
    <mergeCell ref="A77:H77"/>
    <mergeCell ref="A78:H78"/>
    <mergeCell ref="I76:J76"/>
    <mergeCell ref="I73:J73"/>
    <mergeCell ref="A79:H79"/>
    <mergeCell ref="I68:J68"/>
    <mergeCell ref="A1:I1"/>
    <mergeCell ref="I72:J72"/>
    <mergeCell ref="A66:J66"/>
    <mergeCell ref="A67:J67"/>
    <mergeCell ref="I69:J69"/>
    <mergeCell ref="I70:J70"/>
    <mergeCell ref="I71:J71"/>
    <mergeCell ref="A23:J23"/>
    <mergeCell ref="A50:I50"/>
    <mergeCell ref="A51:J51"/>
    <mergeCell ref="A60:I60"/>
    <mergeCell ref="A61:J61"/>
    <mergeCell ref="I79:J79"/>
    <mergeCell ref="A4:J4"/>
    <mergeCell ref="A64:I64"/>
    <mergeCell ref="I77:J77"/>
    <mergeCell ref="I78:J78"/>
    <mergeCell ref="I74:J74"/>
    <mergeCell ref="I75:J75"/>
    <mergeCell ref="A22:I22"/>
    <mergeCell ref="A63:I63"/>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6"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7" t="s">
        <v>22</v>
      </c>
      <c r="G15" s="17" t="s">
        <v>23</v>
      </c>
      <c r="H15" s="9">
        <v>22.57</v>
      </c>
      <c r="I15" s="9">
        <v>30</v>
      </c>
      <c r="J15" s="9">
        <f>H15*I15</f>
        <v>677.1</v>
      </c>
    </row>
    <row r="16" spans="4:10" ht="172.8">
      <c r="F16" s="17" t="s">
        <v>24</v>
      </c>
      <c r="G16" s="17" t="s">
        <v>25</v>
      </c>
      <c r="H16" s="9">
        <v>19.420000000000002</v>
      </c>
      <c r="I16" s="9">
        <v>150</v>
      </c>
      <c r="J16" s="9">
        <f>H16*I16</f>
        <v>2913.0000000000005</v>
      </c>
    </row>
    <row r="17" spans="10:10" ht="15.6">
      <c r="J17" s="11">
        <f>SUM(J15:J16)</f>
        <v>3590.1000000000004</v>
      </c>
    </row>
    <row r="47" spans="5:10">
      <c r="E47" s="89" t="s">
        <v>26</v>
      </c>
      <c r="F47" s="90"/>
      <c r="G47" s="90"/>
      <c r="H47" s="90"/>
      <c r="I47" s="90"/>
      <c r="J47" s="91"/>
    </row>
    <row r="48" spans="5:10">
      <c r="E48" s="5"/>
      <c r="F48" s="18" t="s">
        <v>27</v>
      </c>
      <c r="G48" s="18" t="s">
        <v>28</v>
      </c>
      <c r="H48" s="18" t="s">
        <v>29</v>
      </c>
      <c r="I48" s="18" t="s">
        <v>30</v>
      </c>
      <c r="J48" s="18" t="s">
        <v>31</v>
      </c>
    </row>
    <row r="49" spans="5:10" ht="100.8">
      <c r="E49" s="5">
        <v>227</v>
      </c>
      <c r="F49" s="19" t="s">
        <v>32</v>
      </c>
      <c r="G49" s="18" t="s">
        <v>33</v>
      </c>
      <c r="H49" s="5">
        <v>14</v>
      </c>
      <c r="I49" s="5">
        <v>188.3</v>
      </c>
      <c r="J49" s="9">
        <f>H49*I49</f>
        <v>2636.2000000000003</v>
      </c>
    </row>
    <row r="50" spans="5:10" ht="28.8">
      <c r="E50" s="5">
        <v>228</v>
      </c>
      <c r="F50" s="19" t="s">
        <v>34</v>
      </c>
      <c r="G50" s="18" t="s">
        <v>35</v>
      </c>
      <c r="H50" s="5">
        <v>510</v>
      </c>
      <c r="I50" s="5">
        <v>1.87</v>
      </c>
      <c r="J50" s="9">
        <f>H50*I50</f>
        <v>953.7</v>
      </c>
    </row>
    <row r="51" spans="5:10">
      <c r="E51" s="5"/>
      <c r="F51" s="5"/>
      <c r="G51" s="5"/>
      <c r="H51" s="5"/>
      <c r="I51" s="5"/>
      <c r="J51" s="12">
        <f>SUM(J49:J50)</f>
        <v>3589.9000000000005</v>
      </c>
    </row>
    <row r="52" spans="5:10">
      <c r="E52" s="89" t="s">
        <v>36</v>
      </c>
      <c r="F52" s="90"/>
      <c r="G52" s="90"/>
      <c r="H52" s="90"/>
      <c r="I52" s="90"/>
      <c r="J52" s="91"/>
    </row>
    <row r="53" spans="5:10" ht="57.6">
      <c r="E53" s="5">
        <v>227</v>
      </c>
      <c r="F53" s="19" t="s">
        <v>37</v>
      </c>
      <c r="G53" s="18" t="s">
        <v>38</v>
      </c>
      <c r="H53" s="5">
        <v>30</v>
      </c>
      <c r="I53" s="5">
        <v>22.57</v>
      </c>
      <c r="J53" s="9">
        <f>H53*I53</f>
        <v>677.1</v>
      </c>
    </row>
    <row r="54" spans="5:10" ht="57.6">
      <c r="E54" s="5">
        <v>228</v>
      </c>
      <c r="F54" s="19" t="s">
        <v>39</v>
      </c>
      <c r="G54" s="18"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c7a56a3d-16e2-4b65-9c40-9ed138b763d7"/>
    <ds:schemaRef ds:uri="8d7096d6-fc66-4344-9e3f-2445529a09f6"/>
    <ds:schemaRef ds:uri="http://purl.org/dc/elements/1.1/"/>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2025-10-10T09:42:54Z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