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mleypc-my.sharepoint.com/personal/kathy_bramleypc_onmicrosoft_com/Documents/Village Hall/Stone Barn/Tender docs/"/>
    </mc:Choice>
  </mc:AlternateContent>
  <xr:revisionPtr revIDLastSave="34" documentId="8_{63FD36D6-A975-46C3-A2F7-CE18E4767374}" xr6:coauthVersionLast="45" xr6:coauthVersionMax="45" xr10:uidLastSave="{26B273B5-82F7-46EC-9A2E-01CB84AC2308}"/>
  <bookViews>
    <workbookView xWindow="-120" yWindow="-120" windowWidth="20730" windowHeight="11160" xr2:uid="{CD843293-BA37-463A-86D7-F5A39186B7AE}"/>
  </bookViews>
  <sheets>
    <sheet name="Sheet1" sheetId="1" r:id="rId1"/>
  </sheets>
  <definedNames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8" i="1" l="1"/>
  <c r="E68" i="1"/>
  <c r="E56" i="1"/>
  <c r="F176" i="1" l="1"/>
  <c r="E174" i="1"/>
  <c r="F164" i="1" l="1"/>
  <c r="F155" i="1"/>
  <c r="F144" i="1"/>
  <c r="F134" i="1"/>
  <c r="F125" i="1"/>
  <c r="F117" i="1"/>
  <c r="F99" i="1"/>
  <c r="F90" i="1"/>
  <c r="F82" i="1"/>
  <c r="F104" i="1" s="1"/>
  <c r="F53" i="1"/>
  <c r="F43" i="1"/>
  <c r="F34" i="1"/>
  <c r="F29" i="1"/>
  <c r="F21" i="1"/>
  <c r="F14" i="1"/>
  <c r="F178" i="1" s="1"/>
  <c r="E32" i="1"/>
  <c r="E173" i="1"/>
  <c r="E172" i="1"/>
  <c r="E171" i="1"/>
  <c r="E170" i="1"/>
  <c r="E169" i="1"/>
  <c r="E168" i="1"/>
  <c r="E167" i="1"/>
  <c r="E162" i="1"/>
  <c r="E161" i="1"/>
  <c r="E160" i="1"/>
  <c r="E159" i="1"/>
  <c r="E158" i="1"/>
  <c r="E164" i="1" s="1"/>
  <c r="E153" i="1"/>
  <c r="E152" i="1"/>
  <c r="E151" i="1"/>
  <c r="E150" i="1"/>
  <c r="E149" i="1"/>
  <c r="E148" i="1"/>
  <c r="E147" i="1"/>
  <c r="E155" i="1" s="1"/>
  <c r="E142" i="1"/>
  <c r="E141" i="1"/>
  <c r="E140" i="1"/>
  <c r="E139" i="1"/>
  <c r="E138" i="1"/>
  <c r="E144" i="1" s="1"/>
  <c r="E137" i="1"/>
  <c r="E132" i="1"/>
  <c r="E131" i="1"/>
  <c r="E130" i="1"/>
  <c r="E129" i="1"/>
  <c r="E128" i="1"/>
  <c r="E134" i="1" s="1"/>
  <c r="E123" i="1"/>
  <c r="E122" i="1"/>
  <c r="E125" i="1" s="1"/>
  <c r="E121" i="1"/>
  <c r="E120" i="1"/>
  <c r="E115" i="1"/>
  <c r="E114" i="1"/>
  <c r="E113" i="1"/>
  <c r="E112" i="1"/>
  <c r="E111" i="1"/>
  <c r="E110" i="1"/>
  <c r="E109" i="1"/>
  <c r="E108" i="1"/>
  <c r="E107" i="1"/>
  <c r="E117" i="1" s="1"/>
  <c r="E102" i="1"/>
  <c r="E98" i="1"/>
  <c r="E97" i="1"/>
  <c r="E96" i="1"/>
  <c r="E99" i="1" s="1"/>
  <c r="E93" i="1"/>
  <c r="E89" i="1"/>
  <c r="E88" i="1"/>
  <c r="E87" i="1"/>
  <c r="E86" i="1"/>
  <c r="E85" i="1"/>
  <c r="E81" i="1"/>
  <c r="E80" i="1"/>
  <c r="E79" i="1"/>
  <c r="E78" i="1"/>
  <c r="E77" i="1"/>
  <c r="E76" i="1"/>
  <c r="E75" i="1"/>
  <c r="E82" i="1" s="1"/>
  <c r="E74" i="1"/>
  <c r="E73" i="1"/>
  <c r="E72" i="1"/>
  <c r="E66" i="1"/>
  <c r="E65" i="1"/>
  <c r="E64" i="1"/>
  <c r="E63" i="1"/>
  <c r="E62" i="1"/>
  <c r="E61" i="1"/>
  <c r="E60" i="1"/>
  <c r="E59" i="1"/>
  <c r="E58" i="1"/>
  <c r="E57" i="1"/>
  <c r="E51" i="1"/>
  <c r="E50" i="1"/>
  <c r="E49" i="1"/>
  <c r="E53" i="1" s="1"/>
  <c r="E48" i="1"/>
  <c r="E47" i="1"/>
  <c r="E46" i="1"/>
  <c r="E41" i="1"/>
  <c r="E40" i="1"/>
  <c r="E39" i="1"/>
  <c r="E38" i="1"/>
  <c r="E37" i="1"/>
  <c r="E43" i="1" s="1"/>
  <c r="E28" i="1"/>
  <c r="E27" i="1"/>
  <c r="E26" i="1"/>
  <c r="E25" i="1"/>
  <c r="E24" i="1"/>
  <c r="E20" i="1"/>
  <c r="E19" i="1"/>
  <c r="E18" i="1"/>
  <c r="E12" i="1"/>
  <c r="E11" i="1"/>
  <c r="E10" i="1"/>
  <c r="E9" i="1"/>
  <c r="E8" i="1"/>
  <c r="E176" i="1" l="1"/>
  <c r="E90" i="1"/>
  <c r="E104" i="1" s="1"/>
  <c r="E14" i="1"/>
  <c r="E29" i="1"/>
  <c r="E21" i="1"/>
  <c r="E34" i="1" s="1"/>
  <c r="E178" i="1" l="1"/>
</calcChain>
</file>

<file path=xl/sharedStrings.xml><?xml version="1.0" encoding="utf-8"?>
<sst xmlns="http://schemas.openxmlformats.org/spreadsheetml/2006/main" count="149" uniqueCount="149">
  <si>
    <t>CONVERSION OF STONE BARN AT BRAMLEY VILLAGE HALL TO OFFICE SPACE</t>
  </si>
  <si>
    <t>1. DEMOLITION</t>
  </si>
  <si>
    <t>LABOUR £</t>
  </si>
  <si>
    <t>Remove all internal fixtures and fittings</t>
  </si>
  <si>
    <t>Remove makeshift floor covering and supporting structures</t>
  </si>
  <si>
    <t>Remove existing mezzanine level and support / brace building as necessary</t>
  </si>
  <si>
    <t>Remove old roof insultation / lining fabric</t>
  </si>
  <si>
    <t>2. GROUNDWORK</t>
  </si>
  <si>
    <t>Footings</t>
  </si>
  <si>
    <t>Dig footings for the pad foundations as per structural design</t>
  </si>
  <si>
    <t>Pour concrete pad foundations to support steel frame</t>
  </si>
  <si>
    <t>Water supply &amp; drainage</t>
  </si>
  <si>
    <t>Continue this drainage up to the barn and prepare connections for new toilet waste pipes</t>
  </si>
  <si>
    <t>Investigate which is the best route for a water supply</t>
  </si>
  <si>
    <t>Run new water meain to the barn</t>
  </si>
  <si>
    <t>Expose existing rain water drains and check their suitability.  Repair or replace as necessary</t>
  </si>
  <si>
    <t>Fibre broadband &amp; telephony</t>
  </si>
  <si>
    <t>Dig trench as required for connection to nearest street cabinet</t>
  </si>
  <si>
    <t>3. MASONRY</t>
  </si>
  <si>
    <t>Make necessary repairs to exposed foundations on south east elevation</t>
  </si>
  <si>
    <t>Make necessary repairs to cracks in external stone walls</t>
  </si>
  <si>
    <t>Make necessary repairs to pointing of external brickwork</t>
  </si>
  <si>
    <t>Brick up doorway at the rear of the barn to store behind</t>
  </si>
  <si>
    <t>Make necessary repairs to internal faces of the stone walls</t>
  </si>
  <si>
    <t>4.  STRUCTURAL</t>
  </si>
  <si>
    <t>Provide accurate measurements for the fabrication of the steel frame as per the structural design drawings</t>
  </si>
  <si>
    <t>Construct steel frame which ties the building together and provides support for the new first floor</t>
  </si>
  <si>
    <t>Lay timber first floor joists using 50x200mm at 400mm c/c</t>
  </si>
  <si>
    <t>Repair ground floor slab as necessary installing a suitable damp proof membrane</t>
  </si>
  <si>
    <t>Build floating floor to level ground floor using joists 50x200mm at 40mm c/c and insulate with 150mm Celotex</t>
  </si>
  <si>
    <t>Lay 19mm plywood decking over both floors</t>
  </si>
  <si>
    <t>5.  ROOF</t>
  </si>
  <si>
    <t>Strip existing clay roof tiles and keep those which are re-useable</t>
  </si>
  <si>
    <t>Remove existing rotten battens and felt</t>
  </si>
  <si>
    <t>Strip all roof timbers and repair as necessary using suitable hardwood as these will be left exposed in the finished building</t>
  </si>
  <si>
    <t>Treat timbers for protection from insects, damp and fungi</t>
  </si>
  <si>
    <t>Prepare roof openings for 4 no. conservation roof lights at ~870 x 1,050mm</t>
  </si>
  <si>
    <t>Replace with a quality breathable roofing felt and batten</t>
  </si>
  <si>
    <t>Tile roof with original tiles blended in with a close match clay tile</t>
  </si>
  <si>
    <t>Strip existing weatherboarding on both the semi-gables and replace with treated wood</t>
  </si>
  <si>
    <t>Fit 4 no. conservation roof lights</t>
  </si>
  <si>
    <t>Repair / replace guttering and downpipes as necessary</t>
  </si>
  <si>
    <t>6.  SERVICES</t>
  </si>
  <si>
    <t>Electrics</t>
  </si>
  <si>
    <t>Upgrate existing electrical mains supply</t>
  </si>
  <si>
    <t>Fit new distribution board and earth cable to meet current standards</t>
  </si>
  <si>
    <t>Rewire building as necessary, separating circuits for sockets and lighting on both floors as well as those for kitchen, external lighting, alarm, car charging point, etc</t>
  </si>
  <si>
    <t>Fit wall mounted sockets and switches throughout as per internal layout (TBC)</t>
  </si>
  <si>
    <t>Fit recessed warm LED down lights on the ground floor and first floor meeting room</t>
  </si>
  <si>
    <t>Fit hanging basket warm LED lights to the rest of the first floor</t>
  </si>
  <si>
    <t>Fit suitable extractors to bathrooms, both extracted to the outside through first floor void</t>
  </si>
  <si>
    <t>All internal wiring to be recessed into walls and floors - no cable trunking or exposed cables clipped to surfaces</t>
  </si>
  <si>
    <t>Fit exterior / security lighting</t>
  </si>
  <si>
    <t>Plumbing</t>
  </si>
  <si>
    <t>Continue new water main into the kitchen area and fit a stop cock valve at low level</t>
  </si>
  <si>
    <t>Plumb in hot and cold water supplies to the kitchen and both bathrooms</t>
  </si>
  <si>
    <t>Fit waste pipes for the kitchen and both bathrooms connecting to the new drain</t>
  </si>
  <si>
    <t>All pipe work recessed into walls and floors - no externally mounted pipes with the exception of the kitchen if the pipe work is behind units</t>
  </si>
  <si>
    <t>Hot &amp; cold air conditioner</t>
  </si>
  <si>
    <t>Source an install suitable AC system for both floors - all ground floor ducting recessed into ceiling void</t>
  </si>
  <si>
    <t>Fibre Broadband &amp; telephony</t>
  </si>
  <si>
    <t>Source suitable high speed FTTH (Fibre To The Home) service and lay fibre cable from the barn services cupboard to the nearest cabinet in the street</t>
  </si>
  <si>
    <t>Bring 6 no. copper telephony cables through from the street cabinet to the services cupboard in the barn</t>
  </si>
  <si>
    <t>Fit Cat 6 network points throughout the barn run back to the services cupboard, as per internat layout (TBC)</t>
  </si>
  <si>
    <t>Alarm system</t>
  </si>
  <si>
    <t>7.  LININGS</t>
  </si>
  <si>
    <t>Install suitable damp proof barrier to internal faces of the stone walls</t>
  </si>
  <si>
    <t>Stud and insulate the stone walls with 50mm Celotex ready for plasterboard, boxing around the steel columns</t>
  </si>
  <si>
    <t>Build studwork dividing walls with softwood door linings</t>
  </si>
  <si>
    <t>Build framework for meeting room including covered ceiling</t>
  </si>
  <si>
    <t>Insulate vaulted ceiling with 100mm Celotex and tack with 12.5mm plasterboard</t>
  </si>
  <si>
    <t>Insulate ground floor ceiling with 100mm Celotex and tack with 12.5mm acoustic barrier plasterboard</t>
  </si>
  <si>
    <t>Insulate all interal stud walls with 100mm Rockwool</t>
  </si>
  <si>
    <t>Tack all internal walls with 12.5mm plasterboard using anglebead on all edges / corners</t>
  </si>
  <si>
    <t>Plaster over all plasterboard surfaces</t>
  </si>
  <si>
    <t>8.  WINDOWS &amp; DOORS</t>
  </si>
  <si>
    <t>Remove existing panelling over the openings</t>
  </si>
  <si>
    <t>Remove window wooden surrounds / frames</t>
  </si>
  <si>
    <t>Fit 5 no. made to measure hardwood flush casement windows with double glazed units as per drawings</t>
  </si>
  <si>
    <t>Fit a pair of made to measure hardwood double glazed doors with side lights over the front opening as per drawings</t>
  </si>
  <si>
    <t>9.  CARPENTRY</t>
  </si>
  <si>
    <t>Source and install made to measure hardwood open staircase as per design</t>
  </si>
  <si>
    <t>Build fitted services cupboard with lockable doors</t>
  </si>
  <si>
    <t>Hang ledged and braced hardwood internal doors with furniture</t>
  </si>
  <si>
    <t>Fit made to measure hardwood meeting room glazed panels as per design</t>
  </si>
  <si>
    <t>Fit MDF architrave around internal doors and skirting throughout</t>
  </si>
  <si>
    <t>10.  SURFACE FINISHES</t>
  </si>
  <si>
    <t>Lay quality engineered oak flooring over acoustic underlay on the first floor</t>
  </si>
  <si>
    <t>Lay quality engineered oak flooring over underlay on the ground floor</t>
  </si>
  <si>
    <t>Lay pale stone tiles into the bathrooms and kitchen area</t>
  </si>
  <si>
    <t>Seal all plastered walls and ceilings then paint with 3 no. coats of brilliant white emulsion</t>
  </si>
  <si>
    <t>Paint all architrave and skirting with 2 no. coats of white satinwood</t>
  </si>
  <si>
    <t>Paint all internal windows and door frames with 2 no. coats of white satinwood</t>
  </si>
  <si>
    <t>11.  BATHROOMS</t>
  </si>
  <si>
    <t>Fit out accessible WC as per design using specialist products</t>
  </si>
  <si>
    <t>Fit out WC with back to the wall toilet, wall hung sink and taps</t>
  </si>
  <si>
    <t>Fit both bathrooms with an energy efficient hand dryer</t>
  </si>
  <si>
    <t>Fit tile splash backs behind the sinks in both bathrooms</t>
  </si>
  <si>
    <t>Fit soap dispensers in both bathrooms</t>
  </si>
  <si>
    <t>Fit toilet roll dispensers in both bathrooms</t>
  </si>
  <si>
    <t>Fit mirror above sink in WC and a full height mirror in accessible WC</t>
  </si>
  <si>
    <t>12.  KITCHEN</t>
  </si>
  <si>
    <t>Fit 2 no. floor mounted units (one integrated dishwasher) with an end filler panel and fascia panels</t>
  </si>
  <si>
    <t>Fit 2 no. wall mounted cupboard units with matching fascia panels</t>
  </si>
  <si>
    <t>Fit oak effect laminate worktop with stainless steel sink and taps</t>
  </si>
  <si>
    <t>Fit tiles above kitchen worktop up to underside of cupboards</t>
  </si>
  <si>
    <t>Install quality integrated dishwasher &amp; freestanding fridge freezer</t>
  </si>
  <si>
    <t>13.  EXTERIOR</t>
  </si>
  <si>
    <t>Treat all exposed exterior timber: soffits, lintels and weatherboarding</t>
  </si>
  <si>
    <t>Paint all exterior windows and door frames with 2 no. coats of black weathershield exterior paint</t>
  </si>
  <si>
    <t>Make good any repairs to car park tarmac as necessary following digging of trenches for services</t>
  </si>
  <si>
    <t>Build concrete wheelchair ramp up to the threshold of front French doors</t>
  </si>
  <si>
    <t>Fit 3 no. security bollards to the front elevation</t>
  </si>
  <si>
    <t>Repaint parking bay lines and no parking signs with thermoplastic road marking paint</t>
  </si>
  <si>
    <t>Clean the exterior of the barn after all the building work</t>
  </si>
  <si>
    <t>Footings sub-total</t>
  </si>
  <si>
    <t>Water supply &amp; drainage sub-total</t>
  </si>
  <si>
    <t>Groundwork Total</t>
  </si>
  <si>
    <t xml:space="preserve">Demolition Total </t>
  </si>
  <si>
    <t>Masonry Total</t>
  </si>
  <si>
    <t>Structural Total</t>
  </si>
  <si>
    <t>Roof Total</t>
  </si>
  <si>
    <t>Electrics sub-total</t>
  </si>
  <si>
    <t>Plumbing sub-total</t>
  </si>
  <si>
    <t>Fibre Broadband &amp; telephony sub-total</t>
  </si>
  <si>
    <t>Services Total</t>
  </si>
  <si>
    <t>Linings Total</t>
  </si>
  <si>
    <t>Windows &amp; Doors Total</t>
  </si>
  <si>
    <t>Carpentry Total</t>
  </si>
  <si>
    <t>Surface Finishes Total</t>
  </si>
  <si>
    <t>Bathrooms Total</t>
  </si>
  <si>
    <t>Kitchen Total</t>
  </si>
  <si>
    <t>Exterior Total</t>
  </si>
  <si>
    <t>GRAND TOTAL</t>
  </si>
  <si>
    <t>MATERIALS</t>
  </si>
  <si>
    <t>Quantity</t>
  </si>
  <si>
    <t>Unit</t>
  </si>
  <si>
    <t>Rate £</t>
  </si>
  <si>
    <t>Total £</t>
  </si>
  <si>
    <t>APPENDIX 2 - PRICING SCHEDULE</t>
  </si>
  <si>
    <t>Strip out old electrical wiring and conduit for sockets &amp; lighting.  Along with the numerous fuse boxes and switches in the south east corner</t>
  </si>
  <si>
    <t>Build up ground level on the south east elevation to prevent further erosion of foundations on this side</t>
  </si>
  <si>
    <t>Investigate which foul drain is best to connect the barn to.  Dig trench across car park and lay drainage to connect a new inspection chamber located outside the barn</t>
  </si>
  <si>
    <t>Apply for necessary Bat licence(s) and follow recommendations details on page 13-14 of the Bat Survey report produced by aLyne Ecology</t>
  </si>
  <si>
    <t>Fit external free-standing Plug-In Electric Vehicle charging point facing car park as per planning application drawings</t>
  </si>
  <si>
    <t>Install an electric hot water system to supply kitchen and bathrooms</t>
  </si>
  <si>
    <t>Source and install suitable alarm system for the building - all wiring to be recessed into walls and floors where possible</t>
  </si>
  <si>
    <t>Rubbish &amp; waste removal</t>
  </si>
  <si>
    <t>All prices should EXCLUDE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</si>
</sst>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wrapText="1"/>
    </xf>
    <xf numFmtId="2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884CF-1AD6-4ACC-9218-A97466327CB2}">
  <sheetPr>
    <pageSetUpPr fitToPage="1"/>
  </sheetPr>
  <dimension ref="A1:F178"/>
  <sheetViews>
    <sheetView tabSelected="1" workbookViewId="0">
      <pane ySplit="6" topLeftCell="A7" activePane="bottomLeft" state="frozenSplit"/>
      <selection pane="bottomLeft" activeCell="A5" sqref="A5"/>
    </sheetView>
  </sheetViews>
  <sheetFormatPr defaultRowHeight="15" x14ac:dyDescent="0.25"/>
  <cols>
    <col min="1" max="1" width="83" style="3" bestFit="1" customWidth="1"/>
    <col min="2" max="2" width="10.28515625" style="2" bestFit="1" customWidth="1"/>
    <col min="3" max="3" width="9.140625" style="3"/>
    <col min="4" max="4" width="9.140625" style="4"/>
    <col min="5" max="6" width="9.7109375" style="4" customWidth="1"/>
    <col min="7" max="16384" width="9.140625" style="3"/>
  </cols>
  <sheetData>
    <row r="1" spans="1:6" ht="15.75" x14ac:dyDescent="0.25">
      <c r="A1" s="13" t="s">
        <v>139</v>
      </c>
    </row>
    <row r="3" spans="1:6" x14ac:dyDescent="0.25">
      <c r="A3" s="5" t="s">
        <v>0</v>
      </c>
      <c r="B3" s="18" t="s">
        <v>148</v>
      </c>
      <c r="C3" s="19"/>
      <c r="D3" s="19"/>
      <c r="E3" s="19"/>
      <c r="F3" s="19"/>
    </row>
    <row r="4" spans="1:6" x14ac:dyDescent="0.25">
      <c r="A4" s="5"/>
    </row>
    <row r="5" spans="1:6" x14ac:dyDescent="0.25">
      <c r="A5" s="5"/>
      <c r="B5" s="16" t="s">
        <v>134</v>
      </c>
      <c r="C5" s="17"/>
      <c r="D5" s="17"/>
      <c r="E5" s="17"/>
      <c r="F5" s="9" t="s">
        <v>2</v>
      </c>
    </row>
    <row r="6" spans="1:6" s="6" customFormat="1" x14ac:dyDescent="0.25">
      <c r="B6" s="7" t="s">
        <v>135</v>
      </c>
      <c r="C6" s="8" t="s">
        <v>136</v>
      </c>
      <c r="D6" s="9" t="s">
        <v>137</v>
      </c>
      <c r="E6" s="9" t="s">
        <v>138</v>
      </c>
    </row>
    <row r="7" spans="1:6" x14ac:dyDescent="0.25">
      <c r="A7" s="1" t="s">
        <v>1</v>
      </c>
    </row>
    <row r="8" spans="1:6" x14ac:dyDescent="0.25">
      <c r="A8" s="3" t="s">
        <v>3</v>
      </c>
      <c r="E8" s="4">
        <f t="shared" ref="E8:E12" si="0">B8*D8</f>
        <v>0</v>
      </c>
    </row>
    <row r="9" spans="1:6" ht="30" x14ac:dyDescent="0.25">
      <c r="A9" s="3" t="s">
        <v>140</v>
      </c>
      <c r="E9" s="4">
        <f t="shared" si="0"/>
        <v>0</v>
      </c>
    </row>
    <row r="10" spans="1:6" x14ac:dyDescent="0.25">
      <c r="A10" s="3" t="s">
        <v>4</v>
      </c>
      <c r="E10" s="4">
        <f t="shared" si="0"/>
        <v>0</v>
      </c>
    </row>
    <row r="11" spans="1:6" x14ac:dyDescent="0.25">
      <c r="A11" s="3" t="s">
        <v>5</v>
      </c>
      <c r="E11" s="4">
        <f t="shared" si="0"/>
        <v>0</v>
      </c>
    </row>
    <row r="12" spans="1:6" x14ac:dyDescent="0.25">
      <c r="A12" s="3" t="s">
        <v>6</v>
      </c>
      <c r="E12" s="4">
        <f t="shared" si="0"/>
        <v>0</v>
      </c>
    </row>
    <row r="14" spans="1:6" s="1" customFormat="1" x14ac:dyDescent="0.25">
      <c r="A14" s="1" t="s">
        <v>118</v>
      </c>
      <c r="B14" s="10"/>
      <c r="D14" s="11"/>
      <c r="E14" s="11">
        <f>SUM(E8:E12)</f>
        <v>0</v>
      </c>
      <c r="F14" s="11">
        <f>SUM(F8:F12)</f>
        <v>0</v>
      </c>
    </row>
    <row r="16" spans="1:6" x14ac:dyDescent="0.25">
      <c r="A16" s="1" t="s">
        <v>7</v>
      </c>
    </row>
    <row r="17" spans="1:6" x14ac:dyDescent="0.25">
      <c r="A17" s="1" t="s">
        <v>8</v>
      </c>
    </row>
    <row r="18" spans="1:6" x14ac:dyDescent="0.25">
      <c r="A18" s="12" t="s">
        <v>9</v>
      </c>
      <c r="E18" s="4">
        <f t="shared" ref="E18:E19" si="1">B18*D18</f>
        <v>0</v>
      </c>
    </row>
    <row r="19" spans="1:6" x14ac:dyDescent="0.25">
      <c r="A19" s="12" t="s">
        <v>10</v>
      </c>
      <c r="E19" s="4">
        <f t="shared" si="1"/>
        <v>0</v>
      </c>
    </row>
    <row r="20" spans="1:6" ht="30" x14ac:dyDescent="0.25">
      <c r="A20" s="12" t="s">
        <v>141</v>
      </c>
      <c r="E20" s="4">
        <f>B20*D20</f>
        <v>0</v>
      </c>
    </row>
    <row r="21" spans="1:6" s="1" customFormat="1" x14ac:dyDescent="0.25">
      <c r="A21" s="1" t="s">
        <v>115</v>
      </c>
      <c r="B21" s="10"/>
      <c r="D21" s="11"/>
      <c r="E21" s="11">
        <f>SUM(E18:E20)</f>
        <v>0</v>
      </c>
      <c r="F21" s="11">
        <f>SUM(F18:F20)</f>
        <v>0</v>
      </c>
    </row>
    <row r="23" spans="1:6" x14ac:dyDescent="0.25">
      <c r="A23" s="1" t="s">
        <v>11</v>
      </c>
    </row>
    <row r="24" spans="1:6" ht="30" x14ac:dyDescent="0.25">
      <c r="A24" s="3" t="s">
        <v>142</v>
      </c>
      <c r="E24" s="4">
        <f t="shared" ref="E24:E28" si="2">B24*D24</f>
        <v>0</v>
      </c>
    </row>
    <row r="25" spans="1:6" x14ac:dyDescent="0.25">
      <c r="A25" s="3" t="s">
        <v>12</v>
      </c>
      <c r="E25" s="4">
        <f t="shared" si="2"/>
        <v>0</v>
      </c>
    </row>
    <row r="26" spans="1:6" x14ac:dyDescent="0.25">
      <c r="A26" s="3" t="s">
        <v>13</v>
      </c>
      <c r="E26" s="4">
        <f t="shared" si="2"/>
        <v>0</v>
      </c>
    </row>
    <row r="27" spans="1:6" x14ac:dyDescent="0.25">
      <c r="A27" s="3" t="s">
        <v>14</v>
      </c>
      <c r="E27" s="4">
        <f t="shared" si="2"/>
        <v>0</v>
      </c>
    </row>
    <row r="28" spans="1:6" ht="15" customHeight="1" x14ac:dyDescent="0.25">
      <c r="A28" s="3" t="s">
        <v>15</v>
      </c>
      <c r="E28" s="4">
        <f t="shared" si="2"/>
        <v>0</v>
      </c>
    </row>
    <row r="29" spans="1:6" s="1" customFormat="1" x14ac:dyDescent="0.25">
      <c r="A29" s="1" t="s">
        <v>116</v>
      </c>
      <c r="B29" s="10"/>
      <c r="D29" s="11"/>
      <c r="E29" s="11">
        <f>SUM(E24:E28)</f>
        <v>0</v>
      </c>
      <c r="F29" s="11">
        <f>SUM(F24:F28)</f>
        <v>0</v>
      </c>
    </row>
    <row r="31" spans="1:6" x14ac:dyDescent="0.25">
      <c r="A31" s="1" t="s">
        <v>16</v>
      </c>
    </row>
    <row r="32" spans="1:6" x14ac:dyDescent="0.25">
      <c r="A32" s="3" t="s">
        <v>17</v>
      </c>
      <c r="E32" s="4">
        <f>B32*D32</f>
        <v>0</v>
      </c>
    </row>
    <row r="34" spans="1:6" s="1" customFormat="1" x14ac:dyDescent="0.25">
      <c r="A34" s="1" t="s">
        <v>117</v>
      </c>
      <c r="B34" s="10"/>
      <c r="D34" s="11"/>
      <c r="E34" s="11">
        <f>SUM(E21+E29+E32)</f>
        <v>0</v>
      </c>
      <c r="F34" s="11">
        <f>SUM(F21+F29+F32)</f>
        <v>0</v>
      </c>
    </row>
    <row r="36" spans="1:6" x14ac:dyDescent="0.25">
      <c r="A36" s="1" t="s">
        <v>18</v>
      </c>
    </row>
    <row r="37" spans="1:6" x14ac:dyDescent="0.25">
      <c r="A37" s="12" t="s">
        <v>19</v>
      </c>
      <c r="E37" s="4">
        <f t="shared" ref="E37:E41" si="3">B37*D37</f>
        <v>0</v>
      </c>
    </row>
    <row r="38" spans="1:6" x14ac:dyDescent="0.25">
      <c r="A38" s="12" t="s">
        <v>20</v>
      </c>
      <c r="E38" s="4">
        <f t="shared" si="3"/>
        <v>0</v>
      </c>
    </row>
    <row r="39" spans="1:6" x14ac:dyDescent="0.25">
      <c r="A39" s="12" t="s">
        <v>21</v>
      </c>
      <c r="E39" s="4">
        <f t="shared" si="3"/>
        <v>0</v>
      </c>
    </row>
    <row r="40" spans="1:6" x14ac:dyDescent="0.25">
      <c r="A40" s="12" t="s">
        <v>22</v>
      </c>
      <c r="E40" s="4">
        <f t="shared" si="3"/>
        <v>0</v>
      </c>
    </row>
    <row r="41" spans="1:6" x14ac:dyDescent="0.25">
      <c r="A41" s="12" t="s">
        <v>23</v>
      </c>
      <c r="E41" s="4">
        <f t="shared" si="3"/>
        <v>0</v>
      </c>
    </row>
    <row r="42" spans="1:6" x14ac:dyDescent="0.25">
      <c r="A42" s="12"/>
    </row>
    <row r="43" spans="1:6" s="1" customFormat="1" x14ac:dyDescent="0.25">
      <c r="A43" s="1" t="s">
        <v>119</v>
      </c>
      <c r="B43" s="10"/>
      <c r="D43" s="11"/>
      <c r="E43" s="11">
        <f>SUM(E37:E41)</f>
        <v>0</v>
      </c>
      <c r="F43" s="11">
        <f>SUM(F37:F41)</f>
        <v>0</v>
      </c>
    </row>
    <row r="45" spans="1:6" x14ac:dyDescent="0.25">
      <c r="A45" s="1" t="s">
        <v>24</v>
      </c>
    </row>
    <row r="46" spans="1:6" ht="30" x14ac:dyDescent="0.25">
      <c r="A46" s="3" t="s">
        <v>25</v>
      </c>
      <c r="E46" s="4">
        <f t="shared" ref="E46:E51" si="4">B46*D46</f>
        <v>0</v>
      </c>
    </row>
    <row r="47" spans="1:6" ht="30" x14ac:dyDescent="0.25">
      <c r="A47" s="3" t="s">
        <v>26</v>
      </c>
      <c r="E47" s="4">
        <f t="shared" si="4"/>
        <v>0</v>
      </c>
    </row>
    <row r="48" spans="1:6" x14ac:dyDescent="0.25">
      <c r="A48" s="3" t="s">
        <v>27</v>
      </c>
      <c r="E48" s="4">
        <f t="shared" si="4"/>
        <v>0</v>
      </c>
    </row>
    <row r="49" spans="1:6" x14ac:dyDescent="0.25">
      <c r="A49" s="3" t="s">
        <v>28</v>
      </c>
      <c r="E49" s="4">
        <f t="shared" si="4"/>
        <v>0</v>
      </c>
    </row>
    <row r="50" spans="1:6" ht="30" x14ac:dyDescent="0.25">
      <c r="A50" s="3" t="s">
        <v>29</v>
      </c>
      <c r="E50" s="4">
        <f t="shared" si="4"/>
        <v>0</v>
      </c>
    </row>
    <row r="51" spans="1:6" x14ac:dyDescent="0.25">
      <c r="A51" s="3" t="s">
        <v>30</v>
      </c>
      <c r="E51" s="4">
        <f t="shared" si="4"/>
        <v>0</v>
      </c>
    </row>
    <row r="53" spans="1:6" s="1" customFormat="1" x14ac:dyDescent="0.25">
      <c r="A53" s="1" t="s">
        <v>120</v>
      </c>
      <c r="B53" s="10"/>
      <c r="D53" s="11"/>
      <c r="E53" s="11">
        <f>SUM(E46:E51)</f>
        <v>0</v>
      </c>
      <c r="F53" s="11">
        <f>SUM(F46:F51)</f>
        <v>0</v>
      </c>
    </row>
    <row r="55" spans="1:6" x14ac:dyDescent="0.25">
      <c r="A55" s="1" t="s">
        <v>31</v>
      </c>
    </row>
    <row r="56" spans="1:6" ht="30" x14ac:dyDescent="0.25">
      <c r="A56" s="12" t="s">
        <v>143</v>
      </c>
      <c r="E56" s="4">
        <f t="shared" ref="E56:E66" si="5">B56*D56</f>
        <v>0</v>
      </c>
    </row>
    <row r="57" spans="1:6" x14ac:dyDescent="0.25">
      <c r="A57" s="3" t="s">
        <v>32</v>
      </c>
      <c r="E57" s="4">
        <f t="shared" si="5"/>
        <v>0</v>
      </c>
    </row>
    <row r="58" spans="1:6" x14ac:dyDescent="0.25">
      <c r="A58" s="3" t="s">
        <v>33</v>
      </c>
      <c r="E58" s="4">
        <f t="shared" si="5"/>
        <v>0</v>
      </c>
    </row>
    <row r="59" spans="1:6" ht="30" x14ac:dyDescent="0.25">
      <c r="A59" s="3" t="s">
        <v>34</v>
      </c>
      <c r="E59" s="4">
        <f t="shared" si="5"/>
        <v>0</v>
      </c>
    </row>
    <row r="60" spans="1:6" x14ac:dyDescent="0.25">
      <c r="A60" s="3" t="s">
        <v>35</v>
      </c>
      <c r="E60" s="4">
        <f t="shared" si="5"/>
        <v>0</v>
      </c>
    </row>
    <row r="61" spans="1:6" x14ac:dyDescent="0.25">
      <c r="A61" s="3" t="s">
        <v>36</v>
      </c>
      <c r="E61" s="4">
        <f t="shared" si="5"/>
        <v>0</v>
      </c>
    </row>
    <row r="62" spans="1:6" x14ac:dyDescent="0.25">
      <c r="A62" s="3" t="s">
        <v>37</v>
      </c>
      <c r="E62" s="4">
        <f t="shared" si="5"/>
        <v>0</v>
      </c>
    </row>
    <row r="63" spans="1:6" x14ac:dyDescent="0.25">
      <c r="A63" s="3" t="s">
        <v>38</v>
      </c>
      <c r="E63" s="4">
        <f t="shared" si="5"/>
        <v>0</v>
      </c>
    </row>
    <row r="64" spans="1:6" x14ac:dyDescent="0.25">
      <c r="A64" s="3" t="s">
        <v>39</v>
      </c>
      <c r="E64" s="4">
        <f t="shared" si="5"/>
        <v>0</v>
      </c>
    </row>
    <row r="65" spans="1:6" x14ac:dyDescent="0.25">
      <c r="A65" s="3" t="s">
        <v>40</v>
      </c>
      <c r="E65" s="4">
        <f t="shared" si="5"/>
        <v>0</v>
      </c>
    </row>
    <row r="66" spans="1:6" x14ac:dyDescent="0.25">
      <c r="A66" s="3" t="s">
        <v>41</v>
      </c>
      <c r="E66" s="4">
        <f t="shared" si="5"/>
        <v>0</v>
      </c>
    </row>
    <row r="68" spans="1:6" s="1" customFormat="1" x14ac:dyDescent="0.25">
      <c r="A68" s="1" t="s">
        <v>121</v>
      </c>
      <c r="B68" s="10"/>
      <c r="D68" s="11"/>
      <c r="E68" s="11">
        <f>SUM(E56:E66)</f>
        <v>0</v>
      </c>
      <c r="F68" s="11">
        <f>SUM(F56:F66)</f>
        <v>0</v>
      </c>
    </row>
    <row r="70" spans="1:6" x14ac:dyDescent="0.25">
      <c r="A70" s="1" t="s">
        <v>42</v>
      </c>
    </row>
    <row r="71" spans="1:6" x14ac:dyDescent="0.25">
      <c r="A71" s="1" t="s">
        <v>43</v>
      </c>
    </row>
    <row r="72" spans="1:6" x14ac:dyDescent="0.25">
      <c r="A72" s="3" t="s">
        <v>44</v>
      </c>
      <c r="E72" s="4">
        <f t="shared" ref="E72:E81" si="6">B72*D72</f>
        <v>0</v>
      </c>
    </row>
    <row r="73" spans="1:6" x14ac:dyDescent="0.25">
      <c r="A73" s="3" t="s">
        <v>45</v>
      </c>
      <c r="E73" s="4">
        <f t="shared" si="6"/>
        <v>0</v>
      </c>
    </row>
    <row r="74" spans="1:6" ht="30" x14ac:dyDescent="0.25">
      <c r="A74" s="3" t="s">
        <v>46</v>
      </c>
      <c r="E74" s="4">
        <f t="shared" si="6"/>
        <v>0</v>
      </c>
    </row>
    <row r="75" spans="1:6" x14ac:dyDescent="0.25">
      <c r="A75" s="3" t="s">
        <v>47</v>
      </c>
      <c r="E75" s="4">
        <f t="shared" si="6"/>
        <v>0</v>
      </c>
    </row>
    <row r="76" spans="1:6" x14ac:dyDescent="0.25">
      <c r="A76" s="3" t="s">
        <v>48</v>
      </c>
      <c r="E76" s="4">
        <f t="shared" si="6"/>
        <v>0</v>
      </c>
    </row>
    <row r="77" spans="1:6" x14ac:dyDescent="0.25">
      <c r="A77" s="3" t="s">
        <v>49</v>
      </c>
      <c r="E77" s="4">
        <f t="shared" si="6"/>
        <v>0</v>
      </c>
    </row>
    <row r="78" spans="1:6" x14ac:dyDescent="0.25">
      <c r="A78" s="3" t="s">
        <v>50</v>
      </c>
      <c r="E78" s="4">
        <f t="shared" si="6"/>
        <v>0</v>
      </c>
    </row>
    <row r="79" spans="1:6" ht="30" x14ac:dyDescent="0.25">
      <c r="A79" s="3" t="s">
        <v>51</v>
      </c>
      <c r="E79" s="4">
        <f t="shared" si="6"/>
        <v>0</v>
      </c>
    </row>
    <row r="80" spans="1:6" x14ac:dyDescent="0.25">
      <c r="A80" s="3" t="s">
        <v>52</v>
      </c>
      <c r="E80" s="4">
        <f t="shared" si="6"/>
        <v>0</v>
      </c>
    </row>
    <row r="81" spans="1:6" ht="30" x14ac:dyDescent="0.25">
      <c r="A81" s="3" t="s">
        <v>144</v>
      </c>
      <c r="E81" s="4">
        <f t="shared" si="6"/>
        <v>0</v>
      </c>
    </row>
    <row r="82" spans="1:6" s="1" customFormat="1" x14ac:dyDescent="0.25">
      <c r="A82" s="1" t="s">
        <v>122</v>
      </c>
      <c r="B82" s="10"/>
      <c r="D82" s="11"/>
      <c r="E82" s="11">
        <f>SUM(E72:E81)</f>
        <v>0</v>
      </c>
      <c r="F82" s="11">
        <f>SUM(F72:F81)</f>
        <v>0</v>
      </c>
    </row>
    <row r="84" spans="1:6" x14ac:dyDescent="0.25">
      <c r="A84" s="1" t="s">
        <v>53</v>
      </c>
    </row>
    <row r="85" spans="1:6" x14ac:dyDescent="0.25">
      <c r="A85" s="3" t="s">
        <v>54</v>
      </c>
      <c r="E85" s="4">
        <f t="shared" ref="E85:E89" si="7">B85*D85</f>
        <v>0</v>
      </c>
    </row>
    <row r="86" spans="1:6" x14ac:dyDescent="0.25">
      <c r="A86" s="3" t="s">
        <v>145</v>
      </c>
      <c r="E86" s="4">
        <f t="shared" si="7"/>
        <v>0</v>
      </c>
    </row>
    <row r="87" spans="1:6" x14ac:dyDescent="0.25">
      <c r="A87" s="3" t="s">
        <v>55</v>
      </c>
      <c r="E87" s="4">
        <f t="shared" si="7"/>
        <v>0</v>
      </c>
    </row>
    <row r="88" spans="1:6" x14ac:dyDescent="0.25">
      <c r="A88" s="3" t="s">
        <v>56</v>
      </c>
      <c r="E88" s="4">
        <f t="shared" si="7"/>
        <v>0</v>
      </c>
    </row>
    <row r="89" spans="1:6" ht="30" x14ac:dyDescent="0.25">
      <c r="A89" s="3" t="s">
        <v>57</v>
      </c>
      <c r="E89" s="4">
        <f t="shared" si="7"/>
        <v>0</v>
      </c>
    </row>
    <row r="90" spans="1:6" s="1" customFormat="1" x14ac:dyDescent="0.25">
      <c r="A90" s="1" t="s">
        <v>123</v>
      </c>
      <c r="B90" s="10"/>
      <c r="D90" s="11"/>
      <c r="E90" s="11">
        <f>SUM(E85:E89)</f>
        <v>0</v>
      </c>
      <c r="F90" s="11">
        <f>SUM(F85:F89)</f>
        <v>0</v>
      </c>
    </row>
    <row r="92" spans="1:6" x14ac:dyDescent="0.25">
      <c r="A92" s="1" t="s">
        <v>58</v>
      </c>
    </row>
    <row r="93" spans="1:6" ht="30" x14ac:dyDescent="0.25">
      <c r="A93" s="3" t="s">
        <v>59</v>
      </c>
      <c r="E93" s="4">
        <f>B93*D93</f>
        <v>0</v>
      </c>
    </row>
    <row r="95" spans="1:6" x14ac:dyDescent="0.25">
      <c r="A95" s="1" t="s">
        <v>60</v>
      </c>
    </row>
    <row r="96" spans="1:6" ht="30" x14ac:dyDescent="0.25">
      <c r="A96" s="3" t="s">
        <v>61</v>
      </c>
      <c r="E96" s="4">
        <f t="shared" ref="E96:E98" si="8">B96*D96</f>
        <v>0</v>
      </c>
    </row>
    <row r="97" spans="1:6" ht="30" x14ac:dyDescent="0.25">
      <c r="A97" s="3" t="s">
        <v>62</v>
      </c>
      <c r="E97" s="4">
        <f t="shared" si="8"/>
        <v>0</v>
      </c>
    </row>
    <row r="98" spans="1:6" ht="30" x14ac:dyDescent="0.25">
      <c r="A98" s="3" t="s">
        <v>63</v>
      </c>
      <c r="E98" s="4">
        <f t="shared" si="8"/>
        <v>0</v>
      </c>
    </row>
    <row r="99" spans="1:6" s="1" customFormat="1" x14ac:dyDescent="0.25">
      <c r="A99" s="1" t="s">
        <v>124</v>
      </c>
      <c r="B99" s="10"/>
      <c r="D99" s="11"/>
      <c r="E99" s="11">
        <f>SUM(E96:E98)</f>
        <v>0</v>
      </c>
      <c r="F99" s="11">
        <f>SUM(F96:F98)</f>
        <v>0</v>
      </c>
    </row>
    <row r="101" spans="1:6" x14ac:dyDescent="0.25">
      <c r="A101" s="1" t="s">
        <v>64</v>
      </c>
    </row>
    <row r="102" spans="1:6" ht="30" x14ac:dyDescent="0.25">
      <c r="A102" s="3" t="s">
        <v>146</v>
      </c>
      <c r="E102" s="4">
        <f>B102*D102</f>
        <v>0</v>
      </c>
    </row>
    <row r="104" spans="1:6" s="1" customFormat="1" x14ac:dyDescent="0.25">
      <c r="A104" s="1" t="s">
        <v>125</v>
      </c>
      <c r="B104" s="10"/>
      <c r="D104" s="11"/>
      <c r="E104" s="11">
        <f>SUM(E82+E90+E93+E99+E102)</f>
        <v>0</v>
      </c>
      <c r="F104" s="11">
        <f>SUM(F82+F90+F93+F99+F102)</f>
        <v>0</v>
      </c>
    </row>
    <row r="106" spans="1:6" x14ac:dyDescent="0.25">
      <c r="A106" s="1" t="s">
        <v>65</v>
      </c>
    </row>
    <row r="107" spans="1:6" x14ac:dyDescent="0.25">
      <c r="A107" s="3" t="s">
        <v>66</v>
      </c>
      <c r="E107" s="4">
        <f t="shared" ref="E107:E115" si="9">B107*D107</f>
        <v>0</v>
      </c>
    </row>
    <row r="108" spans="1:6" ht="30" x14ac:dyDescent="0.25">
      <c r="A108" s="3" t="s">
        <v>67</v>
      </c>
      <c r="E108" s="4">
        <f t="shared" si="9"/>
        <v>0</v>
      </c>
    </row>
    <row r="109" spans="1:6" x14ac:dyDescent="0.25">
      <c r="A109" s="3" t="s">
        <v>68</v>
      </c>
      <c r="E109" s="4">
        <f t="shared" si="9"/>
        <v>0</v>
      </c>
    </row>
    <row r="110" spans="1:6" x14ac:dyDescent="0.25">
      <c r="A110" s="3" t="s">
        <v>69</v>
      </c>
      <c r="E110" s="4">
        <f t="shared" si="9"/>
        <v>0</v>
      </c>
    </row>
    <row r="111" spans="1:6" x14ac:dyDescent="0.25">
      <c r="A111" s="3" t="s">
        <v>70</v>
      </c>
      <c r="E111" s="4">
        <f t="shared" si="9"/>
        <v>0</v>
      </c>
    </row>
    <row r="112" spans="1:6" ht="30" x14ac:dyDescent="0.25">
      <c r="A112" s="3" t="s">
        <v>71</v>
      </c>
      <c r="E112" s="4">
        <f t="shared" si="9"/>
        <v>0</v>
      </c>
    </row>
    <row r="113" spans="1:6" x14ac:dyDescent="0.25">
      <c r="A113" s="3" t="s">
        <v>72</v>
      </c>
      <c r="E113" s="4">
        <f t="shared" si="9"/>
        <v>0</v>
      </c>
    </row>
    <row r="114" spans="1:6" x14ac:dyDescent="0.25">
      <c r="A114" s="3" t="s">
        <v>73</v>
      </c>
      <c r="E114" s="4">
        <f t="shared" si="9"/>
        <v>0</v>
      </c>
    </row>
    <row r="115" spans="1:6" x14ac:dyDescent="0.25">
      <c r="A115" s="3" t="s">
        <v>74</v>
      </c>
      <c r="E115" s="4">
        <f t="shared" si="9"/>
        <v>0</v>
      </c>
    </row>
    <row r="117" spans="1:6" s="1" customFormat="1" x14ac:dyDescent="0.25">
      <c r="A117" s="1" t="s">
        <v>126</v>
      </c>
      <c r="B117" s="10"/>
      <c r="D117" s="11"/>
      <c r="E117" s="11">
        <f>SUM(E107:E115)</f>
        <v>0</v>
      </c>
      <c r="F117" s="11">
        <f>SUM(F107:F115)</f>
        <v>0</v>
      </c>
    </row>
    <row r="119" spans="1:6" x14ac:dyDescent="0.25">
      <c r="A119" s="1" t="s">
        <v>75</v>
      </c>
    </row>
    <row r="120" spans="1:6" x14ac:dyDescent="0.25">
      <c r="A120" s="3" t="s">
        <v>76</v>
      </c>
      <c r="E120" s="4">
        <f t="shared" ref="E120:E123" si="10">B120*D120</f>
        <v>0</v>
      </c>
    </row>
    <row r="121" spans="1:6" x14ac:dyDescent="0.25">
      <c r="A121" s="3" t="s">
        <v>77</v>
      </c>
      <c r="E121" s="4">
        <f t="shared" si="10"/>
        <v>0</v>
      </c>
    </row>
    <row r="122" spans="1:6" ht="30" x14ac:dyDescent="0.25">
      <c r="A122" s="3" t="s">
        <v>78</v>
      </c>
      <c r="E122" s="4">
        <f t="shared" si="10"/>
        <v>0</v>
      </c>
    </row>
    <row r="123" spans="1:6" ht="30" x14ac:dyDescent="0.25">
      <c r="A123" s="3" t="s">
        <v>79</v>
      </c>
      <c r="E123" s="4">
        <f t="shared" si="10"/>
        <v>0</v>
      </c>
    </row>
    <row r="125" spans="1:6" s="1" customFormat="1" x14ac:dyDescent="0.25">
      <c r="A125" s="1" t="s">
        <v>127</v>
      </c>
      <c r="B125" s="10"/>
      <c r="D125" s="11"/>
      <c r="E125" s="11">
        <f>SUM(E120:E123)</f>
        <v>0</v>
      </c>
      <c r="F125" s="11">
        <f>SUM(F120:F123)</f>
        <v>0</v>
      </c>
    </row>
    <row r="127" spans="1:6" x14ac:dyDescent="0.25">
      <c r="A127" s="1" t="s">
        <v>80</v>
      </c>
    </row>
    <row r="128" spans="1:6" x14ac:dyDescent="0.25">
      <c r="A128" s="3" t="s">
        <v>81</v>
      </c>
      <c r="E128" s="4">
        <f t="shared" ref="E128:E132" si="11">B128*D128</f>
        <v>0</v>
      </c>
    </row>
    <row r="129" spans="1:6" x14ac:dyDescent="0.25">
      <c r="A129" s="3" t="s">
        <v>82</v>
      </c>
      <c r="E129" s="4">
        <f t="shared" si="11"/>
        <v>0</v>
      </c>
    </row>
    <row r="130" spans="1:6" x14ac:dyDescent="0.25">
      <c r="A130" s="3" t="s">
        <v>83</v>
      </c>
      <c r="E130" s="4">
        <f t="shared" si="11"/>
        <v>0</v>
      </c>
    </row>
    <row r="131" spans="1:6" x14ac:dyDescent="0.25">
      <c r="A131" s="3" t="s">
        <v>84</v>
      </c>
      <c r="E131" s="4">
        <f t="shared" si="11"/>
        <v>0</v>
      </c>
    </row>
    <row r="132" spans="1:6" x14ac:dyDescent="0.25">
      <c r="A132" s="3" t="s">
        <v>85</v>
      </c>
      <c r="E132" s="4">
        <f t="shared" si="11"/>
        <v>0</v>
      </c>
    </row>
    <row r="134" spans="1:6" s="1" customFormat="1" x14ac:dyDescent="0.25">
      <c r="A134" s="1" t="s">
        <v>128</v>
      </c>
      <c r="B134" s="10"/>
      <c r="D134" s="11"/>
      <c r="E134" s="11">
        <f>SUM(E128:E132)</f>
        <v>0</v>
      </c>
      <c r="F134" s="11">
        <f>SUM(F128:F132)</f>
        <v>0</v>
      </c>
    </row>
    <row r="136" spans="1:6" x14ac:dyDescent="0.25">
      <c r="A136" s="1" t="s">
        <v>86</v>
      </c>
    </row>
    <row r="137" spans="1:6" x14ac:dyDescent="0.25">
      <c r="A137" s="3" t="s">
        <v>87</v>
      </c>
      <c r="E137" s="4">
        <f t="shared" ref="E137:E142" si="12">B137*D137</f>
        <v>0</v>
      </c>
    </row>
    <row r="138" spans="1:6" x14ac:dyDescent="0.25">
      <c r="A138" s="3" t="s">
        <v>88</v>
      </c>
      <c r="E138" s="4">
        <f t="shared" si="12"/>
        <v>0</v>
      </c>
    </row>
    <row r="139" spans="1:6" x14ac:dyDescent="0.25">
      <c r="A139" s="3" t="s">
        <v>89</v>
      </c>
      <c r="E139" s="4">
        <f t="shared" si="12"/>
        <v>0</v>
      </c>
    </row>
    <row r="140" spans="1:6" x14ac:dyDescent="0.25">
      <c r="A140" s="3" t="s">
        <v>90</v>
      </c>
      <c r="E140" s="4">
        <f t="shared" si="12"/>
        <v>0</v>
      </c>
    </row>
    <row r="141" spans="1:6" x14ac:dyDescent="0.25">
      <c r="A141" s="3" t="s">
        <v>91</v>
      </c>
      <c r="E141" s="4">
        <f t="shared" si="12"/>
        <v>0</v>
      </c>
    </row>
    <row r="142" spans="1:6" x14ac:dyDescent="0.25">
      <c r="A142" s="3" t="s">
        <v>92</v>
      </c>
      <c r="E142" s="4">
        <f t="shared" si="12"/>
        <v>0</v>
      </c>
    </row>
    <row r="144" spans="1:6" s="1" customFormat="1" x14ac:dyDescent="0.25">
      <c r="A144" s="1" t="s">
        <v>129</v>
      </c>
      <c r="B144" s="10"/>
      <c r="D144" s="11"/>
      <c r="E144" s="11">
        <f>SUM(E137:E142)</f>
        <v>0</v>
      </c>
      <c r="F144" s="11">
        <f>SUM(F137:F142)</f>
        <v>0</v>
      </c>
    </row>
    <row r="146" spans="1:6" x14ac:dyDescent="0.25">
      <c r="A146" s="1" t="s">
        <v>93</v>
      </c>
    </row>
    <row r="147" spans="1:6" x14ac:dyDescent="0.25">
      <c r="A147" s="3" t="s">
        <v>94</v>
      </c>
      <c r="E147" s="4">
        <f t="shared" ref="E147:E153" si="13">B147*D147</f>
        <v>0</v>
      </c>
    </row>
    <row r="148" spans="1:6" x14ac:dyDescent="0.25">
      <c r="A148" s="3" t="s">
        <v>95</v>
      </c>
      <c r="E148" s="4">
        <f t="shared" si="13"/>
        <v>0</v>
      </c>
    </row>
    <row r="149" spans="1:6" x14ac:dyDescent="0.25">
      <c r="A149" s="3" t="s">
        <v>96</v>
      </c>
      <c r="E149" s="4">
        <f t="shared" si="13"/>
        <v>0</v>
      </c>
    </row>
    <row r="150" spans="1:6" x14ac:dyDescent="0.25">
      <c r="A150" s="3" t="s">
        <v>97</v>
      </c>
      <c r="E150" s="4">
        <f t="shared" si="13"/>
        <v>0</v>
      </c>
    </row>
    <row r="151" spans="1:6" x14ac:dyDescent="0.25">
      <c r="A151" s="3" t="s">
        <v>98</v>
      </c>
      <c r="E151" s="4">
        <f t="shared" si="13"/>
        <v>0</v>
      </c>
    </row>
    <row r="152" spans="1:6" x14ac:dyDescent="0.25">
      <c r="A152" s="3" t="s">
        <v>99</v>
      </c>
      <c r="E152" s="4">
        <f t="shared" si="13"/>
        <v>0</v>
      </c>
    </row>
    <row r="153" spans="1:6" x14ac:dyDescent="0.25">
      <c r="A153" s="3" t="s">
        <v>100</v>
      </c>
      <c r="E153" s="4">
        <f t="shared" si="13"/>
        <v>0</v>
      </c>
    </row>
    <row r="155" spans="1:6" s="1" customFormat="1" x14ac:dyDescent="0.25">
      <c r="A155" s="1" t="s">
        <v>130</v>
      </c>
      <c r="B155" s="10"/>
      <c r="D155" s="11"/>
      <c r="E155" s="11">
        <f>SUM(E147:E153)</f>
        <v>0</v>
      </c>
      <c r="F155" s="11">
        <f>SUM(F147:F153)</f>
        <v>0</v>
      </c>
    </row>
    <row r="157" spans="1:6" x14ac:dyDescent="0.25">
      <c r="A157" s="1" t="s">
        <v>101</v>
      </c>
    </row>
    <row r="158" spans="1:6" ht="30" x14ac:dyDescent="0.25">
      <c r="A158" s="3" t="s">
        <v>102</v>
      </c>
      <c r="E158" s="4">
        <f t="shared" ref="E158:E162" si="14">B158*D158</f>
        <v>0</v>
      </c>
    </row>
    <row r="159" spans="1:6" x14ac:dyDescent="0.25">
      <c r="A159" s="3" t="s">
        <v>103</v>
      </c>
      <c r="E159" s="4">
        <f t="shared" si="14"/>
        <v>0</v>
      </c>
    </row>
    <row r="160" spans="1:6" x14ac:dyDescent="0.25">
      <c r="A160" s="3" t="s">
        <v>104</v>
      </c>
      <c r="E160" s="4">
        <f t="shared" si="14"/>
        <v>0</v>
      </c>
    </row>
    <row r="161" spans="1:6" x14ac:dyDescent="0.25">
      <c r="A161" s="3" t="s">
        <v>105</v>
      </c>
      <c r="E161" s="4">
        <f t="shared" si="14"/>
        <v>0</v>
      </c>
    </row>
    <row r="162" spans="1:6" x14ac:dyDescent="0.25">
      <c r="A162" s="3" t="s">
        <v>106</v>
      </c>
      <c r="E162" s="4">
        <f t="shared" si="14"/>
        <v>0</v>
      </c>
    </row>
    <row r="164" spans="1:6" s="1" customFormat="1" x14ac:dyDescent="0.25">
      <c r="A164" s="1" t="s">
        <v>131</v>
      </c>
      <c r="B164" s="10"/>
      <c r="D164" s="11"/>
      <c r="E164" s="11">
        <f>SUM(E158:E162)</f>
        <v>0</v>
      </c>
      <c r="F164" s="11">
        <f>SUM(F158:F162)</f>
        <v>0</v>
      </c>
    </row>
    <row r="166" spans="1:6" x14ac:dyDescent="0.25">
      <c r="A166" s="1" t="s">
        <v>107</v>
      </c>
    </row>
    <row r="167" spans="1:6" x14ac:dyDescent="0.25">
      <c r="A167" s="3" t="s">
        <v>108</v>
      </c>
      <c r="E167" s="4">
        <f t="shared" ref="E167:E174" si="15">B167*D167</f>
        <v>0</v>
      </c>
    </row>
    <row r="168" spans="1:6" ht="30" x14ac:dyDescent="0.25">
      <c r="A168" s="3" t="s">
        <v>109</v>
      </c>
      <c r="E168" s="4">
        <f t="shared" si="15"/>
        <v>0</v>
      </c>
    </row>
    <row r="169" spans="1:6" ht="30" x14ac:dyDescent="0.25">
      <c r="A169" s="3" t="s">
        <v>110</v>
      </c>
      <c r="E169" s="4">
        <f t="shared" si="15"/>
        <v>0</v>
      </c>
    </row>
    <row r="170" spans="1:6" x14ac:dyDescent="0.25">
      <c r="A170" s="3" t="s">
        <v>111</v>
      </c>
      <c r="E170" s="4">
        <f t="shared" si="15"/>
        <v>0</v>
      </c>
    </row>
    <row r="171" spans="1:6" x14ac:dyDescent="0.25">
      <c r="A171" s="3" t="s">
        <v>112</v>
      </c>
      <c r="E171" s="4">
        <f t="shared" si="15"/>
        <v>0</v>
      </c>
    </row>
    <row r="172" spans="1:6" x14ac:dyDescent="0.25">
      <c r="A172" s="3" t="s">
        <v>113</v>
      </c>
      <c r="E172" s="4">
        <f t="shared" si="15"/>
        <v>0</v>
      </c>
    </row>
    <row r="173" spans="1:6" x14ac:dyDescent="0.25">
      <c r="A173" s="3" t="s">
        <v>114</v>
      </c>
      <c r="E173" s="4">
        <f t="shared" si="15"/>
        <v>0</v>
      </c>
    </row>
    <row r="174" spans="1:6" x14ac:dyDescent="0.25">
      <c r="A174" s="3" t="s">
        <v>147</v>
      </c>
      <c r="E174" s="4">
        <f t="shared" si="15"/>
        <v>0</v>
      </c>
    </row>
    <row r="176" spans="1:6" s="1" customFormat="1" x14ac:dyDescent="0.25">
      <c r="A176" s="1" t="s">
        <v>132</v>
      </c>
      <c r="B176" s="10"/>
      <c r="D176" s="11"/>
      <c r="E176" s="11">
        <f>SUM(E167:E174)</f>
        <v>0</v>
      </c>
      <c r="F176" s="11">
        <f>SUM(F167:F174)</f>
        <v>0</v>
      </c>
    </row>
    <row r="178" spans="1:6" s="13" customFormat="1" ht="15.75" x14ac:dyDescent="0.25">
      <c r="A178" s="13" t="s">
        <v>133</v>
      </c>
      <c r="B178" s="14"/>
      <c r="D178" s="15"/>
      <c r="E178" s="15">
        <f>SUM(E14+E34+E43+E53+E68+E104+E117+E125+E134+E144+E155+E164+E176)</f>
        <v>0</v>
      </c>
      <c r="F178" s="15">
        <f>SUM(F14+F34+F43+F53+F68+F104+F117+F125+F134+F144+F155+F164+F176)</f>
        <v>0</v>
      </c>
    </row>
  </sheetData>
  <mergeCells count="2">
    <mergeCell ref="B5:E5"/>
    <mergeCell ref="B3:F3"/>
  </mergeCells>
  <printOptions gridLines="1"/>
  <pageMargins left="0.70866141732283472" right="0.70866141732283472" top="0.74803149606299213" bottom="0.74803149606299213" header="0.31496062992125984" footer="0.31496062992125984"/>
  <pageSetup paperSize="9" scale="9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E02305EE1F22469DD75A6AE60FDEA2" ma:contentTypeVersion="11" ma:contentTypeDescription="Create a new document." ma:contentTypeScope="" ma:versionID="1d51bfbf4f09a77d6ec84049da833a06">
  <xsd:schema xmlns:xsd="http://www.w3.org/2001/XMLSchema" xmlns:xs="http://www.w3.org/2001/XMLSchema" xmlns:p="http://schemas.microsoft.com/office/2006/metadata/properties" xmlns:ns3="7d3d6146-f560-44d3-b484-000b8ae55d06" xmlns:ns4="ec88403d-04c9-4bc8-83a2-a82c9058479c" targetNamespace="http://schemas.microsoft.com/office/2006/metadata/properties" ma:root="true" ma:fieldsID="fb119fd13823d4dfbc004ccfd52a5c2e" ns3:_="" ns4:_="">
    <xsd:import namespace="7d3d6146-f560-44d3-b484-000b8ae55d06"/>
    <xsd:import namespace="ec88403d-04c9-4bc8-83a2-a82c9058479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d6146-f560-44d3-b484-000b8ae55d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8403d-04c9-4bc8-83a2-a82c90584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A2D9C2-53BC-4A72-B83E-0D8F6ABCA7D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2AE827-5813-43E7-92CC-34AC80233F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6376D3-6DA2-44F3-A3F7-0A978B17CD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d6146-f560-44d3-b484-000b8ae55d06"/>
    <ds:schemaRef ds:uri="ec88403d-04c9-4bc8-83a2-a82c905847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Victor</dc:creator>
  <cp:lastModifiedBy>Kathy Victor</cp:lastModifiedBy>
  <cp:lastPrinted>2019-12-02T14:51:58Z</cp:lastPrinted>
  <dcterms:created xsi:type="dcterms:W3CDTF">2019-12-02T13:29:21Z</dcterms:created>
  <dcterms:modified xsi:type="dcterms:W3CDTF">2019-12-06T11:11:31Z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0x01010073E02305EE1F22469DD75A6AE60FDEA2</vt:lpwstr>
  </property>
</Properties>
</file>