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 yWindow="0" windowWidth="18195" windowHeight="11820" firstSheet="2" activeTab="2"/>
  </bookViews>
  <sheets>
    <sheet name="Bidder Guidance" sheetId="5" r:id="rId1"/>
    <sheet name="Sheet2" sheetId="2" state="hidden" r:id="rId2"/>
    <sheet name="OH Advice Services" sheetId="1" r:id="rId3"/>
    <sheet name="OH Attendance Management" sheetId="12" r:id="rId4"/>
    <sheet name="FFT &amp; Health Surveillance" sheetId="15" r:id="rId5"/>
    <sheet name="SUMMARY" sheetId="22" r:id="rId6"/>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4">'FFT &amp; Health Surveillance'!$A$1:$M$10</definedName>
    <definedName name="_xlnm.Print_Area" localSheetId="2">'OH Advice Services'!$A$1:$J$27</definedName>
    <definedName name="_xlnm.Print_Area" localSheetId="3">'OH Attendance Management'!$A$1:$L$24</definedName>
  </definedNames>
  <calcPr calcId="145621"/>
</workbook>
</file>

<file path=xl/calcChain.xml><?xml version="1.0" encoding="utf-8"?>
<calcChain xmlns="http://schemas.openxmlformats.org/spreadsheetml/2006/main">
  <c r="G41" i="15" l="1"/>
  <c r="G102" i="15" l="1"/>
  <c r="G104" i="15"/>
  <c r="G105" i="15"/>
  <c r="G106" i="15"/>
  <c r="G107" i="15"/>
  <c r="G89" i="15"/>
  <c r="G91" i="15"/>
  <c r="G92" i="15"/>
  <c r="G93" i="15"/>
  <c r="G94" i="15"/>
  <c r="G76" i="15"/>
  <c r="G78" i="15"/>
  <c r="G79" i="15"/>
  <c r="G83" i="15" s="1"/>
  <c r="G80" i="15"/>
  <c r="G81" i="15"/>
  <c r="G61" i="15"/>
  <c r="G62" i="15"/>
  <c r="G63" i="15"/>
  <c r="G64" i="15"/>
  <c r="G65" i="15"/>
  <c r="G67" i="15"/>
  <c r="G68" i="15"/>
  <c r="G46" i="15"/>
  <c r="G47" i="15"/>
  <c r="G48" i="15"/>
  <c r="G49" i="15"/>
  <c r="G50" i="15"/>
  <c r="G52" i="15"/>
  <c r="G53" i="15"/>
  <c r="G32" i="15"/>
  <c r="G33" i="15"/>
  <c r="G34" i="15"/>
  <c r="G35" i="15"/>
  <c r="G36" i="15"/>
  <c r="G38" i="15"/>
  <c r="G39" i="15"/>
  <c r="G24" i="15"/>
  <c r="G25" i="15"/>
  <c r="G18" i="15"/>
  <c r="G17" i="15"/>
  <c r="G65" i="12"/>
  <c r="G60" i="12"/>
  <c r="G55" i="12"/>
  <c r="G45" i="12"/>
  <c r="G40" i="12"/>
  <c r="G35" i="12"/>
  <c r="G109" i="15" l="1"/>
  <c r="G96" i="15"/>
  <c r="G20" i="15"/>
  <c r="G55" i="15"/>
  <c r="G27" i="15"/>
  <c r="G77" i="12"/>
  <c r="G79" i="12" s="1"/>
  <c r="G76" i="12"/>
  <c r="G68" i="12"/>
  <c r="G70" i="12" s="1"/>
  <c r="G63" i="12"/>
  <c r="G58" i="12"/>
  <c r="G53" i="12"/>
  <c r="G48" i="12"/>
  <c r="G50" i="12" s="1"/>
  <c r="G43" i="12"/>
  <c r="G38" i="12"/>
  <c r="G33" i="12"/>
  <c r="G21" i="12"/>
  <c r="G23" i="12" s="1"/>
  <c r="G15" i="12"/>
  <c r="G17" i="12" s="1"/>
  <c r="G15" i="1"/>
  <c r="G17" i="1" s="1"/>
  <c r="B14" i="22" s="1"/>
  <c r="B29" i="22" l="1"/>
  <c r="B19" i="22"/>
  <c r="B24" i="22"/>
  <c r="G70" i="15"/>
  <c r="E13" i="22" l="1"/>
  <c r="H27" i="12"/>
  <c r="B40" i="22" l="1"/>
</calcChain>
</file>

<file path=xl/sharedStrings.xml><?xml version="1.0" encoding="utf-8"?>
<sst xmlns="http://schemas.openxmlformats.org/spreadsheetml/2006/main" count="372" uniqueCount="124">
  <si>
    <t>Objective</t>
  </si>
  <si>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</si>
  <si>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</si>
  <si>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</si>
  <si>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</si>
  <si>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</si>
  <si>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</si>
  <si>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</si>
  <si>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</si>
  <si>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</si>
  <si>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</si>
  <si>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</si>
  <si>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</si>
  <si>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</si>
  <si>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</si>
  <si>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</si>
  <si>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</si>
  <si>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</si>
  <si>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</si>
  <si>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</si>
  <si>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</si>
  <si>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</si>
  <si>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</si>
  <si>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 xml:space="preserve">TOTAL FIXED PRICE </t>
  </si>
  <si>
    <t>1. Establish/enhance a strong international profile for the programme and projects</t>
  </si>
  <si>
    <t>2. Building reputation for the programme in international development</t>
  </si>
  <si>
    <t>3. Collating and disseminating findings including communications</t>
  </si>
  <si>
    <t>4. facilitating, supporting and building capacity of individual grants</t>
  </si>
  <si>
    <t>6. Annual reporting</t>
  </si>
  <si>
    <t>Comments</t>
  </si>
  <si>
    <t>5. Workshops and seminars development and delivery</t>
  </si>
  <si>
    <t>.</t>
  </si>
  <si>
    <t xml:space="preserve">AW5.2 Price Schedule </t>
  </si>
  <si>
    <t>Item Name</t>
  </si>
  <si>
    <t>Telephone Support Services, Online Portal and Publicity and Promotion</t>
  </si>
  <si>
    <t>Description</t>
  </si>
  <si>
    <t>Estimated Annual Volumes</t>
  </si>
  <si>
    <t>Current Headcount</t>
  </si>
  <si>
    <t xml:space="preserve">Service is per attendance Management Case and inclusive of:
- Referrals from BEIS
- Attendance Management advice and Assessments
- Attendance Management Reports
- Case Management
</t>
  </si>
  <si>
    <t>Supplier Personnel</t>
  </si>
  <si>
    <t>Occupational Health Advisor</t>
  </si>
  <si>
    <t>Estimated Annual volumes</t>
  </si>
  <si>
    <t>Fixed Online Price per Consultation (exluding VAT)</t>
  </si>
  <si>
    <t>Total Online Price per Consultation (excluding VAT)</t>
  </si>
  <si>
    <t xml:space="preserve"> Referral</t>
  </si>
  <si>
    <t>Fixed Telephone Price per Consultation (exluding VAT)</t>
  </si>
  <si>
    <t>Total Telephone Price per Consultation (excluding VAT)</t>
  </si>
  <si>
    <t>Occupational Health Physician</t>
  </si>
  <si>
    <t>Fixed Price Face to Face Consulatation (at supplier or Clinic Premises (exluding VAT)</t>
  </si>
  <si>
    <t>Total  Price per Consultation (excluding VAT)</t>
  </si>
  <si>
    <t>Fixed Price Face to Face Consulatation (at BEIS Premises or on location (exluding VAT)</t>
  </si>
  <si>
    <t xml:space="preserve"> Referral - Telephone</t>
  </si>
  <si>
    <t xml:space="preserve"> Referral - Home Visit Price</t>
  </si>
  <si>
    <t>Fixed Price - Home Visit (exluding VAT)</t>
  </si>
  <si>
    <t xml:space="preserve"> Referral - Online </t>
  </si>
  <si>
    <t>Referral - Face to Face off site at supplier or clinic premises</t>
  </si>
  <si>
    <t>Fixed Price Face to Face Consultation (at supplier or Clinic Premises (exluding VAT)</t>
  </si>
  <si>
    <t>Fixed Price Face to Face Consultation (at BEIS Premises or on location (exluding VAT)</t>
  </si>
  <si>
    <t>Referral - Face to Face off site (at Supplier or Clinic premises)</t>
  </si>
  <si>
    <t xml:space="preserve">Referral - Home Visit </t>
  </si>
  <si>
    <t>Further Medical Evidence and Ill Health Retirement</t>
  </si>
  <si>
    <t>Further Medical Evidence</t>
  </si>
  <si>
    <t>General Practioner or Occupational Health Physician</t>
  </si>
  <si>
    <t>Fixed Price (exluding VAT)</t>
  </si>
  <si>
    <t>Total  Price (excluding VAT)</t>
  </si>
  <si>
    <t xml:space="preserve">
Charge per report to include request, briefing, further medical evidence assessment, reports and administration
</t>
  </si>
  <si>
    <t>Ill Health Retirement</t>
  </si>
  <si>
    <t xml:space="preserve">
Charge per report to include assessment of medical evidence to support application for ill health retirement, reports and administration
</t>
  </si>
  <si>
    <t xml:space="preserve">General Practioner or Occupational Health Physician
</t>
  </si>
  <si>
    <t xml:space="preserve">Fitness for Task Assessments and Health Surveillance Services </t>
  </si>
  <si>
    <t>On line or paper based assessment which provides automatic clearance for the Contracting Authorities Personnel, with no onward referral for further assessments</t>
  </si>
  <si>
    <t>Fixed Online / Paper based price (exluding VAT)</t>
  </si>
  <si>
    <t>Total Price (excluding VAT)</t>
  </si>
  <si>
    <t>Face to face or telephone appointment with an Occupational Health Advisor or Occupational Health Physician when an issue has been identified  by the on line or paper based assessment</t>
  </si>
  <si>
    <t>Fixed Telephone price (exluding VAT)</t>
  </si>
  <si>
    <t>Pre Appointment and Pre Enrolment Checks</t>
  </si>
  <si>
    <t>Breathing apparatus medical and face fitness testing</t>
  </si>
  <si>
    <t>Inclusive of referral, assessment, report, records maintenance and administration</t>
  </si>
  <si>
    <t>Pre - Appointment Assessment - Online</t>
  </si>
  <si>
    <t>Pre - Appointment Assessment - Telephone</t>
  </si>
  <si>
    <t>Online Driver medical, including DVLA Group II medical</t>
  </si>
  <si>
    <t>Telephone Driver medical, including DVLA Group II medical</t>
  </si>
  <si>
    <t>Fixed Telephone based price (exluding VAT)</t>
  </si>
  <si>
    <t>Fitness for Task Assessment  - Online</t>
  </si>
  <si>
    <t>Fitness for Task Assessment  - Telephone</t>
  </si>
  <si>
    <t>Fitness for Task Assessment  - Face to Face, Off site (at Supplier or clinic premises)</t>
  </si>
  <si>
    <t>Fixed price (exluding VAT)</t>
  </si>
  <si>
    <t>Inclusive of referral, surveillance assessment, report, records maintenance and administration</t>
  </si>
  <si>
    <t>Health Surveillance - Online</t>
  </si>
  <si>
    <t>Health Surveillance - Telephone</t>
  </si>
  <si>
    <t>Health Surveillance - Face to Face, Off site at supplier or clinic premises</t>
  </si>
  <si>
    <t>Occupational Health Telephone Service and Online Portal</t>
  </si>
  <si>
    <t>TOTAL FIXED PRICE</t>
  </si>
  <si>
    <t>Total Price (exluding VAT)</t>
  </si>
  <si>
    <t>Occupational Health Attendance Management</t>
  </si>
  <si>
    <t>Health Education Consultancy</t>
  </si>
  <si>
    <t>Fitness for Task and Health Assessment Services</t>
  </si>
  <si>
    <t>FOR EVALUATION PURPOSES THE TOTAL FIXED PRICE FOR 12 MONTHS</t>
  </si>
  <si>
    <t>Total Price (excluding VAT) per annum as per estimated volumes.</t>
  </si>
  <si>
    <t>Unknown</t>
  </si>
  <si>
    <t xml:space="preserve">STSC Occupational Health </t>
  </si>
  <si>
    <t>Referral - At STSC Premises or on location</t>
  </si>
  <si>
    <t xml:space="preserve">Service is per attendance Management Case and inclusive of:
- Referrals from STSC
- Attendance Management advice and Assessments
- Attendance Management Reports
- Case Management
</t>
  </si>
  <si>
    <t>Referral - At STSC Premises or on Location</t>
  </si>
  <si>
    <t xml:space="preserve">Referrals from STSC </t>
  </si>
  <si>
    <t>Annual medical assessment - safety critical roles</t>
  </si>
  <si>
    <t xml:space="preserve">Fork lift truck medical 
</t>
  </si>
  <si>
    <t>Asbestos Health Check</t>
  </si>
  <si>
    <t xml:space="preserve">Inclusive of referral, surveillance assessment, report, records maintenance and administration
</t>
  </si>
  <si>
    <t>Drug and Alcohol Testing</t>
  </si>
  <si>
    <t>Hand Arm Vibration (HAV)</t>
  </si>
  <si>
    <r>
      <t xml:space="preserve">All Bidders are required to fully complete all cells highlighted in yellow within this price schedule, ensuring that </t>
    </r>
    <r>
      <rPr>
        <b/>
        <sz val="12"/>
        <rFont val="Arial"/>
        <family val="2"/>
      </rPr>
      <t>all</t>
    </r>
    <r>
      <rPr>
        <sz val="12"/>
        <rFont val="Arial"/>
        <family val="2"/>
      </rPr>
      <t xml:space="preserve"> tabs are completed.  </t>
    </r>
    <r>
      <rPr>
        <b/>
        <sz val="12"/>
        <rFont val="Arial"/>
        <family val="2"/>
      </rPr>
      <t>This is a scenario based price schedule based on estimated usage and volumes are not guaranteed.  All prices submitted within this price schedule are exclusive of VAT and shall be fixed and firm for the duration of this contract.</t>
    </r>
  </si>
  <si>
    <t>The cell in B41 shall be used for evaluation purposes.  All prices shall be fixed and firm for the duration of the contract</t>
  </si>
  <si>
    <t xml:space="preserve">The final sum in cell B41 on the Summary Page shall be the figure used in the price evaluation.  </t>
  </si>
  <si>
    <t xml:space="preserve">Services are inclusive of: 
- Telephone Support Services which are organisationaly branded (advice services for all STSC Personnel elidgible to use the services)
- Online Portal
- Publicity and Promotion
</t>
  </si>
  <si>
    <t xml:space="preserve">STSC  Occupational Health </t>
  </si>
  <si>
    <t>PS17217</t>
  </si>
  <si>
    <t>AW5.2 Price Schedule for Professional Services - UK SBS PS17217 STSC Occupational Health</t>
  </si>
  <si>
    <t>AW5.2 Price Schedule for Professional Services - UK SBS PS17217 - STSC Occupational Health</t>
  </si>
  <si>
    <t>AW5.2 Price Schedule for Professional Services - UK SBS PS17217- STSC Occupational Health</t>
  </si>
  <si>
    <t xml:space="preserve"> Price per head per annum  (excluding VAT)</t>
  </si>
  <si>
    <t>Total Fixed Price</t>
  </si>
  <si>
    <t>Referral - Online</t>
  </si>
  <si>
    <t xml:space="preserve">Total Fixed Price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</si>
</sst>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
    <numFmt numFmtId="165" formatCode="&quot;£&quot;#,##0.00"/>
  </numFmts>
  <fonts count="25"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sz val="12"/>
      <color theme="1"/>
      <name val="Arial"/>
      <family val="2"/>
    </font>
    <font>
      <b/>
      <sz val="12"/>
      <color theme="0"/>
      <name val="Arial"/>
      <family val="2"/>
    </font>
    <font>
      <b/>
      <sz val="13"/>
      <color theme="1"/>
      <name val="Arial"/>
      <family val="2"/>
    </font>
    <font>
      <b/>
      <sz val="14"/>
      <color theme="0"/>
      <name val="Arial"/>
      <family val="2"/>
    </font>
    <font>
      <sz val="14"/>
      <color theme="1"/>
      <name val="Calibri"/>
      <family val="2"/>
      <scheme val="minor"/>
    </font>
    <font>
      <sz val="12"/>
      <name val="Arial"/>
      <family val="2"/>
    </font>
    <font>
      <b/>
      <sz val="11"/>
      <color theme="0"/>
      <name val="Calibri"/>
      <family val="2"/>
      <scheme val="minor"/>
    </font>
    <font>
      <b/>
      <sz val="14"/>
      <color theme="0"/>
      <name val="Calibri"/>
      <family val="2"/>
      <scheme val="minor"/>
    </font>
    <font>
      <sz val="12"/>
      <color theme="1"/>
      <name val="Calibri"/>
      <family val="2"/>
      <scheme val="minor"/>
    </font>
    <font>
      <b/>
      <sz val="12"/>
      <color theme="0"/>
      <name val="Calibri"/>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8A8"/>
        <bgColor indexed="64"/>
      </patternFill>
    </fill>
    <fill>
      <patternFill patternType="solid">
        <fgColor rgb="FFDEDAC4"/>
        <bgColor indexed="64"/>
      </patternFill>
    </fill>
    <fill>
      <patternFill patternType="solid">
        <fgColor rgb="FFC00000"/>
        <bgColor indexed="64"/>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medium">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medium">
        <color auto="1"/>
      </top>
      <bottom style="medium">
        <color indexed="64"/>
      </bottom>
      <diagonal/>
    </border>
    <border>
      <left/>
      <right style="thin">
        <color auto="1"/>
      </right>
      <top/>
      <bottom style="medium">
        <color auto="1"/>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medium">
        <color auto="1"/>
      </left>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auto="1"/>
      </left>
      <right/>
      <top style="medium">
        <color auto="1"/>
      </top>
      <bottom style="medium">
        <color auto="1"/>
      </bottom>
      <diagonal/>
    </border>
  </borders>
  <cellStyleXfs count="4">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9" fillId="0" borderId="0" applyNumberFormat="0" applyFont="0" applyFill="0" applyBorder="0" applyAlignment="0" applyProtection="0"/>
  </cellStyleXfs>
  <cellXfs count="205">
    <xf numFmtId="0" fontId="0" fillId="0" borderId="0" xfId="0"/>
    <xf numFmtId="0" fontId="3" fillId="2" borderId="6" xfId="0" applyFont="1" applyFill="1" applyBorder="1"/>
    <xf numFmtId="0" fontId="3" fillId="3" borderId="6" xfId="0" applyFont="1" applyFill="1" applyBorder="1"/>
    <xf numFmtId="49" fontId="4" fillId="2" borderId="6" xfId="0" applyNumberFormat="1" applyFont="1" applyFill="1" applyBorder="1"/>
    <xf numFmtId="0" fontId="4" fillId="3" borderId="6" xfId="0" applyFont="1" applyFill="1" applyBorder="1"/>
    <xf numFmtId="0" fontId="6" fillId="3" borderId="6" xfId="0" applyFont="1" applyFill="1" applyBorder="1"/>
    <xf numFmtId="49" fontId="4" fillId="2" borderId="6" xfId="0" applyNumberFormat="1" applyFont="1" applyFill="1" applyBorder="1" applyAlignment="1">
      <alignment horizontal="left"/>
    </xf>
    <xf numFmtId="0" fontId="11" fillId="4" borderId="0" xfId="0" applyFont="1" applyFill="1" applyBorder="1" applyAlignment="1">
      <alignment vertical="center"/>
    </xf>
    <xf numFmtId="0" fontId="11" fillId="4" borderId="0" xfId="0" applyFont="1" applyFill="1" applyBorder="1" applyAlignment="1">
      <alignment horizontal="center" vertical="center" wrapText="1"/>
    </xf>
    <xf numFmtId="3" fontId="12" fillId="5" borderId="0" xfId="0" applyNumberFormat="1" applyFont="1" applyFill="1" applyBorder="1" applyAlignment="1">
      <alignment horizontal="center" vertical="center"/>
    </xf>
    <xf numFmtId="3" fontId="12" fillId="5" borderId="0" xfId="0" applyNumberFormat="1" applyFont="1" applyFill="1" applyBorder="1" applyAlignment="1">
      <alignment horizontal="center" vertical="center" wrapText="1"/>
    </xf>
    <xf numFmtId="0" fontId="15" fillId="0" borderId="0" xfId="0" applyFont="1"/>
    <xf numFmtId="0" fontId="8" fillId="7" borderId="0" xfId="2" applyFont="1" applyFill="1" applyAlignment="1">
      <alignment vertical="center"/>
    </xf>
    <xf numFmtId="0" fontId="0" fillId="7" borderId="0" xfId="0" applyFill="1"/>
    <xf numFmtId="0" fontId="9" fillId="7" borderId="0" xfId="0" applyFont="1" applyFill="1" applyBorder="1" applyAlignment="1">
      <alignment vertical="center" wrapText="1"/>
    </xf>
    <xf numFmtId="0" fontId="15" fillId="0" borderId="24" xfId="0" applyFont="1" applyBorder="1" applyAlignment="1">
      <alignment wrapText="1"/>
    </xf>
    <xf numFmtId="0" fontId="15" fillId="0" borderId="0" xfId="0" applyFont="1" applyBorder="1" applyAlignment="1">
      <alignment wrapText="1"/>
    </xf>
    <xf numFmtId="0" fontId="15" fillId="0" borderId="25" xfId="0" applyFont="1" applyBorder="1" applyAlignment="1">
      <alignment wrapText="1"/>
    </xf>
    <xf numFmtId="0" fontId="3" fillId="0" borderId="0" xfId="0" applyFont="1" applyProtection="1"/>
    <xf numFmtId="0" fontId="8" fillId="0" borderId="0" xfId="2" applyFont="1" applyAlignment="1" applyProtection="1">
      <alignment vertical="center"/>
    </xf>
    <xf numFmtId="0" fontId="9" fillId="0" borderId="0" xfId="0" applyFont="1" applyProtection="1"/>
    <xf numFmtId="0" fontId="3" fillId="0" borderId="0" xfId="0" applyFont="1" applyAlignment="1" applyProtection="1">
      <alignment horizontal="center" vertical="center" wrapText="1"/>
    </xf>
    <xf numFmtId="0" fontId="10" fillId="0" borderId="0" xfId="0" applyFont="1" applyProtection="1"/>
    <xf numFmtId="0" fontId="11" fillId="4" borderId="0" xfId="0" applyFont="1" applyFill="1" applyBorder="1" applyAlignment="1" applyProtection="1">
      <alignment vertical="center"/>
    </xf>
    <xf numFmtId="0" fontId="11" fillId="4" borderId="0" xfId="0" applyFont="1" applyFill="1" applyBorder="1" applyAlignment="1" applyProtection="1">
      <alignment horizontal="center" vertical="center" wrapText="1"/>
    </xf>
    <xf numFmtId="3" fontId="12" fillId="5" borderId="0" xfId="0" applyNumberFormat="1" applyFont="1" applyFill="1" applyBorder="1" applyAlignment="1" applyProtection="1">
      <alignment horizontal="center" vertical="center"/>
    </xf>
    <xf numFmtId="3" fontId="12" fillId="5" borderId="0" xfId="0" applyNumberFormat="1" applyFont="1" applyFill="1" applyBorder="1" applyAlignment="1" applyProtection="1">
      <alignment horizontal="center" vertical="center" wrapText="1"/>
    </xf>
    <xf numFmtId="0" fontId="3" fillId="0" borderId="0" xfId="0" applyFont="1" applyFill="1" applyProtection="1"/>
    <xf numFmtId="0" fontId="12" fillId="6" borderId="5" xfId="0" applyFont="1" applyFill="1" applyBorder="1" applyAlignment="1" applyProtection="1">
      <alignment vertical="center" wrapText="1"/>
    </xf>
    <xf numFmtId="0" fontId="12" fillId="0" borderId="0" xfId="0" applyFont="1" applyFill="1" applyBorder="1" applyAlignment="1" applyProtection="1">
      <alignment horizontal="center" vertical="center" wrapText="1"/>
    </xf>
    <xf numFmtId="0" fontId="4" fillId="7" borderId="0" xfId="0" applyFont="1" applyFill="1" applyBorder="1" applyAlignment="1" applyProtection="1">
      <alignment vertical="center" wrapText="1"/>
    </xf>
    <xf numFmtId="0" fontId="3" fillId="0" borderId="0" xfId="0" applyFont="1" applyBorder="1" applyProtection="1"/>
    <xf numFmtId="0" fontId="12" fillId="6" borderId="4" xfId="0" applyFont="1" applyFill="1" applyBorder="1" applyAlignment="1" applyProtection="1">
      <alignment vertical="center" wrapText="1"/>
    </xf>
    <xf numFmtId="0" fontId="3" fillId="0" borderId="0" xfId="0" applyFont="1" applyAlignment="1" applyProtection="1">
      <alignment horizontal="center" vertical="center"/>
    </xf>
    <xf numFmtId="44" fontId="3" fillId="0" borderId="0" xfId="1" applyFont="1" applyAlignment="1" applyProtection="1">
      <alignment horizontal="center" vertical="center"/>
    </xf>
    <xf numFmtId="44" fontId="3" fillId="0" borderId="0" xfId="1" applyFont="1" applyFill="1" applyAlignment="1" applyProtection="1">
      <alignment horizontal="center" vertical="center"/>
    </xf>
    <xf numFmtId="0" fontId="17" fillId="7" borderId="0" xfId="0" applyFont="1" applyFill="1" applyBorder="1" applyAlignment="1" applyProtection="1">
      <alignment horizontal="center" vertical="center"/>
    </xf>
    <xf numFmtId="0" fontId="3" fillId="7" borderId="0" xfId="0" applyFont="1" applyFill="1" applyProtection="1"/>
    <xf numFmtId="0" fontId="5" fillId="7" borderId="0" xfId="0" applyFont="1" applyFill="1" applyBorder="1" applyAlignment="1" applyProtection="1">
      <alignment horizontal="center" vertical="center"/>
    </xf>
    <xf numFmtId="0" fontId="2" fillId="0" borderId="0" xfId="0" applyFont="1" applyAlignment="1" applyProtection="1">
      <alignment horizontal="center"/>
    </xf>
    <xf numFmtId="0" fontId="14" fillId="8" borderId="5" xfId="0" applyFont="1" applyFill="1" applyBorder="1" applyAlignment="1" applyProtection="1">
      <alignment horizontal="center" vertical="center" wrapText="1"/>
    </xf>
    <xf numFmtId="0" fontId="14" fillId="8" borderId="1" xfId="0" applyFont="1" applyFill="1" applyBorder="1" applyAlignment="1" applyProtection="1">
      <alignment horizontal="center"/>
    </xf>
    <xf numFmtId="44" fontId="16" fillId="8" borderId="0" xfId="1" applyFont="1" applyFill="1" applyBorder="1" applyAlignment="1" applyProtection="1">
      <alignment vertical="center"/>
    </xf>
    <xf numFmtId="0" fontId="15" fillId="0" borderId="0" xfId="0" applyFont="1" applyAlignment="1" applyProtection="1">
      <alignment vertical="center"/>
    </xf>
    <xf numFmtId="0" fontId="0" fillId="0" borderId="0" xfId="0" applyFont="1" applyBorder="1" applyProtection="1"/>
    <xf numFmtId="164" fontId="3" fillId="0" borderId="0" xfId="0" applyNumberFormat="1" applyFont="1" applyAlignment="1" applyProtection="1">
      <alignment horizontal="left"/>
    </xf>
    <xf numFmtId="14" fontId="3" fillId="0" borderId="0" xfId="0" applyNumberFormat="1" applyFont="1" applyAlignment="1" applyProtection="1">
      <alignment horizontal="left"/>
    </xf>
    <xf numFmtId="0" fontId="3" fillId="0" borderId="0" xfId="0" applyFont="1" applyAlignment="1" applyProtection="1">
      <alignment horizontal="left"/>
    </xf>
    <xf numFmtId="0" fontId="19" fillId="0" borderId="0" xfId="0" applyFont="1" applyAlignment="1" applyProtection="1"/>
    <xf numFmtId="0" fontId="14" fillId="8" borderId="10" xfId="0" applyFont="1" applyFill="1" applyBorder="1" applyAlignment="1" applyProtection="1">
      <alignment horizontal="center" vertical="center" wrapText="1"/>
    </xf>
    <xf numFmtId="0" fontId="13" fillId="8" borderId="7" xfId="0" applyFont="1" applyFill="1" applyBorder="1" applyProtection="1"/>
    <xf numFmtId="0" fontId="13" fillId="8" borderId="15" xfId="0" applyFont="1" applyFill="1" applyBorder="1" applyProtection="1"/>
    <xf numFmtId="0" fontId="13" fillId="8" borderId="0" xfId="0" applyFont="1" applyFill="1" applyBorder="1" applyProtection="1"/>
    <xf numFmtId="49" fontId="4" fillId="0" borderId="0" xfId="0" applyNumberFormat="1" applyFont="1" applyFill="1" applyBorder="1" applyAlignment="1" applyProtection="1">
      <alignment vertical="center" wrapText="1"/>
    </xf>
    <xf numFmtId="49" fontId="4" fillId="0" borderId="0" xfId="0" applyNumberFormat="1" applyFont="1" applyFill="1" applyBorder="1" applyAlignment="1" applyProtection="1">
      <alignment vertical="top" wrapText="1"/>
    </xf>
    <xf numFmtId="1" fontId="4" fillId="0" borderId="0" xfId="0" applyNumberFormat="1" applyFont="1" applyFill="1" applyBorder="1" applyAlignment="1" applyProtection="1">
      <alignment horizontal="center" vertical="center"/>
    </xf>
    <xf numFmtId="0" fontId="4" fillId="0" borderId="0" xfId="1" applyNumberFormat="1" applyFont="1" applyFill="1" applyBorder="1" applyAlignment="1" applyProtection="1">
      <alignment horizontal="center" vertical="center"/>
    </xf>
    <xf numFmtId="44" fontId="3" fillId="0" borderId="0" xfId="1" applyFont="1" applyFill="1" applyBorder="1" applyProtection="1"/>
    <xf numFmtId="44" fontId="4" fillId="0" borderId="0" xfId="1" applyFont="1" applyFill="1" applyBorder="1" applyAlignment="1" applyProtection="1">
      <alignment horizontal="center" vertical="center"/>
    </xf>
    <xf numFmtId="0" fontId="14" fillId="8" borderId="28" xfId="0" applyFont="1" applyFill="1" applyBorder="1" applyAlignment="1" applyProtection="1">
      <alignment horizontal="center" vertical="center" wrapText="1"/>
    </xf>
    <xf numFmtId="0" fontId="3" fillId="0" borderId="16" xfId="0" applyFont="1" applyBorder="1" applyProtection="1"/>
    <xf numFmtId="0" fontId="3" fillId="0" borderId="14" xfId="0" applyFont="1" applyBorder="1" applyProtection="1"/>
    <xf numFmtId="49" fontId="4" fillId="2" borderId="28" xfId="0" applyNumberFormat="1" applyFont="1" applyFill="1" applyBorder="1" applyAlignment="1" applyProtection="1">
      <alignment vertical="center" wrapText="1"/>
    </xf>
    <xf numFmtId="49" fontId="4" fillId="2" borderId="29" xfId="0" applyNumberFormat="1" applyFont="1" applyFill="1" applyBorder="1" applyAlignment="1" applyProtection="1">
      <alignment vertical="top" wrapText="1"/>
    </xf>
    <xf numFmtId="1" fontId="4" fillId="11" borderId="20" xfId="0" applyNumberFormat="1" applyFont="1" applyFill="1" applyBorder="1" applyAlignment="1" applyProtection="1">
      <alignment horizontal="center" vertical="center"/>
    </xf>
    <xf numFmtId="0" fontId="4" fillId="11" borderId="28" xfId="1" applyNumberFormat="1" applyFont="1" applyFill="1" applyBorder="1" applyAlignment="1" applyProtection="1">
      <alignment horizontal="center" vertical="center"/>
    </xf>
    <xf numFmtId="44" fontId="3" fillId="9" borderId="30" xfId="1" applyFont="1" applyFill="1" applyBorder="1" applyAlignment="1" applyProtection="1">
      <alignment vertical="center"/>
      <protection locked="0" hidden="1"/>
    </xf>
    <xf numFmtId="44" fontId="3" fillId="9" borderId="21" xfId="1" applyFont="1" applyFill="1" applyBorder="1" applyProtection="1"/>
    <xf numFmtId="1" fontId="4" fillId="11" borderId="20" xfId="0" applyNumberFormat="1" applyFont="1" applyFill="1" applyBorder="1" applyAlignment="1" applyProtection="1">
      <alignment horizontal="center" vertical="center" wrapText="1"/>
    </xf>
    <xf numFmtId="1" fontId="4" fillId="11" borderId="20" xfId="0" applyNumberFormat="1" applyFont="1" applyFill="1" applyBorder="1" applyAlignment="1" applyProtection="1">
      <alignment horizontal="left" vertical="center" wrapText="1"/>
    </xf>
    <xf numFmtId="0" fontId="18" fillId="0" borderId="0" xfId="0" applyFont="1" applyFill="1" applyBorder="1" applyAlignment="1" applyProtection="1">
      <alignment horizontal="center" vertical="center"/>
    </xf>
    <xf numFmtId="1" fontId="4" fillId="0" borderId="0"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left" vertical="center" wrapText="1"/>
    </xf>
    <xf numFmtId="0" fontId="4" fillId="11" borderId="30" xfId="1" applyNumberFormat="1" applyFont="1" applyFill="1" applyBorder="1" applyAlignment="1" applyProtection="1">
      <alignment horizontal="center" vertical="center"/>
    </xf>
    <xf numFmtId="1" fontId="4" fillId="11" borderId="30" xfId="0" applyNumberFormat="1" applyFont="1" applyFill="1" applyBorder="1" applyAlignment="1" applyProtection="1">
      <alignment horizontal="left" vertical="center" wrapText="1"/>
    </xf>
    <xf numFmtId="0" fontId="3" fillId="0" borderId="5" xfId="0" applyFont="1" applyBorder="1" applyProtection="1"/>
    <xf numFmtId="1" fontId="4" fillId="11" borderId="5" xfId="0" applyNumberFormat="1" applyFont="1" applyFill="1" applyBorder="1" applyAlignment="1" applyProtection="1">
      <alignment horizontal="left" vertical="center" wrapText="1"/>
    </xf>
    <xf numFmtId="0" fontId="13" fillId="8" borderId="5" xfId="0" applyFont="1" applyFill="1" applyBorder="1" applyProtection="1"/>
    <xf numFmtId="0" fontId="15" fillId="0" borderId="0" xfId="0" applyFont="1" applyFill="1" applyBorder="1" applyAlignment="1" applyProtection="1">
      <alignment vertical="center"/>
    </xf>
    <xf numFmtId="0" fontId="16" fillId="0" borderId="0" xfId="0" applyFont="1" applyFill="1" applyBorder="1" applyAlignment="1" applyProtection="1">
      <alignment horizontal="right" vertical="center" wrapText="1"/>
    </xf>
    <xf numFmtId="44" fontId="16" fillId="0" borderId="0" xfId="1" applyFont="1" applyFill="1" applyBorder="1" applyAlignment="1" applyProtection="1">
      <alignment vertical="center"/>
    </xf>
    <xf numFmtId="0" fontId="16" fillId="8" borderId="0" xfId="0" applyFont="1" applyFill="1" applyAlignment="1" applyProtection="1">
      <alignment vertical="center"/>
    </xf>
    <xf numFmtId="44" fontId="16" fillId="8" borderId="0" xfId="0" applyNumberFormat="1" applyFont="1" applyFill="1" applyAlignment="1" applyProtection="1">
      <alignment vertical="center"/>
    </xf>
    <xf numFmtId="0" fontId="3" fillId="0" borderId="17" xfId="0" applyFont="1" applyBorder="1" applyProtection="1"/>
    <xf numFmtId="0" fontId="3" fillId="0" borderId="4" xfId="0" applyFont="1" applyBorder="1" applyProtection="1"/>
    <xf numFmtId="0" fontId="4" fillId="11" borderId="5" xfId="1" applyNumberFormat="1" applyFont="1" applyFill="1" applyBorder="1" applyAlignment="1" applyProtection="1">
      <alignment horizontal="center" vertical="center"/>
    </xf>
    <xf numFmtId="44" fontId="3" fillId="9" borderId="5" xfId="1" applyFont="1" applyFill="1" applyBorder="1" applyAlignment="1" applyProtection="1">
      <alignment vertical="center"/>
      <protection locked="0" hidden="1"/>
    </xf>
    <xf numFmtId="0" fontId="12" fillId="6" borderId="10" xfId="0" applyFont="1" applyFill="1" applyBorder="1" applyAlignment="1" applyProtection="1">
      <alignment vertical="center" wrapText="1"/>
    </xf>
    <xf numFmtId="0" fontId="12" fillId="6" borderId="12" xfId="0" applyFont="1" applyFill="1" applyBorder="1" applyAlignment="1" applyProtection="1">
      <alignment vertical="center" wrapText="1"/>
    </xf>
    <xf numFmtId="44" fontId="3" fillId="9" borderId="30" xfId="1" applyFont="1" applyFill="1" applyBorder="1" applyAlignment="1" applyProtection="1">
      <alignment vertical="center"/>
      <protection hidden="1"/>
    </xf>
    <xf numFmtId="44" fontId="3" fillId="11" borderId="30" xfId="1" applyFont="1" applyFill="1" applyBorder="1" applyAlignment="1" applyProtection="1">
      <alignment vertical="center"/>
      <protection hidden="1"/>
    </xf>
    <xf numFmtId="44" fontId="3" fillId="0" borderId="0" xfId="1" applyFont="1" applyFill="1" applyBorder="1" applyAlignment="1" applyProtection="1">
      <alignment vertical="center"/>
      <protection hidden="1"/>
    </xf>
    <xf numFmtId="44" fontId="3" fillId="9" borderId="21" xfId="1" applyFont="1" applyFill="1" applyBorder="1" applyProtection="1">
      <protection locked="0"/>
    </xf>
    <xf numFmtId="0" fontId="0" fillId="0" borderId="0" xfId="0" applyFill="1" applyAlignment="1" applyProtection="1">
      <alignment horizontal="right" vertical="center"/>
    </xf>
    <xf numFmtId="0" fontId="0" fillId="0" borderId="0" xfId="0" applyAlignment="1" applyProtection="1">
      <alignment wrapText="1"/>
    </xf>
    <xf numFmtId="44" fontId="3" fillId="9" borderId="33" xfId="1" applyFont="1" applyFill="1" applyBorder="1" applyProtection="1">
      <protection locked="0"/>
    </xf>
    <xf numFmtId="44" fontId="3" fillId="9" borderId="5" xfId="1" applyFont="1" applyFill="1" applyBorder="1" applyProtection="1">
      <protection locked="0"/>
    </xf>
    <xf numFmtId="0" fontId="14" fillId="8" borderId="5" xfId="0" applyFont="1" applyFill="1" applyBorder="1" applyAlignment="1" applyProtection="1">
      <alignment horizontal="center" vertical="center" wrapText="1"/>
      <protection locked="0"/>
    </xf>
    <xf numFmtId="1" fontId="4" fillId="11" borderId="5" xfId="0" applyNumberFormat="1" applyFont="1" applyFill="1" applyBorder="1" applyAlignment="1" applyProtection="1">
      <alignment horizontal="left" vertical="center" wrapText="1"/>
    </xf>
    <xf numFmtId="0" fontId="4" fillId="11" borderId="5" xfId="1" applyNumberFormat="1" applyFont="1" applyFill="1" applyBorder="1" applyAlignment="1" applyProtection="1">
      <alignment horizontal="center" vertical="center"/>
    </xf>
    <xf numFmtId="44" fontId="3" fillId="9" borderId="5" xfId="1" applyFont="1" applyFill="1" applyBorder="1" applyAlignment="1" applyProtection="1">
      <alignment vertical="center"/>
      <protection locked="0" hidden="1"/>
    </xf>
    <xf numFmtId="0" fontId="14" fillId="8" borderId="5" xfId="0" applyFont="1" applyFill="1" applyBorder="1" applyAlignment="1" applyProtection="1">
      <alignment horizontal="center" vertical="center" wrapText="1"/>
    </xf>
    <xf numFmtId="0" fontId="3" fillId="0" borderId="9" xfId="0" applyFont="1" applyBorder="1" applyProtection="1"/>
    <xf numFmtId="0" fontId="3" fillId="0" borderId="35" xfId="0" applyFont="1" applyBorder="1" applyProtection="1"/>
    <xf numFmtId="0" fontId="3" fillId="0" borderId="38" xfId="0" applyFont="1" applyBorder="1" applyAlignment="1" applyProtection="1">
      <alignment horizontal="center"/>
    </xf>
    <xf numFmtId="0" fontId="3" fillId="0" borderId="2" xfId="0" applyFont="1" applyBorder="1" applyProtection="1"/>
    <xf numFmtId="0" fontId="15" fillId="0" borderId="8" xfId="0" applyFont="1" applyBorder="1" applyAlignment="1" applyProtection="1">
      <alignment vertical="center"/>
    </xf>
    <xf numFmtId="44" fontId="16" fillId="10" borderId="5" xfId="0" applyNumberFormat="1" applyFont="1" applyFill="1" applyBorder="1" applyAlignment="1" applyProtection="1">
      <alignment vertical="center"/>
    </xf>
    <xf numFmtId="0" fontId="3" fillId="0" borderId="0" xfId="0" applyFont="1" applyAlignment="1" applyProtection="1"/>
    <xf numFmtId="44" fontId="3" fillId="10" borderId="0" xfId="1" applyFont="1" applyFill="1" applyBorder="1" applyAlignment="1" applyProtection="1">
      <alignment vertical="center"/>
      <protection hidden="1"/>
    </xf>
    <xf numFmtId="0" fontId="0" fillId="10" borderId="0" xfId="0" applyFill="1" applyAlignment="1" applyProtection="1">
      <alignment horizontal="right" vertical="center"/>
    </xf>
    <xf numFmtId="0" fontId="0" fillId="10" borderId="0" xfId="0" applyFill="1" applyAlignment="1">
      <alignment vertical="center"/>
    </xf>
    <xf numFmtId="44" fontId="16" fillId="10" borderId="0" xfId="0" applyNumberFormat="1" applyFont="1" applyFill="1" applyAlignment="1" applyProtection="1">
      <alignment horizontal="right" vertical="center"/>
    </xf>
    <xf numFmtId="0" fontId="15" fillId="0" borderId="26" xfId="0" applyFont="1" applyBorder="1" applyAlignment="1">
      <alignment wrapText="1"/>
    </xf>
    <xf numFmtId="0" fontId="15" fillId="0" borderId="13" xfId="0" applyFont="1" applyBorder="1" applyAlignment="1">
      <alignment wrapText="1"/>
    </xf>
    <xf numFmtId="0" fontId="15" fillId="0" borderId="27" xfId="0" applyFont="1" applyBorder="1" applyAlignment="1">
      <alignment wrapText="1"/>
    </xf>
    <xf numFmtId="0" fontId="15" fillId="0" borderId="24" xfId="0" applyFont="1" applyBorder="1" applyAlignment="1">
      <alignment wrapText="1"/>
    </xf>
    <xf numFmtId="0" fontId="15" fillId="0" borderId="0" xfId="0" applyFont="1" applyBorder="1" applyAlignment="1">
      <alignment wrapText="1"/>
    </xf>
    <xf numFmtId="0" fontId="15" fillId="0" borderId="25" xfId="0" applyFont="1" applyBorder="1" applyAlignment="1">
      <alignment wrapText="1"/>
    </xf>
    <xf numFmtId="0" fontId="20" fillId="7" borderId="22" xfId="0" applyFont="1" applyFill="1" applyBorder="1" applyAlignment="1">
      <alignment vertical="center" wrapText="1"/>
    </xf>
    <xf numFmtId="0" fontId="15" fillId="0" borderId="23" xfId="0" applyFont="1" applyBorder="1" applyAlignment="1">
      <alignment vertical="center" wrapText="1"/>
    </xf>
    <xf numFmtId="0" fontId="0" fillId="0" borderId="23" xfId="0" applyBorder="1" applyAlignment="1">
      <alignment vertical="center" wrapText="1"/>
    </xf>
    <xf numFmtId="0" fontId="0" fillId="0" borderId="11" xfId="0" applyBorder="1" applyAlignment="1">
      <alignment vertical="center" wrapText="1"/>
    </xf>
    <xf numFmtId="0" fontId="3" fillId="7" borderId="0" xfId="0" applyFont="1" applyFill="1" applyAlignment="1">
      <alignment horizontal="center"/>
    </xf>
    <xf numFmtId="0" fontId="16" fillId="10" borderId="41" xfId="0" applyFont="1" applyFill="1" applyBorder="1" applyAlignment="1" applyProtection="1">
      <alignment horizontal="right" vertical="center"/>
    </xf>
    <xf numFmtId="0" fontId="21" fillId="10" borderId="9" xfId="0" applyFont="1" applyFill="1" applyBorder="1" applyAlignment="1">
      <alignment horizontal="right" vertical="center"/>
    </xf>
    <xf numFmtId="0" fontId="21" fillId="10" borderId="10" xfId="0" applyFont="1" applyFill="1" applyBorder="1" applyAlignment="1">
      <alignment horizontal="right" vertical="center"/>
    </xf>
    <xf numFmtId="0" fontId="12" fillId="6" borderId="8" xfId="0" applyFont="1" applyFill="1" applyBorder="1" applyAlignment="1" applyProtection="1">
      <alignment horizontal="center" vertical="center" wrapText="1"/>
      <protection locked="0"/>
    </xf>
    <xf numFmtId="0" fontId="12" fillId="6" borderId="10" xfId="0" applyFont="1" applyFill="1" applyBorder="1" applyAlignment="1" applyProtection="1">
      <alignment horizontal="center" vertical="center" wrapText="1"/>
      <protection locked="0"/>
    </xf>
    <xf numFmtId="0" fontId="12" fillId="6" borderId="8" xfId="0" applyFont="1" applyFill="1" applyBorder="1" applyAlignment="1" applyProtection="1">
      <alignment horizontal="center" vertical="center" wrapText="1"/>
    </xf>
    <xf numFmtId="0" fontId="12" fillId="6" borderId="10" xfId="0" applyFont="1" applyFill="1" applyBorder="1" applyAlignment="1" applyProtection="1">
      <alignment horizontal="center" vertical="center" wrapText="1"/>
    </xf>
    <xf numFmtId="0" fontId="17" fillId="7" borderId="8" xfId="0" applyFont="1" applyFill="1" applyBorder="1" applyAlignment="1" applyProtection="1">
      <alignment horizontal="center" vertical="center"/>
    </xf>
    <xf numFmtId="0" fontId="17" fillId="7" borderId="9" xfId="0" applyFont="1" applyFill="1" applyBorder="1" applyAlignment="1" applyProtection="1">
      <alignment horizontal="center" vertical="center"/>
    </xf>
    <xf numFmtId="0" fontId="17" fillId="7" borderId="10" xfId="0" applyFont="1" applyFill="1" applyBorder="1" applyAlignment="1" applyProtection="1">
      <alignment horizontal="center" vertical="center"/>
    </xf>
    <xf numFmtId="0" fontId="18" fillId="8" borderId="16" xfId="0" applyFont="1" applyFill="1" applyBorder="1" applyAlignment="1" applyProtection="1">
      <alignment horizontal="center" vertical="center"/>
    </xf>
    <xf numFmtId="0" fontId="18" fillId="8" borderId="0" xfId="0" applyFont="1" applyFill="1" applyBorder="1" applyAlignment="1" applyProtection="1">
      <alignment horizontal="center" vertical="center"/>
    </xf>
    <xf numFmtId="0" fontId="19" fillId="0" borderId="0" xfId="0" applyFont="1" applyAlignment="1" applyProtection="1"/>
    <xf numFmtId="0" fontId="0" fillId="0" borderId="0" xfId="0" applyAlignment="1" applyProtection="1"/>
    <xf numFmtId="49" fontId="16" fillId="10" borderId="0" xfId="0" applyNumberFormat="1" applyFont="1" applyFill="1" applyBorder="1" applyAlignment="1" applyProtection="1">
      <alignment horizontal="right" vertical="center" wrapText="1"/>
    </xf>
    <xf numFmtId="0" fontId="23" fillId="0" borderId="0" xfId="0" applyFont="1" applyAlignment="1">
      <alignment horizontal="right"/>
    </xf>
    <xf numFmtId="0" fontId="16" fillId="8" borderId="0" xfId="0" applyFont="1" applyFill="1" applyBorder="1" applyAlignment="1" applyProtection="1">
      <alignment horizontal="right" vertical="center" wrapText="1"/>
    </xf>
    <xf numFmtId="0" fontId="0" fillId="0" borderId="0" xfId="0" applyAlignment="1" applyProtection="1">
      <alignment horizontal="right" vertical="center"/>
    </xf>
    <xf numFmtId="44" fontId="3" fillId="9" borderId="5" xfId="1" applyFont="1" applyFill="1" applyBorder="1" applyAlignment="1" applyProtection="1">
      <protection locked="0"/>
    </xf>
    <xf numFmtId="0" fontId="0" fillId="0" borderId="5" xfId="0" applyBorder="1" applyAlignment="1" applyProtection="1">
      <protection locked="0"/>
    </xf>
    <xf numFmtId="49" fontId="4" fillId="2" borderId="1" xfId="0" applyNumberFormat="1" applyFont="1" applyFill="1" applyBorder="1" applyAlignment="1" applyProtection="1">
      <alignment vertical="center" wrapText="1"/>
    </xf>
    <xf numFmtId="49" fontId="4" fillId="2" borderId="3" xfId="0" applyNumberFormat="1" applyFont="1" applyFill="1" applyBorder="1" applyAlignment="1" applyProtection="1">
      <alignment vertical="center" wrapText="1"/>
    </xf>
    <xf numFmtId="49" fontId="4" fillId="2" borderId="1" xfId="0" applyNumberFormat="1" applyFont="1" applyFill="1" applyBorder="1" applyAlignment="1" applyProtection="1">
      <alignment horizontal="left" vertical="center" wrapText="1"/>
    </xf>
    <xf numFmtId="49" fontId="4" fillId="2" borderId="3" xfId="0" applyNumberFormat="1" applyFont="1" applyFill="1" applyBorder="1" applyAlignment="1" applyProtection="1">
      <alignment horizontal="left" vertical="center" wrapText="1"/>
    </xf>
    <xf numFmtId="0" fontId="16" fillId="10" borderId="0" xfId="0" applyFont="1" applyFill="1" applyBorder="1" applyAlignment="1" applyProtection="1">
      <alignment horizontal="right" vertical="center"/>
    </xf>
    <xf numFmtId="0" fontId="24" fillId="0" borderId="0" xfId="0" applyFont="1" applyAlignment="1">
      <alignment horizontal="right" vertical="center"/>
    </xf>
    <xf numFmtId="1" fontId="4" fillId="11" borderId="5" xfId="0" applyNumberFormat="1" applyFont="1" applyFill="1" applyBorder="1" applyAlignment="1" applyProtection="1">
      <alignment horizontal="left" vertical="center" wrapText="1"/>
    </xf>
    <xf numFmtId="0" fontId="0" fillId="0" borderId="5" xfId="0" applyBorder="1" applyAlignment="1" applyProtection="1">
      <alignment horizontal="left" vertical="center" wrapText="1"/>
    </xf>
    <xf numFmtId="0" fontId="4" fillId="11" borderId="5" xfId="1" applyNumberFormat="1" applyFont="1" applyFill="1" applyBorder="1" applyAlignment="1" applyProtection="1">
      <alignment horizontal="center" vertical="center"/>
    </xf>
    <xf numFmtId="0" fontId="0" fillId="0" borderId="5" xfId="0" applyBorder="1" applyAlignment="1" applyProtection="1">
      <alignment horizontal="center" vertical="center"/>
    </xf>
    <xf numFmtId="44" fontId="3" fillId="9" borderId="5" xfId="1" applyFont="1" applyFill="1" applyBorder="1" applyAlignment="1" applyProtection="1">
      <alignment vertical="center"/>
      <protection locked="0" hidden="1"/>
    </xf>
    <xf numFmtId="0" fontId="0" fillId="0" borderId="5" xfId="0" applyBorder="1" applyAlignment="1" applyProtection="1">
      <alignment vertical="center"/>
      <protection locked="0"/>
    </xf>
    <xf numFmtId="49" fontId="4" fillId="2" borderId="5" xfId="0" applyNumberFormat="1" applyFont="1" applyFill="1" applyBorder="1" applyAlignment="1" applyProtection="1">
      <alignment vertical="center" wrapText="1"/>
    </xf>
    <xf numFmtId="49" fontId="4" fillId="2" borderId="5" xfId="0" applyNumberFormat="1" applyFont="1" applyFill="1" applyBorder="1" applyAlignment="1" applyProtection="1">
      <alignment horizontal="left" vertical="center" wrapText="1"/>
    </xf>
    <xf numFmtId="0" fontId="18" fillId="10" borderId="0" xfId="0" applyFont="1" applyFill="1" applyAlignment="1" applyProtection="1">
      <alignment horizontal="center" wrapText="1"/>
    </xf>
    <xf numFmtId="0" fontId="22" fillId="10" borderId="0" xfId="0" applyFont="1" applyFill="1" applyAlignment="1" applyProtection="1">
      <alignment horizontal="center" wrapText="1"/>
    </xf>
    <xf numFmtId="0" fontId="19" fillId="0" borderId="0" xfId="0" applyFont="1" applyAlignment="1" applyProtection="1">
      <alignment horizontal="center"/>
    </xf>
    <xf numFmtId="0" fontId="19" fillId="0" borderId="0" xfId="0" applyFont="1" applyAlignment="1" applyProtection="1">
      <alignment horizontal="center" wrapText="1"/>
    </xf>
    <xf numFmtId="49" fontId="4" fillId="2" borderId="15" xfId="0" applyNumberFormat="1" applyFont="1" applyFill="1" applyBorder="1" applyAlignment="1" applyProtection="1">
      <alignment horizontal="left" vertical="center" wrapText="1"/>
    </xf>
    <xf numFmtId="49" fontId="4" fillId="2" borderId="30" xfId="0" applyNumberFormat="1" applyFont="1" applyFill="1" applyBorder="1" applyAlignment="1" applyProtection="1">
      <alignment horizontal="left" vertical="center" wrapText="1"/>
    </xf>
    <xf numFmtId="49" fontId="4" fillId="2" borderId="15" xfId="0" applyNumberFormat="1" applyFont="1" applyFill="1" applyBorder="1" applyAlignment="1" applyProtection="1">
      <alignment vertical="center" wrapText="1"/>
    </xf>
    <xf numFmtId="49" fontId="4" fillId="2" borderId="30" xfId="0" applyNumberFormat="1" applyFont="1" applyFill="1" applyBorder="1" applyAlignment="1" applyProtection="1">
      <alignment vertical="center" wrapText="1"/>
    </xf>
    <xf numFmtId="49" fontId="4" fillId="2" borderId="31" xfId="0" applyNumberFormat="1" applyFont="1" applyFill="1" applyBorder="1" applyAlignment="1" applyProtection="1">
      <alignment horizontal="left" vertical="center" wrapText="1"/>
    </xf>
    <xf numFmtId="49" fontId="4" fillId="2" borderId="31" xfId="0" applyNumberFormat="1" applyFont="1" applyFill="1" applyBorder="1" applyAlignment="1" applyProtection="1">
      <alignment vertical="center" wrapText="1"/>
    </xf>
    <xf numFmtId="0" fontId="18" fillId="10" borderId="0" xfId="0" applyFont="1" applyFill="1" applyAlignment="1" applyProtection="1">
      <alignment horizontal="center"/>
    </xf>
    <xf numFmtId="0" fontId="22" fillId="10" borderId="0" xfId="0" applyFont="1" applyFill="1" applyAlignment="1" applyProtection="1">
      <alignment horizontal="center"/>
    </xf>
    <xf numFmtId="0" fontId="0" fillId="0" borderId="5" xfId="0" applyBorder="1" applyAlignment="1" applyProtection="1">
      <alignment vertical="center"/>
    </xf>
    <xf numFmtId="0" fontId="18" fillId="10" borderId="0" xfId="0" applyFont="1" applyFill="1" applyAlignment="1" applyProtection="1">
      <alignment wrapText="1"/>
    </xf>
    <xf numFmtId="0" fontId="22" fillId="10" borderId="0" xfId="0" applyFont="1" applyFill="1" applyAlignment="1" applyProtection="1">
      <alignment wrapText="1"/>
    </xf>
    <xf numFmtId="0" fontId="19" fillId="0" borderId="0" xfId="0" applyFont="1" applyAlignment="1" applyProtection="1">
      <alignment wrapText="1"/>
    </xf>
    <xf numFmtId="0" fontId="14" fillId="12" borderId="1" xfId="0" applyFont="1" applyFill="1" applyBorder="1" applyAlignment="1" applyProtection="1">
      <alignment wrapText="1"/>
    </xf>
    <xf numFmtId="0" fontId="21" fillId="12" borderId="3" xfId="0" applyFont="1" applyFill="1" applyBorder="1" applyAlignment="1">
      <alignment wrapText="1"/>
    </xf>
    <xf numFmtId="165" fontId="14" fillId="12" borderId="1" xfId="0" applyNumberFormat="1" applyFont="1" applyFill="1" applyBorder="1" applyAlignment="1" applyProtection="1">
      <alignment horizontal="center" vertical="center"/>
    </xf>
    <xf numFmtId="0" fontId="21" fillId="12" borderId="3" xfId="0" applyFont="1" applyFill="1" applyBorder="1" applyAlignment="1">
      <alignment horizontal="center" vertical="center"/>
    </xf>
    <xf numFmtId="44" fontId="4" fillId="2" borderId="35" xfId="1" applyFont="1" applyFill="1" applyBorder="1" applyAlignment="1" applyProtection="1">
      <alignment horizontal="center" vertical="center" wrapText="1"/>
    </xf>
    <xf numFmtId="0" fontId="0" fillId="0" borderId="35" xfId="0" applyBorder="1" applyAlignment="1" applyProtection="1">
      <alignment wrapText="1"/>
    </xf>
    <xf numFmtId="165" fontId="4" fillId="2" borderId="38" xfId="0" applyNumberFormat="1" applyFont="1" applyFill="1" applyBorder="1" applyAlignment="1" applyProtection="1">
      <alignment horizontal="center" vertical="center" wrapText="1"/>
    </xf>
    <xf numFmtId="165" fontId="0" fillId="0" borderId="38" xfId="0" applyNumberFormat="1" applyBorder="1" applyAlignment="1" applyProtection="1">
      <alignment horizontal="center"/>
    </xf>
    <xf numFmtId="44" fontId="4" fillId="2" borderId="34" xfId="1" applyFont="1" applyFill="1" applyBorder="1" applyAlignment="1" applyProtection="1">
      <alignment horizontal="center" vertical="center" wrapText="1"/>
    </xf>
    <xf numFmtId="165" fontId="4" fillId="2" borderId="37" xfId="0" applyNumberFormat="1" applyFont="1" applyFill="1" applyBorder="1" applyAlignment="1" applyProtection="1">
      <alignment horizontal="center" vertical="center" wrapText="1"/>
    </xf>
    <xf numFmtId="0" fontId="4" fillId="0" borderId="17" xfId="0" applyFont="1" applyBorder="1" applyAlignment="1" applyProtection="1">
      <alignment horizontal="left" vertical="center" wrapText="1"/>
    </xf>
    <xf numFmtId="0" fontId="0" fillId="0" borderId="18" xfId="0"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16" xfId="0" applyBorder="1" applyAlignment="1" applyProtection="1">
      <alignment horizontal="left" vertical="center" wrapText="1"/>
    </xf>
    <xf numFmtId="0" fontId="0" fillId="0" borderId="0" xfId="0" applyAlignment="1" applyProtection="1">
      <alignment horizontal="left" vertical="center" wrapText="1"/>
    </xf>
    <xf numFmtId="0" fontId="0" fillId="0" borderId="14"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19" xfId="0" applyBorder="1" applyAlignment="1" applyProtection="1">
      <alignment horizontal="left" vertical="center" wrapText="1"/>
    </xf>
    <xf numFmtId="0" fontId="18" fillId="0" borderId="16"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165" fontId="4" fillId="2" borderId="39" xfId="0" applyNumberFormat="1" applyFont="1" applyFill="1" applyBorder="1" applyAlignment="1" applyProtection="1">
      <alignment horizontal="center" vertical="center" wrapText="1"/>
    </xf>
    <xf numFmtId="165" fontId="4" fillId="2" borderId="2" xfId="0" applyNumberFormat="1" applyFont="1" applyFill="1" applyBorder="1" applyAlignment="1" applyProtection="1">
      <alignment horizontal="center" vertical="center" wrapText="1"/>
    </xf>
    <xf numFmtId="165" fontId="4" fillId="2" borderId="40" xfId="0" applyNumberFormat="1" applyFont="1" applyFill="1" applyBorder="1" applyAlignment="1" applyProtection="1">
      <alignment horizontal="center" vertical="center" wrapText="1"/>
    </xf>
    <xf numFmtId="44" fontId="4" fillId="2" borderId="32" xfId="1" applyFont="1" applyFill="1" applyBorder="1" applyAlignment="1" applyProtection="1">
      <alignment horizontal="center" vertical="center" wrapText="1"/>
    </xf>
    <xf numFmtId="44" fontId="4" fillId="2" borderId="16" xfId="1" applyFont="1" applyFill="1" applyBorder="1" applyAlignment="1" applyProtection="1">
      <alignment horizontal="center" vertical="center" wrapText="1"/>
    </xf>
    <xf numFmtId="44" fontId="4" fillId="2" borderId="36" xfId="1" applyFont="1" applyFill="1" applyBorder="1" applyAlignment="1" applyProtection="1">
      <alignment horizontal="center" vertical="center" wrapText="1"/>
    </xf>
    <xf numFmtId="44" fontId="3" fillId="11" borderId="30" xfId="1" applyFont="1" applyFill="1" applyBorder="1" applyAlignment="1" applyProtection="1">
      <alignment vertical="center"/>
    </xf>
    <xf numFmtId="44" fontId="3" fillId="11" borderId="5" xfId="1" applyFont="1" applyFill="1" applyBorder="1" applyAlignment="1" applyProtection="1">
      <alignment vertical="center"/>
    </xf>
    <xf numFmtId="44" fontId="3" fillId="11" borderId="5" xfId="1" applyFont="1" applyFill="1" applyBorder="1" applyAlignment="1" applyProtection="1">
      <alignment vertical="center"/>
    </xf>
    <xf numFmtId="44" fontId="16" fillId="10" borderId="0" xfId="1" applyFont="1" applyFill="1" applyBorder="1" applyAlignment="1" applyProtection="1">
      <alignment vertical="center"/>
    </xf>
  </cellXfs>
  <cellStyles count="4">
    <cellStyle name="Currency" xfId="1" builtinId="4"/>
    <cellStyle name="Normal" xfId="0" builtinId="0"/>
    <cellStyle name="Normal 2" xfId="3"/>
    <cellStyle name="Title" xfId="2" builtinId="15"/>
  </cellStyles>
  <dxfs count="0"/>
  <tableStyles count="0" defaultTableStyle="TableStyleMedium2" defaultPivotStyle="PivotStyleLight16"/>
  <colors>
    <mruColors>
      <color rgb="FF0038A8"/>
      <color rgb="FF00339A"/>
      <color rgb="FFDEDAC4"/>
      <color rgb="FFE5E2D1"/>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3"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9</xdr:col>
      <xdr:colOff>0</xdr:colOff>
      <xdr:row>0</xdr:row>
      <xdr:rowOff>7143</xdr:rowOff>
    </xdr:from>
    <xdr:to>
      <xdr:col>10</xdr:col>
      <xdr:colOff>299294</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10</xdr:col>
      <xdr:colOff>1088556</xdr:colOff>
      <xdr:row>0</xdr:row>
      <xdr:rowOff>7143</xdr:rowOff>
    </xdr:from>
    <xdr:to>
      <xdr:col>12</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471681" y="7143"/>
          <a:ext cx="1683220" cy="67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11</xdr:col>
      <xdr:colOff>1088556</xdr:colOff>
      <xdr:row>0</xdr:row>
      <xdr:rowOff>7143</xdr:rowOff>
    </xdr:from>
    <xdr:to>
      <xdr:col>13</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22091181" y="7143"/>
          <a:ext cx="1683220" cy="671513"/>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8</xdr:col>
      <xdr:colOff>323851</xdr:colOff>
      <xdr:row>1</xdr:row>
      <xdr:rowOff>2381</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614556"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A"/>
  </sheetPr>
  <dimension ref="A1:P40"/>
  <sheetViews>
    <sheetView showGridLines="0" workbookViewId="0">
      <selection activeCell="C18" sqref="C18"/>
    </sheetView>
  </sheetViews>
  <sheetFormatPr defaultRowHeight="15" x14ac:dyDescent="0.25"/>
  <cols>
    <col min="1" max="1" width="42.28515625" customWidth="1"/>
    <col min="257" max="257" width="42.28515625" customWidth="1"/>
    <col min="513" max="513" width="42.28515625" customWidth="1"/>
    <col min="769" max="769" width="42.28515625" customWidth="1"/>
    <col min="1025" max="1025" width="42.28515625" customWidth="1"/>
    <col min="1281" max="1281" width="42.28515625" customWidth="1"/>
    <col min="1537" max="1537" width="42.28515625" customWidth="1"/>
    <col min="1793" max="1793" width="42.28515625" customWidth="1"/>
    <col min="2049" max="2049" width="42.28515625" customWidth="1"/>
    <col min="2305" max="2305" width="42.28515625" customWidth="1"/>
    <col min="2561" max="2561" width="42.28515625" customWidth="1"/>
    <col min="2817" max="2817" width="42.28515625" customWidth="1"/>
    <col min="3073" max="3073" width="42.28515625" customWidth="1"/>
    <col min="3329" max="3329" width="42.28515625" customWidth="1"/>
    <col min="3585" max="3585" width="42.28515625" customWidth="1"/>
    <col min="3841" max="3841" width="42.28515625" customWidth="1"/>
    <col min="4097" max="4097" width="42.28515625" customWidth="1"/>
    <col min="4353" max="4353" width="42.28515625" customWidth="1"/>
    <col min="4609" max="4609" width="42.28515625" customWidth="1"/>
    <col min="4865" max="4865" width="42.28515625" customWidth="1"/>
    <col min="5121" max="5121" width="42.28515625" customWidth="1"/>
    <col min="5377" max="5377" width="42.28515625" customWidth="1"/>
    <col min="5633" max="5633" width="42.28515625" customWidth="1"/>
    <col min="5889" max="5889" width="42.28515625" customWidth="1"/>
    <col min="6145" max="6145" width="42.28515625" customWidth="1"/>
    <col min="6401" max="6401" width="42.28515625" customWidth="1"/>
    <col min="6657" max="6657" width="42.28515625" customWidth="1"/>
    <col min="6913" max="6913" width="42.28515625" customWidth="1"/>
    <col min="7169" max="7169" width="42.28515625" customWidth="1"/>
    <col min="7425" max="7425" width="42.28515625" customWidth="1"/>
    <col min="7681" max="7681" width="42.28515625" customWidth="1"/>
    <col min="7937" max="7937" width="42.28515625" customWidth="1"/>
    <col min="8193" max="8193" width="42.28515625" customWidth="1"/>
    <col min="8449" max="8449" width="42.28515625" customWidth="1"/>
    <col min="8705" max="8705" width="42.28515625" customWidth="1"/>
    <col min="8961" max="8961" width="42.28515625" customWidth="1"/>
    <col min="9217" max="9217" width="42.28515625" customWidth="1"/>
    <col min="9473" max="9473" width="42.28515625" customWidth="1"/>
    <col min="9729" max="9729" width="42.28515625" customWidth="1"/>
    <col min="9985" max="9985" width="42.28515625" customWidth="1"/>
    <col min="10241" max="10241" width="42.28515625" customWidth="1"/>
    <col min="10497" max="10497" width="42.28515625" customWidth="1"/>
    <col min="10753" max="10753" width="42.28515625" customWidth="1"/>
    <col min="11009" max="11009" width="42.28515625" customWidth="1"/>
    <col min="11265" max="11265" width="42.28515625" customWidth="1"/>
    <col min="11521" max="11521" width="42.28515625" customWidth="1"/>
    <col min="11777" max="11777" width="42.28515625" customWidth="1"/>
    <col min="12033" max="12033" width="42.28515625" customWidth="1"/>
    <col min="12289" max="12289" width="42.28515625" customWidth="1"/>
    <col min="12545" max="12545" width="42.28515625" customWidth="1"/>
    <col min="12801" max="12801" width="42.28515625" customWidth="1"/>
    <col min="13057" max="13057" width="42.28515625" customWidth="1"/>
    <col min="13313" max="13313" width="42.28515625" customWidth="1"/>
    <col min="13569" max="13569" width="42.28515625" customWidth="1"/>
    <col min="13825" max="13825" width="42.28515625" customWidth="1"/>
    <col min="14081" max="14081" width="42.28515625" customWidth="1"/>
    <col min="14337" max="14337" width="42.28515625" customWidth="1"/>
    <col min="14593" max="14593" width="42.28515625" customWidth="1"/>
    <col min="14849" max="14849" width="42.28515625" customWidth="1"/>
    <col min="15105" max="15105" width="42.28515625" customWidth="1"/>
    <col min="15361" max="15361" width="42.28515625" customWidth="1"/>
    <col min="15617" max="15617" width="42.28515625" customWidth="1"/>
    <col min="15873" max="15873" width="42.28515625" customWidth="1"/>
    <col min="16129" max="16129" width="42.28515625" customWidth="1"/>
  </cols>
  <sheetData>
    <row r="1" spans="1:16" ht="23.25" x14ac:dyDescent="0.25">
      <c r="A1" s="12" t="s">
        <v>32</v>
      </c>
      <c r="B1" s="123"/>
      <c r="C1" s="123"/>
      <c r="D1" s="123"/>
      <c r="E1" s="123"/>
      <c r="F1" s="123"/>
      <c r="G1" s="123"/>
      <c r="H1" s="123"/>
      <c r="I1" s="13"/>
      <c r="J1" s="13"/>
      <c r="K1" s="13"/>
      <c r="L1" s="13"/>
      <c r="M1" s="13"/>
      <c r="N1" s="13"/>
      <c r="O1" s="13"/>
      <c r="P1" s="13"/>
    </row>
    <row r="2" spans="1:16" ht="15.75" x14ac:dyDescent="0.25">
      <c r="A2" s="7"/>
      <c r="B2" s="7"/>
      <c r="C2" s="7"/>
      <c r="D2" s="7"/>
      <c r="E2" s="7"/>
      <c r="F2" s="7"/>
      <c r="G2" s="7"/>
      <c r="H2" s="8"/>
      <c r="I2" s="13"/>
      <c r="J2" s="13"/>
      <c r="K2" s="13"/>
      <c r="L2" s="13"/>
      <c r="M2" s="13"/>
      <c r="N2" s="13"/>
      <c r="O2" s="13"/>
      <c r="P2" s="13"/>
    </row>
    <row r="3" spans="1:16" x14ac:dyDescent="0.25">
      <c r="A3" s="9"/>
      <c r="B3" s="9"/>
      <c r="C3" s="9"/>
      <c r="D3" s="9"/>
      <c r="E3" s="9"/>
      <c r="F3" s="9"/>
      <c r="G3" s="9"/>
      <c r="H3" s="10"/>
      <c r="I3" s="13"/>
      <c r="J3" s="13"/>
      <c r="K3" s="13"/>
      <c r="L3" s="13"/>
      <c r="M3" s="13"/>
      <c r="N3" s="13"/>
      <c r="O3" s="13"/>
      <c r="P3" s="13"/>
    </row>
    <row r="4" spans="1:16" x14ac:dyDescent="0.25">
      <c r="A4" s="13"/>
      <c r="B4" s="13"/>
      <c r="C4" s="14"/>
      <c r="D4" s="14"/>
      <c r="E4" s="14"/>
      <c r="F4" s="14"/>
      <c r="G4" s="14"/>
      <c r="H4" s="14"/>
      <c r="I4" s="14"/>
      <c r="J4" s="14"/>
      <c r="K4" s="14"/>
      <c r="L4" s="14"/>
      <c r="M4" s="13"/>
      <c r="N4" s="13"/>
      <c r="O4" s="13"/>
      <c r="P4" s="13"/>
    </row>
    <row r="5" spans="1:16" x14ac:dyDescent="0.25">
      <c r="A5" s="13"/>
      <c r="B5" s="13"/>
      <c r="C5" s="14"/>
      <c r="D5" s="14"/>
      <c r="E5" s="14"/>
      <c r="F5" s="14"/>
      <c r="G5" s="14"/>
      <c r="H5" s="14"/>
      <c r="I5" s="14"/>
      <c r="J5" s="14"/>
      <c r="K5" s="14"/>
      <c r="L5" s="14"/>
      <c r="M5" s="13"/>
      <c r="N5" s="13"/>
      <c r="O5" s="13"/>
      <c r="P5" s="13"/>
    </row>
    <row r="6" spans="1:16" x14ac:dyDescent="0.25">
      <c r="A6" s="13"/>
      <c r="B6" s="13"/>
      <c r="C6" s="14"/>
      <c r="D6" s="14"/>
      <c r="E6" s="14"/>
      <c r="F6" s="14"/>
      <c r="G6" s="14"/>
      <c r="H6" s="14"/>
      <c r="I6" s="14"/>
      <c r="J6" s="14"/>
      <c r="K6" s="14"/>
      <c r="L6" s="14"/>
      <c r="M6" s="13"/>
      <c r="N6" s="13"/>
      <c r="O6" s="13"/>
      <c r="P6" s="13"/>
    </row>
    <row r="7" spans="1:16" ht="80.25" customHeight="1" x14ac:dyDescent="0.25">
      <c r="A7" s="119" t="s">
        <v>111</v>
      </c>
      <c r="B7" s="120"/>
      <c r="C7" s="120"/>
      <c r="D7" s="120"/>
      <c r="E7" s="121"/>
      <c r="F7" s="121"/>
      <c r="G7" s="121"/>
      <c r="H7" s="122"/>
    </row>
    <row r="8" spans="1:16" ht="24.75" customHeight="1" x14ac:dyDescent="0.25">
      <c r="A8" s="116" t="s">
        <v>113</v>
      </c>
      <c r="B8" s="117"/>
      <c r="C8" s="117"/>
      <c r="D8" s="117"/>
      <c r="E8" s="117"/>
      <c r="F8" s="117"/>
      <c r="G8" s="117"/>
      <c r="H8" s="118"/>
    </row>
    <row r="9" spans="1:16" ht="10.5" customHeight="1" x14ac:dyDescent="0.25">
      <c r="A9" s="15"/>
      <c r="B9" s="16"/>
      <c r="C9" s="16"/>
      <c r="D9" s="16"/>
      <c r="E9" s="16"/>
      <c r="F9" s="16"/>
      <c r="G9" s="16"/>
      <c r="H9" s="17"/>
    </row>
    <row r="10" spans="1:16" ht="9" customHeight="1" x14ac:dyDescent="0.25">
      <c r="A10" s="113"/>
      <c r="B10" s="114"/>
      <c r="C10" s="114"/>
      <c r="D10" s="114"/>
      <c r="E10" s="114"/>
      <c r="F10" s="114"/>
      <c r="G10" s="114"/>
      <c r="H10" s="115"/>
    </row>
    <row r="11" spans="1:16" ht="15.75" x14ac:dyDescent="0.25">
      <c r="A11" s="11"/>
      <c r="B11" s="11"/>
      <c r="C11" s="11"/>
      <c r="D11" s="11"/>
      <c r="E11" s="11"/>
      <c r="F11" s="11"/>
      <c r="G11" s="11"/>
      <c r="H11" s="11"/>
    </row>
    <row r="19" spans="1:16" x14ac:dyDescent="0.25">
      <c r="A19" s="14"/>
      <c r="B19" s="14"/>
      <c r="C19" s="14"/>
      <c r="D19" s="13"/>
      <c r="E19" s="13"/>
      <c r="F19" s="13"/>
      <c r="G19" s="13"/>
    </row>
    <row r="20" spans="1:16" x14ac:dyDescent="0.25">
      <c r="A20" s="14"/>
      <c r="B20" s="14"/>
      <c r="C20" s="14"/>
      <c r="D20" s="13"/>
      <c r="E20" s="13"/>
      <c r="F20" s="13"/>
      <c r="G20" s="13"/>
    </row>
    <row r="21" spans="1:16" x14ac:dyDescent="0.25">
      <c r="A21" s="13"/>
      <c r="B21" s="13"/>
      <c r="C21" s="14"/>
      <c r="D21" s="14"/>
      <c r="E21" s="14"/>
      <c r="F21" s="14"/>
      <c r="G21" s="14"/>
      <c r="H21" s="14"/>
      <c r="I21" s="14"/>
      <c r="J21" s="14"/>
      <c r="K21" s="14"/>
      <c r="L21" s="14"/>
      <c r="M21" s="13"/>
      <c r="N21" s="13"/>
      <c r="O21" s="13"/>
      <c r="P21" s="13"/>
    </row>
    <row r="22" spans="1:16" x14ac:dyDescent="0.25">
      <c r="A22" s="13"/>
      <c r="B22" s="13"/>
      <c r="C22" s="14"/>
      <c r="D22" s="14"/>
      <c r="E22" s="14"/>
      <c r="F22" s="14"/>
      <c r="G22" s="14"/>
      <c r="H22" s="14"/>
      <c r="I22" s="14"/>
      <c r="J22" s="14"/>
      <c r="K22" s="14"/>
      <c r="L22" s="14"/>
      <c r="M22" s="13"/>
      <c r="N22" s="13"/>
      <c r="O22" s="13"/>
      <c r="P22" s="13"/>
    </row>
    <row r="23" spans="1:16" x14ac:dyDescent="0.25">
      <c r="A23" s="13"/>
      <c r="B23" s="13"/>
      <c r="C23" s="14"/>
      <c r="D23" s="14"/>
      <c r="E23" s="14"/>
      <c r="F23" s="14"/>
      <c r="G23" s="14"/>
      <c r="H23" s="14"/>
      <c r="I23" s="14"/>
      <c r="J23" s="14"/>
      <c r="K23" s="14"/>
      <c r="L23" s="14"/>
      <c r="M23" s="13"/>
      <c r="N23" s="13"/>
      <c r="O23" s="13"/>
      <c r="P23" s="13"/>
    </row>
    <row r="24" spans="1:16" x14ac:dyDescent="0.25">
      <c r="A24" s="13"/>
      <c r="B24" s="13"/>
      <c r="C24" s="14"/>
      <c r="D24" s="14"/>
      <c r="E24" s="14"/>
      <c r="F24" s="14"/>
      <c r="G24" s="14"/>
      <c r="H24" s="14"/>
      <c r="I24" s="14"/>
      <c r="J24" s="14"/>
      <c r="K24" s="14"/>
      <c r="L24" s="14"/>
      <c r="M24" s="13"/>
      <c r="N24" s="13"/>
      <c r="O24" s="13"/>
      <c r="P24" s="13"/>
    </row>
    <row r="25" spans="1:16" x14ac:dyDescent="0.25">
      <c r="A25" s="13"/>
      <c r="B25" s="13"/>
      <c r="C25" s="13"/>
      <c r="D25" s="13"/>
      <c r="E25" s="13"/>
      <c r="F25" s="13"/>
      <c r="G25" s="13"/>
      <c r="H25" s="13"/>
      <c r="I25" s="13"/>
      <c r="J25" s="13"/>
      <c r="K25" s="13"/>
      <c r="L25" s="13"/>
      <c r="M25" s="13"/>
      <c r="N25" s="13"/>
      <c r="O25" s="13"/>
      <c r="P25" s="13"/>
    </row>
    <row r="26" spans="1:16" x14ac:dyDescent="0.25">
      <c r="A26" s="13"/>
      <c r="B26" s="13"/>
      <c r="C26" s="13"/>
      <c r="D26" s="13"/>
      <c r="E26" s="13"/>
      <c r="F26" s="13"/>
      <c r="G26" s="13"/>
      <c r="H26" s="13"/>
      <c r="I26" s="13"/>
      <c r="J26" s="13"/>
      <c r="K26" s="13"/>
      <c r="L26" s="13"/>
      <c r="M26" s="13"/>
      <c r="N26" s="13"/>
      <c r="O26" s="13"/>
      <c r="P26" s="13"/>
    </row>
    <row r="27" spans="1:16" x14ac:dyDescent="0.25">
      <c r="A27" s="13"/>
      <c r="B27" s="13"/>
      <c r="C27" s="13"/>
      <c r="D27" s="13"/>
      <c r="E27" s="13"/>
      <c r="F27" s="13"/>
      <c r="G27" s="13"/>
      <c r="H27" s="13"/>
      <c r="I27" s="13"/>
      <c r="J27" s="13"/>
      <c r="K27" s="13"/>
      <c r="L27" s="13"/>
      <c r="M27" s="13"/>
      <c r="N27" s="13"/>
      <c r="O27" s="13"/>
      <c r="P27" s="13"/>
    </row>
    <row r="28" spans="1:16" x14ac:dyDescent="0.25">
      <c r="A28" s="13"/>
      <c r="B28" s="13"/>
      <c r="C28" s="13"/>
      <c r="D28" s="13"/>
      <c r="E28" s="13"/>
      <c r="F28" s="13"/>
      <c r="G28" s="13"/>
      <c r="H28" s="13"/>
      <c r="I28" s="13"/>
      <c r="J28" s="13"/>
      <c r="K28" s="13"/>
      <c r="L28" s="13"/>
      <c r="M28" s="13"/>
      <c r="N28" s="13"/>
      <c r="O28" s="13"/>
      <c r="P28" s="13"/>
    </row>
    <row r="29" spans="1:16" x14ac:dyDescent="0.25">
      <c r="A29" s="13"/>
      <c r="B29" s="13"/>
      <c r="C29" s="13"/>
      <c r="D29" s="13"/>
      <c r="E29" s="13"/>
      <c r="F29" s="13"/>
      <c r="G29" s="13"/>
      <c r="H29" s="13"/>
      <c r="I29" s="13"/>
      <c r="J29" s="13"/>
      <c r="K29" s="13"/>
      <c r="L29" s="13"/>
      <c r="M29" s="13"/>
      <c r="N29" s="13"/>
      <c r="O29" s="13"/>
      <c r="P29" s="13"/>
    </row>
    <row r="30" spans="1:16" x14ac:dyDescent="0.25">
      <c r="A30" s="13"/>
      <c r="B30" s="13"/>
      <c r="C30" s="13"/>
      <c r="D30" s="13"/>
      <c r="E30" s="13"/>
      <c r="F30" s="13"/>
      <c r="G30" s="13"/>
      <c r="H30" s="13"/>
      <c r="I30" s="13"/>
      <c r="J30" s="13"/>
      <c r="K30" s="13"/>
      <c r="L30" s="13"/>
      <c r="M30" s="13"/>
      <c r="N30" s="13"/>
      <c r="O30" s="13"/>
      <c r="P30" s="13"/>
    </row>
    <row r="31" spans="1:16" x14ac:dyDescent="0.25">
      <c r="A31" s="13"/>
      <c r="B31" s="13"/>
      <c r="C31" s="13"/>
      <c r="D31" s="13"/>
      <c r="E31" s="13"/>
      <c r="F31" s="13"/>
      <c r="G31" s="13"/>
      <c r="H31" s="13"/>
      <c r="I31" s="13"/>
      <c r="J31" s="13"/>
      <c r="K31" s="13"/>
      <c r="L31" s="13"/>
      <c r="M31" s="13"/>
      <c r="N31" s="13"/>
      <c r="O31" s="13"/>
      <c r="P31" s="13"/>
    </row>
    <row r="32" spans="1:16" x14ac:dyDescent="0.25">
      <c r="A32" s="13"/>
      <c r="B32" s="13"/>
      <c r="C32" s="13"/>
      <c r="D32" s="13"/>
      <c r="E32" s="13"/>
      <c r="F32" s="13"/>
      <c r="G32" s="13"/>
      <c r="H32" s="13"/>
      <c r="I32" s="13"/>
      <c r="J32" s="13"/>
      <c r="K32" s="13"/>
      <c r="L32" s="13"/>
      <c r="M32" s="13"/>
      <c r="N32" s="13"/>
      <c r="O32" s="13"/>
      <c r="P32" s="13"/>
    </row>
    <row r="33" spans="1:16" x14ac:dyDescent="0.25">
      <c r="A33" s="13"/>
      <c r="B33" s="13"/>
      <c r="C33" s="13"/>
      <c r="D33" s="13"/>
      <c r="E33" s="13"/>
      <c r="F33" s="13"/>
      <c r="G33" s="13"/>
      <c r="H33" s="13"/>
      <c r="I33" s="13"/>
      <c r="J33" s="13"/>
      <c r="K33" s="13"/>
      <c r="L33" s="13"/>
      <c r="M33" s="13"/>
      <c r="N33" s="13"/>
      <c r="O33" s="13"/>
      <c r="P33" s="13"/>
    </row>
    <row r="34" spans="1:16" x14ac:dyDescent="0.25">
      <c r="A34" s="13"/>
      <c r="B34" s="13"/>
      <c r="C34" s="13"/>
      <c r="D34" s="13"/>
      <c r="E34" s="13"/>
      <c r="F34" s="13"/>
      <c r="G34" s="13"/>
      <c r="H34" s="13"/>
      <c r="I34" s="13"/>
      <c r="J34" s="13"/>
      <c r="K34" s="13"/>
      <c r="L34" s="13"/>
      <c r="M34" s="13"/>
      <c r="N34" s="13"/>
      <c r="O34" s="13"/>
      <c r="P34" s="13"/>
    </row>
    <row r="35" spans="1:16" x14ac:dyDescent="0.25">
      <c r="A35" s="13"/>
      <c r="B35" s="13"/>
      <c r="C35" s="13"/>
      <c r="D35" s="13"/>
      <c r="E35" s="13"/>
      <c r="F35" s="13"/>
      <c r="G35" s="13"/>
      <c r="H35" s="13"/>
      <c r="I35" s="13"/>
      <c r="J35" s="13"/>
      <c r="K35" s="13"/>
      <c r="L35" s="13"/>
      <c r="M35" s="13"/>
      <c r="N35" s="13"/>
      <c r="O35" s="13"/>
      <c r="P35" s="13"/>
    </row>
    <row r="36" spans="1:16" x14ac:dyDescent="0.25">
      <c r="A36" s="13"/>
      <c r="B36" s="13"/>
      <c r="C36" s="13"/>
      <c r="D36" s="13"/>
      <c r="E36" s="13"/>
      <c r="F36" s="13"/>
      <c r="G36" s="13"/>
      <c r="H36" s="13"/>
      <c r="I36" s="13"/>
      <c r="J36" s="13"/>
      <c r="K36" s="13"/>
      <c r="L36" s="13"/>
      <c r="M36" s="13"/>
      <c r="N36" s="13"/>
      <c r="O36" s="13"/>
      <c r="P36" s="13"/>
    </row>
    <row r="37" spans="1:16" x14ac:dyDescent="0.25">
      <c r="A37" s="13"/>
      <c r="B37" s="13"/>
      <c r="C37" s="13"/>
      <c r="D37" s="13"/>
      <c r="E37" s="13"/>
      <c r="F37" s="13"/>
      <c r="G37" s="13"/>
      <c r="H37" s="13"/>
      <c r="I37" s="13"/>
      <c r="J37" s="13"/>
      <c r="K37" s="13"/>
      <c r="L37" s="13"/>
      <c r="M37" s="13"/>
      <c r="N37" s="13"/>
      <c r="O37" s="13"/>
      <c r="P37" s="13"/>
    </row>
    <row r="38" spans="1:16" x14ac:dyDescent="0.25">
      <c r="A38" s="13"/>
      <c r="B38" s="13"/>
      <c r="C38" s="13"/>
      <c r="D38" s="13"/>
      <c r="E38" s="13"/>
      <c r="F38" s="13"/>
      <c r="G38" s="13"/>
      <c r="H38" s="13"/>
      <c r="I38" s="13"/>
      <c r="J38" s="13"/>
      <c r="K38" s="13"/>
      <c r="L38" s="13"/>
      <c r="M38" s="13"/>
      <c r="N38" s="13"/>
      <c r="O38" s="13"/>
      <c r="P38" s="13"/>
    </row>
    <row r="39" spans="1:16" x14ac:dyDescent="0.25">
      <c r="A39" s="13"/>
      <c r="B39" s="13"/>
      <c r="C39" s="13"/>
      <c r="D39" s="13"/>
      <c r="E39" s="13"/>
      <c r="F39" s="13"/>
      <c r="G39" s="13"/>
      <c r="H39" s="13"/>
      <c r="I39" s="13"/>
      <c r="J39" s="13"/>
      <c r="K39" s="13"/>
      <c r="L39" s="13"/>
      <c r="M39" s="13"/>
      <c r="N39" s="13"/>
      <c r="O39" s="13"/>
      <c r="P39" s="13"/>
    </row>
    <row r="40" spans="1:16" x14ac:dyDescent="0.25">
      <c r="A40" s="13"/>
      <c r="B40" s="13"/>
      <c r="C40" s="13"/>
      <c r="D40" s="13"/>
      <c r="E40" s="13"/>
      <c r="F40" s="13"/>
      <c r="G40" s="13"/>
      <c r="H40" s="13"/>
      <c r="I40" s="13"/>
      <c r="J40" s="13"/>
      <c r="K40" s="13"/>
      <c r="P40" s="13"/>
    </row>
  </sheetData>
  <sheetProtection password="D978" sheet="1" objects="1" scenarios="1"/>
  <mergeCells count="4">
    <mergeCell ref="A10:H10"/>
    <mergeCell ref="A8:H8"/>
    <mergeCell ref="A7:H7"/>
    <mergeCell ref="B1:H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1</v>
      </c>
      <c r="D2" s="2" t="s">
        <v>2</v>
      </c>
    </row>
    <row r="3" spans="2:4" x14ac:dyDescent="0.25">
      <c r="B3" s="3" t="s">
        <v>13</v>
      </c>
      <c r="D3" s="4" t="s">
        <v>8</v>
      </c>
    </row>
    <row r="4" spans="2:4" x14ac:dyDescent="0.25">
      <c r="B4" s="3" t="s">
        <v>14</v>
      </c>
      <c r="D4" s="4" t="s">
        <v>11</v>
      </c>
    </row>
    <row r="5" spans="2:4" x14ac:dyDescent="0.25">
      <c r="B5" s="3" t="s">
        <v>15</v>
      </c>
      <c r="D5" s="4" t="s">
        <v>12</v>
      </c>
    </row>
    <row r="6" spans="2:4" x14ac:dyDescent="0.25">
      <c r="B6" s="3" t="s">
        <v>16</v>
      </c>
      <c r="D6" s="4" t="s">
        <v>6</v>
      </c>
    </row>
    <row r="7" spans="2:4" x14ac:dyDescent="0.25">
      <c r="B7" s="6" t="s">
        <v>17</v>
      </c>
      <c r="D7" s="4" t="s">
        <v>4</v>
      </c>
    </row>
    <row r="8" spans="2:4" x14ac:dyDescent="0.25">
      <c r="B8" s="3"/>
      <c r="D8" s="4" t="s">
        <v>7</v>
      </c>
    </row>
    <row r="9" spans="2:4" x14ac:dyDescent="0.25">
      <c r="D9" s="4" t="s">
        <v>10</v>
      </c>
    </row>
    <row r="10" spans="2:4" x14ac:dyDescent="0.25">
      <c r="D10" s="4" t="s">
        <v>9</v>
      </c>
    </row>
    <row r="11" spans="2:4" x14ac:dyDescent="0.25">
      <c r="D11" s="4" t="s">
        <v>3</v>
      </c>
    </row>
    <row r="12" spans="2:4" x14ac:dyDescent="0.25">
      <c r="D12" s="4" t="s">
        <v>5</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34"/>
  <sheetViews>
    <sheetView showGridLines="0" tabSelected="1" zoomScale="85" zoomScaleNormal="85" workbookViewId="0">
      <selection activeCell="E6" sqref="E6"/>
    </sheetView>
  </sheetViews>
  <sheetFormatPr defaultRowHeight="14.25" x14ac:dyDescent="0.2"/>
  <cols>
    <col min="1" max="1" width="0.5703125" style="18" customWidth="1"/>
    <col min="2" max="2" width="14.85546875" style="18" customWidth="1"/>
    <col min="3" max="3" width="39.5703125" style="18" customWidth="1"/>
    <col min="4" max="4" width="32.28515625" style="18" customWidth="1"/>
    <col min="5" max="5" width="25.85546875" style="18" customWidth="1"/>
    <col min="6" max="7" width="20.7109375" style="18" customWidth="1"/>
    <col min="8" max="8" width="51.140625" style="18" customWidth="1"/>
    <col min="9" max="9" width="0.42578125" style="18" customWidth="1"/>
    <col min="10" max="10" width="20.7109375" style="18" customWidth="1"/>
    <col min="11" max="11" width="15.5703125" style="18" customWidth="1"/>
    <col min="12" max="12" width="15.28515625" style="18" customWidth="1"/>
    <col min="13" max="13" width="14.7109375" style="18" customWidth="1"/>
    <col min="14" max="14" width="16.7109375" style="18" customWidth="1"/>
    <col min="15" max="16384" width="9.140625" style="18"/>
  </cols>
  <sheetData>
    <row r="1" spans="1:10" ht="54.75" customHeight="1" x14ac:dyDescent="0.2">
      <c r="B1" s="19" t="s">
        <v>117</v>
      </c>
      <c r="D1" s="19"/>
      <c r="F1" s="20"/>
      <c r="G1" s="20"/>
    </row>
    <row r="2" spans="1:10" ht="4.5" customHeight="1" x14ac:dyDescent="0.2">
      <c r="A2" s="23"/>
      <c r="B2" s="23"/>
      <c r="C2" s="23"/>
      <c r="D2" s="23"/>
      <c r="E2" s="23"/>
      <c r="F2" s="23"/>
      <c r="G2" s="23"/>
      <c r="H2" s="23"/>
      <c r="I2" s="23"/>
      <c r="J2" s="24"/>
    </row>
    <row r="3" spans="1:10" ht="3" customHeight="1" x14ac:dyDescent="0.2">
      <c r="A3" s="25"/>
      <c r="B3" s="25"/>
      <c r="C3" s="25"/>
      <c r="D3" s="25"/>
      <c r="E3" s="25"/>
      <c r="F3" s="25"/>
      <c r="G3" s="25"/>
      <c r="H3" s="25"/>
      <c r="I3" s="25"/>
      <c r="J3" s="26"/>
    </row>
    <row r="4" spans="1:10" ht="15" thickBot="1" x14ac:dyDescent="0.25">
      <c r="G4" s="27"/>
    </row>
    <row r="5" spans="1:10" ht="33" customHeight="1" thickBot="1" x14ac:dyDescent="0.25">
      <c r="B5" s="28" t="s">
        <v>18</v>
      </c>
      <c r="C5" s="129" t="s">
        <v>116</v>
      </c>
      <c r="D5" s="130"/>
      <c r="E5" s="29"/>
      <c r="F5" s="30"/>
      <c r="G5" s="31"/>
      <c r="H5" s="31"/>
      <c r="I5" s="31"/>
    </row>
    <row r="6" spans="1:10" ht="45.75" thickBot="1" x14ac:dyDescent="0.25">
      <c r="B6" s="28" t="s">
        <v>19</v>
      </c>
      <c r="C6" s="129" t="s">
        <v>100</v>
      </c>
      <c r="D6" s="130"/>
      <c r="E6" s="29"/>
      <c r="F6" s="30"/>
      <c r="G6" s="31"/>
      <c r="H6" s="31"/>
      <c r="I6" s="31"/>
    </row>
    <row r="7" spans="1:10" ht="29.25" customHeight="1" thickBot="1" x14ac:dyDescent="0.25">
      <c r="B7" s="32" t="s">
        <v>20</v>
      </c>
      <c r="C7" s="127" t="s">
        <v>21</v>
      </c>
      <c r="D7" s="128"/>
      <c r="E7" s="29"/>
      <c r="F7" s="30"/>
      <c r="G7" s="31"/>
      <c r="H7" s="31"/>
      <c r="I7" s="31"/>
    </row>
    <row r="8" spans="1:10" ht="15" customHeight="1" thickBot="1" x14ac:dyDescent="0.25">
      <c r="D8" s="33"/>
      <c r="E8" s="34"/>
      <c r="F8" s="35"/>
      <c r="G8" s="30"/>
      <c r="H8" s="31"/>
      <c r="I8" s="31"/>
    </row>
    <row r="9" spans="1:10" ht="27" customHeight="1" thickBot="1" x14ac:dyDescent="0.25">
      <c r="B9" s="131" t="s">
        <v>22</v>
      </c>
      <c r="C9" s="132"/>
      <c r="D9" s="132"/>
      <c r="E9" s="133"/>
      <c r="F9" s="36"/>
      <c r="G9" s="30"/>
      <c r="H9" s="31"/>
      <c r="I9" s="31"/>
    </row>
    <row r="10" spans="1:10" s="37" customFormat="1" ht="16.5" x14ac:dyDescent="0.2">
      <c r="B10" s="38"/>
      <c r="C10" s="38"/>
      <c r="D10" s="38"/>
      <c r="E10" s="38"/>
      <c r="F10" s="38"/>
    </row>
    <row r="11" spans="1:10" s="37" customFormat="1" ht="18.75" x14ac:dyDescent="0.3">
      <c r="B11" s="134" t="s">
        <v>91</v>
      </c>
      <c r="C11" s="135"/>
      <c r="D11" s="136"/>
      <c r="E11" s="136"/>
      <c r="F11" s="136"/>
      <c r="G11" s="136"/>
      <c r="H11" s="137"/>
      <c r="I11" s="137"/>
    </row>
    <row r="12" spans="1:10" ht="15.75" thickBot="1" x14ac:dyDescent="0.3">
      <c r="E12" s="39"/>
      <c r="F12" s="39"/>
      <c r="G12" s="39"/>
    </row>
    <row r="13" spans="1:10" ht="81.75" customHeight="1" thickBot="1" x14ac:dyDescent="0.25">
      <c r="B13" s="59" t="s">
        <v>33</v>
      </c>
      <c r="C13" s="49" t="s">
        <v>35</v>
      </c>
      <c r="D13" s="40" t="s">
        <v>36</v>
      </c>
      <c r="E13" s="40" t="s">
        <v>37</v>
      </c>
      <c r="F13" s="40" t="s">
        <v>120</v>
      </c>
      <c r="G13" s="40" t="s">
        <v>98</v>
      </c>
      <c r="H13" s="40" t="s">
        <v>29</v>
      </c>
    </row>
    <row r="14" spans="1:10" ht="9.75" hidden="1" customHeight="1" thickBot="1" x14ac:dyDescent="0.3">
      <c r="B14" s="51"/>
      <c r="C14" s="50"/>
      <c r="D14" s="41"/>
      <c r="E14" s="41"/>
      <c r="F14" s="41"/>
      <c r="G14" s="52"/>
      <c r="H14" s="61"/>
    </row>
    <row r="15" spans="1:10" ht="171" customHeight="1" thickBot="1" x14ac:dyDescent="0.25">
      <c r="B15" s="62" t="s">
        <v>34</v>
      </c>
      <c r="C15" s="63" t="s">
        <v>114</v>
      </c>
      <c r="D15" s="64" t="s">
        <v>99</v>
      </c>
      <c r="E15" s="65">
        <v>120</v>
      </c>
      <c r="F15" s="66">
        <v>0</v>
      </c>
      <c r="G15" s="201">
        <f>SUM(F15*E15)</f>
        <v>0</v>
      </c>
      <c r="H15" s="92"/>
    </row>
    <row r="16" spans="1:10" ht="19.5" customHeight="1" thickBot="1" x14ac:dyDescent="0.25">
      <c r="B16" s="53"/>
      <c r="C16" s="54"/>
      <c r="D16" s="55"/>
      <c r="E16" s="56"/>
      <c r="F16" s="91"/>
      <c r="G16" s="91"/>
      <c r="H16" s="91"/>
      <c r="I16" s="57"/>
    </row>
    <row r="17" spans="1:7" s="43" customFormat="1" ht="25.5" customHeight="1" thickBot="1" x14ac:dyDescent="0.3">
      <c r="A17" s="106"/>
      <c r="B17" s="124" t="s">
        <v>121</v>
      </c>
      <c r="C17" s="125"/>
      <c r="D17" s="125"/>
      <c r="E17" s="125"/>
      <c r="F17" s="126"/>
      <c r="G17" s="107">
        <f>SUM(G15)</f>
        <v>0</v>
      </c>
    </row>
    <row r="18" spans="1:7" s="43" customFormat="1" ht="15" x14ac:dyDescent="0.25"/>
    <row r="20" spans="1:7" ht="15" x14ac:dyDescent="0.25">
      <c r="E20" s="44"/>
    </row>
    <row r="22" spans="1:7" x14ac:dyDescent="0.2">
      <c r="E22" s="45"/>
    </row>
    <row r="23" spans="1:7" x14ac:dyDescent="0.2">
      <c r="E23" s="46"/>
    </row>
    <row r="24" spans="1:7" x14ac:dyDescent="0.2">
      <c r="E24" s="47"/>
    </row>
    <row r="25" spans="1:7" x14ac:dyDescent="0.2">
      <c r="E25" s="47"/>
    </row>
    <row r="28" spans="1:7" hidden="1" x14ac:dyDescent="0.2">
      <c r="C28" s="18" t="s">
        <v>31</v>
      </c>
    </row>
    <row r="29" spans="1:7" hidden="1" x14ac:dyDescent="0.2">
      <c r="C29" s="18" t="s">
        <v>24</v>
      </c>
    </row>
    <row r="30" spans="1:7" hidden="1" x14ac:dyDescent="0.2">
      <c r="C30" s="18" t="s">
        <v>25</v>
      </c>
    </row>
    <row r="31" spans="1:7" hidden="1" x14ac:dyDescent="0.2">
      <c r="C31" s="18" t="s">
        <v>26</v>
      </c>
    </row>
    <row r="32" spans="1:7" hidden="1" x14ac:dyDescent="0.2">
      <c r="C32" s="18" t="s">
        <v>27</v>
      </c>
    </row>
    <row r="33" spans="3:3" hidden="1" x14ac:dyDescent="0.2">
      <c r="C33" s="18" t="s">
        <v>30</v>
      </c>
    </row>
    <row r="34" spans="3:3" hidden="1" x14ac:dyDescent="0.2">
      <c r="C34" s="18" t="s">
        <v>28</v>
      </c>
    </row>
  </sheetData>
  <sheetProtection password="DCD8" sheet="1" objects="1" scenarios="1"/>
  <mergeCells count="6">
    <mergeCell ref="B17:F17"/>
    <mergeCell ref="C7:D7"/>
    <mergeCell ref="C5:D5"/>
    <mergeCell ref="C6:D6"/>
    <mergeCell ref="B9:E9"/>
    <mergeCell ref="B11:I11"/>
  </mergeCells>
  <pageMargins left="0.70866141732283472" right="0.70866141732283472" top="0.74803149606299213" bottom="0.74803149606299213" header="0.31496062992125984" footer="0.31496062992125984"/>
  <pageSetup paperSize="8" scale="34"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79"/>
  <sheetViews>
    <sheetView showGridLines="0" topLeftCell="A64" zoomScale="85" zoomScaleNormal="85" workbookViewId="0">
      <selection activeCell="G79" sqref="G79"/>
    </sheetView>
  </sheetViews>
  <sheetFormatPr defaultRowHeight="14.25" x14ac:dyDescent="0.2"/>
  <cols>
    <col min="1" max="1" width="0.5703125" style="18" customWidth="1"/>
    <col min="2" max="2" width="14.85546875" style="18" customWidth="1"/>
    <col min="3" max="3" width="39.5703125" style="18" customWidth="1"/>
    <col min="4" max="4" width="32.28515625" style="18" customWidth="1"/>
    <col min="5" max="5" width="25.85546875" style="18" customWidth="1"/>
    <col min="6" max="7" width="20.7109375" style="18" customWidth="1"/>
    <col min="8" max="8" width="51.85546875" style="18" customWidth="1"/>
    <col min="9" max="9" width="20.7109375" style="18" customWidth="1"/>
    <col min="10" max="10" width="64.7109375" style="18" customWidth="1"/>
    <col min="11" max="12" width="20.7109375" style="18" customWidth="1"/>
    <col min="13" max="13" width="15.5703125" style="18" customWidth="1"/>
    <col min="14" max="14" width="15.28515625" style="18" customWidth="1"/>
    <col min="15" max="15" width="14.7109375" style="18" customWidth="1"/>
    <col min="16" max="16" width="16.7109375" style="18" customWidth="1"/>
    <col min="17" max="16384" width="9.140625" style="18"/>
  </cols>
  <sheetData>
    <row r="1" spans="1:12" ht="54.75" customHeight="1" x14ac:dyDescent="0.2">
      <c r="B1" s="19" t="s">
        <v>118</v>
      </c>
      <c r="D1" s="19"/>
      <c r="F1" s="20"/>
      <c r="G1" s="20"/>
      <c r="J1" s="21"/>
      <c r="K1" s="22"/>
    </row>
    <row r="2" spans="1:12" ht="4.5" customHeight="1" x14ac:dyDescent="0.2">
      <c r="A2" s="23"/>
      <c r="B2" s="23"/>
      <c r="C2" s="23"/>
      <c r="D2" s="23"/>
      <c r="E2" s="23"/>
      <c r="F2" s="23"/>
      <c r="G2" s="23"/>
      <c r="H2" s="23"/>
      <c r="I2" s="23"/>
      <c r="J2" s="24"/>
      <c r="K2" s="24"/>
      <c r="L2" s="24"/>
    </row>
    <row r="3" spans="1:12" ht="3" customHeight="1" x14ac:dyDescent="0.2">
      <c r="A3" s="25"/>
      <c r="B3" s="25"/>
      <c r="C3" s="25"/>
      <c r="D3" s="25"/>
      <c r="E3" s="25"/>
      <c r="F3" s="25"/>
      <c r="G3" s="25"/>
      <c r="H3" s="25"/>
      <c r="I3" s="25"/>
      <c r="J3" s="26"/>
      <c r="K3" s="26"/>
      <c r="L3" s="26"/>
    </row>
    <row r="4" spans="1:12" ht="15" thickBot="1" x14ac:dyDescent="0.25">
      <c r="G4" s="27"/>
      <c r="J4" s="21"/>
    </row>
    <row r="5" spans="1:12" ht="33" customHeight="1" thickBot="1" x14ac:dyDescent="0.25">
      <c r="B5" s="28" t="s">
        <v>18</v>
      </c>
      <c r="C5" s="129" t="s">
        <v>116</v>
      </c>
      <c r="D5" s="130"/>
      <c r="E5" s="29"/>
      <c r="F5" s="30"/>
      <c r="G5" s="31"/>
      <c r="H5" s="31"/>
      <c r="I5" s="31"/>
    </row>
    <row r="6" spans="1:12" ht="45.75" thickBot="1" x14ac:dyDescent="0.25">
      <c r="B6" s="28" t="s">
        <v>19</v>
      </c>
      <c r="C6" s="129" t="s">
        <v>100</v>
      </c>
      <c r="D6" s="130"/>
      <c r="E6" s="29"/>
      <c r="F6" s="30"/>
      <c r="G6" s="31"/>
      <c r="H6" s="31"/>
      <c r="I6" s="31"/>
    </row>
    <row r="7" spans="1:12" ht="29.25" customHeight="1" thickBot="1" x14ac:dyDescent="0.25">
      <c r="B7" s="32" t="s">
        <v>20</v>
      </c>
      <c r="C7" s="127" t="s">
        <v>21</v>
      </c>
      <c r="D7" s="128"/>
      <c r="E7" s="29"/>
      <c r="F7" s="30"/>
      <c r="G7" s="31"/>
      <c r="H7" s="31"/>
      <c r="I7" s="31"/>
    </row>
    <row r="8" spans="1:12" ht="15" customHeight="1" thickBot="1" x14ac:dyDescent="0.25">
      <c r="D8" s="33"/>
      <c r="E8" s="34"/>
      <c r="F8" s="35"/>
      <c r="G8" s="30"/>
      <c r="H8" s="31"/>
      <c r="I8" s="31"/>
      <c r="J8" s="31"/>
    </row>
    <row r="9" spans="1:12" ht="27" customHeight="1" thickBot="1" x14ac:dyDescent="0.25">
      <c r="B9" s="131" t="s">
        <v>22</v>
      </c>
      <c r="C9" s="132"/>
      <c r="D9" s="132"/>
      <c r="E9" s="133"/>
      <c r="F9" s="36"/>
      <c r="G9" s="30"/>
      <c r="H9" s="31"/>
      <c r="I9" s="31"/>
      <c r="J9" s="31"/>
    </row>
    <row r="10" spans="1:12" s="37" customFormat="1" ht="16.5" x14ac:dyDescent="0.2">
      <c r="B10" s="38"/>
      <c r="C10" s="38"/>
      <c r="D10" s="38"/>
      <c r="E10" s="38"/>
      <c r="F10" s="38"/>
    </row>
    <row r="11" spans="1:12" s="37" customFormat="1" ht="18.75" x14ac:dyDescent="0.3">
      <c r="B11" s="134" t="s">
        <v>104</v>
      </c>
      <c r="C11" s="135"/>
      <c r="D11" s="136"/>
      <c r="E11" s="136"/>
      <c r="F11" s="136"/>
      <c r="G11" s="136"/>
      <c r="H11" s="137"/>
      <c r="I11" s="137"/>
      <c r="J11" s="137"/>
    </row>
    <row r="12" spans="1:12" ht="15.75" thickBot="1" x14ac:dyDescent="0.3">
      <c r="E12" s="39"/>
      <c r="F12" s="39"/>
      <c r="G12" s="39"/>
    </row>
    <row r="13" spans="1:12" ht="81.75" customHeight="1" thickBot="1" x14ac:dyDescent="0.25">
      <c r="B13" s="59" t="s">
        <v>33</v>
      </c>
      <c r="C13" s="49" t="s">
        <v>35</v>
      </c>
      <c r="D13" s="40" t="s">
        <v>39</v>
      </c>
      <c r="E13" s="40" t="s">
        <v>41</v>
      </c>
      <c r="F13" s="40" t="s">
        <v>42</v>
      </c>
      <c r="G13" s="40" t="s">
        <v>43</v>
      </c>
      <c r="H13" s="40" t="s">
        <v>29</v>
      </c>
    </row>
    <row r="14" spans="1:12" ht="9.75" hidden="1" customHeight="1" thickBot="1" x14ac:dyDescent="0.3">
      <c r="B14" s="51"/>
      <c r="C14" s="50"/>
      <c r="D14" s="41"/>
      <c r="E14" s="41"/>
      <c r="F14" s="41"/>
      <c r="G14" s="52"/>
      <c r="H14" s="61"/>
    </row>
    <row r="15" spans="1:12" ht="149.25" customHeight="1" thickBot="1" x14ac:dyDescent="0.25">
      <c r="B15" s="62" t="s">
        <v>122</v>
      </c>
      <c r="C15" s="63" t="s">
        <v>102</v>
      </c>
      <c r="D15" s="68" t="s">
        <v>40</v>
      </c>
      <c r="E15" s="65">
        <v>2</v>
      </c>
      <c r="F15" s="66">
        <v>0</v>
      </c>
      <c r="G15" s="201">
        <f>SUM(F15*E15)</f>
        <v>0</v>
      </c>
      <c r="H15" s="92"/>
    </row>
    <row r="16" spans="1:12" ht="5.25" customHeight="1" x14ac:dyDescent="0.2">
      <c r="B16" s="53"/>
      <c r="C16" s="54"/>
      <c r="D16" s="55"/>
      <c r="E16" s="56"/>
      <c r="F16" s="91"/>
      <c r="G16" s="91"/>
      <c r="H16" s="91"/>
      <c r="I16" s="57"/>
    </row>
    <row r="17" spans="1:9" ht="39" customHeight="1" x14ac:dyDescent="0.25">
      <c r="A17" s="108"/>
      <c r="B17" s="138" t="s">
        <v>123</v>
      </c>
      <c r="C17" s="139"/>
      <c r="D17" s="139"/>
      <c r="E17" s="139"/>
      <c r="F17" s="139"/>
      <c r="G17" s="204">
        <f>SUM(G15)</f>
        <v>0</v>
      </c>
      <c r="H17" s="109"/>
      <c r="I17" s="57"/>
    </row>
    <row r="18" spans="1:9" ht="5.25" customHeight="1" x14ac:dyDescent="0.2">
      <c r="B18" s="53"/>
      <c r="C18" s="54"/>
      <c r="D18" s="55"/>
      <c r="E18" s="56"/>
      <c r="F18" s="91"/>
      <c r="G18" s="91"/>
      <c r="H18" s="91"/>
      <c r="I18" s="57"/>
    </row>
    <row r="19" spans="1:9" s="43" customFormat="1" ht="5.25" customHeight="1" thickBot="1" x14ac:dyDescent="0.3"/>
    <row r="20" spans="1:9" ht="60.75" thickBot="1" x14ac:dyDescent="0.25">
      <c r="B20" s="59" t="s">
        <v>33</v>
      </c>
      <c r="C20" s="49" t="s">
        <v>35</v>
      </c>
      <c r="D20" s="40" t="s">
        <v>39</v>
      </c>
      <c r="E20" s="40" t="s">
        <v>41</v>
      </c>
      <c r="F20" s="40" t="s">
        <v>45</v>
      </c>
      <c r="G20" s="40" t="s">
        <v>46</v>
      </c>
      <c r="H20" s="40" t="s">
        <v>29</v>
      </c>
    </row>
    <row r="21" spans="1:9" ht="151.5" customHeight="1" thickBot="1" x14ac:dyDescent="0.25">
      <c r="B21" s="62" t="s">
        <v>51</v>
      </c>
      <c r="C21" s="63" t="s">
        <v>102</v>
      </c>
      <c r="D21" s="68" t="s">
        <v>40</v>
      </c>
      <c r="E21" s="65">
        <v>2</v>
      </c>
      <c r="F21" s="66">
        <v>0</v>
      </c>
      <c r="G21" s="201">
        <f>SUM(F21*E21)</f>
        <v>0</v>
      </c>
      <c r="H21" s="92"/>
    </row>
    <row r="22" spans="1:9" ht="5.25" customHeight="1" x14ac:dyDescent="0.2">
      <c r="D22" s="45"/>
    </row>
    <row r="23" spans="1:9" ht="25.5" customHeight="1" x14ac:dyDescent="0.25">
      <c r="B23" s="138" t="s">
        <v>123</v>
      </c>
      <c r="C23" s="139"/>
      <c r="D23" s="139"/>
      <c r="E23" s="139"/>
      <c r="F23" s="139"/>
      <c r="G23" s="112">
        <f>SUM(G21)</f>
        <v>0</v>
      </c>
      <c r="H23" s="111"/>
    </row>
    <row r="24" spans="1:9" ht="5.25" customHeight="1" thickBot="1" x14ac:dyDescent="0.25">
      <c r="D24" s="47"/>
    </row>
    <row r="25" spans="1:9" ht="15.75" hidden="1" customHeight="1" x14ac:dyDescent="0.25">
      <c r="B25" s="62" t="s">
        <v>44</v>
      </c>
      <c r="C25" s="63" t="s">
        <v>38</v>
      </c>
      <c r="D25" s="68" t="s">
        <v>40</v>
      </c>
      <c r="E25" s="65">
        <v>140</v>
      </c>
      <c r="F25" s="89">
        <v>0</v>
      </c>
      <c r="G25" s="89">
        <v>0</v>
      </c>
      <c r="H25" s="90">
        <v>0</v>
      </c>
      <c r="I25" s="67"/>
    </row>
    <row r="26" spans="1:9" ht="14.25" hidden="1" customHeight="1" x14ac:dyDescent="0.25">
      <c r="D26" s="45"/>
    </row>
    <row r="27" spans="1:9" ht="14.25" hidden="1" customHeight="1" x14ac:dyDescent="0.25">
      <c r="B27" s="140" t="s">
        <v>23</v>
      </c>
      <c r="C27" s="140"/>
      <c r="D27" s="140"/>
      <c r="E27" s="141"/>
      <c r="F27" s="141"/>
      <c r="G27" s="141"/>
      <c r="H27" s="42">
        <f>SUM(H25)</f>
        <v>0</v>
      </c>
    </row>
    <row r="28" spans="1:9" ht="15" hidden="1" thickBot="1" x14ac:dyDescent="0.25">
      <c r="B28" s="18" t="s">
        <v>26</v>
      </c>
    </row>
    <row r="29" spans="1:9" ht="15" hidden="1" thickBot="1" x14ac:dyDescent="0.25">
      <c r="B29" s="18" t="s">
        <v>27</v>
      </c>
    </row>
    <row r="30" spans="1:9" ht="15" hidden="1" thickBot="1" x14ac:dyDescent="0.25">
      <c r="B30" s="18" t="s">
        <v>30</v>
      </c>
    </row>
    <row r="31" spans="1:9" ht="15" hidden="1" thickBot="1" x14ac:dyDescent="0.25">
      <c r="B31" s="18" t="s">
        <v>28</v>
      </c>
    </row>
    <row r="32" spans="1:9" ht="90.75" thickBot="1" x14ac:dyDescent="0.25">
      <c r="B32" s="59" t="s">
        <v>33</v>
      </c>
      <c r="C32" s="49" t="s">
        <v>35</v>
      </c>
      <c r="D32" s="40" t="s">
        <v>39</v>
      </c>
      <c r="E32" s="40" t="s">
        <v>41</v>
      </c>
      <c r="F32" s="40" t="s">
        <v>48</v>
      </c>
      <c r="G32" s="40" t="s">
        <v>49</v>
      </c>
      <c r="H32" s="40" t="s">
        <v>29</v>
      </c>
    </row>
    <row r="33" spans="2:8" ht="149.25" customHeight="1" thickBot="1" x14ac:dyDescent="0.25">
      <c r="B33" s="62" t="s">
        <v>55</v>
      </c>
      <c r="C33" s="63" t="s">
        <v>102</v>
      </c>
      <c r="D33" s="68" t="s">
        <v>40</v>
      </c>
      <c r="E33" s="65">
        <v>1</v>
      </c>
      <c r="F33" s="66">
        <v>0</v>
      </c>
      <c r="G33" s="201">
        <f>SUM(F33*E33)</f>
        <v>0</v>
      </c>
      <c r="H33" s="92"/>
    </row>
    <row r="34" spans="2:8" ht="5.25" customHeight="1" x14ac:dyDescent="0.2"/>
    <row r="35" spans="2:8" ht="25.5" customHeight="1" x14ac:dyDescent="0.25">
      <c r="B35" s="138" t="s">
        <v>123</v>
      </c>
      <c r="C35" s="139"/>
      <c r="D35" s="139"/>
      <c r="E35" s="139"/>
      <c r="F35" s="139"/>
      <c r="G35" s="112">
        <f>SUM(G33)</f>
        <v>0</v>
      </c>
      <c r="H35" s="42"/>
    </row>
    <row r="36" spans="2:8" ht="5.25" customHeight="1" thickBot="1" x14ac:dyDescent="0.25"/>
    <row r="37" spans="2:8" ht="90.75" thickBot="1" x14ac:dyDescent="0.25">
      <c r="B37" s="59" t="s">
        <v>33</v>
      </c>
      <c r="C37" s="49" t="s">
        <v>35</v>
      </c>
      <c r="D37" s="40" t="s">
        <v>39</v>
      </c>
      <c r="E37" s="40" t="s">
        <v>41</v>
      </c>
      <c r="F37" s="40" t="s">
        <v>50</v>
      </c>
      <c r="G37" s="40" t="s">
        <v>49</v>
      </c>
      <c r="H37" s="40" t="s">
        <v>29</v>
      </c>
    </row>
    <row r="38" spans="2:8" ht="150" customHeight="1" thickBot="1" x14ac:dyDescent="0.25">
      <c r="B38" s="62" t="s">
        <v>101</v>
      </c>
      <c r="C38" s="63" t="s">
        <v>102</v>
      </c>
      <c r="D38" s="68" t="s">
        <v>40</v>
      </c>
      <c r="E38" s="65">
        <v>1</v>
      </c>
      <c r="F38" s="66">
        <v>0</v>
      </c>
      <c r="G38" s="201">
        <f>SUM(F38*E38)</f>
        <v>0</v>
      </c>
      <c r="H38" s="92"/>
    </row>
    <row r="39" spans="2:8" ht="5.25" customHeight="1" x14ac:dyDescent="0.2"/>
    <row r="40" spans="2:8" ht="25.5" customHeight="1" x14ac:dyDescent="0.25">
      <c r="B40" s="138" t="s">
        <v>123</v>
      </c>
      <c r="C40" s="139"/>
      <c r="D40" s="139"/>
      <c r="E40" s="139"/>
      <c r="F40" s="139"/>
      <c r="G40" s="112">
        <f>SUM(G38)</f>
        <v>0</v>
      </c>
      <c r="H40" s="42"/>
    </row>
    <row r="41" spans="2:8" ht="5.25" customHeight="1" thickBot="1" x14ac:dyDescent="0.25"/>
    <row r="42" spans="2:8" ht="45.75" thickBot="1" x14ac:dyDescent="0.25">
      <c r="B42" s="59" t="s">
        <v>33</v>
      </c>
      <c r="C42" s="49" t="s">
        <v>35</v>
      </c>
      <c r="D42" s="40" t="s">
        <v>39</v>
      </c>
      <c r="E42" s="40" t="s">
        <v>41</v>
      </c>
      <c r="F42" s="40" t="s">
        <v>53</v>
      </c>
      <c r="G42" s="40" t="s">
        <v>49</v>
      </c>
      <c r="H42" s="40" t="s">
        <v>29</v>
      </c>
    </row>
    <row r="43" spans="2:8" ht="154.5" customHeight="1" thickBot="1" x14ac:dyDescent="0.25">
      <c r="B43" s="62" t="s">
        <v>52</v>
      </c>
      <c r="C43" s="63" t="s">
        <v>102</v>
      </c>
      <c r="D43" s="68" t="s">
        <v>40</v>
      </c>
      <c r="E43" s="65">
        <v>5</v>
      </c>
      <c r="F43" s="66">
        <v>0</v>
      </c>
      <c r="G43" s="201">
        <f>SUM(F43*E43)</f>
        <v>0</v>
      </c>
      <c r="H43" s="92"/>
    </row>
    <row r="44" spans="2:8" ht="5.25" customHeight="1" x14ac:dyDescent="0.2"/>
    <row r="45" spans="2:8" ht="25.5" customHeight="1" x14ac:dyDescent="0.25">
      <c r="B45" s="138" t="s">
        <v>123</v>
      </c>
      <c r="C45" s="139"/>
      <c r="D45" s="139"/>
      <c r="E45" s="139"/>
      <c r="F45" s="139"/>
      <c r="G45" s="112">
        <f>SUM(G43)</f>
        <v>0</v>
      </c>
      <c r="H45" s="42"/>
    </row>
    <row r="46" spans="2:8" ht="5.25" customHeight="1" thickBot="1" x14ac:dyDescent="0.25"/>
    <row r="47" spans="2:8" ht="58.5" customHeight="1" thickBot="1" x14ac:dyDescent="0.25">
      <c r="B47" s="59" t="s">
        <v>33</v>
      </c>
      <c r="C47" s="49" t="s">
        <v>35</v>
      </c>
      <c r="D47" s="40" t="s">
        <v>39</v>
      </c>
      <c r="E47" s="40" t="s">
        <v>41</v>
      </c>
      <c r="F47" s="40" t="s">
        <v>42</v>
      </c>
      <c r="G47" s="40" t="s">
        <v>43</v>
      </c>
      <c r="H47" s="40" t="s">
        <v>29</v>
      </c>
    </row>
    <row r="48" spans="2:8" ht="152.25" customHeight="1" thickBot="1" x14ac:dyDescent="0.25">
      <c r="B48" s="62" t="s">
        <v>54</v>
      </c>
      <c r="C48" s="63" t="s">
        <v>102</v>
      </c>
      <c r="D48" s="68" t="s">
        <v>47</v>
      </c>
      <c r="E48" s="65">
        <v>3</v>
      </c>
      <c r="F48" s="66">
        <v>0</v>
      </c>
      <c r="G48" s="201">
        <f>SUM(F48*E48)</f>
        <v>0</v>
      </c>
      <c r="H48" s="92"/>
    </row>
    <row r="49" spans="2:8" ht="5.25" customHeight="1" x14ac:dyDescent="0.2"/>
    <row r="50" spans="2:8" ht="25.5" customHeight="1" x14ac:dyDescent="0.25">
      <c r="B50" s="138" t="s">
        <v>123</v>
      </c>
      <c r="C50" s="139"/>
      <c r="D50" s="139"/>
      <c r="E50" s="139"/>
      <c r="F50" s="139"/>
      <c r="G50" s="112">
        <f>SUM(G48)</f>
        <v>0</v>
      </c>
      <c r="H50" s="42"/>
    </row>
    <row r="51" spans="2:8" ht="5.25" customHeight="1" thickBot="1" x14ac:dyDescent="0.25"/>
    <row r="52" spans="2:8" ht="60.75" thickBot="1" x14ac:dyDescent="0.25">
      <c r="B52" s="59" t="s">
        <v>33</v>
      </c>
      <c r="C52" s="49" t="s">
        <v>35</v>
      </c>
      <c r="D52" s="40" t="s">
        <v>39</v>
      </c>
      <c r="E52" s="40" t="s">
        <v>41</v>
      </c>
      <c r="F52" s="40" t="s">
        <v>45</v>
      </c>
      <c r="G52" s="40" t="s">
        <v>46</v>
      </c>
      <c r="H52" s="40" t="s">
        <v>29</v>
      </c>
    </row>
    <row r="53" spans="2:8" ht="151.5" customHeight="1" thickBot="1" x14ac:dyDescent="0.25">
      <c r="B53" s="62" t="s">
        <v>51</v>
      </c>
      <c r="C53" s="63" t="s">
        <v>102</v>
      </c>
      <c r="D53" s="68" t="s">
        <v>47</v>
      </c>
      <c r="E53" s="65">
        <v>3</v>
      </c>
      <c r="F53" s="66">
        <v>0</v>
      </c>
      <c r="G53" s="201">
        <f>SUM(F53*E53)</f>
        <v>0</v>
      </c>
      <c r="H53" s="92"/>
    </row>
    <row r="54" spans="2:8" ht="5.25" customHeight="1" x14ac:dyDescent="0.2"/>
    <row r="55" spans="2:8" ht="25.5" customHeight="1" x14ac:dyDescent="0.25">
      <c r="B55" s="138" t="s">
        <v>123</v>
      </c>
      <c r="C55" s="139"/>
      <c r="D55" s="139"/>
      <c r="E55" s="139"/>
      <c r="F55" s="139"/>
      <c r="G55" s="112">
        <f>SUM(G53)</f>
        <v>0</v>
      </c>
      <c r="H55" s="42"/>
    </row>
    <row r="56" spans="2:8" ht="5.25" customHeight="1" thickBot="1" x14ac:dyDescent="0.25"/>
    <row r="57" spans="2:8" ht="90.75" thickBot="1" x14ac:dyDescent="0.25">
      <c r="B57" s="59" t="s">
        <v>33</v>
      </c>
      <c r="C57" s="49" t="s">
        <v>35</v>
      </c>
      <c r="D57" s="40" t="s">
        <v>39</v>
      </c>
      <c r="E57" s="40" t="s">
        <v>41</v>
      </c>
      <c r="F57" s="40" t="s">
        <v>56</v>
      </c>
      <c r="G57" s="40" t="s">
        <v>49</v>
      </c>
      <c r="H57" s="40" t="s">
        <v>29</v>
      </c>
    </row>
    <row r="58" spans="2:8" ht="150.75" customHeight="1" thickBot="1" x14ac:dyDescent="0.25">
      <c r="B58" s="62" t="s">
        <v>58</v>
      </c>
      <c r="C58" s="63" t="s">
        <v>102</v>
      </c>
      <c r="D58" s="68" t="s">
        <v>47</v>
      </c>
      <c r="E58" s="65">
        <v>3</v>
      </c>
      <c r="F58" s="66">
        <v>0</v>
      </c>
      <c r="G58" s="201">
        <f>SUM(F58*E58)</f>
        <v>0</v>
      </c>
      <c r="H58" s="92"/>
    </row>
    <row r="59" spans="2:8" ht="5.25" customHeight="1" x14ac:dyDescent="0.2"/>
    <row r="60" spans="2:8" ht="25.5" customHeight="1" x14ac:dyDescent="0.25">
      <c r="B60" s="138" t="s">
        <v>123</v>
      </c>
      <c r="C60" s="139"/>
      <c r="D60" s="139"/>
      <c r="E60" s="139"/>
      <c r="F60" s="139"/>
      <c r="G60" s="112">
        <f>SUM(G58)</f>
        <v>0</v>
      </c>
      <c r="H60" s="42"/>
    </row>
    <row r="61" spans="2:8" ht="5.25" customHeight="1" thickBot="1" x14ac:dyDescent="0.25"/>
    <row r="62" spans="2:8" ht="90.75" thickBot="1" x14ac:dyDescent="0.25">
      <c r="B62" s="59" t="s">
        <v>33</v>
      </c>
      <c r="C62" s="49" t="s">
        <v>35</v>
      </c>
      <c r="D62" s="40" t="s">
        <v>39</v>
      </c>
      <c r="E62" s="40" t="s">
        <v>41</v>
      </c>
      <c r="F62" s="40" t="s">
        <v>57</v>
      </c>
      <c r="G62" s="40" t="s">
        <v>49</v>
      </c>
      <c r="H62" s="40" t="s">
        <v>29</v>
      </c>
    </row>
    <row r="63" spans="2:8" ht="154.5" customHeight="1" thickBot="1" x14ac:dyDescent="0.25">
      <c r="B63" s="62" t="s">
        <v>103</v>
      </c>
      <c r="C63" s="63" t="s">
        <v>102</v>
      </c>
      <c r="D63" s="68" t="s">
        <v>47</v>
      </c>
      <c r="E63" s="65">
        <v>3</v>
      </c>
      <c r="F63" s="66">
        <v>0</v>
      </c>
      <c r="G63" s="201">
        <f>SUM(F63*E63)</f>
        <v>0</v>
      </c>
      <c r="H63" s="92"/>
    </row>
    <row r="64" spans="2:8" ht="5.25" customHeight="1" x14ac:dyDescent="0.2"/>
    <row r="65" spans="2:8" ht="25.5" customHeight="1" x14ac:dyDescent="0.25">
      <c r="B65" s="138" t="s">
        <v>123</v>
      </c>
      <c r="C65" s="139"/>
      <c r="D65" s="139"/>
      <c r="E65" s="139"/>
      <c r="F65" s="139"/>
      <c r="G65" s="112">
        <f>SUM(G63)</f>
        <v>0</v>
      </c>
      <c r="H65" s="42"/>
    </row>
    <row r="66" spans="2:8" ht="15" thickBot="1" x14ac:dyDescent="0.25"/>
    <row r="67" spans="2:8" ht="45.75" thickBot="1" x14ac:dyDescent="0.25">
      <c r="B67" s="59" t="s">
        <v>33</v>
      </c>
      <c r="C67" s="49" t="s">
        <v>35</v>
      </c>
      <c r="D67" s="40" t="s">
        <v>39</v>
      </c>
      <c r="E67" s="40" t="s">
        <v>41</v>
      </c>
      <c r="F67" s="40" t="s">
        <v>53</v>
      </c>
      <c r="G67" s="40" t="s">
        <v>49</v>
      </c>
      <c r="H67" s="40" t="s">
        <v>29</v>
      </c>
    </row>
    <row r="68" spans="2:8" ht="152.25" customHeight="1" thickBot="1" x14ac:dyDescent="0.25">
      <c r="B68" s="62" t="s">
        <v>59</v>
      </c>
      <c r="C68" s="63" t="s">
        <v>102</v>
      </c>
      <c r="D68" s="68" t="s">
        <v>47</v>
      </c>
      <c r="E68" s="65">
        <v>3</v>
      </c>
      <c r="F68" s="66">
        <v>0</v>
      </c>
      <c r="G68" s="201">
        <f>SUM(F68*E68)</f>
        <v>0</v>
      </c>
      <c r="H68" s="92"/>
    </row>
    <row r="69" spans="2:8" ht="5.25" customHeight="1" x14ac:dyDescent="0.2"/>
    <row r="70" spans="2:8" ht="25.5" customHeight="1" x14ac:dyDescent="0.25">
      <c r="B70" s="138" t="s">
        <v>123</v>
      </c>
      <c r="C70" s="139"/>
      <c r="D70" s="139"/>
      <c r="E70" s="139"/>
      <c r="F70" s="139"/>
      <c r="G70" s="112">
        <f>SUM(G68)</f>
        <v>0</v>
      </c>
      <c r="H70" s="42"/>
    </row>
    <row r="73" spans="2:8" ht="18.75" x14ac:dyDescent="0.3">
      <c r="B73" s="134" t="s">
        <v>60</v>
      </c>
      <c r="C73" s="135"/>
      <c r="D73" s="136"/>
      <c r="E73" s="136"/>
      <c r="F73" s="136"/>
      <c r="G73" s="136"/>
    </row>
    <row r="74" spans="2:8" ht="15" thickBot="1" x14ac:dyDescent="0.25"/>
    <row r="75" spans="2:8" ht="30.75" thickBot="1" x14ac:dyDescent="0.25">
      <c r="B75" s="59" t="s">
        <v>33</v>
      </c>
      <c r="C75" s="49" t="s">
        <v>35</v>
      </c>
      <c r="D75" s="40" t="s">
        <v>39</v>
      </c>
      <c r="E75" s="40" t="s">
        <v>41</v>
      </c>
      <c r="F75" s="40" t="s">
        <v>63</v>
      </c>
      <c r="G75" s="40" t="s">
        <v>64</v>
      </c>
      <c r="H75" s="40" t="s">
        <v>29</v>
      </c>
    </row>
    <row r="76" spans="2:8" ht="87.75" customHeight="1" thickBot="1" x14ac:dyDescent="0.25">
      <c r="B76" s="62" t="s">
        <v>61</v>
      </c>
      <c r="C76" s="63" t="s">
        <v>65</v>
      </c>
      <c r="D76" s="68" t="s">
        <v>62</v>
      </c>
      <c r="E76" s="65">
        <v>1</v>
      </c>
      <c r="F76" s="66">
        <v>0</v>
      </c>
      <c r="G76" s="201">
        <f>SUM(F76*E76)</f>
        <v>0</v>
      </c>
      <c r="H76" s="92"/>
    </row>
    <row r="77" spans="2:8" ht="101.25" customHeight="1" thickBot="1" x14ac:dyDescent="0.25">
      <c r="B77" s="62" t="s">
        <v>66</v>
      </c>
      <c r="C77" s="63" t="s">
        <v>67</v>
      </c>
      <c r="D77" s="68" t="s">
        <v>68</v>
      </c>
      <c r="E77" s="65">
        <v>1</v>
      </c>
      <c r="F77" s="66">
        <v>0</v>
      </c>
      <c r="G77" s="201">
        <f>SUM(F77*E77)</f>
        <v>0</v>
      </c>
      <c r="H77" s="92"/>
    </row>
    <row r="78" spans="2:8" ht="5.25" customHeight="1" x14ac:dyDescent="0.2"/>
    <row r="79" spans="2:8" ht="25.5" customHeight="1" x14ac:dyDescent="0.25">
      <c r="B79" s="138" t="s">
        <v>123</v>
      </c>
      <c r="C79" s="139"/>
      <c r="D79" s="139"/>
      <c r="E79" s="139"/>
      <c r="F79" s="139"/>
      <c r="G79" s="112">
        <f>SUM(G77)</f>
        <v>0</v>
      </c>
      <c r="H79" s="42"/>
    </row>
  </sheetData>
  <sheetProtection password="DCD8" sheet="1" objects="1" scenarios="1"/>
  <mergeCells count="18">
    <mergeCell ref="C5:D5"/>
    <mergeCell ref="C6:D6"/>
    <mergeCell ref="C7:D7"/>
    <mergeCell ref="B9:E9"/>
    <mergeCell ref="B73:G73"/>
    <mergeCell ref="B11:J11"/>
    <mergeCell ref="B27:G27"/>
    <mergeCell ref="B17:F17"/>
    <mergeCell ref="B23:F23"/>
    <mergeCell ref="B60:F60"/>
    <mergeCell ref="B65:F65"/>
    <mergeCell ref="B70:F70"/>
    <mergeCell ref="B79:F79"/>
    <mergeCell ref="B35:F35"/>
    <mergeCell ref="B40:F40"/>
    <mergeCell ref="B45:F45"/>
    <mergeCell ref="B50:F50"/>
    <mergeCell ref="B55:F55"/>
  </mergeCells>
  <pageMargins left="0.70866141732283472" right="0.70866141732283472" top="0.74803149606299213" bottom="0.74803149606299213" header="0.31496062992125984" footer="0.31496062992125984"/>
  <pageSetup paperSize="8" scale="34"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28"/>
  <sheetViews>
    <sheetView showGridLines="0" topLeftCell="A85" zoomScale="85" zoomScaleNormal="85" workbookViewId="0">
      <selection activeCell="G109" sqref="G109"/>
    </sheetView>
  </sheetViews>
  <sheetFormatPr defaultRowHeight="14.25" x14ac:dyDescent="0.2"/>
  <cols>
    <col min="1" max="1" width="0.5703125" style="18" customWidth="1"/>
    <col min="2" max="2" width="14.85546875" style="18" customWidth="1"/>
    <col min="3" max="3" width="39.5703125" style="18" customWidth="1"/>
    <col min="4" max="4" width="39.140625" style="18" customWidth="1"/>
    <col min="5" max="5" width="25.85546875" style="18" customWidth="1"/>
    <col min="6" max="7" width="20.7109375" style="18" customWidth="1"/>
    <col min="8" max="8" width="46.28515625" style="18" customWidth="1"/>
    <col min="9" max="9" width="20.7109375" style="18" customWidth="1"/>
    <col min="10" max="10" width="68.140625" style="18" customWidth="1"/>
    <col min="11" max="11" width="64.7109375" style="18" customWidth="1"/>
    <col min="12" max="13" width="20.7109375" style="18" customWidth="1"/>
    <col min="14" max="14" width="15.5703125" style="18" customWidth="1"/>
    <col min="15" max="15" width="15.28515625" style="18" customWidth="1"/>
    <col min="16" max="16" width="14.7109375" style="18" customWidth="1"/>
    <col min="17" max="17" width="16.7109375" style="18" customWidth="1"/>
    <col min="18" max="16384" width="9.140625" style="18"/>
  </cols>
  <sheetData>
    <row r="1" spans="1:13" ht="54.75" customHeight="1" x14ac:dyDescent="0.2">
      <c r="B1" s="19" t="s">
        <v>119</v>
      </c>
      <c r="D1" s="19"/>
      <c r="F1" s="20"/>
      <c r="G1" s="20"/>
      <c r="K1" s="21"/>
      <c r="L1" s="22"/>
    </row>
    <row r="2" spans="1:13" ht="4.5" customHeight="1" x14ac:dyDescent="0.2">
      <c r="A2" s="23"/>
      <c r="B2" s="23"/>
      <c r="C2" s="23"/>
      <c r="D2" s="23"/>
      <c r="E2" s="23"/>
      <c r="F2" s="23"/>
      <c r="G2" s="23"/>
      <c r="H2" s="23"/>
      <c r="I2" s="23"/>
      <c r="J2" s="23"/>
      <c r="K2" s="24"/>
      <c r="L2" s="24"/>
      <c r="M2" s="24"/>
    </row>
    <row r="3" spans="1:13" ht="3" customHeight="1" x14ac:dyDescent="0.2">
      <c r="A3" s="25"/>
      <c r="B3" s="25"/>
      <c r="C3" s="25"/>
      <c r="D3" s="25"/>
      <c r="E3" s="25"/>
      <c r="F3" s="25"/>
      <c r="G3" s="25"/>
      <c r="H3" s="25"/>
      <c r="I3" s="25"/>
      <c r="J3" s="25"/>
      <c r="K3" s="26"/>
      <c r="L3" s="26"/>
      <c r="M3" s="26"/>
    </row>
    <row r="4" spans="1:13" ht="15" thickBot="1" x14ac:dyDescent="0.25">
      <c r="G4" s="27"/>
      <c r="K4" s="21"/>
    </row>
    <row r="5" spans="1:13" ht="33" customHeight="1" thickBot="1" x14ac:dyDescent="0.25">
      <c r="B5" s="28" t="s">
        <v>18</v>
      </c>
      <c r="C5" s="129" t="s">
        <v>116</v>
      </c>
      <c r="D5" s="130"/>
      <c r="E5" s="29"/>
      <c r="F5" s="30"/>
      <c r="G5" s="31"/>
      <c r="H5" s="31"/>
      <c r="I5" s="31"/>
      <c r="J5" s="31"/>
    </row>
    <row r="6" spans="1:13" ht="58.5" customHeight="1" thickBot="1" x14ac:dyDescent="0.25">
      <c r="B6" s="28" t="s">
        <v>19</v>
      </c>
      <c r="C6" s="129" t="s">
        <v>100</v>
      </c>
      <c r="D6" s="130"/>
      <c r="E6" s="29"/>
      <c r="F6" s="30"/>
      <c r="G6" s="31"/>
      <c r="H6" s="31"/>
      <c r="I6" s="31"/>
      <c r="J6" s="31"/>
    </row>
    <row r="7" spans="1:13" ht="29.25" customHeight="1" thickBot="1" x14ac:dyDescent="0.25">
      <c r="B7" s="32" t="s">
        <v>20</v>
      </c>
      <c r="C7" s="127" t="s">
        <v>21</v>
      </c>
      <c r="D7" s="128"/>
      <c r="E7" s="29"/>
      <c r="F7" s="30"/>
      <c r="G7" s="31"/>
      <c r="H7" s="31"/>
      <c r="I7" s="31"/>
      <c r="J7" s="31"/>
    </row>
    <row r="8" spans="1:13" ht="15" customHeight="1" thickBot="1" x14ac:dyDescent="0.25">
      <c r="D8" s="33"/>
      <c r="E8" s="34"/>
      <c r="F8" s="35"/>
      <c r="G8" s="30"/>
      <c r="H8" s="30"/>
      <c r="I8" s="31"/>
      <c r="J8" s="31"/>
      <c r="K8" s="31"/>
    </row>
    <row r="9" spans="1:13" ht="27" customHeight="1" thickBot="1" x14ac:dyDescent="0.25">
      <c r="B9" s="131" t="s">
        <v>22</v>
      </c>
      <c r="C9" s="132"/>
      <c r="D9" s="132"/>
      <c r="E9" s="133"/>
      <c r="F9" s="36"/>
      <c r="G9" s="30"/>
      <c r="H9" s="30"/>
      <c r="I9" s="31"/>
      <c r="J9" s="31"/>
      <c r="K9" s="31"/>
    </row>
    <row r="10" spans="1:13" s="37" customFormat="1" ht="16.5" x14ac:dyDescent="0.2">
      <c r="B10" s="38"/>
      <c r="C10" s="38"/>
      <c r="D10" s="38"/>
      <c r="E10" s="38"/>
      <c r="F10" s="38"/>
    </row>
    <row r="12" spans="1:13" ht="18.75" x14ac:dyDescent="0.3">
      <c r="B12" s="134" t="s">
        <v>69</v>
      </c>
      <c r="C12" s="135"/>
      <c r="D12" s="136"/>
      <c r="E12" s="136"/>
      <c r="F12" s="136"/>
      <c r="G12" s="136"/>
      <c r="H12" s="48"/>
    </row>
    <row r="13" spans="1:13" ht="18.75" x14ac:dyDescent="0.3">
      <c r="B13" s="27"/>
      <c r="C13" s="70"/>
      <c r="D13" s="70"/>
      <c r="E13" s="48"/>
      <c r="F13" s="48"/>
      <c r="G13" s="48"/>
      <c r="H13" s="48"/>
      <c r="I13" s="48"/>
    </row>
    <row r="14" spans="1:13" ht="18.75" x14ac:dyDescent="0.3">
      <c r="B14" s="168" t="s">
        <v>75</v>
      </c>
      <c r="C14" s="169"/>
      <c r="D14" s="160"/>
      <c r="E14" s="160"/>
      <c r="F14" s="48"/>
      <c r="G14" s="48"/>
      <c r="H14" s="48"/>
      <c r="I14" s="48"/>
    </row>
    <row r="15" spans="1:13" ht="15" thickBot="1" x14ac:dyDescent="0.25"/>
    <row r="16" spans="1:13" ht="45.75" thickBot="1" x14ac:dyDescent="0.25">
      <c r="A16" s="83"/>
      <c r="B16" s="59" t="s">
        <v>33</v>
      </c>
      <c r="C16" s="49" t="s">
        <v>35</v>
      </c>
      <c r="D16" s="40" t="s">
        <v>39</v>
      </c>
      <c r="E16" s="40" t="s">
        <v>41</v>
      </c>
      <c r="F16" s="40" t="s">
        <v>71</v>
      </c>
      <c r="G16" s="40" t="s">
        <v>72</v>
      </c>
      <c r="H16" s="40" t="s">
        <v>29</v>
      </c>
    </row>
    <row r="17" spans="1:10" ht="79.5" customHeight="1" thickBot="1" x14ac:dyDescent="0.25">
      <c r="A17" s="60"/>
      <c r="B17" s="164" t="s">
        <v>78</v>
      </c>
      <c r="C17" s="162" t="s">
        <v>70</v>
      </c>
      <c r="D17" s="69" t="s">
        <v>40</v>
      </c>
      <c r="E17" s="65">
        <v>12</v>
      </c>
      <c r="F17" s="66">
        <v>0</v>
      </c>
      <c r="G17" s="201">
        <f>SUM(F17*E17)</f>
        <v>0</v>
      </c>
      <c r="H17" s="92"/>
    </row>
    <row r="18" spans="1:10" ht="42.75" customHeight="1" thickBot="1" x14ac:dyDescent="0.25">
      <c r="A18" s="84"/>
      <c r="B18" s="165"/>
      <c r="C18" s="163"/>
      <c r="D18" s="69" t="s">
        <v>47</v>
      </c>
      <c r="E18" s="65">
        <v>1</v>
      </c>
      <c r="F18" s="66">
        <v>0</v>
      </c>
      <c r="G18" s="201">
        <f>SUM(F18*E18)</f>
        <v>0</v>
      </c>
      <c r="H18" s="92"/>
    </row>
    <row r="19" spans="1:10" ht="6" customHeight="1" x14ac:dyDescent="0.2">
      <c r="B19" s="58"/>
      <c r="C19" s="53"/>
      <c r="D19" s="72"/>
      <c r="E19" s="71"/>
      <c r="F19" s="56"/>
      <c r="G19" s="91"/>
      <c r="H19" s="91"/>
      <c r="I19" s="91"/>
      <c r="J19" s="57"/>
    </row>
    <row r="20" spans="1:10" ht="17.25" customHeight="1" x14ac:dyDescent="0.2">
      <c r="B20" s="148" t="s">
        <v>123</v>
      </c>
      <c r="C20" s="149"/>
      <c r="D20" s="149"/>
      <c r="E20" s="149"/>
      <c r="F20" s="149"/>
      <c r="G20" s="112">
        <f>SUM(G18,G17)</f>
        <v>0</v>
      </c>
      <c r="H20" s="110"/>
      <c r="I20" s="57"/>
    </row>
    <row r="21" spans="1:10" s="27" customFormat="1" ht="17.25" customHeight="1" x14ac:dyDescent="0.2">
      <c r="B21" s="78"/>
      <c r="C21" s="79"/>
      <c r="D21" s="79"/>
      <c r="E21" s="79"/>
      <c r="F21" s="93"/>
      <c r="G21" s="93"/>
      <c r="H21" s="93"/>
      <c r="I21" s="80"/>
      <c r="J21" s="57"/>
    </row>
    <row r="22" spans="1:10" ht="5.25" customHeight="1" thickBot="1" x14ac:dyDescent="0.25">
      <c r="B22" s="58"/>
      <c r="C22" s="53"/>
      <c r="D22" s="72"/>
      <c r="E22" s="71"/>
      <c r="F22" s="56"/>
      <c r="G22" s="91"/>
      <c r="H22" s="91"/>
      <c r="I22" s="91"/>
      <c r="J22" s="57"/>
    </row>
    <row r="23" spans="1:10" ht="44.25" customHeight="1" thickBot="1" x14ac:dyDescent="0.25">
      <c r="A23" s="83"/>
      <c r="B23" s="59" t="s">
        <v>33</v>
      </c>
      <c r="C23" s="49" t="s">
        <v>35</v>
      </c>
      <c r="D23" s="40" t="s">
        <v>39</v>
      </c>
      <c r="E23" s="40" t="s">
        <v>41</v>
      </c>
      <c r="F23" s="40" t="s">
        <v>74</v>
      </c>
      <c r="G23" s="40" t="s">
        <v>72</v>
      </c>
      <c r="H23" s="40" t="s">
        <v>29</v>
      </c>
    </row>
    <row r="24" spans="1:10" ht="79.5" customHeight="1" thickBot="1" x14ac:dyDescent="0.25">
      <c r="A24" s="60"/>
      <c r="B24" s="167" t="s">
        <v>79</v>
      </c>
      <c r="C24" s="166" t="s">
        <v>73</v>
      </c>
      <c r="D24" s="74" t="s">
        <v>40</v>
      </c>
      <c r="E24" s="73">
        <v>12</v>
      </c>
      <c r="F24" s="66">
        <v>0</v>
      </c>
      <c r="G24" s="201">
        <f>SUM(F24*E24)</f>
        <v>0</v>
      </c>
      <c r="H24" s="95"/>
    </row>
    <row r="25" spans="1:10" ht="42.75" customHeight="1" thickBot="1" x14ac:dyDescent="0.25">
      <c r="A25" s="84"/>
      <c r="B25" s="165"/>
      <c r="C25" s="163"/>
      <c r="D25" s="69" t="s">
        <v>47</v>
      </c>
      <c r="E25" s="65">
        <v>1</v>
      </c>
      <c r="F25" s="66">
        <v>0</v>
      </c>
      <c r="G25" s="201">
        <f>SUM(F25*E25)</f>
        <v>0</v>
      </c>
      <c r="H25" s="92"/>
    </row>
    <row r="26" spans="1:10" s="27" customFormat="1" ht="6" customHeight="1" x14ac:dyDescent="0.2">
      <c r="B26" s="58"/>
      <c r="C26" s="53"/>
      <c r="D26" s="72"/>
      <c r="E26" s="71"/>
      <c r="F26" s="56"/>
      <c r="G26" s="91"/>
      <c r="H26" s="91"/>
      <c r="I26" s="91"/>
      <c r="J26" s="57"/>
    </row>
    <row r="27" spans="1:10" ht="25.5" customHeight="1" x14ac:dyDescent="0.2">
      <c r="B27" s="148" t="s">
        <v>123</v>
      </c>
      <c r="C27" s="149"/>
      <c r="D27" s="149"/>
      <c r="E27" s="149"/>
      <c r="F27" s="149"/>
      <c r="G27" s="112">
        <f>SUM(G25,G24)</f>
        <v>0</v>
      </c>
      <c r="H27" s="110"/>
    </row>
    <row r="29" spans="1:10" ht="18.75" x14ac:dyDescent="0.3">
      <c r="B29" s="168" t="s">
        <v>83</v>
      </c>
      <c r="C29" s="169"/>
      <c r="D29" s="160"/>
      <c r="E29" s="160"/>
    </row>
    <row r="30" spans="1:10" ht="5.25" customHeight="1" thickBot="1" x14ac:dyDescent="0.25"/>
    <row r="31" spans="1:10" ht="45.75" thickBot="1" x14ac:dyDescent="0.25">
      <c r="A31" s="75"/>
      <c r="B31" s="40" t="s">
        <v>33</v>
      </c>
      <c r="C31" s="40" t="s">
        <v>35</v>
      </c>
      <c r="D31" s="40" t="s">
        <v>39</v>
      </c>
      <c r="E31" s="40" t="s">
        <v>41</v>
      </c>
      <c r="F31" s="40" t="s">
        <v>71</v>
      </c>
      <c r="G31" s="40" t="s">
        <v>72</v>
      </c>
      <c r="H31" s="40" t="s">
        <v>29</v>
      </c>
    </row>
    <row r="32" spans="1:10" ht="15.75" thickBot="1" x14ac:dyDescent="0.25">
      <c r="A32" s="75"/>
      <c r="B32" s="156" t="s">
        <v>105</v>
      </c>
      <c r="C32" s="157" t="s">
        <v>77</v>
      </c>
      <c r="D32" s="98" t="s">
        <v>40</v>
      </c>
      <c r="E32" s="99">
        <v>30</v>
      </c>
      <c r="F32" s="100">
        <v>0</v>
      </c>
      <c r="G32" s="202">
        <f>SUM(F32*E32)</f>
        <v>0</v>
      </c>
      <c r="H32" s="96"/>
    </row>
    <row r="33" spans="1:8" ht="63.75" customHeight="1" thickBot="1" x14ac:dyDescent="0.25">
      <c r="A33" s="75"/>
      <c r="B33" s="156"/>
      <c r="C33" s="157"/>
      <c r="D33" s="98" t="s">
        <v>47</v>
      </c>
      <c r="E33" s="99">
        <v>1</v>
      </c>
      <c r="F33" s="100">
        <v>0</v>
      </c>
      <c r="G33" s="202">
        <f>SUM(F33*E33)</f>
        <v>0</v>
      </c>
      <c r="H33" s="96"/>
    </row>
    <row r="34" spans="1:8" ht="15.75" thickBot="1" x14ac:dyDescent="0.25">
      <c r="A34" s="75"/>
      <c r="B34" s="156" t="s">
        <v>76</v>
      </c>
      <c r="C34" s="157" t="s">
        <v>77</v>
      </c>
      <c r="D34" s="76" t="s">
        <v>40</v>
      </c>
      <c r="E34" s="85">
        <v>20</v>
      </c>
      <c r="F34" s="86">
        <v>0</v>
      </c>
      <c r="G34" s="202">
        <f>SUM(F34*E34)</f>
        <v>0</v>
      </c>
      <c r="H34" s="96"/>
    </row>
    <row r="35" spans="1:8" ht="66.75" customHeight="1" thickBot="1" x14ac:dyDescent="0.25">
      <c r="A35" s="75"/>
      <c r="B35" s="156"/>
      <c r="C35" s="157"/>
      <c r="D35" s="76" t="s">
        <v>47</v>
      </c>
      <c r="E35" s="85">
        <v>4</v>
      </c>
      <c r="F35" s="86">
        <v>0</v>
      </c>
      <c r="G35" s="202">
        <f>SUM(F35*E35)</f>
        <v>0</v>
      </c>
      <c r="H35" s="96"/>
    </row>
    <row r="36" spans="1:8" ht="15" customHeight="1" thickBot="1" x14ac:dyDescent="0.25">
      <c r="A36" s="75"/>
      <c r="B36" s="156" t="s">
        <v>80</v>
      </c>
      <c r="C36" s="157" t="s">
        <v>77</v>
      </c>
      <c r="D36" s="150" t="s">
        <v>47</v>
      </c>
      <c r="E36" s="152">
        <v>10</v>
      </c>
      <c r="F36" s="154">
        <v>0</v>
      </c>
      <c r="G36" s="203">
        <f>SUM(F36*E36)</f>
        <v>0</v>
      </c>
      <c r="H36" s="142"/>
    </row>
    <row r="37" spans="1:8" ht="65.25" customHeight="1" thickBot="1" x14ac:dyDescent="0.25">
      <c r="A37" s="75"/>
      <c r="B37" s="156"/>
      <c r="C37" s="157"/>
      <c r="D37" s="151"/>
      <c r="E37" s="153"/>
      <c r="F37" s="155"/>
      <c r="G37" s="170"/>
      <c r="H37" s="143"/>
    </row>
    <row r="38" spans="1:8" ht="15.75" thickBot="1" x14ac:dyDescent="0.25">
      <c r="A38" s="75"/>
      <c r="B38" s="156" t="s">
        <v>106</v>
      </c>
      <c r="C38" s="157" t="s">
        <v>77</v>
      </c>
      <c r="D38" s="98" t="s">
        <v>40</v>
      </c>
      <c r="E38" s="99">
        <v>6</v>
      </c>
      <c r="F38" s="100">
        <v>0</v>
      </c>
      <c r="G38" s="202">
        <f>SUM(F38*E38)</f>
        <v>0</v>
      </c>
      <c r="H38" s="96"/>
    </row>
    <row r="39" spans="1:8" ht="46.5" customHeight="1" thickBot="1" x14ac:dyDescent="0.25">
      <c r="A39" s="75"/>
      <c r="B39" s="156"/>
      <c r="C39" s="157"/>
      <c r="D39" s="98" t="s">
        <v>47</v>
      </c>
      <c r="E39" s="99">
        <v>1</v>
      </c>
      <c r="F39" s="100">
        <v>0</v>
      </c>
      <c r="G39" s="202">
        <f>SUM(F39*E39)</f>
        <v>0</v>
      </c>
      <c r="H39" s="96"/>
    </row>
    <row r="40" spans="1:8" ht="5.25" customHeight="1" x14ac:dyDescent="0.2"/>
    <row r="41" spans="1:8" ht="25.5" customHeight="1" x14ac:dyDescent="0.2">
      <c r="B41" s="148" t="s">
        <v>123</v>
      </c>
      <c r="C41" s="149"/>
      <c r="D41" s="149"/>
      <c r="E41" s="149"/>
      <c r="F41" s="149"/>
      <c r="G41" s="112">
        <f>SUM(G32:G39)</f>
        <v>0</v>
      </c>
      <c r="H41" s="110"/>
    </row>
    <row r="43" spans="1:8" ht="18.75" x14ac:dyDescent="0.3">
      <c r="B43" s="168" t="s">
        <v>84</v>
      </c>
      <c r="C43" s="169"/>
      <c r="D43" s="160"/>
      <c r="E43" s="160"/>
    </row>
    <row r="44" spans="1:8" ht="5.25" customHeight="1" thickBot="1" x14ac:dyDescent="0.25"/>
    <row r="45" spans="1:8" ht="45.75" thickBot="1" x14ac:dyDescent="0.25">
      <c r="B45" s="40" t="s">
        <v>33</v>
      </c>
      <c r="C45" s="40" t="s">
        <v>35</v>
      </c>
      <c r="D45" s="40" t="s">
        <v>39</v>
      </c>
      <c r="E45" s="40" t="s">
        <v>41</v>
      </c>
      <c r="F45" s="40" t="s">
        <v>82</v>
      </c>
      <c r="G45" s="40" t="s">
        <v>72</v>
      </c>
      <c r="H45" s="40" t="s">
        <v>29</v>
      </c>
    </row>
    <row r="46" spans="1:8" ht="30.75" customHeight="1" thickBot="1" x14ac:dyDescent="0.25">
      <c r="B46" s="156" t="s">
        <v>105</v>
      </c>
      <c r="C46" s="157" t="s">
        <v>77</v>
      </c>
      <c r="D46" s="98" t="s">
        <v>40</v>
      </c>
      <c r="E46" s="99">
        <v>30</v>
      </c>
      <c r="F46" s="100">
        <v>0</v>
      </c>
      <c r="G46" s="202">
        <f>SUM(F46*E46)</f>
        <v>0</v>
      </c>
      <c r="H46" s="96"/>
    </row>
    <row r="47" spans="1:8" ht="50.25" customHeight="1" thickBot="1" x14ac:dyDescent="0.25">
      <c r="B47" s="156"/>
      <c r="C47" s="157"/>
      <c r="D47" s="98" t="s">
        <v>47</v>
      </c>
      <c r="E47" s="99">
        <v>1</v>
      </c>
      <c r="F47" s="100">
        <v>0</v>
      </c>
      <c r="G47" s="202">
        <f>SUM(F47*E47)</f>
        <v>0</v>
      </c>
      <c r="H47" s="96"/>
    </row>
    <row r="48" spans="1:8" ht="15.75" thickBot="1" x14ac:dyDescent="0.25">
      <c r="B48" s="156" t="s">
        <v>76</v>
      </c>
      <c r="C48" s="157" t="s">
        <v>77</v>
      </c>
      <c r="D48" s="98" t="s">
        <v>40</v>
      </c>
      <c r="E48" s="99">
        <v>20</v>
      </c>
      <c r="F48" s="100">
        <v>0</v>
      </c>
      <c r="G48" s="202">
        <f>SUM(F48*E48)</f>
        <v>0</v>
      </c>
      <c r="H48" s="96"/>
    </row>
    <row r="49" spans="1:8" ht="63.75" customHeight="1" thickBot="1" x14ac:dyDescent="0.25">
      <c r="B49" s="156"/>
      <c r="C49" s="157"/>
      <c r="D49" s="98" t="s">
        <v>47</v>
      </c>
      <c r="E49" s="99">
        <v>4</v>
      </c>
      <c r="F49" s="100">
        <v>0</v>
      </c>
      <c r="G49" s="202">
        <f>SUM(F49*E49)</f>
        <v>0</v>
      </c>
      <c r="H49" s="96"/>
    </row>
    <row r="50" spans="1:8" ht="15" customHeight="1" thickBot="1" x14ac:dyDescent="0.25">
      <c r="B50" s="156" t="s">
        <v>81</v>
      </c>
      <c r="C50" s="157" t="s">
        <v>77</v>
      </c>
      <c r="D50" s="150" t="s">
        <v>47</v>
      </c>
      <c r="E50" s="152">
        <v>3</v>
      </c>
      <c r="F50" s="154">
        <v>0</v>
      </c>
      <c r="G50" s="203">
        <f>SUM(F50*E50)</f>
        <v>0</v>
      </c>
      <c r="H50" s="142"/>
    </row>
    <row r="51" spans="1:8" ht="60.75" customHeight="1" thickBot="1" x14ac:dyDescent="0.25">
      <c r="B51" s="156"/>
      <c r="C51" s="157"/>
      <c r="D51" s="151"/>
      <c r="E51" s="153"/>
      <c r="F51" s="155"/>
      <c r="G51" s="203"/>
      <c r="H51" s="143"/>
    </row>
    <row r="52" spans="1:8" ht="33.75" customHeight="1" thickBot="1" x14ac:dyDescent="0.25">
      <c r="B52" s="156" t="s">
        <v>106</v>
      </c>
      <c r="C52" s="157" t="s">
        <v>77</v>
      </c>
      <c r="D52" s="98" t="s">
        <v>40</v>
      </c>
      <c r="E52" s="99">
        <v>6</v>
      </c>
      <c r="F52" s="100">
        <v>0</v>
      </c>
      <c r="G52" s="202">
        <f>SUM(F52*E52)</f>
        <v>0</v>
      </c>
      <c r="H52" s="96"/>
    </row>
    <row r="53" spans="1:8" ht="37.5" customHeight="1" thickBot="1" x14ac:dyDescent="0.25">
      <c r="B53" s="156"/>
      <c r="C53" s="157"/>
      <c r="D53" s="98" t="s">
        <v>47</v>
      </c>
      <c r="E53" s="99">
        <v>1</v>
      </c>
      <c r="F53" s="100">
        <v>0</v>
      </c>
      <c r="G53" s="202">
        <f>SUM(F53*E53)</f>
        <v>0</v>
      </c>
      <c r="H53" s="96"/>
    </row>
    <row r="54" spans="1:8" ht="11.25" customHeight="1" x14ac:dyDescent="0.2"/>
    <row r="55" spans="1:8" ht="15.75" x14ac:dyDescent="0.2">
      <c r="A55" s="108"/>
      <c r="B55" s="148" t="s">
        <v>123</v>
      </c>
      <c r="C55" s="149"/>
      <c r="D55" s="149"/>
      <c r="E55" s="149"/>
      <c r="F55" s="149"/>
      <c r="G55" s="112">
        <f>SUM(G46:G53)</f>
        <v>0</v>
      </c>
      <c r="H55" s="110"/>
    </row>
    <row r="56" spans="1:8" ht="15.75" customHeight="1" x14ac:dyDescent="0.2"/>
    <row r="57" spans="1:8" x14ac:dyDescent="0.2">
      <c r="B57" s="171" t="s">
        <v>85</v>
      </c>
      <c r="C57" s="172"/>
      <c r="D57" s="136"/>
      <c r="E57" s="136"/>
    </row>
    <row r="58" spans="1:8" x14ac:dyDescent="0.2">
      <c r="B58" s="173"/>
      <c r="C58" s="173"/>
      <c r="D58" s="136"/>
      <c r="E58" s="136"/>
    </row>
    <row r="59" spans="1:8" ht="15" customHeight="1" thickBot="1" x14ac:dyDescent="0.25"/>
    <row r="60" spans="1:8" ht="71.25" customHeight="1" thickBot="1" x14ac:dyDescent="0.25">
      <c r="B60" s="40" t="s">
        <v>33</v>
      </c>
      <c r="C60" s="40" t="s">
        <v>35</v>
      </c>
      <c r="D60" s="40" t="s">
        <v>39</v>
      </c>
      <c r="E60" s="40" t="s">
        <v>41</v>
      </c>
      <c r="F60" s="40" t="s">
        <v>86</v>
      </c>
      <c r="G60" s="40" t="s">
        <v>72</v>
      </c>
      <c r="H60" s="40" t="s">
        <v>29</v>
      </c>
    </row>
    <row r="61" spans="1:8" ht="33" customHeight="1" thickBot="1" x14ac:dyDescent="0.25">
      <c r="B61" s="156" t="s">
        <v>105</v>
      </c>
      <c r="C61" s="157" t="s">
        <v>77</v>
      </c>
      <c r="D61" s="98" t="s">
        <v>40</v>
      </c>
      <c r="E61" s="99">
        <v>30</v>
      </c>
      <c r="F61" s="100">
        <v>0</v>
      </c>
      <c r="G61" s="202">
        <f>SUM(F61*E61)</f>
        <v>0</v>
      </c>
      <c r="H61" s="96"/>
    </row>
    <row r="62" spans="1:8" ht="49.5" customHeight="1" thickBot="1" x14ac:dyDescent="0.25">
      <c r="B62" s="156"/>
      <c r="C62" s="157"/>
      <c r="D62" s="98" t="s">
        <v>47</v>
      </c>
      <c r="E62" s="99">
        <v>1</v>
      </c>
      <c r="F62" s="100">
        <v>0</v>
      </c>
      <c r="G62" s="202">
        <f>SUM(F62*E62)</f>
        <v>0</v>
      </c>
      <c r="H62" s="96"/>
    </row>
    <row r="63" spans="1:8" ht="30.75" customHeight="1" thickBot="1" x14ac:dyDescent="0.25">
      <c r="B63" s="156" t="s">
        <v>76</v>
      </c>
      <c r="C63" s="157" t="s">
        <v>77</v>
      </c>
      <c r="D63" s="98" t="s">
        <v>40</v>
      </c>
      <c r="E63" s="99">
        <v>20</v>
      </c>
      <c r="F63" s="100">
        <v>0</v>
      </c>
      <c r="G63" s="202">
        <f>SUM(F63*E63)</f>
        <v>0</v>
      </c>
      <c r="H63" s="96"/>
    </row>
    <row r="64" spans="1:8" ht="52.5" customHeight="1" thickBot="1" x14ac:dyDescent="0.25">
      <c r="B64" s="156"/>
      <c r="C64" s="157"/>
      <c r="D64" s="98" t="s">
        <v>47</v>
      </c>
      <c r="E64" s="99">
        <v>4</v>
      </c>
      <c r="F64" s="100">
        <v>0</v>
      </c>
      <c r="G64" s="202">
        <f>SUM(F64*E64)</f>
        <v>0</v>
      </c>
      <c r="H64" s="96"/>
    </row>
    <row r="65" spans="2:8" ht="15" customHeight="1" thickBot="1" x14ac:dyDescent="0.25">
      <c r="B65" s="156" t="s">
        <v>81</v>
      </c>
      <c r="C65" s="157" t="s">
        <v>77</v>
      </c>
      <c r="D65" s="150" t="s">
        <v>47</v>
      </c>
      <c r="E65" s="152">
        <v>3</v>
      </c>
      <c r="F65" s="154">
        <v>0</v>
      </c>
      <c r="G65" s="203">
        <f>SUM(F65*E65)</f>
        <v>0</v>
      </c>
      <c r="H65" s="142"/>
    </row>
    <row r="66" spans="2:8" ht="45.75" customHeight="1" thickBot="1" x14ac:dyDescent="0.25">
      <c r="B66" s="156"/>
      <c r="C66" s="157"/>
      <c r="D66" s="151"/>
      <c r="E66" s="153"/>
      <c r="F66" s="155"/>
      <c r="G66" s="203"/>
      <c r="H66" s="143"/>
    </row>
    <row r="67" spans="2:8" ht="15.75" thickBot="1" x14ac:dyDescent="0.25">
      <c r="B67" s="156" t="s">
        <v>106</v>
      </c>
      <c r="C67" s="157" t="s">
        <v>77</v>
      </c>
      <c r="D67" s="98" t="s">
        <v>40</v>
      </c>
      <c r="E67" s="99">
        <v>6</v>
      </c>
      <c r="F67" s="100">
        <v>0</v>
      </c>
      <c r="G67" s="202">
        <f>SUM(F67*E67)</f>
        <v>0</v>
      </c>
      <c r="H67" s="96"/>
    </row>
    <row r="68" spans="2:8" ht="45" customHeight="1" thickBot="1" x14ac:dyDescent="0.25">
      <c r="B68" s="156"/>
      <c r="C68" s="157"/>
      <c r="D68" s="98" t="s">
        <v>47</v>
      </c>
      <c r="E68" s="99">
        <v>1</v>
      </c>
      <c r="F68" s="100">
        <v>0</v>
      </c>
      <c r="G68" s="202">
        <f>SUM(F68*E68)</f>
        <v>0</v>
      </c>
      <c r="H68" s="96"/>
    </row>
    <row r="69" spans="2:8" ht="12.75" customHeight="1" x14ac:dyDescent="0.2"/>
    <row r="70" spans="2:8" ht="25.5" customHeight="1" x14ac:dyDescent="0.2">
      <c r="B70" s="148" t="s">
        <v>123</v>
      </c>
      <c r="C70" s="149"/>
      <c r="D70" s="149"/>
      <c r="E70" s="149"/>
      <c r="F70" s="149"/>
      <c r="G70" s="112">
        <f>SUM(G61:G68)</f>
        <v>0</v>
      </c>
      <c r="H70" s="110"/>
    </row>
    <row r="71" spans="2:8" ht="15" customHeight="1" x14ac:dyDescent="0.2"/>
    <row r="72" spans="2:8" ht="15" customHeight="1" x14ac:dyDescent="0.2">
      <c r="B72" s="158" t="s">
        <v>88</v>
      </c>
      <c r="C72" s="159"/>
      <c r="D72" s="160"/>
      <c r="E72" s="160"/>
    </row>
    <row r="73" spans="2:8" ht="15" customHeight="1" x14ac:dyDescent="0.2">
      <c r="B73" s="161"/>
      <c r="C73" s="161"/>
      <c r="D73" s="160"/>
      <c r="E73" s="160"/>
    </row>
    <row r="74" spans="2:8" ht="14.25" customHeight="1" thickBot="1" x14ac:dyDescent="0.25"/>
    <row r="75" spans="2:8" ht="60" customHeight="1" thickBot="1" x14ac:dyDescent="0.25">
      <c r="B75" s="40" t="s">
        <v>33</v>
      </c>
      <c r="C75" s="40" t="s">
        <v>35</v>
      </c>
      <c r="D75" s="40" t="s">
        <v>39</v>
      </c>
      <c r="E75" s="40" t="s">
        <v>41</v>
      </c>
      <c r="F75" s="40" t="s">
        <v>86</v>
      </c>
      <c r="G75" s="40" t="s">
        <v>72</v>
      </c>
      <c r="H75" s="97" t="s">
        <v>29</v>
      </c>
    </row>
    <row r="76" spans="2:8" ht="15" customHeight="1" thickBot="1" x14ac:dyDescent="0.25">
      <c r="B76" s="156" t="s">
        <v>107</v>
      </c>
      <c r="C76" s="157" t="s">
        <v>108</v>
      </c>
      <c r="D76" s="150" t="s">
        <v>47</v>
      </c>
      <c r="E76" s="152">
        <v>12</v>
      </c>
      <c r="F76" s="154">
        <v>0</v>
      </c>
      <c r="G76" s="203">
        <f>SUM(F76*E76)</f>
        <v>0</v>
      </c>
      <c r="H76" s="142"/>
    </row>
    <row r="77" spans="2:8" ht="50.25" customHeight="1" thickBot="1" x14ac:dyDescent="0.25">
      <c r="B77" s="156"/>
      <c r="C77" s="157"/>
      <c r="D77" s="151"/>
      <c r="E77" s="153"/>
      <c r="F77" s="155"/>
      <c r="G77" s="203"/>
      <c r="H77" s="143"/>
    </row>
    <row r="78" spans="2:8" ht="15.75" thickBot="1" x14ac:dyDescent="0.25">
      <c r="B78" s="144" t="s">
        <v>109</v>
      </c>
      <c r="C78" s="146" t="s">
        <v>87</v>
      </c>
      <c r="D78" s="98" t="s">
        <v>40</v>
      </c>
      <c r="E78" s="99">
        <v>6</v>
      </c>
      <c r="F78" s="100">
        <v>0</v>
      </c>
      <c r="G78" s="202">
        <f>SUM(F78*E78)</f>
        <v>0</v>
      </c>
      <c r="H78" s="96"/>
    </row>
    <row r="79" spans="2:8" ht="36" customHeight="1" thickBot="1" x14ac:dyDescent="0.25">
      <c r="B79" s="145"/>
      <c r="C79" s="147"/>
      <c r="D79" s="98" t="s">
        <v>47</v>
      </c>
      <c r="E79" s="99">
        <v>1</v>
      </c>
      <c r="F79" s="100">
        <v>0</v>
      </c>
      <c r="G79" s="202">
        <f>SUM(F79*E79)</f>
        <v>0</v>
      </c>
      <c r="H79" s="96"/>
    </row>
    <row r="80" spans="2:8" ht="15.75" thickBot="1" x14ac:dyDescent="0.25">
      <c r="B80" s="144" t="s">
        <v>110</v>
      </c>
      <c r="C80" s="146" t="s">
        <v>87</v>
      </c>
      <c r="D80" s="98" t="s">
        <v>40</v>
      </c>
      <c r="E80" s="99">
        <v>30</v>
      </c>
      <c r="F80" s="100">
        <v>0</v>
      </c>
      <c r="G80" s="202">
        <f>SUM(F80*E80)</f>
        <v>0</v>
      </c>
      <c r="H80" s="96"/>
    </row>
    <row r="81" spans="1:10" ht="30.75" customHeight="1" thickBot="1" x14ac:dyDescent="0.25">
      <c r="B81" s="145"/>
      <c r="C81" s="147"/>
      <c r="D81" s="98" t="s">
        <v>47</v>
      </c>
      <c r="E81" s="99">
        <v>1</v>
      </c>
      <c r="F81" s="100">
        <v>0</v>
      </c>
      <c r="G81" s="202">
        <f>SUM(F81*E81)</f>
        <v>0</v>
      </c>
      <c r="H81" s="96"/>
    </row>
    <row r="82" spans="1:10" ht="15" thickBot="1" x14ac:dyDescent="0.25">
      <c r="B82" s="102"/>
      <c r="C82" s="102"/>
      <c r="D82" s="102"/>
      <c r="E82" s="102"/>
      <c r="F82" s="102"/>
      <c r="G82" s="102"/>
      <c r="H82" s="102"/>
      <c r="I82" s="31"/>
      <c r="J82" s="31"/>
    </row>
    <row r="83" spans="1:10" ht="24.75" customHeight="1" x14ac:dyDescent="0.2">
      <c r="B83" s="148" t="s">
        <v>123</v>
      </c>
      <c r="C83" s="149"/>
      <c r="D83" s="149"/>
      <c r="E83" s="149"/>
      <c r="F83" s="149"/>
      <c r="G83" s="112">
        <f>SUM(G76:G81)</f>
        <v>0</v>
      </c>
      <c r="H83" s="110"/>
      <c r="I83" s="31"/>
    </row>
    <row r="85" spans="1:10" x14ac:dyDescent="0.2">
      <c r="B85" s="158" t="s">
        <v>89</v>
      </c>
      <c r="C85" s="159"/>
      <c r="D85" s="160"/>
      <c r="E85" s="160"/>
    </row>
    <row r="86" spans="1:10" x14ac:dyDescent="0.2">
      <c r="B86" s="161"/>
      <c r="C86" s="161"/>
      <c r="D86" s="160"/>
      <c r="E86" s="160"/>
    </row>
    <row r="87" spans="1:10" ht="5.25" customHeight="1" thickBot="1" x14ac:dyDescent="0.3">
      <c r="B87" s="94"/>
      <c r="C87" s="94"/>
    </row>
    <row r="88" spans="1:10" ht="30.75" thickBot="1" x14ac:dyDescent="0.25">
      <c r="B88" s="40" t="s">
        <v>33</v>
      </c>
      <c r="C88" s="40" t="s">
        <v>35</v>
      </c>
      <c r="D88" s="40" t="s">
        <v>39</v>
      </c>
      <c r="E88" s="40" t="s">
        <v>41</v>
      </c>
      <c r="F88" s="40" t="s">
        <v>86</v>
      </c>
      <c r="G88" s="40" t="s">
        <v>72</v>
      </c>
      <c r="H88" s="40" t="s">
        <v>29</v>
      </c>
    </row>
    <row r="89" spans="1:10" ht="30.75" customHeight="1" thickBot="1" x14ac:dyDescent="0.25">
      <c r="B89" s="156" t="s">
        <v>107</v>
      </c>
      <c r="C89" s="157" t="s">
        <v>108</v>
      </c>
      <c r="D89" s="150" t="s">
        <v>47</v>
      </c>
      <c r="E89" s="152">
        <v>12</v>
      </c>
      <c r="F89" s="154">
        <v>0</v>
      </c>
      <c r="G89" s="203">
        <f>SUM(F89*E89)</f>
        <v>0</v>
      </c>
      <c r="H89" s="142"/>
    </row>
    <row r="90" spans="1:10" ht="45" customHeight="1" thickBot="1" x14ac:dyDescent="0.25">
      <c r="B90" s="156"/>
      <c r="C90" s="157"/>
      <c r="D90" s="151"/>
      <c r="E90" s="153"/>
      <c r="F90" s="155"/>
      <c r="G90" s="203"/>
      <c r="H90" s="143"/>
    </row>
    <row r="91" spans="1:10" ht="15.75" thickBot="1" x14ac:dyDescent="0.25">
      <c r="B91" s="144" t="s">
        <v>109</v>
      </c>
      <c r="C91" s="146" t="s">
        <v>87</v>
      </c>
      <c r="D91" s="98" t="s">
        <v>40</v>
      </c>
      <c r="E91" s="99">
        <v>6</v>
      </c>
      <c r="F91" s="100">
        <v>0</v>
      </c>
      <c r="G91" s="202">
        <f>SUM(F91*E91)</f>
        <v>0</v>
      </c>
      <c r="H91" s="96"/>
    </row>
    <row r="92" spans="1:10" ht="32.25" customHeight="1" thickBot="1" x14ac:dyDescent="0.25">
      <c r="B92" s="145"/>
      <c r="C92" s="147"/>
      <c r="D92" s="98" t="s">
        <v>47</v>
      </c>
      <c r="E92" s="99">
        <v>1</v>
      </c>
      <c r="F92" s="100">
        <v>0</v>
      </c>
      <c r="G92" s="202">
        <f>SUM(F92*E92)</f>
        <v>0</v>
      </c>
      <c r="H92" s="96"/>
    </row>
    <row r="93" spans="1:10" ht="15.75" thickBot="1" x14ac:dyDescent="0.25">
      <c r="A93" s="75"/>
      <c r="B93" s="144" t="s">
        <v>110</v>
      </c>
      <c r="C93" s="146" t="s">
        <v>87</v>
      </c>
      <c r="D93" s="98" t="s">
        <v>40</v>
      </c>
      <c r="E93" s="99">
        <v>30</v>
      </c>
      <c r="F93" s="100">
        <v>0</v>
      </c>
      <c r="G93" s="202">
        <f>SUM(F93*E93)</f>
        <v>0</v>
      </c>
      <c r="H93" s="96"/>
    </row>
    <row r="94" spans="1:10" ht="30.75" customHeight="1" thickBot="1" x14ac:dyDescent="0.25">
      <c r="A94" s="75"/>
      <c r="B94" s="145"/>
      <c r="C94" s="147"/>
      <c r="D94" s="98" t="s">
        <v>47</v>
      </c>
      <c r="E94" s="99">
        <v>1</v>
      </c>
      <c r="F94" s="100">
        <v>0</v>
      </c>
      <c r="G94" s="202">
        <f>SUM(F94*E94)</f>
        <v>0</v>
      </c>
      <c r="H94" s="96"/>
    </row>
    <row r="95" spans="1:10" ht="6" customHeight="1" thickBot="1" x14ac:dyDescent="0.25">
      <c r="A95" s="75"/>
      <c r="B95" s="58"/>
      <c r="C95" s="53"/>
      <c r="D95" s="72"/>
      <c r="E95" s="71"/>
      <c r="F95" s="56"/>
      <c r="G95" s="91"/>
      <c r="H95" s="91"/>
      <c r="I95" s="91"/>
      <c r="J95" s="57"/>
    </row>
    <row r="96" spans="1:10" ht="21" customHeight="1" thickBot="1" x14ac:dyDescent="0.25">
      <c r="A96" s="75"/>
      <c r="B96" s="148" t="s">
        <v>123</v>
      </c>
      <c r="C96" s="149"/>
      <c r="D96" s="149"/>
      <c r="E96" s="149"/>
      <c r="F96" s="149"/>
      <c r="G96" s="112">
        <f>SUM(G89:G94)</f>
        <v>0</v>
      </c>
      <c r="H96" s="110"/>
      <c r="I96" s="57"/>
    </row>
    <row r="98" spans="2:10" x14ac:dyDescent="0.2">
      <c r="B98" s="158" t="s">
        <v>90</v>
      </c>
      <c r="C98" s="159"/>
      <c r="D98" s="160"/>
      <c r="E98" s="160"/>
    </row>
    <row r="99" spans="2:10" x14ac:dyDescent="0.2">
      <c r="B99" s="161"/>
      <c r="C99" s="161"/>
      <c r="D99" s="160"/>
      <c r="E99" s="160"/>
    </row>
    <row r="100" spans="2:10" ht="15" thickBot="1" x14ac:dyDescent="0.25"/>
    <row r="101" spans="2:10" ht="30.75" thickBot="1" x14ac:dyDescent="0.25">
      <c r="B101" s="101" t="s">
        <v>33</v>
      </c>
      <c r="C101" s="101" t="s">
        <v>35</v>
      </c>
      <c r="D101" s="101" t="s">
        <v>39</v>
      </c>
      <c r="E101" s="101" t="s">
        <v>41</v>
      </c>
      <c r="F101" s="101" t="s">
        <v>86</v>
      </c>
      <c r="G101" s="101" t="s">
        <v>72</v>
      </c>
      <c r="H101" s="101" t="s">
        <v>29</v>
      </c>
    </row>
    <row r="102" spans="2:10" ht="30.75" customHeight="1" thickBot="1" x14ac:dyDescent="0.25">
      <c r="B102" s="156" t="s">
        <v>107</v>
      </c>
      <c r="C102" s="157" t="s">
        <v>108</v>
      </c>
      <c r="D102" s="150" t="s">
        <v>47</v>
      </c>
      <c r="E102" s="152">
        <v>12</v>
      </c>
      <c r="F102" s="154">
        <v>0</v>
      </c>
      <c r="G102" s="203">
        <f>SUM(F102*E102)</f>
        <v>0</v>
      </c>
      <c r="H102" s="142"/>
    </row>
    <row r="103" spans="2:10" ht="42" customHeight="1" thickBot="1" x14ac:dyDescent="0.25">
      <c r="B103" s="156"/>
      <c r="C103" s="157"/>
      <c r="D103" s="151"/>
      <c r="E103" s="153"/>
      <c r="F103" s="155"/>
      <c r="G103" s="203"/>
      <c r="H103" s="143"/>
    </row>
    <row r="104" spans="2:10" ht="30.75" customHeight="1" thickBot="1" x14ac:dyDescent="0.25">
      <c r="B104" s="144" t="s">
        <v>109</v>
      </c>
      <c r="C104" s="146" t="s">
        <v>87</v>
      </c>
      <c r="D104" s="98" t="s">
        <v>40</v>
      </c>
      <c r="E104" s="99">
        <v>6</v>
      </c>
      <c r="F104" s="100">
        <v>0</v>
      </c>
      <c r="G104" s="202">
        <f>SUM(F104*E104)</f>
        <v>0</v>
      </c>
      <c r="H104" s="96"/>
    </row>
    <row r="105" spans="2:10" ht="30.75" customHeight="1" thickBot="1" x14ac:dyDescent="0.25">
      <c r="B105" s="145"/>
      <c r="C105" s="147"/>
      <c r="D105" s="98" t="s">
        <v>47</v>
      </c>
      <c r="E105" s="99">
        <v>1</v>
      </c>
      <c r="F105" s="100">
        <v>0</v>
      </c>
      <c r="G105" s="202">
        <f>SUM(F105*E105)</f>
        <v>0</v>
      </c>
      <c r="H105" s="96"/>
    </row>
    <row r="106" spans="2:10" ht="30.75" customHeight="1" thickBot="1" x14ac:dyDescent="0.25">
      <c r="B106" s="144" t="s">
        <v>110</v>
      </c>
      <c r="C106" s="146" t="s">
        <v>87</v>
      </c>
      <c r="D106" s="98" t="s">
        <v>40</v>
      </c>
      <c r="E106" s="99">
        <v>30</v>
      </c>
      <c r="F106" s="100">
        <v>0</v>
      </c>
      <c r="G106" s="202">
        <f>SUM(F106*E106)</f>
        <v>0</v>
      </c>
      <c r="H106" s="96"/>
    </row>
    <row r="107" spans="2:10" ht="30.75" customHeight="1" thickBot="1" x14ac:dyDescent="0.25">
      <c r="B107" s="145"/>
      <c r="C107" s="147"/>
      <c r="D107" s="98" t="s">
        <v>47</v>
      </c>
      <c r="E107" s="99">
        <v>1</v>
      </c>
      <c r="F107" s="100">
        <v>0</v>
      </c>
      <c r="G107" s="202">
        <f>SUM(F107*E107)</f>
        <v>0</v>
      </c>
      <c r="H107" s="96"/>
    </row>
    <row r="109" spans="2:10" ht="18.75" customHeight="1" x14ac:dyDescent="0.2">
      <c r="B109" s="148" t="s">
        <v>123</v>
      </c>
      <c r="C109" s="149"/>
      <c r="D109" s="149"/>
      <c r="E109" s="149"/>
      <c r="F109" s="149"/>
      <c r="G109" s="112">
        <f>SUM(G102:G107)</f>
        <v>0</v>
      </c>
      <c r="H109" s="110"/>
      <c r="I109" s="42"/>
    </row>
    <row r="110" spans="2:10" s="27" customFormat="1" ht="5.25" customHeight="1" x14ac:dyDescent="0.2">
      <c r="B110" s="18"/>
      <c r="C110" s="18"/>
      <c r="D110" s="18"/>
      <c r="E110" s="18"/>
      <c r="F110" s="18"/>
      <c r="G110" s="18"/>
      <c r="H110" s="18"/>
      <c r="I110" s="18"/>
      <c r="J110" s="18"/>
    </row>
    <row r="111" spans="2:10" s="27" customFormat="1" x14ac:dyDescent="0.2">
      <c r="B111" s="18"/>
      <c r="C111" s="18"/>
      <c r="D111" s="18"/>
      <c r="E111" s="18"/>
      <c r="F111" s="18"/>
      <c r="G111" s="18"/>
      <c r="H111" s="18"/>
      <c r="I111" s="18"/>
      <c r="J111" s="18"/>
    </row>
    <row r="112" spans="2:10" ht="5.25" customHeight="1" x14ac:dyDescent="0.2"/>
    <row r="115" ht="5.25" customHeight="1" x14ac:dyDescent="0.2"/>
    <row r="117" ht="35.25" customHeight="1" x14ac:dyDescent="0.2"/>
    <row r="124" ht="5.25" customHeight="1" x14ac:dyDescent="0.2"/>
    <row r="127" ht="14.25" customHeight="1" x14ac:dyDescent="0.2"/>
    <row r="128" ht="14.25" customHeight="1" x14ac:dyDescent="0.2"/>
  </sheetData>
  <sheetProtection password="DCD8" sheet="1" objects="1" scenarios="1"/>
  <mergeCells count="96">
    <mergeCell ref="B83:F83"/>
    <mergeCell ref="G50:G51"/>
    <mergeCell ref="H50:H51"/>
    <mergeCell ref="B50:B51"/>
    <mergeCell ref="C50:C51"/>
    <mergeCell ref="D50:D51"/>
    <mergeCell ref="E50:E51"/>
    <mergeCell ref="B52:B53"/>
    <mergeCell ref="C52:C53"/>
    <mergeCell ref="F50:F51"/>
    <mergeCell ref="B41:F41"/>
    <mergeCell ref="B80:B81"/>
    <mergeCell ref="C80:C81"/>
    <mergeCell ref="B61:B62"/>
    <mergeCell ref="C61:C62"/>
    <mergeCell ref="B67:B68"/>
    <mergeCell ref="B63:B64"/>
    <mergeCell ref="C63:C64"/>
    <mergeCell ref="C67:C68"/>
    <mergeCell ref="B57:E58"/>
    <mergeCell ref="B55:F55"/>
    <mergeCell ref="B70:F70"/>
    <mergeCell ref="B46:B47"/>
    <mergeCell ref="C46:C47"/>
    <mergeCell ref="B43:E43"/>
    <mergeCell ref="B48:B49"/>
    <mergeCell ref="C48:C49"/>
    <mergeCell ref="G36:G37"/>
    <mergeCell ref="H36:H37"/>
    <mergeCell ref="B38:B39"/>
    <mergeCell ref="C38:C39"/>
    <mergeCell ref="D36:D37"/>
    <mergeCell ref="E36:E37"/>
    <mergeCell ref="F36:F37"/>
    <mergeCell ref="B24:B25"/>
    <mergeCell ref="B14:E14"/>
    <mergeCell ref="B29:E29"/>
    <mergeCell ref="B32:B33"/>
    <mergeCell ref="C32:C33"/>
    <mergeCell ref="B20:F20"/>
    <mergeCell ref="B27:F27"/>
    <mergeCell ref="B78:B79"/>
    <mergeCell ref="C78:C79"/>
    <mergeCell ref="B72:E73"/>
    <mergeCell ref="B85:E86"/>
    <mergeCell ref="C5:D5"/>
    <mergeCell ref="C6:D6"/>
    <mergeCell ref="C7:D7"/>
    <mergeCell ref="B9:E9"/>
    <mergeCell ref="B12:G12"/>
    <mergeCell ref="B34:B35"/>
    <mergeCell ref="C34:C35"/>
    <mergeCell ref="B36:B37"/>
    <mergeCell ref="C36:C37"/>
    <mergeCell ref="C17:C18"/>
    <mergeCell ref="B17:B18"/>
    <mergeCell ref="C24:C25"/>
    <mergeCell ref="G89:G90"/>
    <mergeCell ref="H89:H90"/>
    <mergeCell ref="B65:B66"/>
    <mergeCell ref="C65:C66"/>
    <mergeCell ref="D65:D66"/>
    <mergeCell ref="E65:E66"/>
    <mergeCell ref="F65:F66"/>
    <mergeCell ref="G65:G66"/>
    <mergeCell ref="H65:H66"/>
    <mergeCell ref="D76:D77"/>
    <mergeCell ref="E76:E77"/>
    <mergeCell ref="F76:F77"/>
    <mergeCell ref="G76:G77"/>
    <mergeCell ref="H76:H77"/>
    <mergeCell ref="B76:B77"/>
    <mergeCell ref="C76:C77"/>
    <mergeCell ref="B109:F109"/>
    <mergeCell ref="D102:D103"/>
    <mergeCell ref="E102:E103"/>
    <mergeCell ref="F102:F103"/>
    <mergeCell ref="B89:B90"/>
    <mergeCell ref="C89:C90"/>
    <mergeCell ref="D89:D90"/>
    <mergeCell ref="E89:E90"/>
    <mergeCell ref="F89:F90"/>
    <mergeCell ref="B102:B103"/>
    <mergeCell ref="C102:C103"/>
    <mergeCell ref="B98:E99"/>
    <mergeCell ref="B91:B92"/>
    <mergeCell ref="C91:C92"/>
    <mergeCell ref="B93:B94"/>
    <mergeCell ref="C93:C94"/>
    <mergeCell ref="B96:F96"/>
    <mergeCell ref="G102:G103"/>
    <mergeCell ref="H102:H103"/>
    <mergeCell ref="B104:B105"/>
    <mergeCell ref="C104:C105"/>
    <mergeCell ref="B106:B107"/>
    <mergeCell ref="C106:C107"/>
  </mergeCells>
  <pageMargins left="0.70866141732283472" right="0.70866141732283472" top="0.74803149606299213" bottom="0.74803149606299213" header="0.31496062992125984" footer="0.31496062992125984"/>
  <pageSetup paperSize="8" scale="34"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A"/>
  </sheetPr>
  <dimension ref="A1:K41"/>
  <sheetViews>
    <sheetView showGridLines="0" workbookViewId="0">
      <selection activeCell="B19" sqref="B19:B23"/>
    </sheetView>
  </sheetViews>
  <sheetFormatPr defaultRowHeight="14.25" x14ac:dyDescent="0.2"/>
  <cols>
    <col min="1" max="1" width="61" style="18" customWidth="1"/>
    <col min="2" max="2" width="45.28515625" style="18" customWidth="1"/>
    <col min="3" max="3" width="1.28515625" style="18" customWidth="1"/>
    <col min="4" max="4" width="25.85546875" style="18" hidden="1" customWidth="1"/>
    <col min="5" max="5" width="3" style="18" customWidth="1"/>
    <col min="6" max="8" width="20.7109375" style="18" customWidth="1"/>
    <col min="9" max="9" width="64.7109375" style="18" customWidth="1"/>
    <col min="10" max="11" width="20.7109375" style="18" customWidth="1"/>
    <col min="12" max="12" width="15.5703125" style="18" customWidth="1"/>
    <col min="13" max="13" width="15.28515625" style="18" customWidth="1"/>
    <col min="14" max="14" width="14.7109375" style="18" customWidth="1"/>
    <col min="15" max="15" width="16.7109375" style="18" customWidth="1"/>
    <col min="16" max="16384" width="9.140625" style="18"/>
  </cols>
  <sheetData>
    <row r="1" spans="1:11" ht="54.75" customHeight="1" x14ac:dyDescent="0.2">
      <c r="A1" s="19" t="s">
        <v>118</v>
      </c>
      <c r="C1" s="19"/>
      <c r="E1" s="20"/>
      <c r="F1" s="20"/>
      <c r="I1" s="21"/>
      <c r="J1" s="22"/>
    </row>
    <row r="2" spans="1:11" ht="4.5" customHeight="1" x14ac:dyDescent="0.2">
      <c r="A2" s="23"/>
      <c r="B2" s="23"/>
      <c r="C2" s="23"/>
      <c r="D2" s="23"/>
      <c r="E2" s="23"/>
      <c r="F2" s="23"/>
      <c r="G2" s="23"/>
      <c r="H2" s="23"/>
      <c r="I2" s="24"/>
      <c r="J2" s="24"/>
      <c r="K2" s="24"/>
    </row>
    <row r="3" spans="1:11" ht="3" customHeight="1" x14ac:dyDescent="0.2">
      <c r="A3" s="25"/>
      <c r="B3" s="25"/>
      <c r="C3" s="25"/>
      <c r="D3" s="25"/>
      <c r="E3" s="25"/>
      <c r="F3" s="25"/>
      <c r="G3" s="25"/>
      <c r="H3" s="25"/>
      <c r="I3" s="26"/>
      <c r="J3" s="26"/>
      <c r="K3" s="26"/>
    </row>
    <row r="4" spans="1:11" ht="15" thickBot="1" x14ac:dyDescent="0.25">
      <c r="F4" s="27"/>
      <c r="I4" s="21"/>
    </row>
    <row r="5" spans="1:11" ht="33" customHeight="1" thickBot="1" x14ac:dyDescent="0.25">
      <c r="A5" s="87" t="s">
        <v>18</v>
      </c>
      <c r="B5" s="129" t="s">
        <v>116</v>
      </c>
      <c r="C5" s="130"/>
      <c r="D5" s="29"/>
      <c r="E5" s="30"/>
      <c r="F5" s="184" t="s">
        <v>112</v>
      </c>
      <c r="G5" s="185"/>
      <c r="H5" s="186"/>
    </row>
    <row r="6" spans="1:11" ht="51" customHeight="1" thickBot="1" x14ac:dyDescent="0.25">
      <c r="A6" s="87" t="s">
        <v>19</v>
      </c>
      <c r="B6" s="129" t="s">
        <v>115</v>
      </c>
      <c r="C6" s="130"/>
      <c r="D6" s="29"/>
      <c r="E6" s="30"/>
      <c r="F6" s="187"/>
      <c r="G6" s="188"/>
      <c r="H6" s="189"/>
    </row>
    <row r="7" spans="1:11" ht="29.25" customHeight="1" thickBot="1" x14ac:dyDescent="0.25">
      <c r="A7" s="88" t="s">
        <v>20</v>
      </c>
      <c r="B7" s="127" t="s">
        <v>21</v>
      </c>
      <c r="C7" s="128"/>
      <c r="D7" s="29"/>
      <c r="E7" s="30"/>
      <c r="F7" s="190"/>
      <c r="G7" s="191"/>
      <c r="H7" s="192"/>
    </row>
    <row r="8" spans="1:11" ht="15" customHeight="1" x14ac:dyDescent="0.2">
      <c r="C8" s="33"/>
      <c r="D8" s="34"/>
      <c r="E8" s="35"/>
      <c r="F8" s="30"/>
      <c r="G8" s="31"/>
      <c r="H8" s="31"/>
      <c r="I8" s="31"/>
    </row>
    <row r="9" spans="1:11" s="37" customFormat="1" ht="16.5" x14ac:dyDescent="0.2">
      <c r="A9" s="38"/>
      <c r="B9" s="38"/>
      <c r="C9" s="38"/>
      <c r="D9" s="38"/>
      <c r="E9" s="38"/>
    </row>
    <row r="10" spans="1:11" s="37" customFormat="1" ht="18.75" hidden="1" x14ac:dyDescent="0.3">
      <c r="A10" s="193"/>
      <c r="B10" s="194"/>
      <c r="C10" s="194"/>
      <c r="D10" s="194"/>
      <c r="E10" s="194"/>
      <c r="F10" s="194"/>
      <c r="G10" s="48"/>
    </row>
    <row r="11" spans="1:11" ht="15.75" thickBot="1" x14ac:dyDescent="0.3">
      <c r="D11" s="39"/>
      <c r="E11" s="39"/>
      <c r="F11" s="39"/>
    </row>
    <row r="12" spans="1:11" ht="81.75" customHeight="1" thickBot="1" x14ac:dyDescent="0.25">
      <c r="A12" s="40" t="s">
        <v>0</v>
      </c>
      <c r="B12" s="40" t="s">
        <v>93</v>
      </c>
      <c r="C12" s="54"/>
      <c r="D12" s="55"/>
      <c r="E12" s="56"/>
      <c r="F12" s="91"/>
      <c r="G12" s="91"/>
      <c r="H12" s="91"/>
    </row>
    <row r="13" spans="1:11" ht="9.75" hidden="1" customHeight="1" x14ac:dyDescent="0.25">
      <c r="A13" s="75"/>
      <c r="B13" s="77"/>
      <c r="C13" s="81"/>
      <c r="D13" s="81" t="s">
        <v>92</v>
      </c>
      <c r="E13" s="82" t="e">
        <f>SUM(#REF!)</f>
        <v>#REF!</v>
      </c>
      <c r="F13" s="43"/>
      <c r="G13" s="43"/>
      <c r="H13" s="43"/>
    </row>
    <row r="14" spans="1:11" ht="24" customHeight="1" x14ac:dyDescent="0.2">
      <c r="A14" s="182" t="s">
        <v>91</v>
      </c>
      <c r="B14" s="183">
        <f>SUM('OH Advice Services'!G17)</f>
        <v>0</v>
      </c>
    </row>
    <row r="15" spans="1:11" ht="0.75" hidden="1" customHeight="1" thickBot="1" x14ac:dyDescent="0.25">
      <c r="A15" s="179"/>
      <c r="B15" s="181"/>
      <c r="D15" s="44"/>
    </row>
    <row r="16" spans="1:11" ht="1.5" hidden="1" customHeight="1" x14ac:dyDescent="0.2">
      <c r="A16" s="179"/>
      <c r="B16" s="181"/>
    </row>
    <row r="17" spans="1:9" ht="15" hidden="1" customHeight="1" thickBot="1" x14ac:dyDescent="0.2">
      <c r="A17" s="179"/>
      <c r="B17" s="181"/>
      <c r="D17" s="45"/>
    </row>
    <row r="18" spans="1:9" ht="1.5" hidden="1" customHeight="1" x14ac:dyDescent="0.2">
      <c r="A18" s="179"/>
      <c r="B18" s="181"/>
      <c r="D18" s="46"/>
    </row>
    <row r="19" spans="1:9" ht="19.5" customHeight="1" x14ac:dyDescent="0.2">
      <c r="A19" s="178" t="s">
        <v>94</v>
      </c>
      <c r="B19" s="180">
        <f>SUM('OH Attendance Management'!G17,'OH Attendance Management'!G23,'OH Attendance Management'!G35,'OH Attendance Management'!G40,'OH Attendance Management'!G45,'OH Attendance Management'!G50,'OH Attendance Management'!G55,'OH Attendance Management'!G60,'OH Attendance Management'!G65,'OH Attendance Management'!G70,'OH Attendance Management'!G79)</f>
        <v>0</v>
      </c>
      <c r="D19" s="47"/>
      <c r="I19" s="57"/>
    </row>
    <row r="20" spans="1:9" s="43" customFormat="1" ht="5.25" customHeight="1" x14ac:dyDescent="0.2">
      <c r="A20" s="179"/>
      <c r="B20" s="181"/>
      <c r="C20" s="18"/>
      <c r="D20" s="47"/>
      <c r="E20" s="18"/>
      <c r="F20" s="18"/>
      <c r="G20" s="18"/>
      <c r="H20" s="18"/>
    </row>
    <row r="21" spans="1:9" s="43" customFormat="1" ht="11.25" hidden="1" customHeight="1" thickBot="1" x14ac:dyDescent="0.2">
      <c r="A21" s="179"/>
      <c r="B21" s="181"/>
      <c r="C21" s="18"/>
      <c r="D21" s="18"/>
      <c r="E21" s="18"/>
      <c r="F21" s="18"/>
      <c r="G21" s="18"/>
      <c r="H21" s="18"/>
    </row>
    <row r="22" spans="1:9" ht="24" hidden="1" customHeight="1" thickBot="1" x14ac:dyDescent="0.2">
      <c r="A22" s="179"/>
      <c r="B22" s="181"/>
    </row>
    <row r="23" spans="1:9" ht="15" hidden="1" customHeight="1" thickBot="1" x14ac:dyDescent="0.2">
      <c r="A23" s="179"/>
      <c r="B23" s="181"/>
    </row>
    <row r="24" spans="1:9" ht="14.25" hidden="1" customHeight="1" x14ac:dyDescent="0.2">
      <c r="A24" s="198" t="s">
        <v>95</v>
      </c>
      <c r="B24" s="195" t="e">
        <f>SUM(#REF!)</f>
        <v>#REF!</v>
      </c>
    </row>
    <row r="25" spans="1:9" ht="9.75" hidden="1" customHeight="1" x14ac:dyDescent="0.2">
      <c r="A25" s="199"/>
      <c r="B25" s="196"/>
    </row>
    <row r="26" spans="1:9" ht="14.25" hidden="1" customHeight="1" thickBot="1" x14ac:dyDescent="0.25">
      <c r="A26" s="199"/>
      <c r="B26" s="196"/>
    </row>
    <row r="27" spans="1:9" ht="14.25" hidden="1" customHeight="1" thickBot="1" x14ac:dyDescent="0.25">
      <c r="A27" s="199"/>
      <c r="B27" s="196"/>
    </row>
    <row r="28" spans="1:9" ht="2.25" hidden="1" customHeight="1" thickBot="1" x14ac:dyDescent="0.25">
      <c r="A28" s="200"/>
      <c r="B28" s="197"/>
    </row>
    <row r="29" spans="1:9" x14ac:dyDescent="0.2">
      <c r="A29" s="178" t="s">
        <v>96</v>
      </c>
      <c r="B29" s="180">
        <f>SUM('FFT &amp; Health Surveillance'!G20,'FFT &amp; Health Surveillance'!G27,'FFT &amp; Health Surveillance'!G41,'FFT &amp; Health Surveillance'!G55,'FFT &amp; Health Surveillance'!G70,'FFT &amp; Health Surveillance'!G83,'FFT &amp; Health Surveillance'!G96,'FFT &amp; Health Surveillance'!G109)</f>
        <v>0</v>
      </c>
    </row>
    <row r="30" spans="1:9" ht="15" thickBot="1" x14ac:dyDescent="0.25">
      <c r="A30" s="179"/>
      <c r="B30" s="181"/>
    </row>
    <row r="31" spans="1:9" hidden="1" x14ac:dyDescent="0.2">
      <c r="A31" s="179"/>
      <c r="B31" s="181"/>
    </row>
    <row r="32" spans="1:9" hidden="1" x14ac:dyDescent="0.2">
      <c r="A32" s="179"/>
      <c r="B32" s="181"/>
    </row>
    <row r="33" spans="1:2" hidden="1" x14ac:dyDescent="0.2">
      <c r="A33" s="179"/>
      <c r="B33" s="181"/>
    </row>
    <row r="34" spans="1:2" hidden="1" x14ac:dyDescent="0.2">
      <c r="A34" s="103"/>
      <c r="B34" s="104" t="s">
        <v>31</v>
      </c>
    </row>
    <row r="35" spans="1:2" hidden="1" x14ac:dyDescent="0.2">
      <c r="A35" s="103"/>
      <c r="B35" s="104"/>
    </row>
    <row r="36" spans="1:2" hidden="1" x14ac:dyDescent="0.2">
      <c r="A36" s="103"/>
      <c r="B36" s="104"/>
    </row>
    <row r="37" spans="1:2" hidden="1" x14ac:dyDescent="0.2">
      <c r="A37" s="103"/>
      <c r="B37" s="104"/>
    </row>
    <row r="38" spans="1:2" ht="6" hidden="1" customHeight="1" thickBot="1" x14ac:dyDescent="0.2">
      <c r="B38" s="105"/>
    </row>
    <row r="39" spans="1:2" ht="14.25" hidden="1" customHeight="1" x14ac:dyDescent="0.2">
      <c r="B39" s="105"/>
    </row>
    <row r="40" spans="1:2" x14ac:dyDescent="0.2">
      <c r="A40" s="174" t="s">
        <v>97</v>
      </c>
      <c r="B40" s="176">
        <f>SUM(B29,B19,B14)</f>
        <v>0</v>
      </c>
    </row>
    <row r="41" spans="1:2" ht="24" customHeight="1" thickBot="1" x14ac:dyDescent="0.25">
      <c r="A41" s="175"/>
      <c r="B41" s="177"/>
    </row>
  </sheetData>
  <sheetProtection password="DCD8" sheet="1" objects="1" scenarios="1"/>
  <mergeCells count="15">
    <mergeCell ref="F5:H7"/>
    <mergeCell ref="A10:F10"/>
    <mergeCell ref="B24:B28"/>
    <mergeCell ref="A29:A33"/>
    <mergeCell ref="B29:B33"/>
    <mergeCell ref="A24:A28"/>
    <mergeCell ref="A40:A41"/>
    <mergeCell ref="B40:B41"/>
    <mergeCell ref="B5:C5"/>
    <mergeCell ref="B6:C6"/>
    <mergeCell ref="B7:C7"/>
    <mergeCell ref="A19:A23"/>
    <mergeCell ref="B19:B23"/>
    <mergeCell ref="A14:A18"/>
    <mergeCell ref="B14:B1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283DF-058A-4B82-A345-FA4E1E9CFF06}">
  <ds:schemaRefs>
    <ds:schemaRef ds:uri="http://purl.org/dc/terms/"/>
    <ds:schemaRef ds:uri="http://schemas.microsoft.com/sharepoint/v3"/>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F3BBF52-7668-490A-AA6D-AA3ADBD40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Bidder Guidance</vt:lpstr>
      <vt:lpstr>Sheet2</vt:lpstr>
      <vt:lpstr>OH Advice Services</vt:lpstr>
      <vt:lpstr>OH Attendance Management</vt:lpstr>
      <vt:lpstr>FFT &amp; Health Surveillance</vt:lpstr>
      <vt:lpstr>SUMMARY</vt:lpstr>
      <vt:lpstr>Job</vt:lpstr>
      <vt:lpstr>jobt</vt:lpstr>
      <vt:lpstr>jobtitle</vt:lpstr>
      <vt:lpstr>jobtitle1</vt:lpstr>
      <vt:lpstr>jobtitle2</vt:lpstr>
      <vt:lpstr>Objective</vt:lpstr>
      <vt:lpstr>'FFT &amp; Health Surveillance'!Print_Area</vt:lpstr>
      <vt:lpstr>'OH Advice Services'!Print_Area</vt:lpstr>
      <vt:lpstr>'OH Attendance Management'!Print_Area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;#Price Schedules;#</dc:subject>
  <dc:creator>isspool</dc:creator>
  <cp:lastModifiedBy>Sharon West (UK SBS)</cp:lastModifiedBy>
  <cp:lastPrinted>2014-02-06T12:26:57Z</cp:lastPrinted>
  <dcterms:created xsi:type="dcterms:W3CDTF">2013-10-01T16:36:52Z</dcterms:created>
  <dcterms:modified xsi:type="dcterms:W3CDTF">2017-09-27T14:29:47Z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File Type0">
    <vt:lpwstr>Excel</vt:lpwstr>
  </property>
  <property fmtid="{D5CDD505-2E9C-101B-9397-08002B2CF9AE}" pid="8" name="Intended Audience">
    <vt:lpwstr>Internal and External</vt:lpwstr>
  </property>
  <property fmtid="{D5CDD505-2E9C-101B-9397-08002B2CF9AE}" pid="9" name="Tab">
    <vt:lpwstr>Sourcing</vt:lpwstr>
  </property>
  <property fmtid="{D5CDD505-2E9C-101B-9397-08002B2CF9AE}" pid="10" name="Working Version">
    <vt:lpwstr>1.1</vt:lpwstr>
  </property>
  <property fmtid="{D5CDD505-2E9C-101B-9397-08002B2CF9AE}" pid="11" name="Owner">
    <vt:lpwstr>Functional Support</vt:lpwstr>
  </property>
  <property fmtid="{D5CDD505-2E9C-101B-9397-08002B2CF9AE}" pid="12" name="Status Indicator">
    <vt:lpwstr>Indexed</vt:lpwstr>
  </property>
  <property fmtid="{D5CDD505-2E9C-101B-9397-08002B2CF9AE}" pid="13" name="Doc Type">
    <vt:lpwstr>Sourcing</vt:lpwstr>
  </property>
  <property fmtid="{D5CDD505-2E9C-101B-9397-08002B2CF9AE}" pid="14" name="Date Published">
    <vt:lpwstr>2014-07-06T23:00:00+00:00</vt:lpwstr>
  </property>
  <property fmtid="{D5CDD505-2E9C-101B-9397-08002B2CF9AE}" pid="15" name="Document Security Classification">
    <vt:lpwstr>Official Sensitive Commercial</vt:lpwstr>
  </property>
  <property fmtid="{D5CDD505-2E9C-101B-9397-08002B2CF9AE}" pid="16" name="Review date">
    <vt:lpwstr>2017-06-07T23:00:00+00:00</vt:lpwstr>
  </property>
  <property fmtid="{D5CDD505-2E9C-101B-9397-08002B2CF9AE}" pid="17" name="Link to Document">
    <vt:lpwstr>https://intranet.uksbs.co.uk/procurement/collaborationfolders/Documents/procurement%20Library/Sourcing/AW5.2%20Price%20Schedule%20Professional%20Services.xlsxIntranet - Procurement Library</vt:lpwstr>
  </property>
  <property fmtid="{D5CDD505-2E9C-101B-9397-08002B2CF9AE}" pid="18" name="Approver/s">
    <vt:lpwstr>HOPs</vt:lpwstr>
  </property>
</Properties>
</file>