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Y:\Strat Dev\Cap Dev\Projects\18 Current Projects\Adaptive Scillies\Procurement\5. Main contract consultation\ContractsFinder\"/>
    </mc:Choice>
  </mc:AlternateContent>
  <xr:revisionPtr revIDLastSave="0" documentId="13_ncr:1_{8910543F-A2C4-4228-856E-AE4552697D26}" xr6:coauthVersionLast="44" xr6:coauthVersionMax="44" xr10:uidLastSave="{00000000-0000-0000-0000-000000000000}"/>
  <bookViews>
    <workbookView xWindow="0" yWindow="780" windowWidth="20400" windowHeight="10620" activeTab="1" xr2:uid="{D197CCBE-5BBD-46D2-A502-61BC5228A770}"/>
  </bookViews>
  <sheets>
    <sheet name="Notes" sheetId="3" r:id="rId1"/>
    <sheet name="St Mary's - Porthloo" sheetId="4" r:id="rId2"/>
    <sheet name="St Mary's - Porth Mellon" sheetId="5" r:id="rId3"/>
    <sheet name="St Mary's - Porth Hellick" sheetId="6" r:id="rId4"/>
    <sheet name="Off-islands" sheetId="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1" i="6" l="1"/>
</calcChain>
</file>

<file path=xl/sharedStrings.xml><?xml version="1.0" encoding="utf-8"?>
<sst xmlns="http://schemas.openxmlformats.org/spreadsheetml/2006/main" count="277" uniqueCount="166">
  <si>
    <t>Island</t>
  </si>
  <si>
    <t>Site</t>
  </si>
  <si>
    <t>Activity</t>
  </si>
  <si>
    <t>Aim</t>
  </si>
  <si>
    <t>St Agnes</t>
  </si>
  <si>
    <t>Bryher</t>
  </si>
  <si>
    <t>Great Popplestone</t>
  </si>
  <si>
    <t>Protecting</t>
  </si>
  <si>
    <t>Freshwater supply</t>
  </si>
  <si>
    <t>Prevent saline intrusion by preventing overtopping waves</t>
  </si>
  <si>
    <t>Issue</t>
  </si>
  <si>
    <t>N end of bay sand dunes 2 m too low</t>
  </si>
  <si>
    <t>Main road</t>
  </si>
  <si>
    <t>Dune crest 1 m below rest of beach frontage</t>
  </si>
  <si>
    <t xml:space="preserve">Option </t>
  </si>
  <si>
    <t>1B</t>
  </si>
  <si>
    <t>2B</t>
  </si>
  <si>
    <t>Prevent overtopping waves damaging/blocking road</t>
  </si>
  <si>
    <t>80 m linear of dune restoration and negotiated changes to access and vehicular routes to enable the dune to recover and recess.</t>
  </si>
  <si>
    <t>3B</t>
  </si>
  <si>
    <t>Create earth bund around freshwater well location</t>
  </si>
  <si>
    <t>20 m of damaged dune restoration with recharge</t>
  </si>
  <si>
    <t>Beach recharge &amp; formalised slipway</t>
  </si>
  <si>
    <t>Low section of dune</t>
  </si>
  <si>
    <t>4B</t>
  </si>
  <si>
    <t>Green Bay</t>
  </si>
  <si>
    <t>The Green</t>
  </si>
  <si>
    <t>Prevent overtopping waves</t>
  </si>
  <si>
    <t>5B</t>
  </si>
  <si>
    <t>Stinking Porth</t>
  </si>
  <si>
    <t>6B</t>
  </si>
  <si>
    <t>Kitchen Porth</t>
  </si>
  <si>
    <t>Vulnerable properties</t>
  </si>
  <si>
    <t>Raise front edge and across 75 mm of informal pathway by 500 mm to provide protective embankment between dune area and properties</t>
  </si>
  <si>
    <t>Prevent inundation</t>
  </si>
  <si>
    <t>Low section of bank</t>
  </si>
  <si>
    <t>1A</t>
  </si>
  <si>
    <t>4B
2B</t>
  </si>
  <si>
    <t>3B
2B</t>
  </si>
  <si>
    <t>3B
4B</t>
  </si>
  <si>
    <t>Joint</t>
  </si>
  <si>
    <t>1M</t>
  </si>
  <si>
    <t>St Martin's</t>
  </si>
  <si>
    <t>Campsite frontage</t>
  </si>
  <si>
    <t>Higher Town frontage</t>
  </si>
  <si>
    <t>2M</t>
  </si>
  <si>
    <t>Prevent overtopping</t>
  </si>
  <si>
    <t>Porth Killier</t>
  </si>
  <si>
    <t>Seawall stability</t>
  </si>
  <si>
    <t>Prevent erosion and reduce overtopping risk</t>
  </si>
  <si>
    <t>Seawall erosion</t>
  </si>
  <si>
    <t>2A</t>
  </si>
  <si>
    <t>Ram erosion</t>
  </si>
  <si>
    <t>3A</t>
  </si>
  <si>
    <t>Groundwater recharge area</t>
  </si>
  <si>
    <t>Reduce overtopping risk</t>
  </si>
  <si>
    <t>Low section of rock armour</t>
  </si>
  <si>
    <t>4A</t>
  </si>
  <si>
    <t>Porth Coose
Periglis</t>
  </si>
  <si>
    <t>Low sections of dune</t>
  </si>
  <si>
    <t>5A</t>
  </si>
  <si>
    <t>Repair slipway</t>
  </si>
  <si>
    <t>Slipway</t>
  </si>
  <si>
    <t>Slipway in poor repair</t>
  </si>
  <si>
    <t>Periglis</t>
  </si>
  <si>
    <t>6A</t>
  </si>
  <si>
    <t>Whole island</t>
  </si>
  <si>
    <t>Stock stores</t>
  </si>
  <si>
    <t>Maintenance</t>
  </si>
  <si>
    <t>Breaches caused by erosion</t>
  </si>
  <si>
    <t xml:space="preserve">Fence off the 25 % most damaged, weakest sections front and rear over 100 m to give them the chance to recover  </t>
  </si>
  <si>
    <t>Sensitively restore 200 m of dune with in-situ materials, supplemented with planting and transposing to protect the most damaged &amp; compromised 25% of dunes, reroute the important coastal path</t>
  </si>
  <si>
    <r>
      <t>Reduce overtop &amp; breach risk at 20 m southern section with 20 m</t>
    </r>
    <r>
      <rPr>
        <vertAlign val="superscript"/>
        <sz val="11"/>
        <color theme="1"/>
        <rFont val="Calibri"/>
        <family val="2"/>
        <scheme val="minor"/>
      </rPr>
      <t>3</t>
    </r>
    <r>
      <rPr>
        <sz val="11"/>
        <color theme="1"/>
        <rFont val="Calibri"/>
        <family val="2"/>
        <scheme val="minor"/>
      </rPr>
      <t xml:space="preserve"> of localised dune restoration</t>
    </r>
  </si>
  <si>
    <t>7B</t>
  </si>
  <si>
    <t>Quay access</t>
  </si>
  <si>
    <t>Prevent erosion of road and quay</t>
  </si>
  <si>
    <t>Eroded corners</t>
  </si>
  <si>
    <t>Rock revetment protection works on Quay Beach</t>
  </si>
  <si>
    <t>Quay beach</t>
  </si>
  <si>
    <r>
      <t>Reduce scouring of toe/foundation of 10 m section of retaining sea wall by protecting it with 1.5 m</t>
    </r>
    <r>
      <rPr>
        <vertAlign val="superscript"/>
        <sz val="11"/>
        <color theme="1"/>
        <rFont val="Calibri"/>
        <family val="2"/>
        <scheme val="minor"/>
      </rPr>
      <t>3</t>
    </r>
    <r>
      <rPr>
        <sz val="11"/>
        <color theme="1"/>
        <rFont val="Calibri"/>
        <family val="2"/>
        <scheme val="minor"/>
      </rPr>
      <t xml:space="preserve"> of rock armour per linear metre</t>
    </r>
  </si>
  <si>
    <t>Halt ram erosion &amp; overtopping risk at a 5 m section to immediate SE of sea wall by installing localised 2.5 m high rock armour revetment</t>
  </si>
  <si>
    <r>
      <t>Add 20 m</t>
    </r>
    <r>
      <rPr>
        <vertAlign val="superscript"/>
        <sz val="11"/>
        <color theme="1"/>
        <rFont val="Calibri"/>
        <family val="2"/>
        <scheme val="minor"/>
      </rPr>
      <t>3</t>
    </r>
    <r>
      <rPr>
        <sz val="11"/>
        <color theme="1"/>
        <rFont val="Calibri"/>
        <family val="2"/>
        <scheme val="minor"/>
      </rPr>
      <t xml:space="preserve"> of rock armour to existing to raise height and address overtopping risk on NW side of Porth Killier</t>
    </r>
  </si>
  <si>
    <t>Restore 500 m of dunes, locally recharging 125 m of it with imported granite ‘crush’. Naturally &amp; flexibly strengthen, raise and protect low sections with biomatting &amp; by planting and establishing with varied palette of costal dune flora. Achieve a consistent profile 750 mm above the current low points.</t>
  </si>
  <si>
    <t>Great Porth north of Great Carn</t>
  </si>
  <si>
    <t>Great Porth south of Great Carn</t>
  </si>
  <si>
    <r>
      <t>Breach repair &amp; tie-in stock &amp; provisioning supply/resource &amp; store/maintain for up to 25 years, 75 tonnes of rock armour and 100 tonnes of crushed gravel in 1 m</t>
    </r>
    <r>
      <rPr>
        <vertAlign val="superscript"/>
        <sz val="11"/>
        <color theme="1"/>
        <rFont val="Calibri"/>
        <family val="2"/>
        <scheme val="minor"/>
      </rPr>
      <t>3</t>
    </r>
    <r>
      <rPr>
        <sz val="11"/>
        <color theme="1"/>
        <rFont val="Calibri"/>
        <family val="2"/>
        <scheme val="minor"/>
      </rPr>
      <t xml:space="preserve"> big bags, Reserve local availability of plant &amp; capacity to responsively plug &amp; repair dune breaches (x2) &amp; localised rock armour measures to responsively address erosion, including along neighbouring Troytown frontage, utilising supplied and maintained stocks).</t>
    </r>
  </si>
  <si>
    <r>
      <t>Repair Periglis Slipway (6 m</t>
    </r>
    <r>
      <rPr>
        <vertAlign val="superscript"/>
        <sz val="11"/>
        <color theme="1"/>
        <rFont val="Calibri"/>
        <family val="2"/>
        <scheme val="minor"/>
      </rPr>
      <t>3</t>
    </r>
    <r>
      <rPr>
        <sz val="11"/>
        <color theme="1"/>
        <rFont val="Calibri"/>
        <family val="2"/>
        <scheme val="minor"/>
      </rPr>
      <t xml:space="preserve"> concrete) &amp; enhance rock armour at quay &amp; tie-in with beach entrance</t>
    </r>
  </si>
  <si>
    <r>
      <t>100 m of 'dune' restoration and nourishment with 0.5 m</t>
    </r>
    <r>
      <rPr>
        <vertAlign val="superscript"/>
        <sz val="11"/>
        <color theme="1"/>
        <rFont val="Calibri"/>
        <family val="2"/>
        <scheme val="minor"/>
      </rPr>
      <t>3</t>
    </r>
    <r>
      <rPr>
        <sz val="11"/>
        <color theme="1"/>
        <rFont val="Calibri"/>
        <family val="2"/>
        <scheme val="minor"/>
      </rPr>
      <t xml:space="preserve"> per linear m to raise dune height by 250 mm</t>
    </r>
  </si>
  <si>
    <r>
      <t>Recharge &amp; restore 90 m of dune inclusive of repositioning 50 m</t>
    </r>
    <r>
      <rPr>
        <vertAlign val="superscript"/>
        <sz val="11"/>
        <color theme="1"/>
        <rFont val="Calibri"/>
        <family val="2"/>
        <scheme val="minor"/>
      </rPr>
      <t>3</t>
    </r>
    <r>
      <rPr>
        <sz val="11"/>
        <color theme="1"/>
        <rFont val="Calibri"/>
        <family val="2"/>
        <scheme val="minor"/>
      </rPr>
      <t xml:space="preserve"> of in-situ existing 'rock armour'. </t>
    </r>
  </si>
  <si>
    <t>Specification</t>
  </si>
  <si>
    <t>Porthloo beach</t>
  </si>
  <si>
    <t>Rock armour revetment</t>
  </si>
  <si>
    <t>Length</t>
  </si>
  <si>
    <t>m</t>
  </si>
  <si>
    <t>Crest height</t>
  </si>
  <si>
    <t>m AOD (adjacent dune height)</t>
  </si>
  <si>
    <t>Toe depth (max)</t>
  </si>
  <si>
    <t>m AOD</t>
  </si>
  <si>
    <t>Crest width (min)</t>
  </si>
  <si>
    <t>Toe width</t>
  </si>
  <si>
    <t>Overall width</t>
  </si>
  <si>
    <t>Slope</t>
  </si>
  <si>
    <t>1:2 to 1:1.5 in centre; 1:3 at each end</t>
  </si>
  <si>
    <t>Rock weight</t>
  </si>
  <si>
    <t>1 to 3 tonnes</t>
  </si>
  <si>
    <t>Rock composition</t>
  </si>
  <si>
    <t>Cornish granite</t>
  </si>
  <si>
    <t>Geotextile</t>
  </si>
  <si>
    <t>GeoFabric HPS12 or equivalent underlying</t>
  </si>
  <si>
    <t>Retaining wall</t>
  </si>
  <si>
    <t>Style</t>
  </si>
  <si>
    <t>Pre-cast concrete L-unit</t>
  </si>
  <si>
    <t>Base</t>
  </si>
  <si>
    <t>mm mass concrete</t>
  </si>
  <si>
    <t>Facing</t>
  </si>
  <si>
    <t>greenheart timber</t>
  </si>
  <si>
    <t>Porth Mellon beach</t>
  </si>
  <si>
    <t>Crest tie-in</t>
  </si>
  <si>
    <t>To vegetated bank along Telegraph Road</t>
  </si>
  <si>
    <t>Margin tie-in</t>
  </si>
  <si>
    <t>Site-won rock positioned at SE end to tie revetment into existing rock cliff</t>
  </si>
  <si>
    <t>Other notes</t>
  </si>
  <si>
    <t>Small-scale vegetation clearance required to facilitate construction</t>
  </si>
  <si>
    <t>Porth Hellick</t>
  </si>
  <si>
    <t>Raising dune section</t>
  </si>
  <si>
    <t>comments</t>
  </si>
  <si>
    <t>approximately from diagram</t>
  </si>
  <si>
    <t>Min overall width</t>
  </si>
  <si>
    <t>Max overall width</t>
  </si>
  <si>
    <t>Volume required</t>
  </si>
  <si>
    <t>may be an underestimate if more sand has eroded since 2017</t>
  </si>
  <si>
    <t>Grain size</t>
  </si>
  <si>
    <t>1 to 5</t>
  </si>
  <si>
    <t>mm</t>
  </si>
  <si>
    <t>Sand composition</t>
  </si>
  <si>
    <t>Cornish or Devon granite, matching colour and rock type at Porth Hellick</t>
  </si>
  <si>
    <t>Overseeding</t>
  </si>
  <si>
    <t>50 mm of topsoil laid over matting, seeded with grass mix</t>
  </si>
  <si>
    <t>Vegetated</t>
  </si>
  <si>
    <t>Fascicularia bicolor on new section of dune and in 5 other low points</t>
  </si>
  <si>
    <t>Length of vegetation</t>
  </si>
  <si>
    <t>Width of vegetation</t>
  </si>
  <si>
    <t>New vehicle access ramp</t>
  </si>
  <si>
    <t>Crest width</t>
  </si>
  <si>
    <t>Width</t>
  </si>
  <si>
    <t>(note, 3.6 m width would be exactly 9 widths of capping Dycel 150 blocks – probably preferable)</t>
  </si>
  <si>
    <t>1:6 increasing to 1:3 at toe (buried below beach level)</t>
  </si>
  <si>
    <t>Concrete:</t>
  </si>
  <si>
    <t>2x cast reinforced concrete edge beams 22 m x 500 mm x 500 mm [NB, one 500 x 500 mm beam is about 15 tonnes]; plus 2x 500x500 mm anchor beams RC20/25 with stainless bar in for anchor loops</t>
  </si>
  <si>
    <t>Materials</t>
  </si>
  <si>
    <t>2 layers of Strataweb 200 polyethylene cellular grid (3 layers at ramp crest) [NB 200 refers to depth in mm]</t>
  </si>
  <si>
    <t>Infill material</t>
  </si>
  <si>
    <t>mm crushed Cornish granite</t>
  </si>
  <si>
    <t>Overlay material</t>
  </si>
  <si>
    <t>Ekotex 30 geotextile layer (or similar)</t>
  </si>
  <si>
    <t>Overlay blocks</t>
  </si>
  <si>
    <t>Dycel 150 concrete blocks threaded together with stainless steel cable</t>
  </si>
  <si>
    <t>Overlay block infill</t>
  </si>
  <si>
    <t>Soil, seeded with grass mix</t>
  </si>
  <si>
    <r>
      <t>m</t>
    </r>
    <r>
      <rPr>
        <vertAlign val="superscript"/>
        <sz val="10"/>
        <rFont val="Arial"/>
        <family val="2"/>
      </rPr>
      <t>3</t>
    </r>
  </si>
  <si>
    <r>
      <t>Overlaid on renourished sand – coir matting (Salix coconet 800 or similar), pegged at 3x 500 mm long Salix T-pegs per 1 m</t>
    </r>
    <r>
      <rPr>
        <vertAlign val="superscript"/>
        <sz val="10"/>
        <rFont val="Arial"/>
        <family val="2"/>
      </rPr>
      <t>2</t>
    </r>
  </si>
  <si>
    <r>
      <rPr>
        <b/>
        <sz val="11"/>
        <color theme="1"/>
        <rFont val="Calibri"/>
        <family val="2"/>
        <scheme val="minor"/>
      </rPr>
      <t>Note</t>
    </r>
    <r>
      <rPr>
        <sz val="11"/>
        <color theme="1"/>
        <rFont val="Calibri"/>
        <family val="2"/>
        <scheme val="minor"/>
      </rPr>
      <t>: All off-island works are scoped as concept works, with a low level of detail and estimated material volumes. Actual volumes of sand, rock and other materials to be used will depend on final designs. Full design and material estimates are available for most of the St Mary's works on Porthloo, Porth Mellon and Porth Hellick. The material quantities and design styles are noted here. 
Potentially only a limited number of the measures will be installed, because there is a constrained budget for the project. The budget is estimated to be sufficient for about three-quarters of all the works identified here. 
Alternative methods are acceptable and encouraged, particularly where the alternative reduces costs but achieves the same functional outcome. Aesthetic considerations may prevent alternative methods being adopted for the tendering process.
The construction contracts will be 'build' only. Full designs and specifications will be undertaken by Council of the Isles of Scilly once the outcome of this Open Engagement process is known. Council of the Isles of Scilly will also obtain all licences and Planning Permission required.
Actual works tendered and the form of the tender(s) (number, packaging, etc.) will depend in part on the responses received under this Open Engagement process.</t>
    </r>
  </si>
  <si>
    <r>
      <t>Protect, strengthen &amp; tie into existing embankment with 2 m</t>
    </r>
    <r>
      <rPr>
        <vertAlign val="superscript"/>
        <sz val="10"/>
        <rFont val="Arial"/>
        <family val="2"/>
      </rPr>
      <t>3</t>
    </r>
    <r>
      <rPr>
        <sz val="10"/>
        <rFont val="Arial"/>
        <family val="2"/>
        <charset val="1"/>
      </rPr>
      <t xml:space="preserve"> per linear metre rock armour with geotextile &amp; 1-4 mm granite gravel, mixed with full reuse of existing materials &amp; retrofit 1 m</t>
    </r>
    <r>
      <rPr>
        <vertAlign val="superscript"/>
        <sz val="10"/>
        <rFont val="Arial"/>
        <family val="2"/>
      </rPr>
      <t>3</t>
    </r>
    <r>
      <rPr>
        <sz val="10"/>
        <rFont val="Arial"/>
        <family val="2"/>
        <charset val="1"/>
      </rPr>
      <t xml:space="preserve"> per metre rock armour ‘toe’ to recently formalised defence at southern end </t>
    </r>
  </si>
  <si>
    <t xml:space="preserve">Reinforce bank at the south western end by creating a rock armour revetment (to 6.2 m ODN &amp; foundation of 0.5 m) where the road is currently at risk of being undermined.
Complement with measures to assist dune recovery, beach access and repoint &amp; repair 25m section of stone sea wall at NE end of beach. </t>
  </si>
  <si>
    <t xml:space="preserve">Recharge, regenerate, strengthen, heighten &amp; improved the mobility of 150 m of most damaged dune and its shingle back. This by adding crushed granite into dune with biomatting and varied planting plus transposing. Complement with improved, controlled access measures to protect the heightened dune, stop inward inundation and impacts and enable the dune to build its natural strength and 'walk backwards' with flexible resilience. </t>
  </si>
  <si>
    <t>Overall aim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</si>
</sst>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vertAlign val="superscript"/>
      <sz val="11"/>
      <color theme="1"/>
      <name val="Calibri"/>
      <family val="2"/>
      <scheme val="minor"/>
    </font>
    <font>
      <sz val="10"/>
      <name val="Arial"/>
      <family val="2"/>
      <charset val="1"/>
    </font>
    <font>
      <b/>
      <sz val="12"/>
      <name val="Arial"/>
      <family val="2"/>
      <charset val="1"/>
    </font>
    <font>
      <i/>
      <sz val="10"/>
      <name val="Arial"/>
      <family val="2"/>
      <charset val="1"/>
    </font>
    <font>
      <b/>
      <sz val="10"/>
      <name val="Arial"/>
      <family val="2"/>
      <charset val="1"/>
    </font>
    <font>
      <b/>
      <i/>
      <sz val="10"/>
      <name val="Arial"/>
      <family val="2"/>
      <charset val="1"/>
    </font>
    <font>
      <vertAlign val="superscript"/>
      <sz val="10"/>
      <name val="Arial"/>
      <family val="2"/>
    </font>
    <font>
      <sz val="9"/>
      <color rgb="FF000000"/>
      <name val="Arial"/>
      <family val="2"/>
    </font>
    <font>
      <b/>
      <sz val="10"/>
      <name val="Arial"/>
      <family val="2"/>
    </font>
  </fonts>
  <fills count="8">
    <fill>
      <patternFill patternType="none"/>
    </fill>
    <fill>
      <patternFill patternType="gray125"/>
    </fill>
    <fill>
      <patternFill patternType="solid">
        <fgColor rgb="FFFFAA95"/>
        <bgColor rgb="FFFF8080"/>
      </patternFill>
    </fill>
    <fill>
      <patternFill patternType="solid">
        <fgColor rgb="FFFFD8CE"/>
        <bgColor rgb="FFFFD7D7"/>
      </patternFill>
    </fill>
    <fill>
      <patternFill patternType="solid">
        <fgColor rgb="FFB3CAC7"/>
        <bgColor rgb="FF99CCFF"/>
      </patternFill>
    </fill>
    <fill>
      <patternFill patternType="solid">
        <fgColor rgb="FFDEE6EF"/>
        <bgColor rgb="FFCCFFFF"/>
      </patternFill>
    </fill>
    <fill>
      <patternFill patternType="solid">
        <fgColor rgb="FFFFE994"/>
        <bgColor rgb="FFFFF5CE"/>
      </patternFill>
    </fill>
    <fill>
      <patternFill patternType="solid">
        <fgColor rgb="FFFFF5CE"/>
        <bgColor rgb="FFFFFFFF"/>
      </patternFill>
    </fill>
  </fills>
  <borders count="1">
    <border>
      <left/>
      <right/>
      <top/>
      <bottom/>
      <diagonal/>
    </border>
  </borders>
  <cellStyleXfs count="2">
    <xf numFmtId="0" fontId="0" fillId="0" borderId="0"/>
    <xf numFmtId="0" fontId="3" fillId="0" borderId="0"/>
  </cellStyleXfs>
  <cellXfs count="38">
    <xf numFmtId="0" fontId="0" fillId="0" borderId="0" xfId="0"/>
    <xf numFmtId="0" fontId="1" fillId="0" borderId="0" xfId="0" applyFont="1" applyAlignment="1">
      <alignment vertical="top"/>
    </xf>
    <xf numFmtId="0" fontId="0" fillId="0" borderId="0" xfId="0" applyAlignment="1">
      <alignment vertical="top"/>
    </xf>
    <xf numFmtId="0" fontId="1" fillId="0" borderId="0" xfId="0" applyFont="1" applyAlignment="1">
      <alignment vertical="top" wrapText="1"/>
    </xf>
    <xf numFmtId="0" fontId="0" fillId="0" borderId="0" xfId="0" applyAlignment="1">
      <alignment vertical="top" wrapText="1"/>
    </xf>
    <xf numFmtId="0" fontId="1" fillId="0" borderId="0" xfId="0" applyFont="1" applyAlignment="1">
      <alignment horizontal="left" vertical="top"/>
    </xf>
    <xf numFmtId="0" fontId="0" fillId="0" borderId="0" xfId="0" applyAlignment="1">
      <alignment horizontal="left" vertical="top"/>
    </xf>
    <xf numFmtId="0" fontId="0" fillId="0" borderId="0" xfId="0" applyAlignment="1">
      <alignment horizontal="left" vertical="top" wrapText="1"/>
    </xf>
    <xf numFmtId="0" fontId="4" fillId="0" borderId="0" xfId="1" applyFont="1"/>
    <xf numFmtId="0" fontId="5" fillId="0" borderId="0" xfId="1" applyFont="1"/>
    <xf numFmtId="0" fontId="3" fillId="0" borderId="0" xfId="1"/>
    <xf numFmtId="0" fontId="6" fillId="2" borderId="0" xfId="1" applyFont="1" applyFill="1" applyAlignment="1">
      <alignment horizontal="center"/>
    </xf>
    <xf numFmtId="0" fontId="6" fillId="2" borderId="0" xfId="1" applyFont="1" applyFill="1"/>
    <xf numFmtId="0" fontId="3" fillId="2" borderId="0" xfId="1" applyFill="1"/>
    <xf numFmtId="0" fontId="7" fillId="3" borderId="0" xfId="1" applyFont="1" applyFill="1" applyAlignment="1">
      <alignment horizontal="center"/>
    </xf>
    <xf numFmtId="0" fontId="7" fillId="3" borderId="0" xfId="1" applyFont="1" applyFill="1"/>
    <xf numFmtId="0" fontId="3" fillId="3" borderId="0" xfId="1" applyFill="1"/>
    <xf numFmtId="0" fontId="3" fillId="0" borderId="0" xfId="1" applyAlignment="1">
      <alignment horizontal="right"/>
    </xf>
    <xf numFmtId="0" fontId="6" fillId="4" borderId="0" xfId="1" applyFont="1" applyFill="1" applyAlignment="1">
      <alignment horizontal="center"/>
    </xf>
    <xf numFmtId="0" fontId="6" fillId="4" borderId="0" xfId="1" applyFont="1" applyFill="1"/>
    <xf numFmtId="0" fontId="3" fillId="4" borderId="0" xfId="1" applyFill="1"/>
    <xf numFmtId="0" fontId="7" fillId="5" borderId="0" xfId="1" applyFont="1" applyFill="1" applyAlignment="1">
      <alignment horizontal="center"/>
    </xf>
    <xf numFmtId="0" fontId="7" fillId="5" borderId="0" xfId="1" applyFont="1" applyFill="1"/>
    <xf numFmtId="0" fontId="3" fillId="5" borderId="0" xfId="1" applyFill="1"/>
    <xf numFmtId="0" fontId="7" fillId="0" borderId="0" xfId="1" applyFont="1" applyAlignment="1">
      <alignment horizontal="center"/>
    </xf>
    <xf numFmtId="0" fontId="7" fillId="0" borderId="0" xfId="1" applyFont="1"/>
    <xf numFmtId="0" fontId="6" fillId="6" borderId="0" xfId="1" applyFont="1" applyFill="1" applyAlignment="1">
      <alignment horizontal="center"/>
    </xf>
    <xf numFmtId="0" fontId="6" fillId="6" borderId="0" xfId="1" applyFont="1" applyFill="1"/>
    <xf numFmtId="0" fontId="3" fillId="6" borderId="0" xfId="1" applyFill="1"/>
    <xf numFmtId="0" fontId="7" fillId="7" borderId="0" xfId="1" applyFont="1" applyFill="1" applyAlignment="1">
      <alignment horizontal="center"/>
    </xf>
    <xf numFmtId="0" fontId="7" fillId="7" borderId="0" xfId="1" applyFont="1" applyFill="1"/>
    <xf numFmtId="0" fontId="3" fillId="7" borderId="0" xfId="1" applyFill="1"/>
    <xf numFmtId="21" fontId="3" fillId="0" borderId="0" xfId="1" applyNumberFormat="1"/>
    <xf numFmtId="16" fontId="3" fillId="0" borderId="0" xfId="1" applyNumberFormat="1"/>
    <xf numFmtId="0" fontId="3" fillId="0" borderId="0" xfId="1" applyAlignment="1">
      <alignment vertical="top"/>
    </xf>
    <xf numFmtId="0" fontId="3" fillId="0" borderId="0" xfId="1" applyAlignment="1">
      <alignment horizontal="left" vertical="top" wrapText="1"/>
    </xf>
    <xf numFmtId="0" fontId="9" fillId="0" borderId="0" xfId="0" applyFont="1" applyAlignment="1">
      <alignment horizontal="left" vertical="top" wrapText="1"/>
    </xf>
    <xf numFmtId="0" fontId="10" fillId="0" borderId="0" xfId="1" applyFont="1"/>
  </cellXfs>
  <cellStyles count="2">
    <cellStyle name="Normal" xfId="0" builtinId="0"/>
    <cellStyle name="Normal 2" xfId="1" xr:uid="{0F284ABE-20DD-4D18-95E3-F47AFDCF79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573E6-0CE9-4E4D-B080-3D07582B1603}">
  <dimension ref="A1"/>
  <sheetViews>
    <sheetView workbookViewId="0"/>
  </sheetViews>
  <sheetFormatPr defaultRowHeight="15" x14ac:dyDescent="0.25"/>
  <cols>
    <col min="1" max="1" width="118.85546875" customWidth="1"/>
  </cols>
  <sheetData>
    <row r="1" spans="1:1" ht="255" x14ac:dyDescent="0.25">
      <c r="A1" s="7" t="s">
        <v>161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AAEED-B28B-42DA-9954-0B65E0CEBFFE}">
  <sheetPr>
    <tabColor rgb="FFFFD7D7"/>
  </sheetPr>
  <dimension ref="A1:J19"/>
  <sheetViews>
    <sheetView tabSelected="1" zoomScaleNormal="100" workbookViewId="0">
      <selection activeCell="F5" sqref="F5:J11"/>
    </sheetView>
  </sheetViews>
  <sheetFormatPr defaultColWidth="11.5703125" defaultRowHeight="12.75" x14ac:dyDescent="0.2"/>
  <cols>
    <col min="1" max="1" width="15" style="10" customWidth="1"/>
    <col min="2" max="2" width="6.42578125" style="10" customWidth="1"/>
    <col min="3" max="16384" width="11.5703125" style="10"/>
  </cols>
  <sheetData>
    <row r="1" spans="1:10" ht="15.75" x14ac:dyDescent="0.25">
      <c r="A1" s="8" t="s">
        <v>89</v>
      </c>
      <c r="B1" s="9"/>
    </row>
    <row r="2" spans="1:10" s="13" customFormat="1" x14ac:dyDescent="0.2">
      <c r="A2" s="11">
        <v>1</v>
      </c>
      <c r="B2" s="12" t="s">
        <v>90</v>
      </c>
    </row>
    <row r="3" spans="1:10" s="16" customFormat="1" x14ac:dyDescent="0.2">
      <c r="A3" s="14" t="s">
        <v>36</v>
      </c>
      <c r="B3" s="15" t="s">
        <v>91</v>
      </c>
    </row>
    <row r="4" spans="1:10" x14ac:dyDescent="0.2">
      <c r="A4" s="17" t="s">
        <v>92</v>
      </c>
      <c r="B4" s="10">
        <v>110</v>
      </c>
      <c r="C4" s="10" t="s">
        <v>93</v>
      </c>
      <c r="F4" s="37" t="s">
        <v>165</v>
      </c>
    </row>
    <row r="5" spans="1:10" x14ac:dyDescent="0.2">
      <c r="A5" s="17" t="s">
        <v>94</v>
      </c>
      <c r="B5" s="10">
        <v>6.7</v>
      </c>
      <c r="C5" s="10" t="s">
        <v>95</v>
      </c>
      <c r="F5" s="35" t="s">
        <v>162</v>
      </c>
      <c r="G5" s="35"/>
      <c r="H5" s="35"/>
      <c r="I5" s="35"/>
      <c r="J5" s="35"/>
    </row>
    <row r="6" spans="1:10" x14ac:dyDescent="0.2">
      <c r="A6" s="17" t="s">
        <v>96</v>
      </c>
      <c r="B6" s="10">
        <v>0.53</v>
      </c>
      <c r="C6" s="10" t="s">
        <v>97</v>
      </c>
      <c r="F6" s="35"/>
      <c r="G6" s="35"/>
      <c r="H6" s="35"/>
      <c r="I6" s="35"/>
      <c r="J6" s="35"/>
    </row>
    <row r="7" spans="1:10" x14ac:dyDescent="0.2">
      <c r="A7" s="17" t="s">
        <v>98</v>
      </c>
      <c r="B7" s="10">
        <v>4.5</v>
      </c>
      <c r="C7" s="10" t="s">
        <v>93</v>
      </c>
      <c r="F7" s="35"/>
      <c r="G7" s="35"/>
      <c r="H7" s="35"/>
      <c r="I7" s="35"/>
      <c r="J7" s="35"/>
    </row>
    <row r="8" spans="1:10" x14ac:dyDescent="0.2">
      <c r="A8" s="17" t="s">
        <v>99</v>
      </c>
      <c r="B8" s="10">
        <v>3</v>
      </c>
      <c r="C8" s="10" t="s">
        <v>93</v>
      </c>
      <c r="F8" s="35"/>
      <c r="G8" s="35"/>
      <c r="H8" s="35"/>
      <c r="I8" s="35"/>
      <c r="J8" s="35"/>
    </row>
    <row r="9" spans="1:10" x14ac:dyDescent="0.2">
      <c r="A9" s="17" t="s">
        <v>100</v>
      </c>
      <c r="B9" s="10">
        <v>17.13</v>
      </c>
      <c r="C9" s="10" t="s">
        <v>93</v>
      </c>
      <c r="F9" s="35"/>
      <c r="G9" s="35"/>
      <c r="H9" s="35"/>
      <c r="I9" s="35"/>
      <c r="J9" s="35"/>
    </row>
    <row r="10" spans="1:10" x14ac:dyDescent="0.2">
      <c r="A10" s="17" t="s">
        <v>101</v>
      </c>
      <c r="B10" s="10" t="s">
        <v>102</v>
      </c>
      <c r="F10" s="35"/>
      <c r="G10" s="35"/>
      <c r="H10" s="35"/>
      <c r="I10" s="35"/>
      <c r="J10" s="35"/>
    </row>
    <row r="11" spans="1:10" x14ac:dyDescent="0.2">
      <c r="A11" s="17" t="s">
        <v>103</v>
      </c>
      <c r="B11" s="10" t="s">
        <v>104</v>
      </c>
      <c r="F11" s="35"/>
      <c r="G11" s="35"/>
      <c r="H11" s="35"/>
      <c r="I11" s="35"/>
      <c r="J11" s="35"/>
    </row>
    <row r="12" spans="1:10" x14ac:dyDescent="0.2">
      <c r="A12" s="17" t="s">
        <v>105</v>
      </c>
      <c r="B12" s="10" t="s">
        <v>106</v>
      </c>
    </row>
    <row r="13" spans="1:10" x14ac:dyDescent="0.2">
      <c r="A13" s="17" t="s">
        <v>107</v>
      </c>
      <c r="B13" s="10" t="s">
        <v>108</v>
      </c>
    </row>
    <row r="14" spans="1:10" s="16" customFormat="1" x14ac:dyDescent="0.2">
      <c r="A14" s="14" t="s">
        <v>15</v>
      </c>
      <c r="B14" s="15" t="s">
        <v>109</v>
      </c>
    </row>
    <row r="15" spans="1:10" x14ac:dyDescent="0.2">
      <c r="A15" s="17" t="s">
        <v>92</v>
      </c>
      <c r="B15" s="10">
        <v>30</v>
      </c>
      <c r="C15" s="10" t="s">
        <v>93</v>
      </c>
    </row>
    <row r="16" spans="1:10" x14ac:dyDescent="0.2">
      <c r="A16" s="17" t="s">
        <v>110</v>
      </c>
      <c r="B16" s="10" t="s">
        <v>111</v>
      </c>
    </row>
    <row r="17" spans="1:3" x14ac:dyDescent="0.2">
      <c r="A17" s="17" t="s">
        <v>112</v>
      </c>
      <c r="B17" s="10">
        <v>500</v>
      </c>
      <c r="C17" s="10" t="s">
        <v>113</v>
      </c>
    </row>
    <row r="18" spans="1:3" x14ac:dyDescent="0.2">
      <c r="A18" s="17" t="s">
        <v>94</v>
      </c>
      <c r="B18" s="10">
        <v>6.75</v>
      </c>
      <c r="C18" s="10" t="s">
        <v>97</v>
      </c>
    </row>
    <row r="19" spans="1:3" x14ac:dyDescent="0.2">
      <c r="A19" s="17" t="s">
        <v>114</v>
      </c>
      <c r="B19" s="10" t="s">
        <v>115</v>
      </c>
    </row>
  </sheetData>
  <mergeCells count="1">
    <mergeCell ref="F5:J11"/>
  </mergeCells>
  <pageMargins left="0.78749999999999998" right="0.78749999999999998" top="1.05277777777778" bottom="1.05277777777778" header="0.78749999999999998" footer="0.78749999999999998"/>
  <pageSetup paperSize="9" orientation="portrait" useFirstPageNumber="1" horizontalDpi="300" verticalDpi="300"/>
  <headerFooter>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01BB0-5A68-4C6F-9C55-5119C38BC9FF}">
  <sheetPr>
    <tabColor rgb="FFDEE6EF"/>
  </sheetPr>
  <dimension ref="A1:J17"/>
  <sheetViews>
    <sheetView zoomScaleNormal="100" workbookViewId="0"/>
  </sheetViews>
  <sheetFormatPr defaultColWidth="11.5703125" defaultRowHeight="12.75" x14ac:dyDescent="0.2"/>
  <cols>
    <col min="1" max="1" width="15" style="10" customWidth="1"/>
    <col min="2" max="2" width="6.42578125" style="10" customWidth="1"/>
    <col min="3" max="16384" width="11.5703125" style="10"/>
  </cols>
  <sheetData>
    <row r="1" spans="1:10" ht="15.75" x14ac:dyDescent="0.25">
      <c r="A1" s="8" t="s">
        <v>89</v>
      </c>
      <c r="B1" s="9"/>
    </row>
    <row r="2" spans="1:10" s="20" customFormat="1" x14ac:dyDescent="0.2">
      <c r="A2" s="18">
        <v>2</v>
      </c>
      <c r="B2" s="19" t="s">
        <v>116</v>
      </c>
    </row>
    <row r="3" spans="1:10" s="23" customFormat="1" x14ac:dyDescent="0.2">
      <c r="A3" s="21" t="s">
        <v>51</v>
      </c>
      <c r="B3" s="22" t="s">
        <v>91</v>
      </c>
    </row>
    <row r="4" spans="1:10" x14ac:dyDescent="0.2">
      <c r="A4" s="17" t="s">
        <v>92</v>
      </c>
      <c r="B4" s="10">
        <v>40</v>
      </c>
      <c r="C4" s="10" t="s">
        <v>93</v>
      </c>
    </row>
    <row r="5" spans="1:10" x14ac:dyDescent="0.2">
      <c r="A5" s="17" t="s">
        <v>94</v>
      </c>
      <c r="B5" s="10">
        <v>6.19</v>
      </c>
      <c r="C5" s="10" t="s">
        <v>97</v>
      </c>
      <c r="G5" s="37" t="s">
        <v>165</v>
      </c>
    </row>
    <row r="6" spans="1:10" x14ac:dyDescent="0.2">
      <c r="A6" s="17" t="s">
        <v>96</v>
      </c>
      <c r="B6" s="10">
        <v>0.5</v>
      </c>
      <c r="C6" s="10" t="s">
        <v>97</v>
      </c>
      <c r="G6" s="36" t="s">
        <v>163</v>
      </c>
      <c r="H6" s="36"/>
      <c r="I6" s="36"/>
      <c r="J6" s="36"/>
    </row>
    <row r="7" spans="1:10" x14ac:dyDescent="0.2">
      <c r="A7" s="17" t="s">
        <v>98</v>
      </c>
      <c r="B7" s="10">
        <v>3</v>
      </c>
      <c r="C7" s="10" t="s">
        <v>93</v>
      </c>
      <c r="G7" s="36"/>
      <c r="H7" s="36"/>
      <c r="I7" s="36"/>
      <c r="J7" s="36"/>
    </row>
    <row r="8" spans="1:10" x14ac:dyDescent="0.2">
      <c r="A8" s="17" t="s">
        <v>99</v>
      </c>
      <c r="B8" s="10">
        <v>3</v>
      </c>
      <c r="C8" s="10" t="s">
        <v>93</v>
      </c>
      <c r="G8" s="36"/>
      <c r="H8" s="36"/>
      <c r="I8" s="36"/>
      <c r="J8" s="36"/>
    </row>
    <row r="9" spans="1:10" x14ac:dyDescent="0.2">
      <c r="A9" s="17" t="s">
        <v>100</v>
      </c>
      <c r="B9" s="10">
        <v>14.95</v>
      </c>
      <c r="C9" s="10" t="s">
        <v>93</v>
      </c>
      <c r="G9" s="36"/>
      <c r="H9" s="36"/>
      <c r="I9" s="36"/>
      <c r="J9" s="36"/>
    </row>
    <row r="10" spans="1:10" x14ac:dyDescent="0.2">
      <c r="A10" s="17" t="s">
        <v>101</v>
      </c>
      <c r="B10" s="10" t="s">
        <v>102</v>
      </c>
      <c r="G10" s="36"/>
      <c r="H10" s="36"/>
      <c r="I10" s="36"/>
      <c r="J10" s="36"/>
    </row>
    <row r="11" spans="1:10" x14ac:dyDescent="0.2">
      <c r="A11" s="17" t="s">
        <v>103</v>
      </c>
      <c r="B11" s="10" t="s">
        <v>104</v>
      </c>
      <c r="G11" s="36"/>
      <c r="H11" s="36"/>
      <c r="I11" s="36"/>
      <c r="J11" s="36"/>
    </row>
    <row r="12" spans="1:10" x14ac:dyDescent="0.2">
      <c r="A12" s="17" t="s">
        <v>105</v>
      </c>
      <c r="B12" s="10" t="s">
        <v>106</v>
      </c>
    </row>
    <row r="13" spans="1:10" x14ac:dyDescent="0.2">
      <c r="A13" s="17" t="s">
        <v>117</v>
      </c>
      <c r="B13" s="10" t="s">
        <v>118</v>
      </c>
    </row>
    <row r="14" spans="1:10" x14ac:dyDescent="0.2">
      <c r="A14" s="17" t="s">
        <v>119</v>
      </c>
      <c r="B14" s="10" t="s">
        <v>120</v>
      </c>
    </row>
    <row r="15" spans="1:10" x14ac:dyDescent="0.2">
      <c r="A15" s="17" t="s">
        <v>121</v>
      </c>
      <c r="B15" s="10" t="s">
        <v>122</v>
      </c>
    </row>
    <row r="16" spans="1:10" x14ac:dyDescent="0.2">
      <c r="A16" s="17" t="s">
        <v>107</v>
      </c>
      <c r="B16" s="10" t="s">
        <v>108</v>
      </c>
    </row>
    <row r="17" spans="1:2" x14ac:dyDescent="0.2">
      <c r="A17" s="24"/>
      <c r="B17" s="25"/>
    </row>
  </sheetData>
  <mergeCells count="1">
    <mergeCell ref="G6:J11"/>
  </mergeCells>
  <pageMargins left="0.78749999999999998" right="0.78749999999999998" top="1.05277777777778" bottom="1.05277777777778" header="0.78749999999999998" footer="0.78749999999999998"/>
  <pageSetup paperSize="9" orientation="portrait" horizontalDpi="300" verticalDpi="300"/>
  <headerFooter>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89103-9F2E-49F8-A23E-AB87A0DF9F77}">
  <sheetPr>
    <tabColor rgb="FFFFF5CE"/>
  </sheetPr>
  <dimension ref="A1:M32"/>
  <sheetViews>
    <sheetView zoomScale="115" zoomScaleNormal="115" workbookViewId="0">
      <selection activeCell="I5" sqref="I5"/>
    </sheetView>
  </sheetViews>
  <sheetFormatPr defaultColWidth="11.5703125" defaultRowHeight="12.75" x14ac:dyDescent="0.2"/>
  <cols>
    <col min="1" max="1" width="17.42578125" style="10" customWidth="1"/>
    <col min="2" max="2" width="6.42578125" style="10" customWidth="1"/>
    <col min="3" max="16384" width="11.5703125" style="10"/>
  </cols>
  <sheetData>
    <row r="1" spans="1:13" ht="15.75" x14ac:dyDescent="0.25">
      <c r="A1" s="8" t="s">
        <v>89</v>
      </c>
      <c r="B1" s="9"/>
    </row>
    <row r="2" spans="1:13" s="28" customFormat="1" x14ac:dyDescent="0.2">
      <c r="A2" s="26">
        <v>3</v>
      </c>
      <c r="B2" s="27" t="s">
        <v>123</v>
      </c>
    </row>
    <row r="3" spans="1:13" s="31" customFormat="1" x14ac:dyDescent="0.2">
      <c r="A3" s="29" t="s">
        <v>53</v>
      </c>
      <c r="B3" s="30" t="s">
        <v>124</v>
      </c>
      <c r="D3" s="31" t="s">
        <v>125</v>
      </c>
    </row>
    <row r="4" spans="1:13" x14ac:dyDescent="0.2">
      <c r="A4" s="17" t="s">
        <v>92</v>
      </c>
      <c r="B4" s="10">
        <v>75</v>
      </c>
      <c r="C4" s="10" t="s">
        <v>93</v>
      </c>
      <c r="D4" s="10" t="s">
        <v>126</v>
      </c>
    </row>
    <row r="5" spans="1:13" ht="12.75" customHeight="1" x14ac:dyDescent="0.2">
      <c r="A5" s="17" t="s">
        <v>94</v>
      </c>
      <c r="B5" s="10">
        <v>5</v>
      </c>
      <c r="C5" s="10" t="s">
        <v>97</v>
      </c>
      <c r="I5" s="37" t="s">
        <v>165</v>
      </c>
    </row>
    <row r="6" spans="1:13" ht="12.75" customHeight="1" x14ac:dyDescent="0.2">
      <c r="A6" s="17" t="s">
        <v>96</v>
      </c>
      <c r="B6" s="10">
        <v>0.5</v>
      </c>
      <c r="C6" s="10" t="s">
        <v>97</v>
      </c>
      <c r="I6" s="36" t="s">
        <v>164</v>
      </c>
      <c r="J6" s="36"/>
      <c r="K6" s="36"/>
      <c r="L6" s="36"/>
      <c r="M6" s="36"/>
    </row>
    <row r="7" spans="1:13" x14ac:dyDescent="0.2">
      <c r="A7" s="17" t="s">
        <v>98</v>
      </c>
      <c r="B7" s="10">
        <v>1</v>
      </c>
      <c r="C7" s="10" t="s">
        <v>93</v>
      </c>
      <c r="I7" s="36"/>
      <c r="J7" s="36"/>
      <c r="K7" s="36"/>
      <c r="L7" s="36"/>
      <c r="M7" s="36"/>
    </row>
    <row r="8" spans="1:13" x14ac:dyDescent="0.2">
      <c r="A8" s="17" t="s">
        <v>127</v>
      </c>
      <c r="B8" s="10">
        <v>8.24</v>
      </c>
      <c r="C8" s="10" t="s">
        <v>93</v>
      </c>
      <c r="I8" s="36"/>
      <c r="J8" s="36"/>
      <c r="K8" s="36"/>
      <c r="L8" s="36"/>
      <c r="M8" s="36"/>
    </row>
    <row r="9" spans="1:13" x14ac:dyDescent="0.2">
      <c r="A9" s="17" t="s">
        <v>128</v>
      </c>
      <c r="B9" s="10">
        <v>11.59</v>
      </c>
      <c r="C9" s="10" t="s">
        <v>93</v>
      </c>
      <c r="I9" s="36"/>
      <c r="J9" s="36"/>
      <c r="K9" s="36"/>
      <c r="L9" s="36"/>
      <c r="M9" s="36"/>
    </row>
    <row r="10" spans="1:13" ht="14.25" x14ac:dyDescent="0.2">
      <c r="A10" s="17" t="s">
        <v>129</v>
      </c>
      <c r="B10" s="10">
        <v>276</v>
      </c>
      <c r="C10" s="10" t="s">
        <v>159</v>
      </c>
      <c r="D10" s="10" t="s">
        <v>130</v>
      </c>
      <c r="I10" s="36"/>
      <c r="J10" s="36"/>
      <c r="K10" s="36"/>
      <c r="L10" s="36"/>
      <c r="M10" s="36"/>
    </row>
    <row r="11" spans="1:13" x14ac:dyDescent="0.2">
      <c r="A11" s="17" t="s">
        <v>101</v>
      </c>
      <c r="B11" s="32" t="str">
        <f>"1:6"</f>
        <v>1:6</v>
      </c>
      <c r="I11" s="36"/>
      <c r="J11" s="36"/>
      <c r="K11" s="36"/>
      <c r="L11" s="36"/>
      <c r="M11" s="36"/>
    </row>
    <row r="12" spans="1:13" x14ac:dyDescent="0.2">
      <c r="A12" s="17" t="s">
        <v>131</v>
      </c>
      <c r="B12" s="33" t="s">
        <v>132</v>
      </c>
      <c r="C12" s="10" t="s">
        <v>133</v>
      </c>
      <c r="I12" s="36"/>
      <c r="J12" s="36"/>
      <c r="K12" s="36"/>
      <c r="L12" s="36"/>
      <c r="M12" s="36"/>
    </row>
    <row r="13" spans="1:13" x14ac:dyDescent="0.2">
      <c r="A13" s="17" t="s">
        <v>134</v>
      </c>
      <c r="B13" s="10" t="s">
        <v>135</v>
      </c>
      <c r="I13" s="36"/>
      <c r="J13" s="36"/>
      <c r="K13" s="36"/>
      <c r="L13" s="36"/>
      <c r="M13" s="36"/>
    </row>
    <row r="14" spans="1:13" x14ac:dyDescent="0.2">
      <c r="A14" s="17" t="s">
        <v>119</v>
      </c>
      <c r="B14" s="10" t="s">
        <v>120</v>
      </c>
    </row>
    <row r="15" spans="1:13" x14ac:dyDescent="0.2">
      <c r="A15" s="17" t="s">
        <v>121</v>
      </c>
      <c r="B15" s="10" t="s">
        <v>122</v>
      </c>
    </row>
    <row r="16" spans="1:13" ht="14.25" x14ac:dyDescent="0.2">
      <c r="A16" s="17" t="s">
        <v>107</v>
      </c>
      <c r="B16" s="34" t="s">
        <v>160</v>
      </c>
    </row>
    <row r="17" spans="1:4" x14ac:dyDescent="0.2">
      <c r="A17" s="17" t="s">
        <v>136</v>
      </c>
      <c r="B17" s="10" t="s">
        <v>137</v>
      </c>
    </row>
    <row r="18" spans="1:4" x14ac:dyDescent="0.2">
      <c r="A18" s="17" t="s">
        <v>138</v>
      </c>
      <c r="B18" s="10" t="s">
        <v>139</v>
      </c>
    </row>
    <row r="19" spans="1:4" x14ac:dyDescent="0.2">
      <c r="A19" s="17" t="s">
        <v>140</v>
      </c>
      <c r="B19" s="10">
        <v>40</v>
      </c>
      <c r="C19" s="10" t="s">
        <v>93</v>
      </c>
    </row>
    <row r="20" spans="1:4" x14ac:dyDescent="0.2">
      <c r="A20" s="17" t="s">
        <v>141</v>
      </c>
      <c r="B20" s="10">
        <v>4</v>
      </c>
      <c r="C20" s="10" t="s">
        <v>93</v>
      </c>
    </row>
    <row r="21" spans="1:4" s="31" customFormat="1" x14ac:dyDescent="0.2">
      <c r="A21" s="29" t="s">
        <v>19</v>
      </c>
      <c r="B21" s="30" t="s">
        <v>142</v>
      </c>
    </row>
    <row r="22" spans="1:4" x14ac:dyDescent="0.2">
      <c r="A22" s="17" t="s">
        <v>92</v>
      </c>
      <c r="B22" s="10">
        <v>22</v>
      </c>
      <c r="C22" s="10" t="s">
        <v>93</v>
      </c>
    </row>
    <row r="23" spans="1:4" x14ac:dyDescent="0.2">
      <c r="A23" s="17" t="s">
        <v>94</v>
      </c>
      <c r="B23" s="10">
        <v>5</v>
      </c>
      <c r="C23" s="10" t="s">
        <v>93</v>
      </c>
    </row>
    <row r="24" spans="1:4" x14ac:dyDescent="0.2">
      <c r="A24" s="17" t="s">
        <v>143</v>
      </c>
      <c r="B24" s="10">
        <v>1</v>
      </c>
      <c r="C24" s="10" t="s">
        <v>93</v>
      </c>
    </row>
    <row r="25" spans="1:4" x14ac:dyDescent="0.2">
      <c r="A25" s="17" t="s">
        <v>144</v>
      </c>
      <c r="B25" s="10">
        <v>3.7</v>
      </c>
      <c r="C25" s="10" t="s">
        <v>93</v>
      </c>
      <c r="D25" s="10" t="s">
        <v>145</v>
      </c>
    </row>
    <row r="26" spans="1:4" x14ac:dyDescent="0.2">
      <c r="A26" s="17" t="s">
        <v>101</v>
      </c>
      <c r="B26" s="10" t="s">
        <v>146</v>
      </c>
      <c r="C26" s="25"/>
    </row>
    <row r="27" spans="1:4" x14ac:dyDescent="0.2">
      <c r="A27" s="17" t="s">
        <v>147</v>
      </c>
      <c r="B27" s="10" t="s">
        <v>148</v>
      </c>
      <c r="C27" s="25"/>
    </row>
    <row r="28" spans="1:4" x14ac:dyDescent="0.2">
      <c r="A28" s="17" t="s">
        <v>149</v>
      </c>
      <c r="B28" s="10" t="s">
        <v>150</v>
      </c>
    </row>
    <row r="29" spans="1:4" x14ac:dyDescent="0.2">
      <c r="A29" s="17" t="s">
        <v>151</v>
      </c>
      <c r="B29" s="10" t="s">
        <v>132</v>
      </c>
      <c r="C29" s="10" t="s">
        <v>152</v>
      </c>
    </row>
    <row r="30" spans="1:4" x14ac:dyDescent="0.2">
      <c r="A30" s="17" t="s">
        <v>153</v>
      </c>
      <c r="B30" s="10" t="s">
        <v>154</v>
      </c>
    </row>
    <row r="31" spans="1:4" x14ac:dyDescent="0.2">
      <c r="A31" s="17" t="s">
        <v>155</v>
      </c>
      <c r="B31" s="10" t="s">
        <v>156</v>
      </c>
    </row>
    <row r="32" spans="1:4" x14ac:dyDescent="0.2">
      <c r="A32" s="17" t="s">
        <v>157</v>
      </c>
      <c r="B32" s="10" t="s">
        <v>158</v>
      </c>
    </row>
  </sheetData>
  <mergeCells count="1">
    <mergeCell ref="I6:M13"/>
  </mergeCells>
  <pageMargins left="0.78749999999999998" right="0.78749999999999998" top="1.05277777777778" bottom="1.05277777777778" header="0.78749999999999998" footer="0.78749999999999998"/>
  <pageSetup paperSize="9" orientation="portrait" horizontalDpi="300" verticalDpi="300" r:id="rId1"/>
  <headerFooter>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25F18-3BD4-460E-B86B-C5024BF045E6}">
  <dimension ref="A1:H20"/>
  <sheetViews>
    <sheetView workbookViewId="0">
      <pane xSplit="1" ySplit="1" topLeftCell="B2" activePane="bottomRight" state="frozenSplit"/>
      <selection pane="topRight" activeCell="B1" sqref="B1"/>
      <selection pane="bottomLeft" activeCell="A2" sqref="A2"/>
      <selection pane="bottomRight" activeCell="E7" sqref="E7"/>
    </sheetView>
  </sheetViews>
  <sheetFormatPr defaultRowHeight="15" x14ac:dyDescent="0.25"/>
  <cols>
    <col min="1" max="1" width="4.5703125" style="2" customWidth="1"/>
    <col min="2" max="2" width="10" style="6" customWidth="1"/>
    <col min="3" max="3" width="20.5703125" style="2" customWidth="1"/>
    <col min="4" max="4" width="13.140625" style="4" customWidth="1"/>
    <col min="5" max="5" width="28" style="4" customWidth="1"/>
    <col min="6" max="6" width="23.42578125" style="4" customWidth="1"/>
    <col min="7" max="7" width="5.5703125" style="4" customWidth="1"/>
    <col min="8" max="8" width="61.5703125" style="4" customWidth="1"/>
    <col min="9" max="16384" width="9.140625" style="2"/>
  </cols>
  <sheetData>
    <row r="1" spans="1:8" x14ac:dyDescent="0.25">
      <c r="A1" s="1" t="s">
        <v>14</v>
      </c>
      <c r="B1" s="5" t="s">
        <v>0</v>
      </c>
      <c r="C1" s="1" t="s">
        <v>1</v>
      </c>
      <c r="D1" s="3" t="s">
        <v>7</v>
      </c>
      <c r="E1" s="3" t="s">
        <v>3</v>
      </c>
      <c r="F1" s="3" t="s">
        <v>10</v>
      </c>
      <c r="G1" s="3" t="s">
        <v>40</v>
      </c>
      <c r="H1" s="3" t="s">
        <v>2</v>
      </c>
    </row>
    <row r="2" spans="1:8" ht="34.5" customHeight="1" x14ac:dyDescent="0.25">
      <c r="A2" s="2" t="s">
        <v>15</v>
      </c>
      <c r="B2" s="6" t="s">
        <v>5</v>
      </c>
      <c r="C2" s="2" t="s">
        <v>6</v>
      </c>
      <c r="D2" s="4" t="s">
        <v>8</v>
      </c>
      <c r="E2" s="4" t="s">
        <v>9</v>
      </c>
      <c r="F2" s="4" t="s">
        <v>11</v>
      </c>
      <c r="G2" s="4" t="s">
        <v>28</v>
      </c>
      <c r="H2" s="4" t="s">
        <v>88</v>
      </c>
    </row>
    <row r="3" spans="1:8" ht="33" customHeight="1" x14ac:dyDescent="0.25">
      <c r="A3" s="2" t="s">
        <v>15</v>
      </c>
      <c r="B3" s="6" t="s">
        <v>5</v>
      </c>
      <c r="C3" s="2" t="s">
        <v>6</v>
      </c>
      <c r="D3" s="4" t="s">
        <v>8</v>
      </c>
      <c r="E3" s="4" t="s">
        <v>9</v>
      </c>
      <c r="F3" s="4" t="s">
        <v>11</v>
      </c>
      <c r="G3" s="4" t="s">
        <v>28</v>
      </c>
      <c r="H3" s="4" t="s">
        <v>20</v>
      </c>
    </row>
    <row r="4" spans="1:8" ht="30" x14ac:dyDescent="0.25">
      <c r="A4" s="2" t="s">
        <v>16</v>
      </c>
      <c r="B4" s="6" t="s">
        <v>5</v>
      </c>
      <c r="C4" s="2" t="s">
        <v>83</v>
      </c>
      <c r="D4" s="4" t="s">
        <v>12</v>
      </c>
      <c r="E4" s="4" t="s">
        <v>17</v>
      </c>
      <c r="F4" s="4" t="s">
        <v>13</v>
      </c>
      <c r="G4" s="4" t="s">
        <v>39</v>
      </c>
      <c r="H4" s="4" t="s">
        <v>22</v>
      </c>
    </row>
    <row r="5" spans="1:8" ht="34.5" customHeight="1" x14ac:dyDescent="0.25">
      <c r="A5" s="2" t="s">
        <v>16</v>
      </c>
      <c r="B5" s="6" t="s">
        <v>5</v>
      </c>
      <c r="C5" s="2" t="s">
        <v>83</v>
      </c>
      <c r="D5" s="4" t="s">
        <v>12</v>
      </c>
      <c r="E5" s="4" t="s">
        <v>17</v>
      </c>
      <c r="F5" s="4" t="s">
        <v>13</v>
      </c>
      <c r="G5" s="4" t="s">
        <v>39</v>
      </c>
      <c r="H5" s="4" t="s">
        <v>18</v>
      </c>
    </row>
    <row r="6" spans="1:8" ht="30" x14ac:dyDescent="0.25">
      <c r="A6" s="2" t="s">
        <v>19</v>
      </c>
      <c r="B6" s="6" t="s">
        <v>5</v>
      </c>
      <c r="C6" s="2" t="s">
        <v>84</v>
      </c>
      <c r="D6" s="4" t="s">
        <v>12</v>
      </c>
      <c r="E6" s="4" t="s">
        <v>17</v>
      </c>
      <c r="F6" s="2" t="s">
        <v>23</v>
      </c>
      <c r="G6" s="4" t="s">
        <v>37</v>
      </c>
      <c r="H6" s="4" t="s">
        <v>21</v>
      </c>
    </row>
    <row r="7" spans="1:8" ht="32.25" x14ac:dyDescent="0.25">
      <c r="A7" s="2" t="s">
        <v>24</v>
      </c>
      <c r="B7" s="6" t="s">
        <v>5</v>
      </c>
      <c r="C7" s="2" t="s">
        <v>25</v>
      </c>
      <c r="D7" s="4" t="s">
        <v>26</v>
      </c>
      <c r="E7" s="4" t="s">
        <v>27</v>
      </c>
      <c r="F7" s="4" t="s">
        <v>23</v>
      </c>
      <c r="G7" s="4" t="s">
        <v>38</v>
      </c>
      <c r="H7" s="4" t="s">
        <v>87</v>
      </c>
    </row>
    <row r="8" spans="1:8" ht="33" customHeight="1" x14ac:dyDescent="0.25">
      <c r="A8" s="2" t="s">
        <v>28</v>
      </c>
      <c r="B8" s="6" t="s">
        <v>5</v>
      </c>
      <c r="C8" s="2" t="s">
        <v>29</v>
      </c>
      <c r="D8" s="4" t="s">
        <v>8</v>
      </c>
      <c r="E8" s="4" t="s">
        <v>9</v>
      </c>
      <c r="F8" s="4" t="s">
        <v>23</v>
      </c>
      <c r="G8" s="4" t="s">
        <v>15</v>
      </c>
      <c r="H8" s="4" t="s">
        <v>72</v>
      </c>
    </row>
    <row r="9" spans="1:8" ht="32.25" customHeight="1" x14ac:dyDescent="0.25">
      <c r="A9" s="2" t="s">
        <v>30</v>
      </c>
      <c r="B9" s="6" t="s">
        <v>5</v>
      </c>
      <c r="C9" s="2" t="s">
        <v>31</v>
      </c>
      <c r="D9" s="4" t="s">
        <v>32</v>
      </c>
      <c r="E9" s="4" t="s">
        <v>34</v>
      </c>
      <c r="F9" s="4" t="s">
        <v>35</v>
      </c>
      <c r="H9" s="4" t="s">
        <v>33</v>
      </c>
    </row>
    <row r="10" spans="1:8" ht="30" x14ac:dyDescent="0.25">
      <c r="A10" s="2" t="s">
        <v>73</v>
      </c>
      <c r="B10" s="6" t="s">
        <v>5</v>
      </c>
      <c r="C10" s="6" t="s">
        <v>78</v>
      </c>
      <c r="D10" s="2" t="s">
        <v>74</v>
      </c>
      <c r="E10" s="4" t="s">
        <v>75</v>
      </c>
      <c r="F10" s="4" t="s">
        <v>76</v>
      </c>
      <c r="G10" s="4" t="s">
        <v>24</v>
      </c>
      <c r="H10" s="4" t="s">
        <v>77</v>
      </c>
    </row>
    <row r="12" spans="1:8" ht="30" x14ac:dyDescent="0.25">
      <c r="A12" s="2" t="s">
        <v>41</v>
      </c>
      <c r="B12" s="6" t="s">
        <v>42</v>
      </c>
      <c r="C12" s="2" t="s">
        <v>43</v>
      </c>
      <c r="D12" s="4" t="s">
        <v>8</v>
      </c>
      <c r="E12" s="4" t="s">
        <v>46</v>
      </c>
      <c r="F12" s="4" t="s">
        <v>23</v>
      </c>
      <c r="H12" s="4" t="s">
        <v>70</v>
      </c>
    </row>
    <row r="13" spans="1:8" ht="60" x14ac:dyDescent="0.25">
      <c r="A13" s="2" t="s">
        <v>45</v>
      </c>
      <c r="B13" s="6" t="s">
        <v>42</v>
      </c>
      <c r="C13" s="2" t="s">
        <v>44</v>
      </c>
      <c r="D13" s="4" t="s">
        <v>8</v>
      </c>
      <c r="E13" s="4" t="s">
        <v>46</v>
      </c>
      <c r="F13" s="4" t="s">
        <v>23</v>
      </c>
      <c r="H13" s="4" t="s">
        <v>71</v>
      </c>
    </row>
    <row r="15" spans="1:8" ht="33.75" customHeight="1" x14ac:dyDescent="0.25">
      <c r="A15" s="2" t="s">
        <v>36</v>
      </c>
      <c r="B15" s="6" t="s">
        <v>4</v>
      </c>
      <c r="C15" s="2" t="s">
        <v>47</v>
      </c>
      <c r="D15" s="4" t="s">
        <v>48</v>
      </c>
      <c r="E15" s="4" t="s">
        <v>49</v>
      </c>
      <c r="F15" s="4" t="s">
        <v>50</v>
      </c>
      <c r="H15" s="4" t="s">
        <v>79</v>
      </c>
    </row>
    <row r="16" spans="1:8" ht="31.5" customHeight="1" x14ac:dyDescent="0.25">
      <c r="A16" s="2" t="s">
        <v>51</v>
      </c>
      <c r="B16" s="6" t="s">
        <v>4</v>
      </c>
      <c r="C16" s="2" t="s">
        <v>47</v>
      </c>
      <c r="D16" s="4" t="s">
        <v>12</v>
      </c>
      <c r="E16" s="4" t="s">
        <v>49</v>
      </c>
      <c r="F16" s="4" t="s">
        <v>52</v>
      </c>
      <c r="H16" s="4" t="s">
        <v>80</v>
      </c>
    </row>
    <row r="17" spans="1:8" ht="32.25" x14ac:dyDescent="0.25">
      <c r="A17" s="2" t="s">
        <v>53</v>
      </c>
      <c r="B17" s="6" t="s">
        <v>4</v>
      </c>
      <c r="C17" s="2" t="s">
        <v>47</v>
      </c>
      <c r="D17" s="4" t="s">
        <v>54</v>
      </c>
      <c r="E17" s="4" t="s">
        <v>55</v>
      </c>
      <c r="F17" s="4" t="s">
        <v>56</v>
      </c>
      <c r="G17" s="4" t="s">
        <v>57</v>
      </c>
      <c r="H17" s="4" t="s">
        <v>81</v>
      </c>
    </row>
    <row r="18" spans="1:8" ht="75" x14ac:dyDescent="0.25">
      <c r="A18" s="2" t="s">
        <v>57</v>
      </c>
      <c r="B18" s="6" t="s">
        <v>4</v>
      </c>
      <c r="C18" s="4" t="s">
        <v>58</v>
      </c>
      <c r="D18" s="4" t="s">
        <v>54</v>
      </c>
      <c r="E18" s="4" t="s">
        <v>55</v>
      </c>
      <c r="F18" s="4" t="s">
        <v>59</v>
      </c>
      <c r="G18" s="4" t="s">
        <v>53</v>
      </c>
      <c r="H18" s="4" t="s">
        <v>82</v>
      </c>
    </row>
    <row r="19" spans="1:8" ht="32.25" x14ac:dyDescent="0.25">
      <c r="A19" s="2" t="s">
        <v>60</v>
      </c>
      <c r="B19" s="6" t="s">
        <v>4</v>
      </c>
      <c r="C19" s="4" t="s">
        <v>64</v>
      </c>
      <c r="D19" s="4" t="s">
        <v>62</v>
      </c>
      <c r="E19" s="4" t="s">
        <v>61</v>
      </c>
      <c r="F19" s="4" t="s">
        <v>63</v>
      </c>
      <c r="H19" s="4" t="s">
        <v>86</v>
      </c>
    </row>
    <row r="20" spans="1:8" ht="107.25" x14ac:dyDescent="0.25">
      <c r="A20" s="2" t="s">
        <v>65</v>
      </c>
      <c r="B20" s="6" t="s">
        <v>4</v>
      </c>
      <c r="C20" s="2" t="s">
        <v>66</v>
      </c>
      <c r="D20" s="4" t="s">
        <v>67</v>
      </c>
      <c r="E20" s="4" t="s">
        <v>68</v>
      </c>
      <c r="F20" s="4" t="s">
        <v>69</v>
      </c>
      <c r="H20" s="4" t="s">
        <v>85</v>
      </c>
    </row>
  </sheetData>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Notes</vt:lpstr>
      <vt:lpstr>St Mary's - Porthloo</vt:lpstr>
      <vt:lpstr>St Mary's - Porth Mellon</vt:lpstr>
      <vt:lpstr>St Mary's - Porth Hellick</vt:lpstr>
      <vt:lpstr>Off-islands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Swabey</dc:creator>
  <cp:lastModifiedBy>Stephen Swabey</cp:lastModifiedBy>
  <dcterms:created xsi:type="dcterms:W3CDTF">2021-03-10T17:22:02Z</dcterms:created>
  <dcterms:modified xsi:type="dcterms:W3CDTF">2021-03-17T10:18:48Z</dcterms:modified>
</cp:coreProperties>
</file>