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1005920\Desktop\LPT Bidder Pack\"/>
    </mc:Choice>
  </mc:AlternateContent>
  <xr:revisionPtr revIDLastSave="0" documentId="8_{A8503E01-61E3-4596-A1D3-AAE60B1872F2}" xr6:coauthVersionLast="47" xr6:coauthVersionMax="47" xr10:uidLastSave="{00000000-0000-0000-0000-000000000000}"/>
  <bookViews>
    <workbookView xWindow="-120" yWindow="-120" windowWidth="19440" windowHeight="15000" xr2:uid="{FE3AF220-0011-4AB2-AAE3-470219CEC051}"/>
  </bookViews>
  <sheets>
    <sheet name="0. Notes" sheetId="1" r:id="rId1"/>
    <sheet name="1. Rate Card" sheetId="2" r:id="rId2"/>
    <sheet name="2. Fixed Prices" sheetId="3" r:id="rId3"/>
    <sheet name="3. Continuous Improvement" sheetId="4" r:id="rId4"/>
    <sheet name="4. Summary"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5" l="1"/>
  <c r="B12" i="5"/>
  <c r="B13" i="5"/>
  <c r="B126" i="3"/>
  <c r="B11" i="5"/>
  <c r="B10" i="5"/>
  <c r="B9" i="5"/>
  <c r="B8" i="5"/>
  <c r="B7" i="5"/>
  <c r="B6" i="5"/>
  <c r="B5" i="5"/>
  <c r="B4" i="5"/>
  <c r="B3" i="5"/>
  <c r="B2" i="5"/>
  <c r="E4" i="4" l="1"/>
  <c r="E5" i="4"/>
  <c r="E7" i="4"/>
  <c r="E6" i="4"/>
  <c r="E9" i="4" l="1"/>
  <c r="B23" i="5" l="1"/>
  <c r="B15" i="5"/>
  <c r="B22" i="5"/>
  <c r="B21" i="5"/>
  <c r="B20" i="5"/>
  <c r="B14" i="5"/>
  <c r="B19" i="5"/>
  <c r="B16" i="5"/>
  <c r="B18" i="5"/>
  <c r="B17" i="5"/>
</calcChain>
</file>

<file path=xl/sharedStrings.xml><?xml version="1.0" encoding="utf-8"?>
<sst xmlns="http://schemas.openxmlformats.org/spreadsheetml/2006/main" count="197" uniqueCount="193">
  <si>
    <t>Worksheet</t>
  </si>
  <si>
    <t>Guidance and completion notes</t>
  </si>
  <si>
    <t>General</t>
  </si>
  <si>
    <t>All rates and prices are to be entered in Pounds sterling and pence (£p).</t>
  </si>
  <si>
    <t>All rates and prices entered are to exclude VAT.</t>
  </si>
  <si>
    <t>This worksheet contains the staff rates; these are the daily rates for each Working Day to be used in the Contract.</t>
  </si>
  <si>
    <t>4. Summary</t>
  </si>
  <si>
    <t>SFIA Levels of Responsibility (LoR)</t>
  </si>
  <si>
    <t>Category</t>
  </si>
  <si>
    <t>1. Follow</t>
  </si>
  <si>
    <t>2. Assist</t>
  </si>
  <si>
    <t>3. Apply</t>
  </si>
  <si>
    <t>4. Enable</t>
  </si>
  <si>
    <t>5. Ensure, Advise</t>
  </si>
  <si>
    <t>6. Initiate and influence</t>
  </si>
  <si>
    <t>7. Set strategy, inspire and mobilise</t>
  </si>
  <si>
    <t>Strategy and architecture</t>
  </si>
  <si>
    <t>Business change</t>
  </si>
  <si>
    <t>Solution development and implementation</t>
  </si>
  <si>
    <t>Service management</t>
  </si>
  <si>
    <t>Procurement and management support</t>
  </si>
  <si>
    <t>Client interface</t>
  </si>
  <si>
    <t>Item</t>
  </si>
  <si>
    <t>Value</t>
  </si>
  <si>
    <t>Milestone 1: Mobilisation</t>
  </si>
  <si>
    <t>Milestone 2: Release 1 Go Live</t>
  </si>
  <si>
    <t>Milestone 3: Release 1 Go Live ELS</t>
  </si>
  <si>
    <t xml:space="preserve">Milestone 4: Release 1 Business Cutover  </t>
  </si>
  <si>
    <t>Milestone 5: Release 1 Business Cutover ELS</t>
  </si>
  <si>
    <t xml:space="preserve">Milestone 6: Final Release Go-Live </t>
  </si>
  <si>
    <t>Milestone 7: Final Release ELS</t>
  </si>
  <si>
    <t>Milestone 8: Final Release Business Cutover</t>
  </si>
  <si>
    <t>Milestone 9: Final Release Business Cutover ELS</t>
  </si>
  <si>
    <r>
      <t xml:space="preserve">Service Charge Month 6 
</t>
    </r>
    <r>
      <rPr>
        <i/>
        <sz val="11"/>
        <color theme="1"/>
        <rFont val="Arial"/>
        <family val="2"/>
      </rPr>
      <t>Assumes "Milestone 2: Release 1 Go Live" delivered by Month 5</t>
    </r>
  </si>
  <si>
    <t>Service Charge Month 7</t>
  </si>
  <si>
    <t>Service Charge Month 8</t>
  </si>
  <si>
    <t>Service Charge Month 9</t>
  </si>
  <si>
    <t>Service Charge Month 10</t>
  </si>
  <si>
    <t>Service Charge Month 11</t>
  </si>
  <si>
    <t>Service Charge Month 12</t>
  </si>
  <si>
    <t>Service Charge Month 13</t>
  </si>
  <si>
    <t>Service Charge Month 14</t>
  </si>
  <si>
    <t>Service Charge Month 15</t>
  </si>
  <si>
    <t>Service Charge Month 16</t>
  </si>
  <si>
    <t>Service Charge Month 17</t>
  </si>
  <si>
    <t>Service Charge Month 18</t>
  </si>
  <si>
    <t>Service Charge Month 19</t>
  </si>
  <si>
    <t>Service Charge Month 20</t>
  </si>
  <si>
    <t>Service Charge Month 21</t>
  </si>
  <si>
    <t>Service Charge Month 22</t>
  </si>
  <si>
    <t>Service Charge Month 23</t>
  </si>
  <si>
    <t>Service Charge Month 24</t>
  </si>
  <si>
    <t>Service Charge Month 25</t>
  </si>
  <si>
    <t>Service Charge Month 26</t>
  </si>
  <si>
    <t>Service Charge Month 27</t>
  </si>
  <si>
    <t>Service Charge Month 28</t>
  </si>
  <si>
    <t>Service Charge Month 29</t>
  </si>
  <si>
    <t>Service Charge Month 30</t>
  </si>
  <si>
    <t>Service Charge Month 31</t>
  </si>
  <si>
    <t>Service Charge Month 32</t>
  </si>
  <si>
    <t>Service Charge Month 33</t>
  </si>
  <si>
    <t>Service Charge Month 34</t>
  </si>
  <si>
    <t>Service Charge Month 35</t>
  </si>
  <si>
    <t>Service Charge Month 36</t>
  </si>
  <si>
    <t>Service Charge Month 37</t>
  </si>
  <si>
    <t>Service Charge Month 38</t>
  </si>
  <si>
    <t>Service Charge Month 39</t>
  </si>
  <si>
    <t>Service Charge Month 40</t>
  </si>
  <si>
    <t>Service Charge Month 41</t>
  </si>
  <si>
    <t>Service Charge Month 42</t>
  </si>
  <si>
    <t>Service Charge Month 43</t>
  </si>
  <si>
    <t>Service Charge Month 44</t>
  </si>
  <si>
    <t>Service Charge Month 45</t>
  </si>
  <si>
    <t>Service Charge Month 46</t>
  </si>
  <si>
    <t>Service Charge Month 47</t>
  </si>
  <si>
    <t>Service Charge Month 48</t>
  </si>
  <si>
    <t>Service Charge Month 49</t>
  </si>
  <si>
    <t>Service Charge Month 50</t>
  </si>
  <si>
    <t>Service Charge Month 51</t>
  </si>
  <si>
    <t>Service Charge Month 52</t>
  </si>
  <si>
    <t>Service Charge Month 53</t>
  </si>
  <si>
    <t>Service Charge Month 54</t>
  </si>
  <si>
    <t>Service Charge Month 55</t>
  </si>
  <si>
    <t>Service Charge Month 56</t>
  </si>
  <si>
    <t>Service Charge Month 57</t>
  </si>
  <si>
    <t>Service Charge Month 58</t>
  </si>
  <si>
    <t>Service Charge Month 59</t>
  </si>
  <si>
    <t>Service Charge Month 60</t>
  </si>
  <si>
    <t>Service Charge Month 61</t>
  </si>
  <si>
    <t>Service Charge Month 62</t>
  </si>
  <si>
    <t>Service Charge Month 63</t>
  </si>
  <si>
    <t>Service Charge Month 64</t>
  </si>
  <si>
    <t>Service Charge Month 65</t>
  </si>
  <si>
    <t>Service Charge Month 66</t>
  </si>
  <si>
    <t>Service Charge Month 67</t>
  </si>
  <si>
    <t>Service Charge Month 68</t>
  </si>
  <si>
    <t>Service Charge Month 69</t>
  </si>
  <si>
    <t>Service Charge Month 70</t>
  </si>
  <si>
    <t>Service Charge Month 71</t>
  </si>
  <si>
    <t>Service Charge Month 72</t>
  </si>
  <si>
    <t>Service Charge Month 73</t>
  </si>
  <si>
    <t>Service Charge Month 74</t>
  </si>
  <si>
    <t>Service Charge Month 75</t>
  </si>
  <si>
    <t>Service Charge Month 76</t>
  </si>
  <si>
    <t>Service Charge Month 77</t>
  </si>
  <si>
    <t>Service Charge Month 78</t>
  </si>
  <si>
    <t>Service Charge Month 79</t>
  </si>
  <si>
    <t>Service Charge Month 80</t>
  </si>
  <si>
    <t>Service Charge Month 81</t>
  </si>
  <si>
    <t>Service Charge Month 82</t>
  </si>
  <si>
    <t>Service Charge Month 83</t>
  </si>
  <si>
    <t>Service Charge Month 84</t>
  </si>
  <si>
    <t>Service Charge Month 85</t>
  </si>
  <si>
    <t>Service Charge Month 86</t>
  </si>
  <si>
    <t>Service Charge Month 87</t>
  </si>
  <si>
    <t>Service Charge Month 88</t>
  </si>
  <si>
    <t>Service Charge Month 89</t>
  </si>
  <si>
    <t>Service Charge Month 90</t>
  </si>
  <si>
    <t>Service Charge Month 91</t>
  </si>
  <si>
    <t>Service Charge Month 92</t>
  </si>
  <si>
    <t>Service Charge Month 93</t>
  </si>
  <si>
    <t>Service Charge Month 94</t>
  </si>
  <si>
    <t>Service Charge Month 95</t>
  </si>
  <si>
    <t>Service Charge Month 96</t>
  </si>
  <si>
    <t>Service Charge Month 97</t>
  </si>
  <si>
    <t>Service Charge Month 98</t>
  </si>
  <si>
    <t>Service Charge Month 99</t>
  </si>
  <si>
    <t>Service Charge Month 100</t>
  </si>
  <si>
    <t>Service Charge Month 101</t>
  </si>
  <si>
    <t>Service Charge Month 102</t>
  </si>
  <si>
    <t>Service Charge Month 103</t>
  </si>
  <si>
    <t>Service Charge Month 104</t>
  </si>
  <si>
    <t>Service Charge Month 105</t>
  </si>
  <si>
    <t>Service Charge Month 106</t>
  </si>
  <si>
    <t>Service Charge Month 107</t>
  </si>
  <si>
    <t>Service Charge Month 108</t>
  </si>
  <si>
    <t>Service Charge Month 109</t>
  </si>
  <si>
    <t>Service Charge Month 110</t>
  </si>
  <si>
    <t>Service Charge Month 111</t>
  </si>
  <si>
    <t>Service Charge Month 112</t>
  </si>
  <si>
    <t>Service Charge Month 113</t>
  </si>
  <si>
    <t>Service Charge Month 114</t>
  </si>
  <si>
    <t>Service Charge Month 115</t>
  </si>
  <si>
    <t>TOTAL</t>
  </si>
  <si>
    <t>Anticipated number of days for "Strategy &amp; Architecture" in each Contract Year</t>
  </si>
  <si>
    <t>Anticipated number of days for  "Business Change" in each Contract Year</t>
  </si>
  <si>
    <t>Anticipated number of days for "Solution Development &amp; Implementation" in each Contract Year</t>
  </si>
  <si>
    <t>Total annual Continuous Improvement budget</t>
  </si>
  <si>
    <t>SFIA Level 1</t>
  </si>
  <si>
    <t>SFIA Level 2</t>
  </si>
  <si>
    <t>SFIA Level 3</t>
  </si>
  <si>
    <t>SFIA Level 4</t>
  </si>
  <si>
    <t>SFIA Level 5</t>
  </si>
  <si>
    <t>SFIA Level 6</t>
  </si>
  <si>
    <t>SFIA Level 7</t>
  </si>
  <si>
    <t>Implementation Milestone 1 to 5</t>
  </si>
  <si>
    <t>Implementation Milestone 6 to 9</t>
  </si>
  <si>
    <t>Contract Year 1 Service Charges</t>
  </si>
  <si>
    <t>Contract Year 2 Service Charges</t>
  </si>
  <si>
    <t>Contract Year 3 Service Charges</t>
  </si>
  <si>
    <t>Contract Year 4 Service Charges</t>
  </si>
  <si>
    <t>Contract Year 5 Service Charges</t>
  </si>
  <si>
    <t>Contract Year 6 Service Charges (optional)</t>
  </si>
  <si>
    <t>Contract Year 7 Service Charges (optional)</t>
  </si>
  <si>
    <t>Contract Year 8 Service Charges (optional)</t>
  </si>
  <si>
    <t>Contract Year 9 Service Charges (optional)</t>
  </si>
  <si>
    <t>Contract Year 10 Service Charges (optional)</t>
  </si>
  <si>
    <t>Contract Year 1 Continuous Improvement Budget (optional)</t>
  </si>
  <si>
    <t>Contract Year 2 Continuous Improvement Budget (optional)</t>
  </si>
  <si>
    <t>Contract Year 3 Continuous Improvement Budget (optional)</t>
  </si>
  <si>
    <t>Contract Year 4 Continuous Improvement Budget (optional)</t>
  </si>
  <si>
    <t>Contract Year 5 Continuous Improvement Budget (optional)</t>
  </si>
  <si>
    <t>Contract Year 6 Continuous Improvement Budget (optional)</t>
  </si>
  <si>
    <t>Contract Year 7 Continuous Improvement Budget (optional)</t>
  </si>
  <si>
    <t>Contract Year 8 Continuous Improvement Budget (optional)</t>
  </si>
  <si>
    <t>Contract Year 9 Continuous Improvement Budget (optional)</t>
  </si>
  <si>
    <t>Contract Year 10 Continuous Improvement Budget (optional)</t>
  </si>
  <si>
    <t>No item or activity in the Pricing Schedule is to be priced at zero (£0.00) by Tenderers.</t>
  </si>
  <si>
    <t>No item or activity in the Pricing Schedule is to be duplicated by Tenderers.</t>
  </si>
  <si>
    <t>No item or activity is to be priced within another item or activity in the Pricing Schedule.</t>
  </si>
  <si>
    <t>No item or activity is to be cross-subsidised with any other item or activity in the Pricing Schedule.</t>
  </si>
  <si>
    <t>2. Fixed Prices</t>
  </si>
  <si>
    <t>All of the yellow cells must be populated.</t>
  </si>
  <si>
    <t>This worksheet provides a summary of the total prices to be assessed as part of this procurement.</t>
  </si>
  <si>
    <r>
      <rPr>
        <b/>
        <sz val="11"/>
        <rFont val="Arial"/>
        <family val="2"/>
      </rPr>
      <t>Skills for the Information Age</t>
    </r>
    <r>
      <rPr>
        <sz val="11"/>
        <rFont val="Arial"/>
        <family val="2"/>
      </rPr>
      <t xml:space="preserve"> (SFIA) is a practical resource for people who manage or work in or around information and communication technologies, digital transformations and software engineering. It provides a framework consisting of professional skills on one axis and seven levels of responsibility on the other. For more information about the SFIA framework, please visit https://sfia-online.org/en.</t>
    </r>
  </si>
  <si>
    <t>1. Rate Card</t>
  </si>
  <si>
    <t>All of the yellow cells must be populated. This table is used to populate the continuous improvement budget on the "3. Continuous Improvement" worksheet and will be used in the calculation of the costs of continuous improvement and change requests.</t>
  </si>
  <si>
    <t>Tenderers should include an accompanying document which provides a breakdown of the prices quoted (e.g. licensing and software costs, hosting, other non-personnel costs, personnel costs (e.g. number of days consumed at each level of authority), risk, profit etc.).</t>
  </si>
  <si>
    <t>Service Charge Month 116</t>
  </si>
  <si>
    <t>Service Charge Month 117</t>
  </si>
  <si>
    <t>Service Charge Month 118</t>
  </si>
  <si>
    <t>Service Charge Month 119</t>
  </si>
  <si>
    <t>Service Charge Month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</si>
</sst>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theme="1"/>
      <name val="Calibri"/>
      <family val="2"/>
      <scheme val="minor"/>
    </font>
    <font>
      <sz val="11"/>
      <color theme="1"/>
      <name val="Calibri"/>
      <family val="2"/>
      <scheme val="minor"/>
    </font>
    <font>
      <b/>
      <u/>
      <sz val="14"/>
      <color theme="1"/>
      <name val="Arial"/>
      <family val="2"/>
    </font>
    <font>
      <b/>
      <sz val="11"/>
      <color theme="0"/>
      <name val="Arial"/>
      <family val="2"/>
    </font>
    <font>
      <b/>
      <sz val="14"/>
      <color theme="0"/>
      <name val="Arial"/>
      <family val="2"/>
    </font>
    <font>
      <b/>
      <sz val="11"/>
      <name val="Arial"/>
      <family val="2"/>
    </font>
    <font>
      <sz val="12"/>
      <name val="Arial"/>
      <family val="2"/>
    </font>
    <font>
      <sz val="8"/>
      <name val="Calibri"/>
      <family val="2"/>
      <scheme val="minor"/>
    </font>
    <font>
      <b/>
      <sz val="11"/>
      <color theme="1"/>
      <name val="Arial"/>
      <family val="2"/>
    </font>
    <font>
      <sz val="11"/>
      <color theme="1"/>
      <name val="Arial"/>
      <family val="2"/>
    </font>
    <font>
      <sz val="11"/>
      <name val="Arial"/>
      <family val="2"/>
    </font>
    <font>
      <i/>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249977111117893"/>
        <bgColor indexed="64"/>
      </patternFill>
    </fill>
    <fill>
      <patternFill patternType="solid">
        <fgColor rgb="FFFFFF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0" fontId="1" fillId="0" borderId="0"/>
    <xf numFmtId="0" fontId="1" fillId="0" borderId="0"/>
  </cellStyleXfs>
  <cellXfs count="46">
    <xf numFmtId="0" fontId="0" fillId="0" borderId="0" xfId="0"/>
    <xf numFmtId="0" fontId="2" fillId="2" borderId="0" xfId="2" applyFont="1" applyFill="1"/>
    <xf numFmtId="0" fontId="3" fillId="3" borderId="4"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6" xfId="3" applyFont="1" applyFill="1" applyBorder="1" applyAlignment="1">
      <alignment horizontal="center" vertical="center" wrapText="1"/>
    </xf>
    <xf numFmtId="0" fontId="4" fillId="3" borderId="1" xfId="2" applyFont="1" applyFill="1" applyBorder="1" applyAlignment="1">
      <alignment horizontal="center" vertical="center"/>
    </xf>
    <xf numFmtId="0" fontId="5" fillId="0" borderId="7" xfId="3" applyFont="1" applyBorder="1" applyAlignment="1">
      <alignment horizontal="left" vertical="center" wrapText="1"/>
    </xf>
    <xf numFmtId="0" fontId="5" fillId="0" borderId="9" xfId="3" applyFont="1" applyBorder="1" applyAlignment="1">
      <alignment horizontal="left" vertical="center" wrapText="1"/>
    </xf>
    <xf numFmtId="0" fontId="9" fillId="0" borderId="0" xfId="0" applyFont="1"/>
    <xf numFmtId="0" fontId="8" fillId="4" borderId="8" xfId="0" applyFont="1" applyFill="1" applyBorder="1" applyAlignment="1">
      <alignment horizontal="left" vertical="center"/>
    </xf>
    <xf numFmtId="44" fontId="8" fillId="4" borderId="8" xfId="1" applyFont="1" applyFill="1" applyBorder="1" applyAlignment="1">
      <alignment horizontal="left" vertical="center"/>
    </xf>
    <xf numFmtId="0" fontId="9" fillId="0" borderId="0" xfId="0" applyFont="1" applyAlignment="1">
      <alignment horizontal="left" vertical="center"/>
    </xf>
    <xf numFmtId="0" fontId="9" fillId="0" borderId="8" xfId="0" applyFont="1" applyBorder="1" applyAlignment="1">
      <alignment horizontal="left" vertical="center"/>
    </xf>
    <xf numFmtId="44" fontId="9" fillId="0" borderId="0" xfId="1" applyFont="1" applyAlignment="1">
      <alignment horizontal="left" vertical="center"/>
    </xf>
    <xf numFmtId="0" fontId="5" fillId="4"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5" fillId="2" borderId="8" xfId="0" applyFont="1" applyFill="1" applyBorder="1" applyAlignment="1">
      <alignment horizontal="left" vertical="center"/>
    </xf>
    <xf numFmtId="0" fontId="9" fillId="0" borderId="8" xfId="0" applyFont="1" applyBorder="1" applyAlignment="1">
      <alignment horizontal="left" vertical="center" wrapText="1"/>
    </xf>
    <xf numFmtId="44" fontId="9" fillId="5" borderId="8" xfId="1" applyFont="1" applyFill="1" applyBorder="1" applyAlignment="1">
      <alignment horizontal="left" vertical="center"/>
    </xf>
    <xf numFmtId="44" fontId="9" fillId="2" borderId="8" xfId="0" applyNumberFormat="1" applyFont="1" applyFill="1" applyBorder="1" applyAlignment="1">
      <alignment horizontal="left" vertical="center"/>
    </xf>
    <xf numFmtId="44" fontId="9" fillId="2" borderId="10" xfId="0" applyNumberFormat="1" applyFont="1" applyFill="1" applyBorder="1" applyAlignment="1">
      <alignment horizontal="left" vertical="center"/>
    </xf>
    <xf numFmtId="0" fontId="5" fillId="2" borderId="0" xfId="0" applyFont="1" applyFill="1" applyAlignment="1">
      <alignment horizontal="left" vertical="center"/>
    </xf>
    <xf numFmtId="0" fontId="8" fillId="4" borderId="11" xfId="0" applyFont="1" applyFill="1" applyBorder="1" applyAlignment="1">
      <alignment horizontal="left" vertical="center"/>
    </xf>
    <xf numFmtId="44" fontId="9" fillId="4" borderId="12" xfId="0" applyNumberFormat="1" applyFont="1" applyFill="1" applyBorder="1" applyAlignment="1">
      <alignment horizontal="left" vertical="center"/>
    </xf>
    <xf numFmtId="0" fontId="5" fillId="4" borderId="0" xfId="0" applyFont="1" applyFill="1" applyAlignment="1">
      <alignment horizontal="center" vertical="center"/>
    </xf>
    <xf numFmtId="0" fontId="0" fillId="0" borderId="0" xfId="0" applyAlignment="1">
      <alignment horizont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44" fontId="6" fillId="5" borderId="7" xfId="1" applyFont="1" applyFill="1" applyBorder="1" applyAlignment="1" applyProtection="1">
      <alignment vertical="center"/>
      <protection locked="0"/>
    </xf>
    <xf numFmtId="0" fontId="9" fillId="2" borderId="8" xfId="0" applyFont="1" applyFill="1" applyBorder="1" applyAlignment="1">
      <alignment horizontal="left" vertical="center"/>
    </xf>
    <xf numFmtId="0" fontId="8" fillId="2" borderId="8" xfId="0" applyFont="1" applyFill="1" applyBorder="1" applyAlignment="1">
      <alignment horizontal="left" vertical="center"/>
    </xf>
    <xf numFmtId="0" fontId="8" fillId="0" borderId="8" xfId="0" applyFont="1" applyBorder="1" applyAlignment="1">
      <alignment horizontal="left" vertical="center"/>
    </xf>
    <xf numFmtId="0" fontId="10" fillId="0" borderId="8" xfId="0" applyFont="1" applyBorder="1" applyAlignment="1">
      <alignment horizontal="left" vertical="center" wrapText="1"/>
    </xf>
    <xf numFmtId="0" fontId="9" fillId="0" borderId="8" xfId="0" quotePrefix="1" applyFont="1" applyBorder="1" applyAlignment="1">
      <alignment horizontal="left" vertical="center"/>
    </xf>
    <xf numFmtId="0" fontId="9" fillId="0" borderId="8" xfId="0" quotePrefix="1" applyFont="1" applyBorder="1" applyAlignment="1">
      <alignment horizontal="left" vertical="center" wrapText="1"/>
    </xf>
    <xf numFmtId="0" fontId="10" fillId="0" borderId="8" xfId="0" quotePrefix="1" applyFont="1" applyBorder="1" applyAlignment="1">
      <alignment horizontal="left" vertical="center" wrapText="1"/>
    </xf>
    <xf numFmtId="44" fontId="9" fillId="0" borderId="8" xfId="0" applyNumberFormat="1" applyFont="1" applyBorder="1" applyAlignment="1">
      <alignment horizontal="left" vertical="center"/>
    </xf>
    <xf numFmtId="44" fontId="8" fillId="4" borderId="8" xfId="0" applyNumberFormat="1" applyFont="1" applyFill="1" applyBorder="1" applyAlignment="1">
      <alignment horizontal="left" vertical="center"/>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9" fillId="2" borderId="14" xfId="0" applyFont="1" applyFill="1" applyBorder="1" applyAlignment="1">
      <alignment horizontal="left" vertical="center"/>
    </xf>
    <xf numFmtId="0" fontId="9" fillId="2" borderId="13" xfId="0" applyFont="1" applyFill="1" applyBorder="1" applyAlignment="1">
      <alignment horizontal="left" vertical="center"/>
    </xf>
    <xf numFmtId="0" fontId="3" fillId="3" borderId="1" xfId="3" applyFont="1" applyFill="1" applyBorder="1" applyAlignment="1">
      <alignment horizontal="center" vertical="center" wrapText="1"/>
    </xf>
    <xf numFmtId="0" fontId="3" fillId="3" borderId="2" xfId="3" applyFont="1" applyFill="1" applyBorder="1" applyAlignment="1">
      <alignment horizontal="center" vertical="center" wrapText="1"/>
    </xf>
    <xf numFmtId="0" fontId="3" fillId="3" borderId="3" xfId="3" applyFont="1" applyFill="1" applyBorder="1" applyAlignment="1">
      <alignment horizontal="center" vertical="center" wrapText="1"/>
    </xf>
  </cellXfs>
  <cellStyles count="4">
    <cellStyle name="Currency" xfId="1" builtinId="4"/>
    <cellStyle name="Normal" xfId="0" builtinId="0"/>
    <cellStyle name="Normal 13 2" xfId="2" xr:uid="{A2EA8660-7110-4C40-ABC3-F730E5E9FAD7}"/>
    <cellStyle name="Normal 14 2" xfId="3" xr:uid="{16906728-2A5A-48FB-BAD7-7819A3A4E7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77D8C-6350-4D0B-8BA6-5616B76281C9}">
  <dimension ref="A1:B13"/>
  <sheetViews>
    <sheetView tabSelected="1" workbookViewId="0">
      <selection activeCell="B7" sqref="B7"/>
    </sheetView>
  </sheetViews>
  <sheetFormatPr defaultRowHeight="15" x14ac:dyDescent="0.25"/>
  <cols>
    <col min="1" max="1" width="15" bestFit="1" customWidth="1"/>
    <col min="2" max="2" width="114" bestFit="1" customWidth="1"/>
  </cols>
  <sheetData>
    <row r="1" spans="1:2" ht="20.100000000000001" customHeight="1" x14ac:dyDescent="0.25">
      <c r="A1" s="30" t="s">
        <v>0</v>
      </c>
      <c r="B1" s="31" t="s">
        <v>1</v>
      </c>
    </row>
    <row r="2" spans="1:2" ht="20.100000000000001" customHeight="1" x14ac:dyDescent="0.25">
      <c r="A2" s="41" t="s">
        <v>2</v>
      </c>
      <c r="B2" s="17" t="s">
        <v>3</v>
      </c>
    </row>
    <row r="3" spans="1:2" ht="20.100000000000001" customHeight="1" x14ac:dyDescent="0.25">
      <c r="A3" s="41"/>
      <c r="B3" s="17" t="s">
        <v>4</v>
      </c>
    </row>
    <row r="4" spans="1:2" ht="20.100000000000001" customHeight="1" x14ac:dyDescent="0.25">
      <c r="A4" s="41"/>
      <c r="B4" s="32" t="s">
        <v>177</v>
      </c>
    </row>
    <row r="5" spans="1:2" ht="20.100000000000001" customHeight="1" x14ac:dyDescent="0.25">
      <c r="A5" s="41"/>
      <c r="B5" s="32" t="s">
        <v>178</v>
      </c>
    </row>
    <row r="6" spans="1:2" ht="20.100000000000001" customHeight="1" x14ac:dyDescent="0.25">
      <c r="A6" s="41"/>
      <c r="B6" s="32" t="s">
        <v>179</v>
      </c>
    </row>
    <row r="7" spans="1:2" ht="20.100000000000001" customHeight="1" x14ac:dyDescent="0.25">
      <c r="A7" s="42"/>
      <c r="B7" s="17" t="s">
        <v>180</v>
      </c>
    </row>
    <row r="8" spans="1:2" ht="20.100000000000001" customHeight="1" x14ac:dyDescent="0.25">
      <c r="A8" s="38" t="s">
        <v>185</v>
      </c>
      <c r="B8" s="33" t="s">
        <v>5</v>
      </c>
    </row>
    <row r="9" spans="1:2" ht="69.95" customHeight="1" x14ac:dyDescent="0.25">
      <c r="A9" s="38"/>
      <c r="B9" s="32" t="s">
        <v>184</v>
      </c>
    </row>
    <row r="10" spans="1:2" ht="50.1" customHeight="1" x14ac:dyDescent="0.25">
      <c r="A10" s="38"/>
      <c r="B10" s="34" t="s">
        <v>186</v>
      </c>
    </row>
    <row r="11" spans="1:2" ht="20.100000000000001" customHeight="1" x14ac:dyDescent="0.25">
      <c r="A11" s="39" t="s">
        <v>181</v>
      </c>
      <c r="B11" s="35" t="s">
        <v>182</v>
      </c>
    </row>
    <row r="12" spans="1:2" ht="50.1" customHeight="1" x14ac:dyDescent="0.25">
      <c r="A12" s="40"/>
      <c r="B12" s="32" t="s">
        <v>187</v>
      </c>
    </row>
    <row r="13" spans="1:2" ht="20.100000000000001" customHeight="1" x14ac:dyDescent="0.25">
      <c r="A13" s="29" t="s">
        <v>6</v>
      </c>
      <c r="B13" s="32" t="s">
        <v>183</v>
      </c>
    </row>
  </sheetData>
  <mergeCells count="3">
    <mergeCell ref="A8:A10"/>
    <mergeCell ref="A11:A12"/>
    <mergeCell ref="A2:A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AD2CD-D0F3-4AD7-8BC1-691466FAECFF}">
  <dimension ref="A1:H8"/>
  <sheetViews>
    <sheetView workbookViewId="0">
      <selection activeCell="C7" sqref="C7"/>
    </sheetView>
  </sheetViews>
  <sheetFormatPr defaultRowHeight="15" x14ac:dyDescent="0.25"/>
  <cols>
    <col min="1" max="1" width="32.5703125" bestFit="1" customWidth="1"/>
    <col min="2" max="6" width="11" bestFit="1" customWidth="1"/>
    <col min="7" max="8" width="12.85546875" bestFit="1" customWidth="1"/>
  </cols>
  <sheetData>
    <row r="1" spans="1:8" ht="18.75" thickBot="1" x14ac:dyDescent="0.3">
      <c r="A1" s="1"/>
      <c r="B1" s="43" t="s">
        <v>7</v>
      </c>
      <c r="C1" s="44"/>
      <c r="D1" s="44"/>
      <c r="E1" s="44"/>
      <c r="F1" s="44"/>
      <c r="G1" s="44"/>
      <c r="H1" s="45"/>
    </row>
    <row r="2" spans="1:8" ht="60" x14ac:dyDescent="0.25">
      <c r="A2" s="5" t="s">
        <v>8</v>
      </c>
      <c r="B2" s="2" t="s">
        <v>9</v>
      </c>
      <c r="C2" s="3" t="s">
        <v>10</v>
      </c>
      <c r="D2" s="3" t="s">
        <v>11</v>
      </c>
      <c r="E2" s="3" t="s">
        <v>12</v>
      </c>
      <c r="F2" s="3" t="s">
        <v>13</v>
      </c>
      <c r="G2" s="3" t="s">
        <v>14</v>
      </c>
      <c r="H2" s="4" t="s">
        <v>15</v>
      </c>
    </row>
    <row r="3" spans="1:8" ht="39.950000000000003" customHeight="1" x14ac:dyDescent="0.25">
      <c r="A3" s="6" t="s">
        <v>16</v>
      </c>
      <c r="B3" s="28">
        <v>0</v>
      </c>
      <c r="C3" s="28">
        <v>0</v>
      </c>
      <c r="D3" s="28">
        <v>0</v>
      </c>
      <c r="E3" s="28">
        <v>0</v>
      </c>
      <c r="F3" s="28">
        <v>0</v>
      </c>
      <c r="G3" s="28">
        <v>0</v>
      </c>
      <c r="H3" s="28">
        <v>0</v>
      </c>
    </row>
    <row r="4" spans="1:8" ht="39.950000000000003" customHeight="1" x14ac:dyDescent="0.25">
      <c r="A4" s="6" t="s">
        <v>17</v>
      </c>
      <c r="B4" s="28">
        <v>0</v>
      </c>
      <c r="C4" s="28">
        <v>0</v>
      </c>
      <c r="D4" s="28">
        <v>0</v>
      </c>
      <c r="E4" s="28">
        <v>0</v>
      </c>
      <c r="F4" s="28">
        <v>0</v>
      </c>
      <c r="G4" s="28">
        <v>0</v>
      </c>
      <c r="H4" s="28">
        <v>0</v>
      </c>
    </row>
    <row r="5" spans="1:8" ht="39.950000000000003" customHeight="1" x14ac:dyDescent="0.25">
      <c r="A5" s="6" t="s">
        <v>18</v>
      </c>
      <c r="B5" s="28">
        <v>0</v>
      </c>
      <c r="C5" s="28">
        <v>0</v>
      </c>
      <c r="D5" s="28">
        <v>0</v>
      </c>
      <c r="E5" s="28">
        <v>0</v>
      </c>
      <c r="F5" s="28">
        <v>0</v>
      </c>
      <c r="G5" s="28">
        <v>0</v>
      </c>
      <c r="H5" s="28">
        <v>0</v>
      </c>
    </row>
    <row r="6" spans="1:8" ht="39.950000000000003" customHeight="1" x14ac:dyDescent="0.25">
      <c r="A6" s="6" t="s">
        <v>19</v>
      </c>
      <c r="B6" s="28">
        <v>0</v>
      </c>
      <c r="C6" s="28">
        <v>0</v>
      </c>
      <c r="D6" s="28">
        <v>0</v>
      </c>
      <c r="E6" s="28">
        <v>0</v>
      </c>
      <c r="F6" s="28">
        <v>0</v>
      </c>
      <c r="G6" s="28">
        <v>0</v>
      </c>
      <c r="H6" s="28">
        <v>0</v>
      </c>
    </row>
    <row r="7" spans="1:8" ht="39.950000000000003" customHeight="1" x14ac:dyDescent="0.25">
      <c r="A7" s="6" t="s">
        <v>20</v>
      </c>
      <c r="B7" s="28">
        <v>0</v>
      </c>
      <c r="C7" s="28">
        <v>0</v>
      </c>
      <c r="D7" s="28">
        <v>0</v>
      </c>
      <c r="E7" s="28">
        <v>0</v>
      </c>
      <c r="F7" s="28">
        <v>0</v>
      </c>
      <c r="G7" s="28">
        <v>0</v>
      </c>
      <c r="H7" s="28">
        <v>0</v>
      </c>
    </row>
    <row r="8" spans="1:8" ht="39.950000000000003" customHeight="1" thickBot="1" x14ac:dyDescent="0.3">
      <c r="A8" s="7" t="s">
        <v>21</v>
      </c>
      <c r="B8" s="28">
        <v>0</v>
      </c>
      <c r="C8" s="28">
        <v>0</v>
      </c>
      <c r="D8" s="28">
        <v>0</v>
      </c>
      <c r="E8" s="28">
        <v>0</v>
      </c>
      <c r="F8" s="28">
        <v>0</v>
      </c>
      <c r="G8" s="28">
        <v>0</v>
      </c>
      <c r="H8" s="28">
        <v>0</v>
      </c>
    </row>
  </sheetData>
  <mergeCells count="1">
    <mergeCell ref="B1:H1"/>
  </mergeCells>
  <dataValidations count="1">
    <dataValidation type="decimal" operator="greaterThanOrEqual" allowBlank="1" showInputMessage="1" showErrorMessage="1" errorTitle="Negative value" error="Value must be greater than or equal to zero" sqref="B3:H8" xr:uid="{7FB2A2C7-F7CC-44E1-A97B-456E247435B1}">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D5BB-29B0-483D-B4D3-85C266CE6007}">
  <dimension ref="A1:B126"/>
  <sheetViews>
    <sheetView topLeftCell="A103" workbookViewId="0"/>
  </sheetViews>
  <sheetFormatPr defaultRowHeight="20.100000000000001" customHeight="1" x14ac:dyDescent="0.25"/>
  <cols>
    <col min="1" max="1" width="87.140625" style="11" bestFit="1" customWidth="1"/>
    <col min="2" max="2" width="50.7109375" style="13" customWidth="1"/>
    <col min="3" max="16384" width="9.140625" style="11"/>
  </cols>
  <sheetData>
    <row r="1" spans="1:2" ht="20.100000000000001" customHeight="1" x14ac:dyDescent="0.25">
      <c r="A1" s="9" t="s">
        <v>22</v>
      </c>
      <c r="B1" s="10" t="s">
        <v>23</v>
      </c>
    </row>
    <row r="2" spans="1:2" ht="20.100000000000001" customHeight="1" x14ac:dyDescent="0.25">
      <c r="A2" s="12" t="s">
        <v>24</v>
      </c>
      <c r="B2" s="18">
        <v>0</v>
      </c>
    </row>
    <row r="3" spans="1:2" ht="20.100000000000001" customHeight="1" x14ac:dyDescent="0.25">
      <c r="A3" s="12" t="s">
        <v>25</v>
      </c>
      <c r="B3" s="18">
        <v>0</v>
      </c>
    </row>
    <row r="4" spans="1:2" ht="20.100000000000001" customHeight="1" x14ac:dyDescent="0.25">
      <c r="A4" s="12" t="s">
        <v>26</v>
      </c>
      <c r="B4" s="18">
        <v>0</v>
      </c>
    </row>
    <row r="5" spans="1:2" ht="20.100000000000001" customHeight="1" x14ac:dyDescent="0.25">
      <c r="A5" s="12" t="s">
        <v>27</v>
      </c>
      <c r="B5" s="18">
        <v>0</v>
      </c>
    </row>
    <row r="6" spans="1:2" ht="20.100000000000001" customHeight="1" x14ac:dyDescent="0.25">
      <c r="A6" s="12" t="s">
        <v>28</v>
      </c>
      <c r="B6" s="18">
        <v>0</v>
      </c>
    </row>
    <row r="7" spans="1:2" ht="20.100000000000001" customHeight="1" x14ac:dyDescent="0.25">
      <c r="A7" s="12" t="s">
        <v>29</v>
      </c>
      <c r="B7" s="18">
        <v>0</v>
      </c>
    </row>
    <row r="8" spans="1:2" ht="20.100000000000001" customHeight="1" x14ac:dyDescent="0.25">
      <c r="A8" s="12" t="s">
        <v>30</v>
      </c>
      <c r="B8" s="18">
        <v>0</v>
      </c>
    </row>
    <row r="9" spans="1:2" ht="20.100000000000001" customHeight="1" x14ac:dyDescent="0.25">
      <c r="A9" s="12" t="s">
        <v>31</v>
      </c>
      <c r="B9" s="18">
        <v>0</v>
      </c>
    </row>
    <row r="10" spans="1:2" ht="20.100000000000001" customHeight="1" x14ac:dyDescent="0.25">
      <c r="A10" s="12" t="s">
        <v>32</v>
      </c>
      <c r="B10" s="18">
        <v>0</v>
      </c>
    </row>
    <row r="11" spans="1:2" ht="39.950000000000003" customHeight="1" x14ac:dyDescent="0.25">
      <c r="A11" s="17" t="s">
        <v>33</v>
      </c>
      <c r="B11" s="18">
        <v>0</v>
      </c>
    </row>
    <row r="12" spans="1:2" ht="20.100000000000001" customHeight="1" x14ac:dyDescent="0.25">
      <c r="A12" s="12" t="s">
        <v>34</v>
      </c>
      <c r="B12" s="18">
        <v>0</v>
      </c>
    </row>
    <row r="13" spans="1:2" ht="20.100000000000001" customHeight="1" x14ac:dyDescent="0.25">
      <c r="A13" s="12" t="s">
        <v>35</v>
      </c>
      <c r="B13" s="18">
        <v>0</v>
      </c>
    </row>
    <row r="14" spans="1:2" ht="20.100000000000001" customHeight="1" x14ac:dyDescent="0.25">
      <c r="A14" s="12" t="s">
        <v>36</v>
      </c>
      <c r="B14" s="18">
        <v>0</v>
      </c>
    </row>
    <row r="15" spans="1:2" ht="20.100000000000001" customHeight="1" x14ac:dyDescent="0.25">
      <c r="A15" s="12" t="s">
        <v>37</v>
      </c>
      <c r="B15" s="18">
        <v>0</v>
      </c>
    </row>
    <row r="16" spans="1:2" ht="20.100000000000001" customHeight="1" x14ac:dyDescent="0.25">
      <c r="A16" s="12" t="s">
        <v>38</v>
      </c>
      <c r="B16" s="18">
        <v>0</v>
      </c>
    </row>
    <row r="17" spans="1:2" ht="20.100000000000001" customHeight="1" x14ac:dyDescent="0.25">
      <c r="A17" s="12" t="s">
        <v>39</v>
      </c>
      <c r="B17" s="18">
        <v>0</v>
      </c>
    </row>
    <row r="18" spans="1:2" ht="20.100000000000001" customHeight="1" x14ac:dyDescent="0.25">
      <c r="A18" s="12" t="s">
        <v>40</v>
      </c>
      <c r="B18" s="18">
        <v>0</v>
      </c>
    </row>
    <row r="19" spans="1:2" ht="20.100000000000001" customHeight="1" x14ac:dyDescent="0.25">
      <c r="A19" s="12" t="s">
        <v>41</v>
      </c>
      <c r="B19" s="18">
        <v>0</v>
      </c>
    </row>
    <row r="20" spans="1:2" ht="20.100000000000001" customHeight="1" x14ac:dyDescent="0.25">
      <c r="A20" s="12" t="s">
        <v>42</v>
      </c>
      <c r="B20" s="18">
        <v>0</v>
      </c>
    </row>
    <row r="21" spans="1:2" ht="20.100000000000001" customHeight="1" x14ac:dyDescent="0.25">
      <c r="A21" s="12" t="s">
        <v>43</v>
      </c>
      <c r="B21" s="18">
        <v>0</v>
      </c>
    </row>
    <row r="22" spans="1:2" ht="20.100000000000001" customHeight="1" x14ac:dyDescent="0.25">
      <c r="A22" s="12" t="s">
        <v>44</v>
      </c>
      <c r="B22" s="18">
        <v>0</v>
      </c>
    </row>
    <row r="23" spans="1:2" ht="20.100000000000001" customHeight="1" x14ac:dyDescent="0.25">
      <c r="A23" s="12" t="s">
        <v>45</v>
      </c>
      <c r="B23" s="18">
        <v>0</v>
      </c>
    </row>
    <row r="24" spans="1:2" ht="20.100000000000001" customHeight="1" x14ac:dyDescent="0.25">
      <c r="A24" s="12" t="s">
        <v>46</v>
      </c>
      <c r="B24" s="18">
        <v>0</v>
      </c>
    </row>
    <row r="25" spans="1:2" ht="20.100000000000001" customHeight="1" x14ac:dyDescent="0.25">
      <c r="A25" s="12" t="s">
        <v>47</v>
      </c>
      <c r="B25" s="18">
        <v>0</v>
      </c>
    </row>
    <row r="26" spans="1:2" ht="20.100000000000001" customHeight="1" x14ac:dyDescent="0.25">
      <c r="A26" s="12" t="s">
        <v>48</v>
      </c>
      <c r="B26" s="18">
        <v>0</v>
      </c>
    </row>
    <row r="27" spans="1:2" ht="20.100000000000001" customHeight="1" x14ac:dyDescent="0.25">
      <c r="A27" s="12" t="s">
        <v>49</v>
      </c>
      <c r="B27" s="18">
        <v>0</v>
      </c>
    </row>
    <row r="28" spans="1:2" ht="20.100000000000001" customHeight="1" x14ac:dyDescent="0.25">
      <c r="A28" s="12" t="s">
        <v>50</v>
      </c>
      <c r="B28" s="18">
        <v>0</v>
      </c>
    </row>
    <row r="29" spans="1:2" ht="20.100000000000001" customHeight="1" x14ac:dyDescent="0.25">
      <c r="A29" s="12" t="s">
        <v>51</v>
      </c>
      <c r="B29" s="18">
        <v>0</v>
      </c>
    </row>
    <row r="30" spans="1:2" ht="20.100000000000001" customHeight="1" x14ac:dyDescent="0.25">
      <c r="A30" s="12" t="s">
        <v>52</v>
      </c>
      <c r="B30" s="18">
        <v>0</v>
      </c>
    </row>
    <row r="31" spans="1:2" ht="20.100000000000001" customHeight="1" x14ac:dyDescent="0.25">
      <c r="A31" s="12" t="s">
        <v>53</v>
      </c>
      <c r="B31" s="18">
        <v>0</v>
      </c>
    </row>
    <row r="32" spans="1:2" ht="20.100000000000001" customHeight="1" x14ac:dyDescent="0.25">
      <c r="A32" s="12" t="s">
        <v>54</v>
      </c>
      <c r="B32" s="18">
        <v>0</v>
      </c>
    </row>
    <row r="33" spans="1:2" ht="20.100000000000001" customHeight="1" x14ac:dyDescent="0.25">
      <c r="A33" s="12" t="s">
        <v>55</v>
      </c>
      <c r="B33" s="18">
        <v>0</v>
      </c>
    </row>
    <row r="34" spans="1:2" ht="20.100000000000001" customHeight="1" x14ac:dyDescent="0.25">
      <c r="A34" s="12" t="s">
        <v>56</v>
      </c>
      <c r="B34" s="18">
        <v>0</v>
      </c>
    </row>
    <row r="35" spans="1:2" ht="20.100000000000001" customHeight="1" x14ac:dyDescent="0.25">
      <c r="A35" s="12" t="s">
        <v>57</v>
      </c>
      <c r="B35" s="18">
        <v>0</v>
      </c>
    </row>
    <row r="36" spans="1:2" ht="20.100000000000001" customHeight="1" x14ac:dyDescent="0.25">
      <c r="A36" s="12" t="s">
        <v>58</v>
      </c>
      <c r="B36" s="18">
        <v>0</v>
      </c>
    </row>
    <row r="37" spans="1:2" ht="20.100000000000001" customHeight="1" x14ac:dyDescent="0.25">
      <c r="A37" s="12" t="s">
        <v>59</v>
      </c>
      <c r="B37" s="18">
        <v>0</v>
      </c>
    </row>
    <row r="38" spans="1:2" ht="20.100000000000001" customHeight="1" x14ac:dyDescent="0.25">
      <c r="A38" s="12" t="s">
        <v>60</v>
      </c>
      <c r="B38" s="18">
        <v>0</v>
      </c>
    </row>
    <row r="39" spans="1:2" ht="20.100000000000001" customHeight="1" x14ac:dyDescent="0.25">
      <c r="A39" s="12" t="s">
        <v>61</v>
      </c>
      <c r="B39" s="18">
        <v>0</v>
      </c>
    </row>
    <row r="40" spans="1:2" ht="20.100000000000001" customHeight="1" x14ac:dyDescent="0.25">
      <c r="A40" s="12" t="s">
        <v>62</v>
      </c>
      <c r="B40" s="18">
        <v>0</v>
      </c>
    </row>
    <row r="41" spans="1:2" ht="20.100000000000001" customHeight="1" x14ac:dyDescent="0.25">
      <c r="A41" s="12" t="s">
        <v>63</v>
      </c>
      <c r="B41" s="18">
        <v>0</v>
      </c>
    </row>
    <row r="42" spans="1:2" ht="20.100000000000001" customHeight="1" x14ac:dyDescent="0.25">
      <c r="A42" s="12" t="s">
        <v>64</v>
      </c>
      <c r="B42" s="18">
        <v>0</v>
      </c>
    </row>
    <row r="43" spans="1:2" ht="20.100000000000001" customHeight="1" x14ac:dyDescent="0.25">
      <c r="A43" s="12" t="s">
        <v>65</v>
      </c>
      <c r="B43" s="18">
        <v>0</v>
      </c>
    </row>
    <row r="44" spans="1:2" ht="20.100000000000001" customHeight="1" x14ac:dyDescent="0.25">
      <c r="A44" s="12" t="s">
        <v>66</v>
      </c>
      <c r="B44" s="18">
        <v>0</v>
      </c>
    </row>
    <row r="45" spans="1:2" ht="20.100000000000001" customHeight="1" x14ac:dyDescent="0.25">
      <c r="A45" s="12" t="s">
        <v>67</v>
      </c>
      <c r="B45" s="18">
        <v>0</v>
      </c>
    </row>
    <row r="46" spans="1:2" ht="20.100000000000001" customHeight="1" x14ac:dyDescent="0.25">
      <c r="A46" s="12" t="s">
        <v>68</v>
      </c>
      <c r="B46" s="18">
        <v>0</v>
      </c>
    </row>
    <row r="47" spans="1:2" ht="20.100000000000001" customHeight="1" x14ac:dyDescent="0.25">
      <c r="A47" s="12" t="s">
        <v>69</v>
      </c>
      <c r="B47" s="18">
        <v>0</v>
      </c>
    </row>
    <row r="48" spans="1:2" ht="20.100000000000001" customHeight="1" x14ac:dyDescent="0.25">
      <c r="A48" s="12" t="s">
        <v>70</v>
      </c>
      <c r="B48" s="18">
        <v>0</v>
      </c>
    </row>
    <row r="49" spans="1:2" ht="20.100000000000001" customHeight="1" x14ac:dyDescent="0.25">
      <c r="A49" s="12" t="s">
        <v>71</v>
      </c>
      <c r="B49" s="18">
        <v>0</v>
      </c>
    </row>
    <row r="50" spans="1:2" ht="20.100000000000001" customHeight="1" x14ac:dyDescent="0.25">
      <c r="A50" s="12" t="s">
        <v>72</v>
      </c>
      <c r="B50" s="18">
        <v>0</v>
      </c>
    </row>
    <row r="51" spans="1:2" ht="20.100000000000001" customHeight="1" x14ac:dyDescent="0.25">
      <c r="A51" s="12" t="s">
        <v>73</v>
      </c>
      <c r="B51" s="18">
        <v>0</v>
      </c>
    </row>
    <row r="52" spans="1:2" ht="20.100000000000001" customHeight="1" x14ac:dyDescent="0.25">
      <c r="A52" s="12" t="s">
        <v>74</v>
      </c>
      <c r="B52" s="18">
        <v>0</v>
      </c>
    </row>
    <row r="53" spans="1:2" ht="20.100000000000001" customHeight="1" x14ac:dyDescent="0.25">
      <c r="A53" s="12" t="s">
        <v>75</v>
      </c>
      <c r="B53" s="18">
        <v>0</v>
      </c>
    </row>
    <row r="54" spans="1:2" ht="20.100000000000001" customHeight="1" x14ac:dyDescent="0.25">
      <c r="A54" s="12" t="s">
        <v>76</v>
      </c>
      <c r="B54" s="18">
        <v>0</v>
      </c>
    </row>
    <row r="55" spans="1:2" ht="20.100000000000001" customHeight="1" x14ac:dyDescent="0.25">
      <c r="A55" s="12" t="s">
        <v>77</v>
      </c>
      <c r="B55" s="18">
        <v>0</v>
      </c>
    </row>
    <row r="56" spans="1:2" ht="20.100000000000001" customHeight="1" x14ac:dyDescent="0.25">
      <c r="A56" s="12" t="s">
        <v>78</v>
      </c>
      <c r="B56" s="18">
        <v>0</v>
      </c>
    </row>
    <row r="57" spans="1:2" ht="20.100000000000001" customHeight="1" x14ac:dyDescent="0.25">
      <c r="A57" s="12" t="s">
        <v>79</v>
      </c>
      <c r="B57" s="18">
        <v>0</v>
      </c>
    </row>
    <row r="58" spans="1:2" ht="20.100000000000001" customHeight="1" x14ac:dyDescent="0.25">
      <c r="A58" s="12" t="s">
        <v>80</v>
      </c>
      <c r="B58" s="18">
        <v>0</v>
      </c>
    </row>
    <row r="59" spans="1:2" ht="20.100000000000001" customHeight="1" x14ac:dyDescent="0.25">
      <c r="A59" s="12" t="s">
        <v>81</v>
      </c>
      <c r="B59" s="18">
        <v>0</v>
      </c>
    </row>
    <row r="60" spans="1:2" ht="20.100000000000001" customHeight="1" x14ac:dyDescent="0.25">
      <c r="A60" s="12" t="s">
        <v>82</v>
      </c>
      <c r="B60" s="18">
        <v>0</v>
      </c>
    </row>
    <row r="61" spans="1:2" ht="20.100000000000001" customHeight="1" x14ac:dyDescent="0.25">
      <c r="A61" s="12" t="s">
        <v>83</v>
      </c>
      <c r="B61" s="18">
        <v>0</v>
      </c>
    </row>
    <row r="62" spans="1:2" ht="20.100000000000001" customHeight="1" x14ac:dyDescent="0.25">
      <c r="A62" s="12" t="s">
        <v>84</v>
      </c>
      <c r="B62" s="18">
        <v>0</v>
      </c>
    </row>
    <row r="63" spans="1:2" ht="20.100000000000001" customHeight="1" x14ac:dyDescent="0.25">
      <c r="A63" s="12" t="s">
        <v>85</v>
      </c>
      <c r="B63" s="18">
        <v>0</v>
      </c>
    </row>
    <row r="64" spans="1:2" ht="20.100000000000001" customHeight="1" x14ac:dyDescent="0.25">
      <c r="A64" s="12" t="s">
        <v>86</v>
      </c>
      <c r="B64" s="18">
        <v>0</v>
      </c>
    </row>
    <row r="65" spans="1:2" ht="20.100000000000001" customHeight="1" x14ac:dyDescent="0.25">
      <c r="A65" s="12" t="s">
        <v>87</v>
      </c>
      <c r="B65" s="18">
        <v>0</v>
      </c>
    </row>
    <row r="66" spans="1:2" ht="20.100000000000001" customHeight="1" x14ac:dyDescent="0.25">
      <c r="A66" s="12" t="s">
        <v>88</v>
      </c>
      <c r="B66" s="18">
        <v>0</v>
      </c>
    </row>
    <row r="67" spans="1:2" ht="20.100000000000001" customHeight="1" x14ac:dyDescent="0.25">
      <c r="A67" s="12" t="s">
        <v>89</v>
      </c>
      <c r="B67" s="18">
        <v>0</v>
      </c>
    </row>
    <row r="68" spans="1:2" ht="20.100000000000001" customHeight="1" x14ac:dyDescent="0.25">
      <c r="A68" s="12" t="s">
        <v>90</v>
      </c>
      <c r="B68" s="18">
        <v>0</v>
      </c>
    </row>
    <row r="69" spans="1:2" ht="20.100000000000001" customHeight="1" x14ac:dyDescent="0.25">
      <c r="A69" s="12" t="s">
        <v>91</v>
      </c>
      <c r="B69" s="18">
        <v>0</v>
      </c>
    </row>
    <row r="70" spans="1:2" ht="20.100000000000001" customHeight="1" x14ac:dyDescent="0.25">
      <c r="A70" s="12" t="s">
        <v>92</v>
      </c>
      <c r="B70" s="18">
        <v>0</v>
      </c>
    </row>
    <row r="71" spans="1:2" ht="20.100000000000001" customHeight="1" x14ac:dyDescent="0.25">
      <c r="A71" s="12" t="s">
        <v>93</v>
      </c>
      <c r="B71" s="18">
        <v>0</v>
      </c>
    </row>
    <row r="72" spans="1:2" ht="20.100000000000001" customHeight="1" x14ac:dyDescent="0.25">
      <c r="A72" s="12" t="s">
        <v>94</v>
      </c>
      <c r="B72" s="18">
        <v>0</v>
      </c>
    </row>
    <row r="73" spans="1:2" ht="20.100000000000001" customHeight="1" x14ac:dyDescent="0.25">
      <c r="A73" s="12" t="s">
        <v>95</v>
      </c>
      <c r="B73" s="18">
        <v>0</v>
      </c>
    </row>
    <row r="74" spans="1:2" ht="20.100000000000001" customHeight="1" x14ac:dyDescent="0.25">
      <c r="A74" s="12" t="s">
        <v>96</v>
      </c>
      <c r="B74" s="18">
        <v>0</v>
      </c>
    </row>
    <row r="75" spans="1:2" ht="20.100000000000001" customHeight="1" x14ac:dyDescent="0.25">
      <c r="A75" s="12" t="s">
        <v>97</v>
      </c>
      <c r="B75" s="18">
        <v>0</v>
      </c>
    </row>
    <row r="76" spans="1:2" ht="20.100000000000001" customHeight="1" x14ac:dyDescent="0.25">
      <c r="A76" s="12" t="s">
        <v>98</v>
      </c>
      <c r="B76" s="18">
        <v>0</v>
      </c>
    </row>
    <row r="77" spans="1:2" ht="20.100000000000001" customHeight="1" x14ac:dyDescent="0.25">
      <c r="A77" s="12" t="s">
        <v>99</v>
      </c>
      <c r="B77" s="18">
        <v>0</v>
      </c>
    </row>
    <row r="78" spans="1:2" ht="20.100000000000001" customHeight="1" x14ac:dyDescent="0.25">
      <c r="A78" s="12" t="s">
        <v>100</v>
      </c>
      <c r="B78" s="18">
        <v>0</v>
      </c>
    </row>
    <row r="79" spans="1:2" ht="20.100000000000001" customHeight="1" x14ac:dyDescent="0.25">
      <c r="A79" s="12" t="s">
        <v>101</v>
      </c>
      <c r="B79" s="18">
        <v>0</v>
      </c>
    </row>
    <row r="80" spans="1:2" ht="20.100000000000001" customHeight="1" x14ac:dyDescent="0.25">
      <c r="A80" s="12" t="s">
        <v>102</v>
      </c>
      <c r="B80" s="18">
        <v>0</v>
      </c>
    </row>
    <row r="81" spans="1:2" ht="20.100000000000001" customHeight="1" x14ac:dyDescent="0.25">
      <c r="A81" s="12" t="s">
        <v>103</v>
      </c>
      <c r="B81" s="18">
        <v>0</v>
      </c>
    </row>
    <row r="82" spans="1:2" ht="20.100000000000001" customHeight="1" x14ac:dyDescent="0.25">
      <c r="A82" s="12" t="s">
        <v>104</v>
      </c>
      <c r="B82" s="18">
        <v>0</v>
      </c>
    </row>
    <row r="83" spans="1:2" ht="20.100000000000001" customHeight="1" x14ac:dyDescent="0.25">
      <c r="A83" s="12" t="s">
        <v>105</v>
      </c>
      <c r="B83" s="18">
        <v>0</v>
      </c>
    </row>
    <row r="84" spans="1:2" ht="20.100000000000001" customHeight="1" x14ac:dyDescent="0.25">
      <c r="A84" s="12" t="s">
        <v>106</v>
      </c>
      <c r="B84" s="18">
        <v>0</v>
      </c>
    </row>
    <row r="85" spans="1:2" ht="20.100000000000001" customHeight="1" x14ac:dyDescent="0.25">
      <c r="A85" s="12" t="s">
        <v>107</v>
      </c>
      <c r="B85" s="18">
        <v>0</v>
      </c>
    </row>
    <row r="86" spans="1:2" ht="20.100000000000001" customHeight="1" x14ac:dyDescent="0.25">
      <c r="A86" s="12" t="s">
        <v>108</v>
      </c>
      <c r="B86" s="18">
        <v>0</v>
      </c>
    </row>
    <row r="87" spans="1:2" ht="20.100000000000001" customHeight="1" x14ac:dyDescent="0.25">
      <c r="A87" s="12" t="s">
        <v>109</v>
      </c>
      <c r="B87" s="18">
        <v>0</v>
      </c>
    </row>
    <row r="88" spans="1:2" ht="20.100000000000001" customHeight="1" x14ac:dyDescent="0.25">
      <c r="A88" s="12" t="s">
        <v>110</v>
      </c>
      <c r="B88" s="18">
        <v>0</v>
      </c>
    </row>
    <row r="89" spans="1:2" ht="20.100000000000001" customHeight="1" x14ac:dyDescent="0.25">
      <c r="A89" s="12" t="s">
        <v>111</v>
      </c>
      <c r="B89" s="18">
        <v>0</v>
      </c>
    </row>
    <row r="90" spans="1:2" ht="20.100000000000001" customHeight="1" x14ac:dyDescent="0.25">
      <c r="A90" s="12" t="s">
        <v>112</v>
      </c>
      <c r="B90" s="18">
        <v>0</v>
      </c>
    </row>
    <row r="91" spans="1:2" ht="20.100000000000001" customHeight="1" x14ac:dyDescent="0.25">
      <c r="A91" s="12" t="s">
        <v>113</v>
      </c>
      <c r="B91" s="18">
        <v>0</v>
      </c>
    </row>
    <row r="92" spans="1:2" ht="20.100000000000001" customHeight="1" x14ac:dyDescent="0.25">
      <c r="A92" s="12" t="s">
        <v>114</v>
      </c>
      <c r="B92" s="18">
        <v>0</v>
      </c>
    </row>
    <row r="93" spans="1:2" ht="20.100000000000001" customHeight="1" x14ac:dyDescent="0.25">
      <c r="A93" s="12" t="s">
        <v>115</v>
      </c>
      <c r="B93" s="18">
        <v>0</v>
      </c>
    </row>
    <row r="94" spans="1:2" ht="20.100000000000001" customHeight="1" x14ac:dyDescent="0.25">
      <c r="A94" s="12" t="s">
        <v>116</v>
      </c>
      <c r="B94" s="18">
        <v>0</v>
      </c>
    </row>
    <row r="95" spans="1:2" ht="20.100000000000001" customHeight="1" x14ac:dyDescent="0.25">
      <c r="A95" s="12" t="s">
        <v>117</v>
      </c>
      <c r="B95" s="18">
        <v>0</v>
      </c>
    </row>
    <row r="96" spans="1:2" ht="20.100000000000001" customHeight="1" x14ac:dyDescent="0.25">
      <c r="A96" s="12" t="s">
        <v>118</v>
      </c>
      <c r="B96" s="18">
        <v>0</v>
      </c>
    </row>
    <row r="97" spans="1:2" ht="20.100000000000001" customHeight="1" x14ac:dyDescent="0.25">
      <c r="A97" s="12" t="s">
        <v>119</v>
      </c>
      <c r="B97" s="18">
        <v>0</v>
      </c>
    </row>
    <row r="98" spans="1:2" ht="20.100000000000001" customHeight="1" x14ac:dyDescent="0.25">
      <c r="A98" s="12" t="s">
        <v>120</v>
      </c>
      <c r="B98" s="18">
        <v>0</v>
      </c>
    </row>
    <row r="99" spans="1:2" ht="20.100000000000001" customHeight="1" x14ac:dyDescent="0.25">
      <c r="A99" s="12" t="s">
        <v>121</v>
      </c>
      <c r="B99" s="18">
        <v>0</v>
      </c>
    </row>
    <row r="100" spans="1:2" ht="20.100000000000001" customHeight="1" x14ac:dyDescent="0.25">
      <c r="A100" s="12" t="s">
        <v>122</v>
      </c>
      <c r="B100" s="18">
        <v>0</v>
      </c>
    </row>
    <row r="101" spans="1:2" ht="20.100000000000001" customHeight="1" x14ac:dyDescent="0.25">
      <c r="A101" s="12" t="s">
        <v>123</v>
      </c>
      <c r="B101" s="18">
        <v>0</v>
      </c>
    </row>
    <row r="102" spans="1:2" ht="20.100000000000001" customHeight="1" x14ac:dyDescent="0.25">
      <c r="A102" s="12" t="s">
        <v>124</v>
      </c>
      <c r="B102" s="18">
        <v>0</v>
      </c>
    </row>
    <row r="103" spans="1:2" ht="20.100000000000001" customHeight="1" x14ac:dyDescent="0.25">
      <c r="A103" s="12" t="s">
        <v>125</v>
      </c>
      <c r="B103" s="18">
        <v>0</v>
      </c>
    </row>
    <row r="104" spans="1:2" ht="20.100000000000001" customHeight="1" x14ac:dyDescent="0.25">
      <c r="A104" s="12" t="s">
        <v>126</v>
      </c>
      <c r="B104" s="18">
        <v>0</v>
      </c>
    </row>
    <row r="105" spans="1:2" ht="20.100000000000001" customHeight="1" x14ac:dyDescent="0.25">
      <c r="A105" s="12" t="s">
        <v>127</v>
      </c>
      <c r="B105" s="18">
        <v>0</v>
      </c>
    </row>
    <row r="106" spans="1:2" ht="20.100000000000001" customHeight="1" x14ac:dyDescent="0.25">
      <c r="A106" s="12" t="s">
        <v>128</v>
      </c>
      <c r="B106" s="18">
        <v>0</v>
      </c>
    </row>
    <row r="107" spans="1:2" ht="20.100000000000001" customHeight="1" x14ac:dyDescent="0.25">
      <c r="A107" s="12" t="s">
        <v>129</v>
      </c>
      <c r="B107" s="18">
        <v>0</v>
      </c>
    </row>
    <row r="108" spans="1:2" ht="20.100000000000001" customHeight="1" x14ac:dyDescent="0.25">
      <c r="A108" s="12" t="s">
        <v>130</v>
      </c>
      <c r="B108" s="18">
        <v>0</v>
      </c>
    </row>
    <row r="109" spans="1:2" ht="20.100000000000001" customHeight="1" x14ac:dyDescent="0.25">
      <c r="A109" s="12" t="s">
        <v>131</v>
      </c>
      <c r="B109" s="18">
        <v>0</v>
      </c>
    </row>
    <row r="110" spans="1:2" ht="20.100000000000001" customHeight="1" x14ac:dyDescent="0.25">
      <c r="A110" s="12" t="s">
        <v>132</v>
      </c>
      <c r="B110" s="18">
        <v>0</v>
      </c>
    </row>
    <row r="111" spans="1:2" ht="20.100000000000001" customHeight="1" x14ac:dyDescent="0.25">
      <c r="A111" s="12" t="s">
        <v>133</v>
      </c>
      <c r="B111" s="18">
        <v>0</v>
      </c>
    </row>
    <row r="112" spans="1:2" ht="20.100000000000001" customHeight="1" x14ac:dyDescent="0.25">
      <c r="A112" s="12" t="s">
        <v>134</v>
      </c>
      <c r="B112" s="18">
        <v>0</v>
      </c>
    </row>
    <row r="113" spans="1:2" ht="20.100000000000001" customHeight="1" x14ac:dyDescent="0.25">
      <c r="A113" s="12" t="s">
        <v>135</v>
      </c>
      <c r="B113" s="18">
        <v>0</v>
      </c>
    </row>
    <row r="114" spans="1:2" ht="20.100000000000001" customHeight="1" x14ac:dyDescent="0.25">
      <c r="A114" s="12" t="s">
        <v>136</v>
      </c>
      <c r="B114" s="18">
        <v>0</v>
      </c>
    </row>
    <row r="115" spans="1:2" ht="20.100000000000001" customHeight="1" x14ac:dyDescent="0.25">
      <c r="A115" s="12" t="s">
        <v>137</v>
      </c>
      <c r="B115" s="18">
        <v>0</v>
      </c>
    </row>
    <row r="116" spans="1:2" ht="20.100000000000001" customHeight="1" x14ac:dyDescent="0.25">
      <c r="A116" s="12" t="s">
        <v>138</v>
      </c>
      <c r="B116" s="18">
        <v>0</v>
      </c>
    </row>
    <row r="117" spans="1:2" ht="20.100000000000001" customHeight="1" x14ac:dyDescent="0.25">
      <c r="A117" s="12" t="s">
        <v>139</v>
      </c>
      <c r="B117" s="18">
        <v>0</v>
      </c>
    </row>
    <row r="118" spans="1:2" ht="20.100000000000001" customHeight="1" x14ac:dyDescent="0.25">
      <c r="A118" s="12" t="s">
        <v>140</v>
      </c>
      <c r="B118" s="18">
        <v>0</v>
      </c>
    </row>
    <row r="119" spans="1:2" ht="20.100000000000001" customHeight="1" x14ac:dyDescent="0.25">
      <c r="A119" s="12" t="s">
        <v>141</v>
      </c>
      <c r="B119" s="18">
        <v>0</v>
      </c>
    </row>
    <row r="120" spans="1:2" ht="20.100000000000001" customHeight="1" x14ac:dyDescent="0.25">
      <c r="A120" s="12" t="s">
        <v>142</v>
      </c>
      <c r="B120" s="18">
        <v>0</v>
      </c>
    </row>
    <row r="121" spans="1:2" ht="20.100000000000001" customHeight="1" x14ac:dyDescent="0.25">
      <c r="A121" s="12" t="s">
        <v>188</v>
      </c>
      <c r="B121" s="18">
        <v>0</v>
      </c>
    </row>
    <row r="122" spans="1:2" ht="20.100000000000001" customHeight="1" x14ac:dyDescent="0.25">
      <c r="A122" s="12" t="s">
        <v>189</v>
      </c>
      <c r="B122" s="18">
        <v>0</v>
      </c>
    </row>
    <row r="123" spans="1:2" ht="20.100000000000001" customHeight="1" x14ac:dyDescent="0.25">
      <c r="A123" s="12" t="s">
        <v>190</v>
      </c>
      <c r="B123" s="18">
        <v>0</v>
      </c>
    </row>
    <row r="124" spans="1:2" ht="20.100000000000001" customHeight="1" x14ac:dyDescent="0.25">
      <c r="A124" s="12" t="s">
        <v>191</v>
      </c>
      <c r="B124" s="18">
        <v>0</v>
      </c>
    </row>
    <row r="125" spans="1:2" ht="20.100000000000001" customHeight="1" x14ac:dyDescent="0.25">
      <c r="A125" s="12" t="s">
        <v>192</v>
      </c>
      <c r="B125" s="18">
        <v>0</v>
      </c>
    </row>
    <row r="126" spans="1:2" ht="20.100000000000001" customHeight="1" x14ac:dyDescent="0.25">
      <c r="A126" s="9" t="s">
        <v>143</v>
      </c>
      <c r="B126" s="10">
        <f>SUM(B2:B125)</f>
        <v>0</v>
      </c>
    </row>
  </sheetData>
  <phoneticPr fontId="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B4AE1-B878-4838-A898-A3E125376512}">
  <dimension ref="A1:E9"/>
  <sheetViews>
    <sheetView workbookViewId="0">
      <selection activeCell="B21" sqref="B21"/>
    </sheetView>
  </sheetViews>
  <sheetFormatPr defaultRowHeight="15" x14ac:dyDescent="0.25"/>
  <cols>
    <col min="1" max="1" width="14.140625" bestFit="1" customWidth="1"/>
    <col min="2" max="5" width="40.7109375" customWidth="1"/>
  </cols>
  <sheetData>
    <row r="1" spans="1:5" s="25" customFormat="1" ht="60" x14ac:dyDescent="0.25">
      <c r="A1" s="24"/>
      <c r="B1" s="14" t="s">
        <v>144</v>
      </c>
      <c r="C1" s="14" t="s">
        <v>145</v>
      </c>
      <c r="D1" s="14" t="s">
        <v>146</v>
      </c>
      <c r="E1" s="15" t="s">
        <v>147</v>
      </c>
    </row>
    <row r="2" spans="1:5" ht="20.100000000000001" customHeight="1" x14ac:dyDescent="0.25">
      <c r="A2" s="16" t="s">
        <v>148</v>
      </c>
      <c r="B2" s="26">
        <v>0</v>
      </c>
      <c r="C2" s="26">
        <v>0</v>
      </c>
      <c r="D2" s="26">
        <v>0</v>
      </c>
      <c r="E2" s="19">
        <v>0</v>
      </c>
    </row>
    <row r="3" spans="1:5" ht="20.100000000000001" customHeight="1" x14ac:dyDescent="0.25">
      <c r="A3" s="16" t="s">
        <v>149</v>
      </c>
      <c r="B3" s="26">
        <v>0</v>
      </c>
      <c r="C3" s="26">
        <v>0</v>
      </c>
      <c r="D3" s="26">
        <v>0</v>
      </c>
      <c r="E3" s="19">
        <v>0</v>
      </c>
    </row>
    <row r="4" spans="1:5" ht="20.100000000000001" customHeight="1" x14ac:dyDescent="0.25">
      <c r="A4" s="16" t="s">
        <v>150</v>
      </c>
      <c r="B4" s="26">
        <v>0</v>
      </c>
      <c r="C4" s="26">
        <v>0</v>
      </c>
      <c r="D4" s="26">
        <v>25</v>
      </c>
      <c r="E4" s="19">
        <f>D4*'1. Rate Card'!D5</f>
        <v>0</v>
      </c>
    </row>
    <row r="5" spans="1:5" ht="20.100000000000001" customHeight="1" x14ac:dyDescent="0.25">
      <c r="A5" s="16" t="s">
        <v>151</v>
      </c>
      <c r="B5" s="26">
        <v>0</v>
      </c>
      <c r="C5" s="26">
        <v>0</v>
      </c>
      <c r="D5" s="26">
        <v>25</v>
      </c>
      <c r="E5" s="19">
        <f>D5*'1. Rate Card'!E5</f>
        <v>0</v>
      </c>
    </row>
    <row r="6" spans="1:5" ht="20.100000000000001" customHeight="1" x14ac:dyDescent="0.25">
      <c r="A6" s="16" t="s">
        <v>152</v>
      </c>
      <c r="B6" s="26">
        <v>10</v>
      </c>
      <c r="C6" s="26">
        <v>10</v>
      </c>
      <c r="D6" s="26">
        <v>25</v>
      </c>
      <c r="E6" s="19">
        <f>SUM('3. Continuous Improvement'!B6*'1. Rate Card'!F3)+('3. Continuous Improvement'!C6*'1. Rate Card'!F4)+('3. Continuous Improvement'!D6*'1. Rate Card'!F5)</f>
        <v>0</v>
      </c>
    </row>
    <row r="7" spans="1:5" ht="20.100000000000001" customHeight="1" x14ac:dyDescent="0.25">
      <c r="A7" s="16" t="s">
        <v>153</v>
      </c>
      <c r="B7" s="26">
        <v>10</v>
      </c>
      <c r="C7" s="26">
        <v>10</v>
      </c>
      <c r="D7" s="26">
        <v>25</v>
      </c>
      <c r="E7" s="19">
        <f>SUM(B7*'1. Rate Card'!G3)+('3. Continuous Improvement'!C7*'1. Rate Card'!G4)+('3. Continuous Improvement'!D7*'1. Rate Card'!G5)</f>
        <v>0</v>
      </c>
    </row>
    <row r="8" spans="1:5" ht="20.100000000000001" customHeight="1" thickBot="1" x14ac:dyDescent="0.3">
      <c r="A8" s="16" t="s">
        <v>154</v>
      </c>
      <c r="B8" s="26">
        <v>0</v>
      </c>
      <c r="C8" s="26">
        <v>0</v>
      </c>
      <c r="D8" s="27">
        <v>0</v>
      </c>
      <c r="E8" s="20">
        <v>0</v>
      </c>
    </row>
    <row r="9" spans="1:5" ht="20.100000000000001" customHeight="1" thickBot="1" x14ac:dyDescent="0.3">
      <c r="A9" s="21"/>
      <c r="B9" s="21"/>
      <c r="C9" s="21"/>
      <c r="D9" s="22" t="s">
        <v>143</v>
      </c>
      <c r="E9" s="23">
        <f>SUM(E2:E8)</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C1A70-4085-40E6-AEA5-E34FB8439364}">
  <dimension ref="A1:B24"/>
  <sheetViews>
    <sheetView workbookViewId="0">
      <selection activeCell="B24" sqref="B24"/>
    </sheetView>
  </sheetViews>
  <sheetFormatPr defaultRowHeight="14.25" x14ac:dyDescent="0.2"/>
  <cols>
    <col min="1" max="1" width="60.7109375" style="8" customWidth="1"/>
    <col min="2" max="2" width="14" style="8" bestFit="1" customWidth="1"/>
    <col min="3" max="16384" width="9.140625" style="8"/>
  </cols>
  <sheetData>
    <row r="1" spans="1:2" s="11" customFormat="1" ht="20.100000000000001" customHeight="1" x14ac:dyDescent="0.25">
      <c r="A1" s="9" t="s">
        <v>22</v>
      </c>
      <c r="B1" s="9" t="s">
        <v>23</v>
      </c>
    </row>
    <row r="2" spans="1:2" s="11" customFormat="1" ht="20.100000000000001" customHeight="1" x14ac:dyDescent="0.25">
      <c r="A2" s="12" t="s">
        <v>155</v>
      </c>
      <c r="B2" s="36">
        <f>SUM('2. Fixed Prices'!B2:B6)</f>
        <v>0</v>
      </c>
    </row>
    <row r="3" spans="1:2" s="11" customFormat="1" ht="20.100000000000001" customHeight="1" x14ac:dyDescent="0.25">
      <c r="A3" s="12" t="s">
        <v>156</v>
      </c>
      <c r="B3" s="36">
        <f>SUM('2. Fixed Prices'!B7:B10)</f>
        <v>0</v>
      </c>
    </row>
    <row r="4" spans="1:2" s="11" customFormat="1" ht="20.100000000000001" customHeight="1" x14ac:dyDescent="0.25">
      <c r="A4" s="12" t="s">
        <v>157</v>
      </c>
      <c r="B4" s="36">
        <f>SUM('2. Fixed Prices'!B11:B17)</f>
        <v>0</v>
      </c>
    </row>
    <row r="5" spans="1:2" s="11" customFormat="1" ht="20.100000000000001" customHeight="1" x14ac:dyDescent="0.25">
      <c r="A5" s="12" t="s">
        <v>158</v>
      </c>
      <c r="B5" s="36">
        <f>SUM('2. Fixed Prices'!B18:B29)</f>
        <v>0</v>
      </c>
    </row>
    <row r="6" spans="1:2" s="11" customFormat="1" ht="20.100000000000001" customHeight="1" x14ac:dyDescent="0.25">
      <c r="A6" s="12" t="s">
        <v>159</v>
      </c>
      <c r="B6" s="36">
        <f>SUM('2. Fixed Prices'!B30:B41)</f>
        <v>0</v>
      </c>
    </row>
    <row r="7" spans="1:2" s="11" customFormat="1" ht="20.100000000000001" customHeight="1" x14ac:dyDescent="0.25">
      <c r="A7" s="12" t="s">
        <v>160</v>
      </c>
      <c r="B7" s="36">
        <f>SUM('2. Fixed Prices'!B42:B53)</f>
        <v>0</v>
      </c>
    </row>
    <row r="8" spans="1:2" s="11" customFormat="1" ht="20.100000000000001" customHeight="1" x14ac:dyDescent="0.25">
      <c r="A8" s="12" t="s">
        <v>161</v>
      </c>
      <c r="B8" s="36">
        <f>SUM('2. Fixed Prices'!B54:B65)</f>
        <v>0</v>
      </c>
    </row>
    <row r="9" spans="1:2" s="11" customFormat="1" ht="20.100000000000001" customHeight="1" x14ac:dyDescent="0.25">
      <c r="A9" s="12" t="s">
        <v>162</v>
      </c>
      <c r="B9" s="36">
        <f>SUM('2. Fixed Prices'!B66:B77)</f>
        <v>0</v>
      </c>
    </row>
    <row r="10" spans="1:2" s="11" customFormat="1" ht="20.100000000000001" customHeight="1" x14ac:dyDescent="0.25">
      <c r="A10" s="12" t="s">
        <v>163</v>
      </c>
      <c r="B10" s="36">
        <f>SUM('2. Fixed Prices'!B78:B89)</f>
        <v>0</v>
      </c>
    </row>
    <row r="11" spans="1:2" s="11" customFormat="1" ht="20.100000000000001" customHeight="1" x14ac:dyDescent="0.25">
      <c r="A11" s="12" t="s">
        <v>164</v>
      </c>
      <c r="B11" s="36">
        <f>SUM('2. Fixed Prices'!B90:B101)</f>
        <v>0</v>
      </c>
    </row>
    <row r="12" spans="1:2" s="11" customFormat="1" ht="20.100000000000001" customHeight="1" x14ac:dyDescent="0.25">
      <c r="A12" s="12" t="s">
        <v>165</v>
      </c>
      <c r="B12" s="36">
        <f>SUM('2. Fixed Prices'!B102:B113)</f>
        <v>0</v>
      </c>
    </row>
    <row r="13" spans="1:2" s="11" customFormat="1" ht="20.100000000000001" customHeight="1" x14ac:dyDescent="0.25">
      <c r="A13" s="12" t="s">
        <v>166</v>
      </c>
      <c r="B13" s="36">
        <f>SUM('2. Fixed Prices'!B114:B125)</f>
        <v>0</v>
      </c>
    </row>
    <row r="14" spans="1:2" s="11" customFormat="1" ht="20.100000000000001" customHeight="1" x14ac:dyDescent="0.25">
      <c r="A14" s="12" t="s">
        <v>167</v>
      </c>
      <c r="B14" s="36">
        <f>'3. Continuous Improvement'!E9</f>
        <v>0</v>
      </c>
    </row>
    <row r="15" spans="1:2" s="11" customFormat="1" ht="20.100000000000001" customHeight="1" x14ac:dyDescent="0.25">
      <c r="A15" s="12" t="s">
        <v>168</v>
      </c>
      <c r="B15" s="36">
        <f>'3. Continuous Improvement'!E9</f>
        <v>0</v>
      </c>
    </row>
    <row r="16" spans="1:2" s="11" customFormat="1" ht="20.100000000000001" customHeight="1" x14ac:dyDescent="0.25">
      <c r="A16" s="12" t="s">
        <v>169</v>
      </c>
      <c r="B16" s="36">
        <f>'3. Continuous Improvement'!E9</f>
        <v>0</v>
      </c>
    </row>
    <row r="17" spans="1:2" s="11" customFormat="1" ht="20.100000000000001" customHeight="1" x14ac:dyDescent="0.25">
      <c r="A17" s="12" t="s">
        <v>170</v>
      </c>
      <c r="B17" s="36">
        <f>'3. Continuous Improvement'!E9</f>
        <v>0</v>
      </c>
    </row>
    <row r="18" spans="1:2" s="11" customFormat="1" ht="20.100000000000001" customHeight="1" x14ac:dyDescent="0.25">
      <c r="A18" s="12" t="s">
        <v>171</v>
      </c>
      <c r="B18" s="36">
        <f>'3. Continuous Improvement'!E9</f>
        <v>0</v>
      </c>
    </row>
    <row r="19" spans="1:2" s="11" customFormat="1" ht="20.100000000000001" customHeight="1" x14ac:dyDescent="0.25">
      <c r="A19" s="12" t="s">
        <v>172</v>
      </c>
      <c r="B19" s="36">
        <f>'3. Continuous Improvement'!E9</f>
        <v>0</v>
      </c>
    </row>
    <row r="20" spans="1:2" s="11" customFormat="1" ht="20.100000000000001" customHeight="1" x14ac:dyDescent="0.25">
      <c r="A20" s="12" t="s">
        <v>173</v>
      </c>
      <c r="B20" s="36">
        <f>'3. Continuous Improvement'!E9</f>
        <v>0</v>
      </c>
    </row>
    <row r="21" spans="1:2" s="11" customFormat="1" ht="20.100000000000001" customHeight="1" x14ac:dyDescent="0.25">
      <c r="A21" s="12" t="s">
        <v>174</v>
      </c>
      <c r="B21" s="36">
        <f>'3. Continuous Improvement'!E9</f>
        <v>0</v>
      </c>
    </row>
    <row r="22" spans="1:2" s="11" customFormat="1" ht="20.100000000000001" customHeight="1" x14ac:dyDescent="0.25">
      <c r="A22" s="12" t="s">
        <v>175</v>
      </c>
      <c r="B22" s="36">
        <f>'3. Continuous Improvement'!E9</f>
        <v>0</v>
      </c>
    </row>
    <row r="23" spans="1:2" s="11" customFormat="1" ht="20.100000000000001" customHeight="1" x14ac:dyDescent="0.25">
      <c r="A23" s="12" t="s">
        <v>176</v>
      </c>
      <c r="B23" s="36">
        <f>'3. Continuous Improvement'!E9</f>
        <v>0</v>
      </c>
    </row>
    <row r="24" spans="1:2" s="11" customFormat="1" ht="20.100000000000001" customHeight="1" x14ac:dyDescent="0.25">
      <c r="A24" s="9" t="s">
        <v>143</v>
      </c>
      <c r="B24" s="37">
        <f>SUM(B2:B23)</f>
        <v>0</v>
      </c>
    </row>
  </sheetData>
  <pageMargins left="0.7" right="0.7" top="0.75" bottom="0.75" header="0.3" footer="0.3"/>
  <ignoredErrors>
    <ignoredError sqref="A1:B2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ct Document" ma:contentTypeID="0x010100240B2B98BE59BB42B3F206A6943A7A3A00746560141EBA6247BEFF0010F4313921" ma:contentTypeVersion="14" ma:contentTypeDescription="" ma:contentTypeScope="" ma:versionID="c53f1b5b00aa6f887e06789a40c4c6d7">
  <xsd:schema xmlns:xsd="http://www.w3.org/2001/XMLSchema" xmlns:xs="http://www.w3.org/2001/XMLSchema" xmlns:p="http://schemas.microsoft.com/office/2006/metadata/properties" xmlns:ns1="http://schemas.microsoft.com/sharepoint/v3" xmlns:ns2="662745e8-e224-48e8-a2e3-254862b8c2f5" xmlns:ns3="be4475df-7db9-4ee9-9f84-959b5990a6bc" xmlns:ns4="30b5261e-628b-4a4f-9747-3d88c14f5971" targetNamespace="http://schemas.microsoft.com/office/2006/metadata/properties" ma:root="true" ma:fieldsID="17f99ad5339d6835fb19edfec24f5106" ns1:_="" ns2:_="" ns3:_="" ns4:_="">
    <xsd:import namespace="http://schemas.microsoft.com/sharepoint/v3"/>
    <xsd:import namespace="662745e8-e224-48e8-a2e3-254862b8c2f5"/>
    <xsd:import namespace="be4475df-7db9-4ee9-9f84-959b5990a6bc"/>
    <xsd:import namespace="30b5261e-628b-4a4f-9747-3d88c14f5971"/>
    <xsd:element name="properties">
      <xsd:complexType>
        <xsd:sequence>
          <xsd:element name="documentManagement">
            <xsd:complexType>
              <xsd:all>
                <xsd:element ref="ns2:lae2bfa7b6474897ab4a53f76ea236c7" minOccurs="0"/>
                <xsd:element ref="ns2:TaxCatchAll" minOccurs="0"/>
                <xsd:element ref="ns2:TaxCatchAllLabel" minOccurs="0"/>
                <xsd:element ref="ns3:KeyDocument" minOccurs="0"/>
                <xsd:element ref="ns3:ChangeID" minOccurs="0"/>
                <xsd:element ref="ns4:MediaServiceMetadata" minOccurs="0"/>
                <xsd:element ref="ns4:MediaServiceFastMetadata" minOccurs="0"/>
                <xsd:element ref="ns4:lcf76f155ced4ddcb4097134ff3c332f"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1:_ip_UnifiedCompliancePolicyProperties" minOccurs="0"/>
                <xsd:element ref="ns1:_ip_UnifiedCompliancePolicyUIAc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nillable="true" ma:taxonomy="true" ma:internalName="lae2bfa7b6474897ab4a53f76ea236c7" ma:taxonomyFieldName="HOGovernmentSecurityClassification" ma:displayName="Government Security Classification"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b89b2224-e96a-4890-badb-3cc2188bcc24}" ma:internalName="TaxCatchAll" ma:showField="CatchAllData" ma:web="be4475df-7db9-4ee9-9f84-959b5990a6b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89b2224-e96a-4890-badb-3cc2188bcc24}" ma:internalName="TaxCatchAllLabel" ma:readOnly="true" ma:showField="CatchAllDataLabel" ma:web="be4475df-7db9-4ee9-9f84-959b5990a6b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4475df-7db9-4ee9-9f84-959b5990a6bc" elementFormDefault="qualified">
    <xsd:import namespace="http://schemas.microsoft.com/office/2006/documentManagement/types"/>
    <xsd:import namespace="http://schemas.microsoft.com/office/infopath/2007/PartnerControls"/>
    <xsd:element name="KeyDocument" ma:index="12" nillable="true" ma:displayName="Key Document" ma:default="NA" ma:format="Dropdown" ma:internalName="KeyDocument">
      <xsd:simpleType>
        <xsd:restriction base="dms:Choice">
          <xsd:enumeration value="Project Mandate"/>
          <xsd:enumeration value="Project Brief"/>
          <xsd:enumeration value="Strategic Outline Case"/>
          <xsd:enumeration value="Outline Business Case"/>
          <xsd:enumeration value="Full Business Case"/>
          <xsd:enumeration value="Project Initiation Document"/>
          <xsd:enumeration value="Project Approach"/>
          <xsd:enumeration value="Comms Plan"/>
          <xsd:enumeration value="Stakeholder Plan"/>
          <xsd:enumeration value="Critical Success Factors"/>
          <xsd:enumeration value="Exception Plan"/>
          <xsd:enumeration value="Gate 1 Approval"/>
          <xsd:enumeration value="Gate 2 Approval"/>
          <xsd:enumeration value="Gate 3 Approval"/>
          <xsd:enumeration value="Gate 4 Approval"/>
          <xsd:enumeration value="Gate 5 Approval"/>
          <xsd:enumeration value="Project Closedown Form"/>
          <xsd:enumeration value="NA"/>
        </xsd:restriction>
      </xsd:simpleType>
    </xsd:element>
    <xsd:element name="ChangeID" ma:index="13" nillable="true" ma:displayName="Change Id" ma:decimals="0" ma:description="Change Id from the POL Change Request log" ma:internalName="ChangeID" ma:percentage="FALSE">
      <xsd:simpleType>
        <xsd:restriction base="dms:Number"/>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b5261e-628b-4a4f-9747-3d88c14f5971"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KeyDocument xmlns="be4475df-7db9-4ee9-9f84-959b5990a6bc">NA</KeyDocument>
    <TaxCatchAll xmlns="662745e8-e224-48e8-a2e3-254862b8c2f5">
      <Value>6</Value>
    </TaxCatchAll>
    <lcf76f155ced4ddcb4097134ff3c332f xmlns="30b5261e-628b-4a4f-9747-3d88c14f5971">
      <Terms xmlns="http://schemas.microsoft.com/office/infopath/2007/PartnerControls"/>
    </lcf76f155ced4ddcb4097134ff3c332f>
    <ChangeID xmlns="be4475df-7db9-4ee9-9f84-959b5990a6b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FC10439-F8C5-46BE-BD46-5C33F30314D2}">
  <ds:schemaRefs>
    <ds:schemaRef ds:uri="http://schemas.microsoft.com/sharepoint/v3/contenttype/forms"/>
  </ds:schemaRefs>
</ds:datastoreItem>
</file>

<file path=customXml/itemProps2.xml><?xml version="1.0" encoding="utf-8"?>
<ds:datastoreItem xmlns:ds="http://schemas.openxmlformats.org/officeDocument/2006/customXml" ds:itemID="{C8D7B1C2-6168-475B-B7DE-E1BFC015C1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be4475df-7db9-4ee9-9f84-959b5990a6bc"/>
    <ds:schemaRef ds:uri="30b5261e-628b-4a4f-9747-3d88c14f59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1BEB63-4EA8-4D3C-8AB9-399F092673BA}">
  <ds:schemaRefs>
    <ds:schemaRef ds:uri="http://schemas.microsoft.com/office/2006/documentManagement/types"/>
    <ds:schemaRef ds:uri="http://schemas.microsoft.com/office/2006/metadata/properties"/>
    <ds:schemaRef ds:uri="http://schemas.microsoft.com/sharepoint/v3"/>
    <ds:schemaRef ds:uri="http://purl.org/dc/terms/"/>
    <ds:schemaRef ds:uri="http://schemas.microsoft.com/office/infopath/2007/PartnerControls"/>
    <ds:schemaRef ds:uri="http://schemas.openxmlformats.org/package/2006/metadata/core-properties"/>
    <ds:schemaRef ds:uri="http://purl.org/dc/dcmitype/"/>
    <ds:schemaRef ds:uri="http://purl.org/dc/elements/1.1/"/>
    <ds:schemaRef ds:uri="30b5261e-628b-4a4f-9747-3d88c14f5971"/>
    <ds:schemaRef ds:uri="be4475df-7db9-4ee9-9f84-959b5990a6bc"/>
    <ds:schemaRef ds:uri="662745e8-e224-48e8-a2e3-254862b8c2f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0. Notes</vt:lpstr>
      <vt:lpstr>1. Rate Card</vt:lpstr>
      <vt:lpstr>2. Fixed Prices</vt:lpstr>
      <vt:lpstr>3. Continuous Improvement</vt:lpstr>
      <vt:lpstr>4.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Widdop, Neil (DEFRA)</dc:creator>
  <cp:keywords/>
  <dc:description/>
  <cp:lastModifiedBy>Butler, Edward</cp:lastModifiedBy>
  <cp:revision/>
  <dcterms:created xsi:type="dcterms:W3CDTF">2022-11-22T16:32:23Z</dcterms:created>
  <dcterms:modified xsi:type="dcterms:W3CDTF">2022-11-28T10:47:29Z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0x010100240B2B98BE59BB42B3F206A6943A7A3A00746560141EBA6247BEFF0010F4313921</vt:lpwstr>
  </property>
  <property fmtid="{D5CDD505-2E9C-101B-9397-08002B2CF9AE}" pid="4" name="HOGovernmentSecurityClassification">
    <vt:lpwstr>6;#Official|14c80daa-741b-422c-9722-f71693c9ede4</vt:lpwstr>
  </property>
</Properties>
</file>