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worksheets/sheet6.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0" windowWidth="28785" windowHeight="12135"/>
  </bookViews>
  <sheets>
    <sheet name="1 Guidance" sheetId="6" r:id="rId1"/>
    <sheet name="2Roles Rates &amp; Ind Prj Pricing " sheetId="1" r:id="rId2"/>
    <sheet name="3 Grade Definitions" sheetId="2" r:id="rId3"/>
    <sheet name="4 Indicative Project " sheetId="4" r:id="rId4"/>
    <sheet name="5 Price Evaluation" sheetId="5" r:id="rId5"/>
    <sheet name="6 Price Evaluation  (Example)" sheetId="3" r:id="rId6"/>
  </sheets>
  <definedNames>
    <definedName name="_GoBack" localSheetId="5">'6 Price Evaluation  (Example)'!$C$9</definedName>
    <definedName name="OLE_LINK1" localSheetId="0">'1 Guidance'!#REF!</definedName>
    <definedName name="_xlnm.Print_Area" localSheetId="5">'6 Price Evaluation  (Example)'!$B$2:$S$23</definedName>
  </definedNames>
  <calcPr calcId="125725"/>
</workbook>
</file>

<file path=xl/calcChain.xml><?xml version="1.0" encoding="utf-8"?>
<calcChain xmlns="http://schemas.openxmlformats.org/spreadsheetml/2006/main">
  <c r="F27" i="1"/>
  <c r="F26"/>
  <c r="F25"/>
  <c r="F24"/>
  <c r="F23"/>
  <c r="E28"/>
  <c r="Q14" i="5" s="1"/>
  <c r="D28" i="1"/>
  <c r="Q13" i="5" s="1"/>
  <c r="N14"/>
  <c r="P14" s="1"/>
  <c r="N13"/>
  <c r="M19" i="3"/>
  <c r="O20"/>
  <c r="R20" s="1"/>
  <c r="O17"/>
  <c r="O18"/>
  <c r="P16" i="5" l="1"/>
  <c r="S16" s="1"/>
  <c r="F29" i="1"/>
  <c r="N15" i="5"/>
  <c r="P13"/>
  <c r="P15" s="1"/>
  <c r="S15" s="1"/>
  <c r="O19" i="3"/>
  <c r="R19" s="1"/>
  <c r="R22" s="1"/>
  <c r="S18" i="5" l="1"/>
</calcChain>
</file>

<file path=xl/comments1.xml><?xml version="1.0" encoding="utf-8"?>
<comments xmlns="http://schemas.openxmlformats.org/spreadsheetml/2006/main">
  <authors>
    <author>Michael Bolanle Adu</author>
  </authors>
  <commentList>
    <comment ref="O13" authorId="0">
      <text>
        <r>
          <rPr>
            <b/>
            <sz val="9"/>
            <color indexed="81"/>
            <rFont val="Tahoma"/>
            <family val="2"/>
          </rPr>
          <t xml:space="preserve">Michael Bolanle Adu
</t>
        </r>
        <r>
          <rPr>
            <sz val="9"/>
            <color indexed="81"/>
            <rFont val="Tahoma"/>
            <family val="2"/>
          </rPr>
          <t xml:space="preserve">These weightings are for the roles rates in relation to each other at 50:50 </t>
        </r>
      </text>
    </comment>
    <comment ref="T13" authorId="0">
      <text>
        <r>
          <rPr>
            <b/>
            <sz val="9"/>
            <color indexed="81"/>
            <rFont val="Tahoma"/>
            <family val="2"/>
          </rPr>
          <t>Michael Bolanle Adu:</t>
        </r>
        <r>
          <rPr>
            <sz val="9"/>
            <color indexed="81"/>
            <rFont val="Tahoma"/>
            <family val="2"/>
          </rPr>
          <t xml:space="preserve">
The overall quality/ price ration of 60:40 </t>
        </r>
      </text>
    </comment>
    <comment ref="R15" authorId="0">
      <text>
        <r>
          <rPr>
            <b/>
            <sz val="9"/>
            <color indexed="81"/>
            <rFont val="Tahoma"/>
            <family val="2"/>
          </rPr>
          <t>Michael Bolanle Adu:</t>
        </r>
        <r>
          <rPr>
            <sz val="9"/>
            <color indexed="81"/>
            <rFont val="Tahoma"/>
            <family val="2"/>
          </rPr>
          <t xml:space="preserve">
This is the weighting for the roles rates and the price of the indicative project assessment, These are   set these at 50:50</t>
        </r>
      </text>
    </comment>
  </commentList>
</comments>
</file>

<file path=xl/comments2.xml><?xml version="1.0" encoding="utf-8"?>
<comments xmlns="http://schemas.openxmlformats.org/spreadsheetml/2006/main">
  <authors>
    <author>Michael Bolanle Adu</author>
  </authors>
  <commentList>
    <comment ref="M17" authorId="0">
      <text>
        <r>
          <rPr>
            <b/>
            <sz val="9"/>
            <color indexed="81"/>
            <rFont val="Tahoma"/>
            <family val="2"/>
          </rPr>
          <t>Michael Bolanle Adu:</t>
        </r>
        <r>
          <rPr>
            <sz val="9"/>
            <color indexed="81"/>
            <rFont val="Tahoma"/>
            <family val="2"/>
          </rPr>
          <t xml:space="preserve">
Use proposed Role Rates</t>
        </r>
      </text>
    </comment>
    <comment ref="N17" authorId="0">
      <text>
        <r>
          <rPr>
            <b/>
            <sz val="9"/>
            <color indexed="81"/>
            <rFont val="Tahoma"/>
            <family val="2"/>
          </rPr>
          <t xml:space="preserve">Michael Bolanle Adu
</t>
        </r>
        <r>
          <rPr>
            <sz val="9"/>
            <color indexed="81"/>
            <rFont val="Tahoma"/>
            <family val="2"/>
          </rPr>
          <t xml:space="preserve">These weightings are for the roles rates in relation to each other at 50:50 </t>
        </r>
      </text>
    </comment>
    <comment ref="P17" authorId="0">
      <text>
        <r>
          <rPr>
            <b/>
            <sz val="9"/>
            <color indexed="81"/>
            <rFont val="Tahoma"/>
            <family val="2"/>
          </rPr>
          <t>Michael Bolanle Adu:</t>
        </r>
        <r>
          <rPr>
            <sz val="9"/>
            <color indexed="81"/>
            <rFont val="Tahoma"/>
            <family val="2"/>
          </rPr>
          <t xml:space="preserve">
Use hours allocated to the indicative project for each role. </t>
        </r>
      </text>
    </comment>
    <comment ref="S17" authorId="0">
      <text>
        <r>
          <rPr>
            <b/>
            <sz val="9"/>
            <color indexed="81"/>
            <rFont val="Tahoma"/>
            <family val="2"/>
          </rPr>
          <t>Michael Bolanle Adu:</t>
        </r>
        <r>
          <rPr>
            <sz val="9"/>
            <color indexed="81"/>
            <rFont val="Tahoma"/>
            <family val="2"/>
          </rPr>
          <t xml:space="preserve">
The overall quality/ price ration of 60:40 </t>
        </r>
      </text>
    </comment>
    <comment ref="Q19" authorId="0">
      <text>
        <r>
          <rPr>
            <b/>
            <sz val="9"/>
            <color indexed="81"/>
            <rFont val="Tahoma"/>
            <family val="2"/>
          </rPr>
          <t>Michael Bolanle Adu:</t>
        </r>
        <r>
          <rPr>
            <sz val="9"/>
            <color indexed="81"/>
            <rFont val="Tahoma"/>
            <family val="2"/>
          </rPr>
          <t xml:space="preserve">
This is the weighting for the roles rates and the price of the indicative project assessment, These are   set these at 50:50</t>
        </r>
      </text>
    </comment>
  </commentList>
</comments>
</file>

<file path=xl/sharedStrings.xml><?xml version="1.0" encoding="utf-8"?>
<sst xmlns="http://schemas.openxmlformats.org/spreadsheetml/2006/main" count="104" uniqueCount="83">
  <si>
    <t>Tasks</t>
  </si>
  <si>
    <t>Total Capped Price for each Task</t>
  </si>
  <si>
    <t>Total Capped Price (£ exc VAT)</t>
  </si>
  <si>
    <t>Milestone 1</t>
  </si>
  <si>
    <t>Milestone 2</t>
  </si>
  <si>
    <t>Milestone 3</t>
  </si>
  <si>
    <t>Milestone 4</t>
  </si>
  <si>
    <t>Milestone 5</t>
  </si>
  <si>
    <t xml:space="preserve">Annex C:  Pricing Schedule </t>
  </si>
  <si>
    <t xml:space="preserve">Contract Reference: </t>
  </si>
  <si>
    <t>SEO</t>
  </si>
  <si>
    <t>EO</t>
  </si>
  <si>
    <r>
      <rPr>
        <sz val="7"/>
        <color theme="1"/>
        <rFont val="Times New Roman"/>
        <family val="1"/>
      </rPr>
      <t xml:space="preserve"> </t>
    </r>
    <r>
      <rPr>
        <sz val="11"/>
        <color theme="1"/>
        <rFont val="Calibri"/>
        <family val="2"/>
        <scheme val="minor"/>
      </rPr>
      <t>Require minimal supervision and are capable project managers.  They deliver timely, appropriate and high quality research, analysis and insights themselves and through others (be they internal or external).  They are able to manage their own time effectively, ensuring they stay productive and value-adding through peaks and troughs, make sound decisions about competing priorities, address ethical concerns, identify and proactively manage risks and issues, resolving or escalating to the appropriate level, and, where necessary, develop and prioritise work plans with their customers/ stakeholders to successfully meet their needs.</t>
    </r>
  </si>
  <si>
    <t>Demonstrate a good understanding of how their work fits into the ‘bigger picture’, for example strategic objectives and transformation initiatives.  They are expected to require minimal support from their G7s/ G6s to deliver to an acceptable level, but at the same time understand the scope of their own authority.  They demonstrate sound decision making such as when to attempt to resolve issues or when to escalate, and are aware and able to communicate the consequences of their actions. They contribute ideas to overcome barriers and when things go wrong, they offer creative, workable solutions.</t>
  </si>
  <si>
    <t xml:space="preserve">Identify the appropriate stakeholder group(s) and build relationships aimed at facilitating cooperation on projects; the cultivated relationships should be such that the entire team benefits from it.  They tailor appropriate communications to the audience with minimal support and effectively participate in ‘influential’ conversations with customers and stakeholders up to SCS level. As part of a team, they support and value insight from other team members, including primary and support analysts and programme managers.    </t>
  </si>
  <si>
    <t xml:space="preserve">Are aware of their own work in terms of the dependencies and/ or impacts it has on others and their other work.  In doing this they alert colleagues to challenges to delivery, early, and propose solutions to these challenges.  They proactively share knowledge and expertise, and are considered an expert in their area of work.  They take the initiative to assist and up-skill more junior members of the team or provide the means for this to happen, for example through coaching and mentoring, or providing ‘best practice’ guides, models and templates.  </t>
  </si>
  <si>
    <r>
      <rPr>
        <sz val="7"/>
        <color theme="1"/>
        <rFont val="Times New Roman"/>
        <family val="1"/>
      </rPr>
      <t xml:space="preserve"> </t>
    </r>
    <r>
      <rPr>
        <sz val="11"/>
        <color theme="1"/>
        <rFont val="Calibri"/>
        <family val="2"/>
        <scheme val="minor"/>
      </rPr>
      <t xml:space="preserve">In situations of disagreement and conflict internally whenever and where they occur, within the team or with customers and stakeholders, they seek to resolve these in a calm, prompt and constructive manner. </t>
    </r>
  </si>
  <si>
    <r>
      <rPr>
        <sz val="7"/>
        <color theme="1"/>
        <rFont val="Times New Roman"/>
        <family val="1"/>
      </rPr>
      <t xml:space="preserve"> </t>
    </r>
    <r>
      <rPr>
        <sz val="11"/>
        <color theme="1"/>
        <rFont val="Calibri"/>
        <family val="2"/>
        <scheme val="minor"/>
      </rPr>
      <t xml:space="preserve">Deliver quality analysis in line with agreed timescales.  They are aware of the customer’s needs and expectations, and, if required, are able to explain their analysis to stakeholders in a clear and concise manner; taking care to pitch their presentation at the right level to ensure that the analysis and its impacts are fully understood. </t>
    </r>
  </si>
  <si>
    <t xml:space="preserve">Take responsibility for the quality of their outputs, including through an awareness of the importance of project management and formal AQA mechanisms.  They look to understand the impact uncertainty has on their analysis and to articulate this to their colleagues and the customer when writing reports or presenting outputs, and they ensure that Government Security classifications are adhered to and data is treated in the correct way.  </t>
  </si>
  <si>
    <t>Understand the purpose and direction of the team’s work and contribute to plans to meet customer needs.</t>
  </si>
  <si>
    <t xml:space="preserve">Are aware of their own work in terms of the dependencies and/ or impacts it has on others and their other work.  In doing this they alert their line manager and colleagues to challenges to delivery in a timely fashion, and contribute to solutions to these challenges.  </t>
  </si>
  <si>
    <t xml:space="preserve">Share knowledge and expertise. </t>
  </si>
  <si>
    <t>Roles Grades</t>
  </si>
  <si>
    <t xml:space="preserve"> </t>
  </si>
  <si>
    <t>Indicative Characteristics</t>
  </si>
  <si>
    <t xml:space="preserve">Role grades required </t>
  </si>
  <si>
    <t xml:space="preserve"> Provision of Analytical Support Services for UKVI Strategy Support</t>
  </si>
  <si>
    <t>Delivery Milestones (if applicable)</t>
  </si>
  <si>
    <t>(£ exc. VAT)</t>
  </si>
  <si>
    <t xml:space="preserve">You must  use the staff that you propose to allocate to this contract at the levels specified by the grade definitions  </t>
  </si>
  <si>
    <t>Price</t>
  </si>
  <si>
    <t xml:space="preserve">SEO  </t>
  </si>
  <si>
    <t xml:space="preserve">Indicative Project Costs  </t>
  </si>
  <si>
    <t xml:space="preserve">Total Role Grade Rates </t>
  </si>
  <si>
    <t>Weighted Price for total</t>
  </si>
  <si>
    <t xml:space="preserve">Proposal Role Grade Rate  </t>
  </si>
  <si>
    <t xml:space="preserve">Weighting  for Role Grades </t>
  </si>
  <si>
    <t>Weighted roles grade rate prices</t>
  </si>
  <si>
    <t xml:space="preserve">Weighting for Price Elements </t>
  </si>
  <si>
    <t xml:space="preserve">UKVI require a light touch model of a new asylum reporting centre process. They want to explore different deployments of the 5-strong reception staff team to: 
(I) minimise waiting times for the 20 individuals and families who attend the centre each day; 
(ii) ensure efficient hand-off of information to case work teams. 
We need you to map and model current processes, developing a flexible scenario tool which non-analysts can use to explore high-level staff roistering options to start to design a new processes at an overarching strategic level. We do not require a detailed optimisation or roster setting tool at this stage. The business need to be able to explore options and report back to the transformation board within the next two months, so will need to start using the model next month.
</t>
  </si>
  <si>
    <t>SEO *</t>
  </si>
  <si>
    <t>EO*</t>
  </si>
  <si>
    <t xml:space="preserve">Pricing will remain firm for the duration of the contract term, including any extension option taken  </t>
  </si>
  <si>
    <t xml:space="preserve">Guidance </t>
  </si>
  <si>
    <t xml:space="preserve">Total Weighted Price </t>
  </si>
  <si>
    <t>Overall weighting / Price</t>
  </si>
  <si>
    <t xml:space="preserve">Project Hours
allocated to role </t>
  </si>
  <si>
    <t xml:space="preserve">Price Evaluation </t>
  </si>
  <si>
    <t>Pricing elements</t>
  </si>
  <si>
    <t xml:space="preserve">Indicative Project (This is not a real Home Office Question / Project and is created solely for the purpose of assessing bidders use of their proposed rates.. </t>
  </si>
  <si>
    <t>Procurement for the Provision of Responsive 
Flexible Analytical Support Services for UKVI Strategy Support</t>
  </si>
  <si>
    <t xml:space="preserve">All quoted prices must include travel and subsistence costs to the base location(s) of work. </t>
  </si>
  <si>
    <t xml:space="preserve">Please read the workbook  and worksheet guidance before completing this pricing schedule. </t>
  </si>
  <si>
    <t>The Indicative Project described on worksheet 4 is not a real Home Office Question / Project and is created solely for the purpose of assessing bidders use of their quoted role rates</t>
  </si>
  <si>
    <t>NB - Pricing Schedule B This is an Indicative Project, it is not a real Home Office Question / Project and is created solely for the purpose of assessing bidders use of their quoted role rates</t>
  </si>
  <si>
    <t>All quoted prices should be in pounds Sterling exclusive of VAT.</t>
  </si>
  <si>
    <t xml:space="preserve">Total Hours </t>
  </si>
  <si>
    <t>Maximum Day Rates are based on a Working Day consisting of eight (8) hours (excluding breaks) and shall be inclusive of travel &amp; related expenses to the base location(s) of work</t>
  </si>
  <si>
    <t xml:space="preserve">The total weighting allocated to Price is 40%. </t>
  </si>
  <si>
    <t xml:space="preserve">Pricing Schedule Table A – Role Rates  </t>
  </si>
  <si>
    <t>*You must use the role rates you have submitted with this proposal. These have been built into the tables formulas</t>
  </si>
  <si>
    <t xml:space="preserve">Pricing Schedule Table B – Indicative Project Pricing. The project is described on worksheet 4 </t>
  </si>
  <si>
    <t>Supplier Name:</t>
  </si>
  <si>
    <t>The grade definition are detailed on worksheet 3 Grade Definitions</t>
  </si>
  <si>
    <t xml:space="preserve">Pricing Schedule </t>
  </si>
  <si>
    <t>Hourly Rate is 1/8 of the Day Rate quoted</t>
  </si>
  <si>
    <t>Day Rates Offered 
(£  exc VAT)</t>
  </si>
  <si>
    <t xml:space="preserve">Time allocated to each role is in hours. 1 (one) hour is 1/8 of the quoted day rate </t>
  </si>
  <si>
    <t>You must use the role Day Rates you have submitted with this proposal.</t>
  </si>
  <si>
    <t xml:space="preserve">Total Role Day Rates </t>
  </si>
  <si>
    <t xml:space="preserve">Weighting  for Role Day Rates </t>
  </si>
  <si>
    <t>Weighted roles day  rate prices</t>
  </si>
  <si>
    <t xml:space="preserve">Proposal Role Day Rate  </t>
  </si>
  <si>
    <t>Total Hours for Supplier Personnel</t>
  </si>
  <si>
    <t xml:space="preserve">The green cells are self populated when you complete Worksheet 2 Roles Day Rates &amp; Indicative  Project Pricing </t>
  </si>
  <si>
    <t xml:space="preserve">Please input you company name, </t>
  </si>
  <si>
    <t>Input the hours allocated to each Role Grade Day for the delivery of of the Indicative Project  rates offered for each Role grade (overwrite the test figures in the green coloured cells)</t>
  </si>
  <si>
    <t xml:space="preserve">Please provide no more than 2 A4  sides of paper Microsoft Word, Excel. PDF format and be in Arial font size 11, excluding diagrams if needed to provide relevant context , for your proposal for delivering the indicative projects requirements </t>
  </si>
  <si>
    <t>Input your Day Rates offered for each Role grade (overwrite the test figures in the green coloured cells)</t>
  </si>
  <si>
    <t xml:space="preserve">Pricing will remain firm for the duration of the contract term, including any extension options taken </t>
  </si>
  <si>
    <t>Bidders are required to complete Pricing Schedule Table A – Role Rates and Pricing Schedule by quoting firm prices for the roles rates and Table B – Indicative Project Pricing by quoting allocated hours for each roles grade. For the indicative project, the hours allocated to each role will calculate the indicative project costs.</t>
  </si>
  <si>
    <t>Bidders must enter their prices and allocated hours within the price schedule (Appendix E)  worksheet 2Roles Rates &amp; Ind. Prj. Pricing  and upload the whole workbook at the question level on the e-Sourcing event.</t>
  </si>
  <si>
    <t>Appendix E</t>
  </si>
</sst>
</file>

<file path=xl/styles.xml><?xml version="1.0" encoding="utf-8"?>
<styleSheet xmlns="http://schemas.openxmlformats.org/spreadsheetml/2006/main">
  <numFmts count="1">
    <numFmt numFmtId="164" formatCode="&quot;£&quot;#,##0.00"/>
  </numFmts>
  <fonts count="28">
    <font>
      <sz val="11"/>
      <color theme="1"/>
      <name val="Calibri"/>
      <family val="2"/>
      <scheme val="minor"/>
    </font>
    <font>
      <sz val="12"/>
      <color theme="1"/>
      <name val="Arial"/>
      <family val="2"/>
    </font>
    <font>
      <sz val="11"/>
      <color theme="1"/>
      <name val="Arial"/>
      <family val="2"/>
    </font>
    <font>
      <b/>
      <sz val="11"/>
      <color theme="1"/>
      <name val="Arial"/>
      <family val="2"/>
    </font>
    <font>
      <b/>
      <sz val="11"/>
      <color rgb="FFFF0000"/>
      <name val="Arial"/>
      <family val="2"/>
    </font>
    <font>
      <b/>
      <sz val="11"/>
      <color rgb="FF000000"/>
      <name val="Arial"/>
      <family val="2"/>
    </font>
    <font>
      <b/>
      <u/>
      <sz val="12"/>
      <color theme="1"/>
      <name val="Calibri"/>
      <family val="2"/>
      <scheme val="minor"/>
    </font>
    <font>
      <sz val="12"/>
      <color theme="1"/>
      <name val="Calibri"/>
      <family val="2"/>
      <scheme val="minor"/>
    </font>
    <font>
      <b/>
      <sz val="11"/>
      <name val="Arial"/>
      <family val="2"/>
    </font>
    <font>
      <sz val="11"/>
      <color theme="1"/>
      <name val="Symbol"/>
      <family val="1"/>
      <charset val="2"/>
    </font>
    <font>
      <sz val="7"/>
      <color theme="1"/>
      <name val="Times New Roman"/>
      <family val="1"/>
    </font>
    <font>
      <sz val="12"/>
      <color theme="1"/>
      <name val="Times New Roman"/>
      <family val="1"/>
    </font>
    <font>
      <sz val="11"/>
      <color theme="1"/>
      <name val="Calibri"/>
      <family val="2"/>
    </font>
    <font>
      <b/>
      <sz val="14"/>
      <color theme="1"/>
      <name val="Calibri"/>
      <family val="2"/>
      <scheme val="minor"/>
    </font>
    <font>
      <sz val="18"/>
      <color theme="1"/>
      <name val="Calibri"/>
      <family val="2"/>
      <scheme val="minor"/>
    </font>
    <font>
      <b/>
      <sz val="18"/>
      <color theme="1"/>
      <name val="Calibri"/>
      <family val="2"/>
      <scheme val="minor"/>
    </font>
    <font>
      <b/>
      <sz val="11"/>
      <color theme="1"/>
      <name val="Calibri"/>
      <family val="2"/>
      <scheme val="minor"/>
    </font>
    <font>
      <b/>
      <sz val="12"/>
      <color theme="1"/>
      <name val="Calibri"/>
      <family val="2"/>
      <scheme val="minor"/>
    </font>
    <font>
      <b/>
      <sz val="22"/>
      <color rgb="FFFF0000"/>
      <name val="Calibri"/>
      <family val="2"/>
      <scheme val="minor"/>
    </font>
    <font>
      <b/>
      <sz val="12"/>
      <color rgb="FFFF0000"/>
      <name val="Calibri"/>
      <family val="2"/>
      <scheme val="minor"/>
    </font>
    <font>
      <sz val="9"/>
      <color indexed="81"/>
      <name val="Tahoma"/>
      <family val="2"/>
    </font>
    <font>
      <b/>
      <sz val="9"/>
      <color indexed="81"/>
      <name val="Tahoma"/>
      <family val="2"/>
    </font>
    <font>
      <b/>
      <u/>
      <sz val="14"/>
      <color theme="1"/>
      <name val="Calibri"/>
      <family val="2"/>
      <scheme val="minor"/>
    </font>
    <font>
      <b/>
      <sz val="16"/>
      <color theme="1"/>
      <name val="Calibri"/>
      <family val="2"/>
      <scheme val="minor"/>
    </font>
    <font>
      <b/>
      <sz val="20"/>
      <color theme="1"/>
      <name val="Calibri"/>
      <family val="2"/>
      <scheme val="minor"/>
    </font>
    <font>
      <b/>
      <sz val="11"/>
      <color theme="0"/>
      <name val="Calibri"/>
      <family val="2"/>
      <scheme val="minor"/>
    </font>
    <font>
      <b/>
      <sz val="26"/>
      <color rgb="FF8F23B3"/>
      <name val="Arial"/>
      <family val="2"/>
    </font>
    <font>
      <b/>
      <sz val="24"/>
      <color theme="1"/>
      <name val="Calibri"/>
      <family val="2"/>
      <scheme val="minor"/>
    </font>
  </fonts>
  <fills count="8">
    <fill>
      <patternFill patternType="none"/>
    </fill>
    <fill>
      <patternFill patternType="gray125"/>
    </fill>
    <fill>
      <patternFill patternType="solid">
        <fgColor rgb="FFBFBFBF"/>
        <bgColor indexed="64"/>
      </patternFill>
    </fill>
    <fill>
      <patternFill patternType="solid">
        <fgColor rgb="FFD9D9D9"/>
        <bgColor indexed="64"/>
      </patternFill>
    </fill>
    <fill>
      <patternFill patternType="solid">
        <fgColor indexed="65"/>
        <bgColor indexed="64"/>
      </patternFill>
    </fill>
    <fill>
      <patternFill patternType="solid">
        <fgColor theme="0"/>
        <bgColor indexed="64"/>
      </patternFill>
    </fill>
    <fill>
      <patternFill patternType="solid">
        <fgColor rgb="FF00B050"/>
        <bgColor indexed="64"/>
      </patternFill>
    </fill>
    <fill>
      <patternFill patternType="solid">
        <fgColor theme="1"/>
        <bgColor indexed="64"/>
      </patternFill>
    </fill>
  </fills>
  <borders count="4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rgb="FF000000"/>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style="double">
        <color auto="1"/>
      </left>
      <right style="double">
        <color auto="1"/>
      </right>
      <top style="double">
        <color auto="1"/>
      </top>
      <bottom style="double">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indexed="64"/>
      </right>
      <top style="medium">
        <color auto="1"/>
      </top>
      <bottom style="medium">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1">
    <xf numFmtId="0" fontId="0" fillId="0" borderId="0"/>
  </cellStyleXfs>
  <cellXfs count="145">
    <xf numFmtId="0" fontId="0" fillId="0" borderId="0" xfId="0"/>
    <xf numFmtId="0" fontId="3" fillId="3" borderId="7" xfId="0" applyFont="1" applyFill="1" applyBorder="1" applyAlignment="1">
      <alignment vertical="top" wrapText="1"/>
    </xf>
    <xf numFmtId="0" fontId="3" fillId="3" borderId="8" xfId="0" applyFont="1" applyFill="1" applyBorder="1" applyAlignment="1">
      <alignment vertical="top" wrapText="1"/>
    </xf>
    <xf numFmtId="0" fontId="3" fillId="3" borderId="2" xfId="0" applyFont="1" applyFill="1" applyBorder="1" applyAlignment="1">
      <alignment vertical="top" wrapText="1"/>
    </xf>
    <xf numFmtId="0" fontId="3" fillId="3" borderId="2" xfId="0" applyFont="1" applyFill="1" applyBorder="1" applyAlignment="1">
      <alignment horizontal="center" vertical="top" wrapText="1"/>
    </xf>
    <xf numFmtId="0" fontId="3" fillId="3" borderId="14" xfId="0" applyFont="1" applyFill="1" applyBorder="1" applyAlignment="1">
      <alignment horizontal="center" vertical="top" wrapText="1"/>
    </xf>
    <xf numFmtId="0" fontId="3" fillId="3" borderId="12"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2" borderId="2" xfId="0" applyFont="1" applyFill="1" applyBorder="1" applyAlignment="1">
      <alignment horizontal="center" vertical="top" wrapText="1"/>
    </xf>
    <xf numFmtId="0" fontId="3" fillId="4" borderId="0" xfId="0" applyFont="1" applyFill="1"/>
    <xf numFmtId="0" fontId="0" fillId="4" borderId="0" xfId="0" applyFill="1"/>
    <xf numFmtId="0" fontId="2" fillId="4" borderId="0" xfId="0" applyFont="1" applyFill="1"/>
    <xf numFmtId="0" fontId="0" fillId="5" borderId="0" xfId="0" applyFill="1"/>
    <xf numFmtId="0" fontId="11" fillId="0" borderId="0" xfId="0" applyFont="1"/>
    <xf numFmtId="0" fontId="12" fillId="0" borderId="0" xfId="0" applyFont="1"/>
    <xf numFmtId="0" fontId="14" fillId="0" borderId="0" xfId="0" applyFont="1"/>
    <xf numFmtId="0" fontId="15" fillId="0" borderId="16" xfId="0" applyFont="1" applyBorder="1" applyAlignment="1">
      <alignment horizontal="center"/>
    </xf>
    <xf numFmtId="0" fontId="15" fillId="0" borderId="4" xfId="0" applyFont="1" applyBorder="1" applyAlignment="1">
      <alignment horizontal="center"/>
    </xf>
    <xf numFmtId="0" fontId="9" fillId="0" borderId="18" xfId="0" applyFont="1" applyBorder="1" applyAlignment="1">
      <alignment horizontal="left" wrapText="1"/>
    </xf>
    <xf numFmtId="0" fontId="9" fillId="0" borderId="5" xfId="0" applyFont="1" applyBorder="1" applyAlignment="1">
      <alignment horizontal="left" vertical="top" wrapText="1"/>
    </xf>
    <xf numFmtId="0" fontId="0" fillId="0" borderId="18" xfId="0" applyBorder="1" applyAlignment="1">
      <alignment horizontal="left" wrapText="1"/>
    </xf>
    <xf numFmtId="0" fontId="0" fillId="0" borderId="5" xfId="0" applyBorder="1" applyAlignment="1">
      <alignment horizontal="left" vertical="top" wrapText="1"/>
    </xf>
    <xf numFmtId="0" fontId="9" fillId="0" borderId="20" xfId="0" applyFont="1" applyBorder="1" applyAlignment="1">
      <alignment horizontal="left" wrapText="1"/>
    </xf>
    <xf numFmtId="0" fontId="0" fillId="0" borderId="6" xfId="0" applyBorder="1" applyAlignment="1">
      <alignment horizontal="left" vertical="top" wrapText="1"/>
    </xf>
    <xf numFmtId="0" fontId="16" fillId="0" borderId="0" xfId="0" applyFont="1"/>
    <xf numFmtId="0" fontId="17" fillId="0" borderId="0" xfId="0" applyFont="1"/>
    <xf numFmtId="0" fontId="13" fillId="0" borderId="0" xfId="0" applyFont="1"/>
    <xf numFmtId="0" fontId="16" fillId="0" borderId="0" xfId="0" applyFont="1" applyAlignment="1">
      <alignment wrapText="1"/>
    </xf>
    <xf numFmtId="0" fontId="0" fillId="0" borderId="0" xfId="0" applyAlignment="1">
      <alignment horizontal="left" vertical="top" wrapText="1"/>
    </xf>
    <xf numFmtId="0" fontId="0" fillId="0" borderId="0" xfId="0" applyAlignment="1">
      <alignment horizontal="left" vertical="top"/>
    </xf>
    <xf numFmtId="0" fontId="18" fillId="0" borderId="0" xfId="0" applyFont="1" applyAlignment="1">
      <alignment horizontal="center" vertical="center"/>
    </xf>
    <xf numFmtId="0" fontId="7" fillId="0" borderId="0" xfId="0" applyFont="1"/>
    <xf numFmtId="0" fontId="17" fillId="0" borderId="21" xfId="0" applyFont="1" applyBorder="1"/>
    <xf numFmtId="0" fontId="7" fillId="0" borderId="22" xfId="0" applyFont="1" applyBorder="1"/>
    <xf numFmtId="0" fontId="7" fillId="0" borderId="23" xfId="0" applyFont="1" applyBorder="1"/>
    <xf numFmtId="164" fontId="7" fillId="0" borderId="0" xfId="0" applyNumberFormat="1" applyFont="1"/>
    <xf numFmtId="0" fontId="19" fillId="0" borderId="0" xfId="0" applyFont="1" applyAlignment="1">
      <alignment horizontal="center"/>
    </xf>
    <xf numFmtId="0" fontId="7" fillId="0" borderId="0" xfId="0" applyFont="1" applyAlignment="1">
      <alignment horizontal="center"/>
    </xf>
    <xf numFmtId="0" fontId="17" fillId="0" borderId="24" xfId="0" applyFont="1" applyBorder="1"/>
    <xf numFmtId="0" fontId="7" fillId="0" borderId="0" xfId="0" applyFont="1" applyBorder="1"/>
    <xf numFmtId="0" fontId="7" fillId="0" borderId="25" xfId="0" applyFont="1" applyBorder="1"/>
    <xf numFmtId="0" fontId="17" fillId="0" borderId="0" xfId="0" applyFont="1" applyAlignment="1">
      <alignment horizontal="center"/>
    </xf>
    <xf numFmtId="0" fontId="17" fillId="0" borderId="26" xfId="0" applyFont="1" applyBorder="1"/>
    <xf numFmtId="0" fontId="7" fillId="0" borderId="27" xfId="0" applyFont="1" applyBorder="1"/>
    <xf numFmtId="0" fontId="7" fillId="0" borderId="3" xfId="0" applyFont="1" applyBorder="1"/>
    <xf numFmtId="0" fontId="17" fillId="0" borderId="10" xfId="0" applyFont="1" applyBorder="1"/>
    <xf numFmtId="0" fontId="7" fillId="0" borderId="11" xfId="0" applyFont="1" applyBorder="1"/>
    <xf numFmtId="0" fontId="7" fillId="0" borderId="2" xfId="0" applyFont="1" applyBorder="1"/>
    <xf numFmtId="9" fontId="18" fillId="0" borderId="0" xfId="0" applyNumberFormat="1" applyFont="1" applyAlignment="1">
      <alignment horizontal="center" vertical="center"/>
    </xf>
    <xf numFmtId="0" fontId="18" fillId="0" borderId="0" xfId="0" applyFont="1" applyAlignment="1">
      <alignment horizontal="center" vertical="center"/>
    </xf>
    <xf numFmtId="0" fontId="3" fillId="0" borderId="0" xfId="0" applyFont="1"/>
    <xf numFmtId="0" fontId="22" fillId="5" borderId="0" xfId="0" applyFont="1" applyFill="1" applyAlignment="1">
      <alignment horizontal="center" vertical="center" wrapText="1"/>
    </xf>
    <xf numFmtId="164" fontId="7" fillId="0" borderId="0" xfId="0" applyNumberFormat="1" applyFont="1" applyProtection="1">
      <protection locked="0"/>
    </xf>
    <xf numFmtId="4" fontId="7" fillId="0" borderId="0" xfId="0" applyNumberFormat="1" applyFont="1" applyAlignment="1" applyProtection="1">
      <alignment horizontal="center"/>
      <protection locked="0"/>
    </xf>
    <xf numFmtId="0" fontId="0" fillId="0" borderId="0" xfId="0" applyBorder="1"/>
    <xf numFmtId="0" fontId="17" fillId="0" borderId="0" xfId="0" applyFont="1" applyBorder="1"/>
    <xf numFmtId="0" fontId="16" fillId="0" borderId="18" xfId="0" applyFont="1" applyBorder="1"/>
    <xf numFmtId="0" fontId="16" fillId="0" borderId="18" xfId="0" applyFont="1" applyBorder="1" applyAlignment="1">
      <alignment wrapText="1"/>
    </xf>
    <xf numFmtId="0" fontId="7" fillId="0" borderId="18" xfId="0" applyFont="1" applyBorder="1"/>
    <xf numFmtId="9" fontId="18" fillId="0" borderId="18" xfId="0" applyNumberFormat="1" applyFont="1" applyBorder="1" applyAlignment="1">
      <alignment horizontal="center" vertical="center"/>
    </xf>
    <xf numFmtId="164" fontId="7" fillId="0" borderId="18" xfId="0" applyNumberFormat="1" applyFont="1" applyBorder="1"/>
    <xf numFmtId="0" fontId="19" fillId="0" borderId="18" xfId="0" applyFont="1" applyBorder="1" applyAlignment="1">
      <alignment horizontal="center"/>
    </xf>
    <xf numFmtId="0" fontId="7" fillId="0" borderId="18" xfId="0" applyFont="1" applyBorder="1" applyAlignment="1">
      <alignment horizontal="center"/>
    </xf>
    <xf numFmtId="0" fontId="17" fillId="0" borderId="18" xfId="0" applyFont="1" applyBorder="1" applyAlignment="1">
      <alignment horizontal="center"/>
    </xf>
    <xf numFmtId="164" fontId="17" fillId="0" borderId="18" xfId="0" applyNumberFormat="1" applyFont="1" applyBorder="1"/>
    <xf numFmtId="164" fontId="23" fillId="0" borderId="0" xfId="0" applyNumberFormat="1" applyFont="1"/>
    <xf numFmtId="164" fontId="7" fillId="0" borderId="18" xfId="0" applyNumberFormat="1" applyFont="1" applyBorder="1" applyProtection="1">
      <protection locked="0"/>
    </xf>
    <xf numFmtId="4" fontId="7" fillId="0" borderId="18" xfId="0" applyNumberFormat="1" applyFont="1" applyBorder="1" applyAlignment="1" applyProtection="1">
      <alignment horizontal="center"/>
      <protection locked="0"/>
    </xf>
    <xf numFmtId="164" fontId="24" fillId="0" borderId="28" xfId="0" applyNumberFormat="1" applyFont="1" applyBorder="1"/>
    <xf numFmtId="0" fontId="19" fillId="5" borderId="18" xfId="0" applyFont="1" applyFill="1" applyBorder="1" applyAlignment="1">
      <alignment horizontal="center"/>
    </xf>
    <xf numFmtId="164" fontId="7" fillId="5" borderId="18" xfId="0" applyNumberFormat="1" applyFont="1" applyFill="1" applyBorder="1"/>
    <xf numFmtId="164" fontId="7" fillId="0" borderId="17" xfId="0" applyNumberFormat="1" applyFont="1" applyBorder="1"/>
    <xf numFmtId="0" fontId="7" fillId="0" borderId="19" xfId="0" applyFont="1" applyBorder="1"/>
    <xf numFmtId="0" fontId="7" fillId="0" borderId="20" xfId="0" applyFont="1" applyBorder="1" applyAlignment="1">
      <alignment horizontal="center"/>
    </xf>
    <xf numFmtId="164" fontId="7" fillId="0" borderId="20" xfId="0" applyNumberFormat="1" applyFont="1" applyBorder="1"/>
    <xf numFmtId="0" fontId="19" fillId="0" borderId="20" xfId="0" applyFont="1" applyBorder="1" applyAlignment="1">
      <alignment horizontal="center"/>
    </xf>
    <xf numFmtId="0" fontId="7" fillId="0" borderId="29" xfId="0" applyFont="1" applyBorder="1"/>
    <xf numFmtId="0" fontId="7" fillId="0" borderId="30" xfId="0" applyFont="1" applyBorder="1"/>
    <xf numFmtId="9" fontId="18" fillId="0" borderId="31" xfId="0" applyNumberFormat="1" applyFont="1" applyBorder="1" applyAlignment="1">
      <alignment horizontal="center" vertical="center"/>
    </xf>
    <xf numFmtId="0" fontId="25" fillId="7" borderId="32" xfId="0" applyFont="1" applyFill="1" applyBorder="1" applyAlignment="1">
      <alignment wrapText="1"/>
    </xf>
    <xf numFmtId="0" fontId="25" fillId="7" borderId="33" xfId="0" applyFont="1" applyFill="1" applyBorder="1" applyAlignment="1">
      <alignment wrapText="1"/>
    </xf>
    <xf numFmtId="0" fontId="25" fillId="7" borderId="34" xfId="0" applyFont="1" applyFill="1" applyBorder="1" applyAlignment="1">
      <alignment wrapText="1"/>
    </xf>
    <xf numFmtId="0" fontId="23" fillId="0" borderId="0" xfId="0" applyFont="1"/>
    <xf numFmtId="0" fontId="0" fillId="0" borderId="38" xfId="0" applyBorder="1"/>
    <xf numFmtId="0" fontId="0" fillId="0" borderId="39" xfId="0" applyBorder="1"/>
    <xf numFmtId="0" fontId="27" fillId="0" borderId="38" xfId="0" applyFont="1" applyBorder="1"/>
    <xf numFmtId="0" fontId="27" fillId="0" borderId="40" xfId="0" applyFont="1" applyBorder="1"/>
    <xf numFmtId="0" fontId="0" fillId="0" borderId="41" xfId="0" applyBorder="1"/>
    <xf numFmtId="0" fontId="0" fillId="0" borderId="42" xfId="0" applyBorder="1"/>
    <xf numFmtId="0" fontId="2" fillId="0" borderId="0" xfId="0" applyFont="1" applyAlignment="1">
      <alignment horizontal="justify"/>
    </xf>
    <xf numFmtId="0" fontId="27" fillId="0" borderId="0" xfId="0" applyFont="1" applyBorder="1"/>
    <xf numFmtId="0" fontId="1" fillId="4" borderId="10" xfId="0" applyFont="1" applyFill="1" applyBorder="1" applyAlignment="1">
      <alignment horizontal="left" vertical="top" wrapText="1"/>
    </xf>
    <xf numFmtId="0" fontId="3" fillId="2" borderId="10" xfId="0" applyFont="1" applyFill="1" applyBorder="1" applyAlignment="1">
      <alignment horizontal="left" vertical="top" wrapText="1"/>
    </xf>
    <xf numFmtId="0" fontId="1" fillId="4" borderId="11" xfId="0" applyFont="1" applyFill="1" applyBorder="1" applyAlignment="1">
      <alignment horizontal="left" vertical="top" wrapText="1"/>
    </xf>
    <xf numFmtId="0" fontId="2" fillId="4" borderId="1" xfId="0" applyFont="1" applyFill="1" applyBorder="1" applyAlignment="1">
      <alignment horizontal="center" vertical="top" wrapText="1"/>
    </xf>
    <xf numFmtId="164" fontId="2" fillId="4" borderId="3" xfId="0" applyNumberFormat="1" applyFont="1" applyFill="1" applyBorder="1" applyAlignment="1">
      <alignment horizontal="justify" vertical="top" wrapText="1"/>
    </xf>
    <xf numFmtId="164" fontId="2" fillId="4" borderId="1" xfId="0" applyNumberFormat="1" applyFont="1" applyFill="1" applyBorder="1" applyAlignment="1">
      <alignment horizontal="justify" vertical="top" wrapText="1"/>
    </xf>
    <xf numFmtId="164" fontId="3" fillId="2" borderId="11" xfId="0" applyNumberFormat="1" applyFont="1" applyFill="1" applyBorder="1" applyAlignment="1">
      <alignment horizontal="left" vertical="top" wrapText="1"/>
    </xf>
    <xf numFmtId="164" fontId="3" fillId="6" borderId="4" xfId="0" applyNumberFormat="1" applyFont="1" applyFill="1" applyBorder="1" applyAlignment="1" applyProtection="1">
      <alignment vertical="top" wrapText="1"/>
      <protection locked="0"/>
    </xf>
    <xf numFmtId="0" fontId="2" fillId="6" borderId="3" xfId="0" applyFont="1" applyFill="1" applyBorder="1" applyAlignment="1" applyProtection="1">
      <alignment horizontal="center" vertical="top" wrapText="1"/>
      <protection locked="0"/>
    </xf>
    <xf numFmtId="0" fontId="2" fillId="6" borderId="1" xfId="0" applyFont="1" applyFill="1" applyBorder="1" applyAlignment="1" applyProtection="1">
      <alignment horizontal="center" vertical="top" wrapText="1"/>
      <protection locked="0"/>
    </xf>
    <xf numFmtId="0" fontId="2" fillId="0" borderId="0" xfId="0" applyFont="1" applyAlignment="1">
      <alignment horizontal="justify"/>
    </xf>
    <xf numFmtId="0" fontId="26" fillId="0" borderId="35" xfId="0" applyFont="1" applyBorder="1" applyAlignment="1">
      <alignment vertical="top" wrapText="1"/>
    </xf>
    <xf numFmtId="0" fontId="0" fillId="0" borderId="36" xfId="0" applyBorder="1" applyAlignment="1">
      <alignment vertical="top"/>
    </xf>
    <xf numFmtId="0" fontId="0" fillId="0" borderId="37" xfId="0" applyBorder="1" applyAlignment="1">
      <alignment vertical="top"/>
    </xf>
    <xf numFmtId="0" fontId="2" fillId="0" borderId="0" xfId="0" applyFont="1" applyAlignment="1">
      <alignment horizontal="justify"/>
    </xf>
    <xf numFmtId="0" fontId="0" fillId="0" borderId="0" xfId="0" applyAlignment="1"/>
    <xf numFmtId="0" fontId="6" fillId="5" borderId="0" xfId="0" applyFont="1" applyFill="1" applyAlignment="1">
      <alignment horizontal="right"/>
    </xf>
    <xf numFmtId="0" fontId="7" fillId="5" borderId="0" xfId="0" applyFont="1" applyFill="1" applyAlignment="1">
      <alignment horizontal="right"/>
    </xf>
    <xf numFmtId="0" fontId="3" fillId="5" borderId="0" xfId="0" applyFont="1" applyFill="1" applyAlignment="1">
      <alignment horizontal="center" wrapText="1"/>
    </xf>
    <xf numFmtId="0" fontId="22" fillId="5" borderId="0" xfId="0" applyFont="1" applyFill="1" applyAlignment="1">
      <alignment horizontal="center" vertical="center" wrapText="1"/>
    </xf>
    <xf numFmtId="0" fontId="8" fillId="3" borderId="9" xfId="0" applyFont="1" applyFill="1" applyBorder="1" applyAlignment="1">
      <alignment vertical="top" wrapText="1"/>
    </xf>
    <xf numFmtId="0" fontId="4" fillId="3" borderId="0" xfId="0" applyFont="1" applyFill="1" applyBorder="1" applyAlignment="1">
      <alignment vertical="top" wrapText="1"/>
    </xf>
    <xf numFmtId="0" fontId="5" fillId="3" borderId="10"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22" fillId="5" borderId="0" xfId="0" applyFont="1" applyFill="1" applyAlignment="1">
      <alignment horizontal="left"/>
    </xf>
    <xf numFmtId="164" fontId="3" fillId="6" borderId="5" xfId="0" applyNumberFormat="1" applyFont="1" applyFill="1" applyBorder="1" applyAlignment="1" applyProtection="1">
      <alignment vertical="top" wrapText="1"/>
      <protection locked="0"/>
    </xf>
    <xf numFmtId="0" fontId="3" fillId="0" borderId="0" xfId="0" applyFont="1" applyFill="1" applyBorder="1" applyAlignment="1">
      <alignment horizontal="left" vertical="top" wrapText="1"/>
    </xf>
    <xf numFmtId="0" fontId="3" fillId="2" borderId="11" xfId="0" applyFont="1" applyFill="1" applyBorder="1" applyAlignment="1">
      <alignment horizontal="right" wrapText="1"/>
    </xf>
    <xf numFmtId="0" fontId="3" fillId="3" borderId="13" xfId="0" applyFont="1" applyFill="1" applyBorder="1" applyAlignment="1">
      <alignment horizontal="center" vertical="center" wrapText="1"/>
    </xf>
    <xf numFmtId="0" fontId="0" fillId="0" borderId="12" xfId="0" applyBorder="1" applyAlignment="1">
      <alignment horizontal="center" vertical="center" wrapText="1"/>
    </xf>
    <xf numFmtId="0" fontId="13" fillId="0" borderId="17" xfId="0" applyFont="1" applyBorder="1" applyAlignment="1">
      <alignment textRotation="255"/>
    </xf>
    <xf numFmtId="0" fontId="13" fillId="0" borderId="18" xfId="0" applyFont="1" applyBorder="1" applyAlignment="1">
      <alignment textRotation="255"/>
    </xf>
    <xf numFmtId="0" fontId="13" fillId="0" borderId="19" xfId="0" applyFont="1" applyBorder="1" applyAlignment="1">
      <alignment textRotation="255"/>
    </xf>
    <xf numFmtId="0" fontId="13" fillId="0" borderId="20" xfId="0" applyFont="1" applyBorder="1" applyAlignment="1">
      <alignment textRotation="255"/>
    </xf>
    <xf numFmtId="0" fontId="15" fillId="0" borderId="10" xfId="0" applyFont="1" applyBorder="1" applyAlignment="1">
      <alignment horizontal="center"/>
    </xf>
    <xf numFmtId="0" fontId="15" fillId="0" borderId="2" xfId="0" applyFont="1" applyBorder="1" applyAlignment="1">
      <alignment horizontal="center"/>
    </xf>
    <xf numFmtId="0" fontId="15" fillId="0" borderId="15" xfId="0" applyFont="1" applyBorder="1" applyAlignment="1">
      <alignment horizontal="center"/>
    </xf>
    <xf numFmtId="0" fontId="15" fillId="0" borderId="16" xfId="0" applyFont="1" applyBorder="1" applyAlignment="1">
      <alignment horizontal="center"/>
    </xf>
    <xf numFmtId="0" fontId="0" fillId="0" borderId="0" xfId="0" applyAlignment="1">
      <alignment wrapText="1"/>
    </xf>
    <xf numFmtId="9" fontId="18" fillId="0" borderId="0" xfId="0" applyNumberFormat="1" applyFont="1" applyAlignment="1">
      <alignment horizontal="center" vertical="center"/>
    </xf>
    <xf numFmtId="0" fontId="18" fillId="0" borderId="0" xfId="0" applyFont="1" applyAlignment="1">
      <alignment horizontal="center" vertical="center"/>
    </xf>
    <xf numFmtId="9" fontId="18" fillId="0" borderId="5" xfId="0" applyNumberFormat="1" applyFont="1" applyBorder="1" applyAlignment="1">
      <alignment horizontal="center" vertical="center"/>
    </xf>
    <xf numFmtId="9" fontId="18" fillId="0" borderId="6" xfId="0" applyNumberFormat="1" applyFont="1" applyBorder="1" applyAlignment="1">
      <alignment horizontal="center" vertical="center"/>
    </xf>
    <xf numFmtId="9" fontId="18" fillId="0" borderId="18" xfId="0" applyNumberFormat="1" applyFont="1" applyBorder="1" applyAlignment="1">
      <alignment horizontal="center" vertical="center"/>
    </xf>
    <xf numFmtId="0" fontId="18" fillId="0" borderId="18" xfId="0" applyFont="1" applyBorder="1" applyAlignment="1">
      <alignment horizontal="center" vertical="center"/>
    </xf>
    <xf numFmtId="0" fontId="2" fillId="0" borderId="0" xfId="0" applyFont="1" applyAlignment="1">
      <alignment horizontal="left" vertical="center"/>
    </xf>
    <xf numFmtId="0" fontId="0" fillId="0" borderId="0" xfId="0" applyFont="1" applyAlignment="1">
      <alignment horizontal="left" vertical="center"/>
    </xf>
    <xf numFmtId="0" fontId="2" fillId="0" borderId="0" xfId="0" applyFont="1" applyAlignment="1">
      <alignment horizontal="left" vertical="center" wrapText="1"/>
    </xf>
    <xf numFmtId="0" fontId="22" fillId="6" borderId="0" xfId="0" applyFont="1" applyFill="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1" fillId="4" borderId="10" xfId="0" applyFont="1" applyFill="1" applyBorder="1" applyAlignment="1" applyProtection="1">
      <alignment horizontal="left" vertical="top" wrapText="1"/>
      <protection locked="0"/>
    </xf>
    <xf numFmtId="0" fontId="1" fillId="4" borderId="2" xfId="0" applyFont="1" applyFill="1" applyBorder="1" applyAlignment="1" applyProtection="1">
      <alignment horizontal="left" vertical="top" wrapText="1"/>
      <protection locked="0"/>
    </xf>
    <xf numFmtId="164" fontId="7" fillId="6" borderId="17" xfId="0" applyNumberFormat="1" applyFont="1" applyFill="1" applyBorder="1" applyProtection="1"/>
    <xf numFmtId="4" fontId="7" fillId="6" borderId="18" xfId="0" applyNumberFormat="1" applyFont="1" applyFill="1" applyBorder="1" applyAlignment="1" applyProtection="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4</xdr:col>
      <xdr:colOff>77769</xdr:colOff>
      <xdr:row>7</xdr:row>
      <xdr:rowOff>66339</xdr:rowOff>
    </xdr:to>
    <xdr:pic>
      <xdr:nvPicPr>
        <xdr:cNvPr id="2" name="Picture 1" descr="Home Office"/>
        <xdr:cNvPicPr/>
      </xdr:nvPicPr>
      <xdr:blipFill>
        <a:blip xmlns:r="http://schemas.openxmlformats.org/officeDocument/2006/relationships" r:embed="rId1" cstate="print"/>
        <a:srcRect/>
        <a:stretch>
          <a:fillRect/>
        </a:stretch>
      </xdr:blipFill>
      <xdr:spPr bwMode="auto">
        <a:xfrm>
          <a:off x="609600" y="571500"/>
          <a:ext cx="1906569" cy="828339"/>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600075</xdr:colOff>
      <xdr:row>0</xdr:row>
      <xdr:rowOff>38100</xdr:rowOff>
    </xdr:from>
    <xdr:to>
      <xdr:col>2</xdr:col>
      <xdr:colOff>563544</xdr:colOff>
      <xdr:row>3</xdr:row>
      <xdr:rowOff>161589</xdr:rowOff>
    </xdr:to>
    <xdr:pic>
      <xdr:nvPicPr>
        <xdr:cNvPr id="4" name="Picture 3" descr="Home Office"/>
        <xdr:cNvPicPr/>
      </xdr:nvPicPr>
      <xdr:blipFill>
        <a:blip xmlns:r="http://schemas.openxmlformats.org/officeDocument/2006/relationships" r:embed="rId1" cstate="print"/>
        <a:srcRect/>
        <a:stretch>
          <a:fillRect/>
        </a:stretch>
      </xdr:blipFill>
      <xdr:spPr bwMode="auto">
        <a:xfrm>
          <a:off x="600075" y="38100"/>
          <a:ext cx="1906569" cy="828339"/>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3</xdr:col>
      <xdr:colOff>611169</xdr:colOff>
      <xdr:row>6</xdr:row>
      <xdr:rowOff>66339</xdr:rowOff>
    </xdr:to>
    <xdr:pic>
      <xdr:nvPicPr>
        <xdr:cNvPr id="3" name="Picture 2" descr="Home Office"/>
        <xdr:cNvPicPr/>
      </xdr:nvPicPr>
      <xdr:blipFill>
        <a:blip xmlns:r="http://schemas.openxmlformats.org/officeDocument/2006/relationships" r:embed="rId1" cstate="print"/>
        <a:srcRect/>
        <a:stretch>
          <a:fillRect/>
        </a:stretch>
      </xdr:blipFill>
      <xdr:spPr bwMode="auto">
        <a:xfrm>
          <a:off x="609600" y="381000"/>
          <a:ext cx="1906569" cy="828339"/>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4</xdr:col>
      <xdr:colOff>77769</xdr:colOff>
      <xdr:row>6</xdr:row>
      <xdr:rowOff>66339</xdr:rowOff>
    </xdr:to>
    <xdr:pic>
      <xdr:nvPicPr>
        <xdr:cNvPr id="2" name="Picture 1" descr="Home Office"/>
        <xdr:cNvPicPr/>
      </xdr:nvPicPr>
      <xdr:blipFill>
        <a:blip xmlns:r="http://schemas.openxmlformats.org/officeDocument/2006/relationships" r:embed="rId1" cstate="print"/>
        <a:srcRect/>
        <a:stretch>
          <a:fillRect/>
        </a:stretch>
      </xdr:blipFill>
      <xdr:spPr bwMode="auto">
        <a:xfrm>
          <a:off x="609600" y="381000"/>
          <a:ext cx="1906569" cy="828339"/>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6</xdr:col>
      <xdr:colOff>77769</xdr:colOff>
      <xdr:row>6</xdr:row>
      <xdr:rowOff>66339</xdr:rowOff>
    </xdr:to>
    <xdr:pic>
      <xdr:nvPicPr>
        <xdr:cNvPr id="2" name="Picture 1" descr="Home Office"/>
        <xdr:cNvPicPr/>
      </xdr:nvPicPr>
      <xdr:blipFill>
        <a:blip xmlns:r="http://schemas.openxmlformats.org/officeDocument/2006/relationships" r:embed="rId1" cstate="print"/>
        <a:srcRect/>
        <a:stretch>
          <a:fillRect/>
        </a:stretch>
      </xdr:blipFill>
      <xdr:spPr bwMode="auto">
        <a:xfrm>
          <a:off x="1828800" y="381000"/>
          <a:ext cx="1906569" cy="828339"/>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4</xdr:col>
      <xdr:colOff>77769</xdr:colOff>
      <xdr:row>6</xdr:row>
      <xdr:rowOff>66339</xdr:rowOff>
    </xdr:to>
    <xdr:pic>
      <xdr:nvPicPr>
        <xdr:cNvPr id="2" name="Picture 1" descr="Home Office"/>
        <xdr:cNvPicPr/>
      </xdr:nvPicPr>
      <xdr:blipFill>
        <a:blip xmlns:r="http://schemas.openxmlformats.org/officeDocument/2006/relationships" r:embed="rId1" cstate="print"/>
        <a:srcRect/>
        <a:stretch>
          <a:fillRect/>
        </a:stretch>
      </xdr:blipFill>
      <xdr:spPr bwMode="auto">
        <a:xfrm>
          <a:off x="609600" y="381000"/>
          <a:ext cx="1906569" cy="828339"/>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dimension ref="G10:Q33"/>
  <sheetViews>
    <sheetView tabSelected="1" workbookViewId="0">
      <selection activeCell="I13" sqref="I13"/>
    </sheetView>
  </sheetViews>
  <sheetFormatPr defaultRowHeight="15"/>
  <cols>
    <col min="17" max="17" width="34.42578125" customWidth="1"/>
  </cols>
  <sheetData>
    <row r="10" spans="7:17" ht="15.75" thickBot="1"/>
    <row r="11" spans="7:17" ht="127.5" customHeight="1" thickTop="1">
      <c r="G11" s="102" t="s">
        <v>50</v>
      </c>
      <c r="H11" s="103"/>
      <c r="I11" s="103"/>
      <c r="J11" s="103"/>
      <c r="K11" s="103"/>
      <c r="L11" s="103"/>
      <c r="M11" s="103"/>
      <c r="N11" s="103"/>
      <c r="O11" s="103"/>
      <c r="P11" s="103"/>
      <c r="Q11" s="104"/>
    </row>
    <row r="12" spans="7:17">
      <c r="G12" s="83"/>
      <c r="H12" s="54"/>
      <c r="I12" s="54"/>
      <c r="J12" s="54"/>
      <c r="K12" s="54"/>
      <c r="L12" s="54"/>
      <c r="M12" s="54"/>
      <c r="N12" s="54"/>
      <c r="O12" s="54"/>
      <c r="P12" s="54"/>
      <c r="Q12" s="84"/>
    </row>
    <row r="13" spans="7:17" ht="31.5">
      <c r="G13" s="85" t="s">
        <v>82</v>
      </c>
      <c r="H13" s="54"/>
      <c r="I13" s="54"/>
      <c r="J13" s="54"/>
      <c r="K13" s="54"/>
      <c r="L13" s="54"/>
      <c r="M13" s="54"/>
      <c r="N13" s="54"/>
      <c r="O13" s="54"/>
      <c r="P13" s="54"/>
      <c r="Q13" s="84"/>
    </row>
    <row r="14" spans="7:17" ht="31.5">
      <c r="G14" s="85"/>
      <c r="H14" s="54"/>
      <c r="I14" s="54"/>
      <c r="J14" s="54"/>
      <c r="K14" s="54"/>
      <c r="L14" s="54"/>
      <c r="M14" s="54"/>
      <c r="N14" s="54"/>
      <c r="O14" s="54"/>
      <c r="P14" s="54"/>
      <c r="Q14" s="84"/>
    </row>
    <row r="15" spans="7:17" ht="32.25" thickBot="1">
      <c r="G15" s="86" t="s">
        <v>64</v>
      </c>
      <c r="H15" s="87"/>
      <c r="I15" s="87"/>
      <c r="J15" s="87"/>
      <c r="K15" s="87"/>
      <c r="L15" s="87"/>
      <c r="M15" s="87"/>
      <c r="N15" s="87"/>
      <c r="O15" s="87"/>
      <c r="P15" s="87"/>
      <c r="Q15" s="88"/>
    </row>
    <row r="16" spans="7:17" ht="15.75" thickTop="1"/>
    <row r="17" spans="7:17" ht="31.5">
      <c r="G17" s="90" t="s">
        <v>43</v>
      </c>
    </row>
    <row r="18" spans="7:17" ht="15" customHeight="1">
      <c r="G18" s="101">
        <v>1.1000000000000001</v>
      </c>
      <c r="H18" s="136" t="s">
        <v>52</v>
      </c>
      <c r="I18" s="137"/>
      <c r="J18" s="137"/>
      <c r="K18" s="137"/>
      <c r="L18" s="137"/>
      <c r="M18" s="137"/>
      <c r="N18" s="137"/>
      <c r="O18" s="137"/>
      <c r="P18" s="137"/>
      <c r="Q18" s="137"/>
    </row>
    <row r="19" spans="7:17" ht="30.75" customHeight="1">
      <c r="G19" s="101">
        <v>1.2</v>
      </c>
      <c r="H19" s="136" t="s">
        <v>75</v>
      </c>
      <c r="I19" s="137"/>
      <c r="J19" s="137"/>
      <c r="K19" s="137"/>
      <c r="L19" s="137"/>
      <c r="M19" s="137"/>
      <c r="N19" s="137"/>
      <c r="O19" s="137"/>
      <c r="P19" s="137"/>
      <c r="Q19" s="137"/>
    </row>
    <row r="20" spans="7:17" ht="36" customHeight="1">
      <c r="G20" s="101">
        <v>1.3</v>
      </c>
      <c r="H20" s="138" t="s">
        <v>81</v>
      </c>
      <c r="I20" s="138"/>
      <c r="J20" s="138"/>
      <c r="K20" s="138"/>
      <c r="L20" s="138"/>
      <c r="M20" s="138"/>
      <c r="N20" s="138"/>
      <c r="O20" s="138"/>
      <c r="P20" s="138"/>
      <c r="Q20" s="138"/>
    </row>
    <row r="21" spans="7:17" ht="15" customHeight="1">
      <c r="G21" s="101">
        <v>1.4</v>
      </c>
      <c r="H21" s="136" t="s">
        <v>55</v>
      </c>
      <c r="I21" s="137"/>
      <c r="J21" s="137"/>
      <c r="K21" s="137"/>
      <c r="L21" s="137"/>
      <c r="M21" s="137"/>
      <c r="N21" s="137"/>
      <c r="O21" s="137"/>
      <c r="P21" s="137"/>
      <c r="Q21" s="137"/>
    </row>
    <row r="22" spans="7:17" ht="30" customHeight="1">
      <c r="G22" s="101">
        <v>1.5</v>
      </c>
      <c r="H22" s="136" t="s">
        <v>51</v>
      </c>
      <c r="I22" s="136"/>
      <c r="J22" s="136"/>
      <c r="K22" s="136"/>
      <c r="L22" s="136"/>
      <c r="M22" s="136"/>
      <c r="N22" s="136"/>
      <c r="O22" s="136"/>
      <c r="P22" s="136"/>
      <c r="Q22" s="136"/>
    </row>
    <row r="23" spans="7:17" ht="52.5" customHeight="1">
      <c r="G23" s="101">
        <v>1.6</v>
      </c>
      <c r="H23" s="138" t="s">
        <v>53</v>
      </c>
      <c r="I23" s="138"/>
      <c r="J23" s="138"/>
      <c r="K23" s="138"/>
      <c r="L23" s="138"/>
      <c r="M23" s="138"/>
      <c r="N23" s="138"/>
      <c r="O23" s="138"/>
      <c r="P23" s="138"/>
      <c r="Q23" s="138"/>
    </row>
    <row r="24" spans="7:17" ht="37.5" customHeight="1">
      <c r="G24" s="101">
        <v>1.7</v>
      </c>
      <c r="H24" s="136" t="s">
        <v>58</v>
      </c>
      <c r="I24" s="136"/>
      <c r="J24" s="136"/>
      <c r="K24" s="136"/>
      <c r="L24" s="136"/>
      <c r="M24" s="136"/>
      <c r="N24" s="136"/>
      <c r="O24" s="136"/>
      <c r="P24" s="136"/>
      <c r="Q24" s="136"/>
    </row>
    <row r="25" spans="7:17" ht="51" customHeight="1">
      <c r="G25" s="101">
        <v>1.8</v>
      </c>
      <c r="H25" s="138" t="s">
        <v>80</v>
      </c>
      <c r="I25" s="138"/>
      <c r="J25" s="138"/>
      <c r="K25" s="138"/>
      <c r="L25" s="138"/>
      <c r="M25" s="138"/>
      <c r="N25" s="138"/>
      <c r="O25" s="138"/>
      <c r="P25" s="138"/>
      <c r="Q25" s="138"/>
    </row>
    <row r="26" spans="7:17" ht="15" customHeight="1">
      <c r="G26" s="101">
        <v>1.9</v>
      </c>
      <c r="H26" s="138" t="s">
        <v>79</v>
      </c>
      <c r="I26" s="138"/>
      <c r="J26" s="138"/>
      <c r="K26" s="138"/>
      <c r="L26" s="138"/>
      <c r="M26" s="138"/>
      <c r="N26" s="138"/>
      <c r="O26" s="138"/>
      <c r="P26" s="138"/>
      <c r="Q26" s="138"/>
    </row>
    <row r="27" spans="7:17">
      <c r="G27" s="89" t="s">
        <v>23</v>
      </c>
    </row>
    <row r="28" spans="7:17">
      <c r="G28" s="89" t="s">
        <v>23</v>
      </c>
      <c r="H28" s="105" t="s">
        <v>23</v>
      </c>
      <c r="I28" s="106"/>
      <c r="J28" s="106"/>
      <c r="K28" s="106"/>
      <c r="L28" s="106"/>
      <c r="M28" s="106"/>
      <c r="N28" s="106"/>
      <c r="O28" s="106"/>
      <c r="P28" s="106"/>
      <c r="Q28" s="106"/>
    </row>
    <row r="29" spans="7:17">
      <c r="H29" s="105"/>
      <c r="I29" s="105"/>
      <c r="J29" s="105"/>
      <c r="K29" s="105"/>
      <c r="L29" s="105"/>
      <c r="M29" s="105"/>
      <c r="N29" s="105"/>
      <c r="O29" s="105"/>
      <c r="P29" s="105"/>
      <c r="Q29" s="105"/>
    </row>
    <row r="30" spans="7:17">
      <c r="H30" s="105"/>
      <c r="I30" s="106"/>
      <c r="J30" s="106"/>
      <c r="K30" s="106"/>
      <c r="L30" s="106"/>
      <c r="M30" s="106"/>
      <c r="N30" s="106"/>
      <c r="O30" s="106"/>
      <c r="P30" s="106"/>
      <c r="Q30" s="106"/>
    </row>
    <row r="31" spans="7:17">
      <c r="H31" s="105"/>
      <c r="I31" s="105"/>
      <c r="J31" s="105"/>
      <c r="K31" s="105"/>
      <c r="L31" s="105"/>
      <c r="M31" s="105"/>
      <c r="N31" s="105"/>
      <c r="O31" s="105"/>
      <c r="P31" s="105"/>
      <c r="Q31" s="105"/>
    </row>
    <row r="32" spans="7:17">
      <c r="H32" s="105" t="s">
        <v>23</v>
      </c>
      <c r="I32" s="106"/>
      <c r="J32" s="106"/>
      <c r="K32" s="106"/>
      <c r="L32" s="106"/>
      <c r="M32" s="106"/>
      <c r="N32" s="106"/>
      <c r="O32" s="106"/>
      <c r="P32" s="106"/>
      <c r="Q32" s="106"/>
    </row>
    <row r="33" spans="8:17">
      <c r="H33" s="105" t="s">
        <v>23</v>
      </c>
      <c r="I33" s="105"/>
      <c r="J33" s="105"/>
      <c r="K33" s="105"/>
      <c r="L33" s="105"/>
      <c r="M33" s="105"/>
      <c r="N33" s="105"/>
      <c r="O33" s="105"/>
      <c r="P33" s="105"/>
      <c r="Q33" s="105"/>
    </row>
  </sheetData>
  <mergeCells count="16">
    <mergeCell ref="H33:Q33"/>
    <mergeCell ref="H19:Q19"/>
    <mergeCell ref="H24:Q24"/>
    <mergeCell ref="H26:Q26"/>
    <mergeCell ref="H25:Q25"/>
    <mergeCell ref="H28:Q28"/>
    <mergeCell ref="H29:Q29"/>
    <mergeCell ref="H30:Q30"/>
    <mergeCell ref="H22:Q22"/>
    <mergeCell ref="H21:Q21"/>
    <mergeCell ref="H23:Q23"/>
    <mergeCell ref="H18:Q18"/>
    <mergeCell ref="H20:Q20"/>
    <mergeCell ref="G11:Q11"/>
    <mergeCell ref="H31:Q31"/>
    <mergeCell ref="H32:Q3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sheetPr>
    <tabColor rgb="FF00B050"/>
  </sheetPr>
  <dimension ref="B1:K54"/>
  <sheetViews>
    <sheetView topLeftCell="A2" workbookViewId="0">
      <selection activeCell="C12" sqref="C12"/>
    </sheetView>
  </sheetViews>
  <sheetFormatPr defaultColWidth="9.140625" defaultRowHeight="15"/>
  <cols>
    <col min="1" max="1" width="9.140625" style="10"/>
    <col min="2" max="2" width="20" style="10" customWidth="1"/>
    <col min="3" max="3" width="20.5703125" style="10" customWidth="1"/>
    <col min="4" max="6" width="22.140625" style="10" customWidth="1"/>
    <col min="7" max="7" width="14.5703125" style="10" customWidth="1"/>
    <col min="8" max="8" width="16.85546875" style="10" customWidth="1"/>
    <col min="9" max="9" width="12" style="10" customWidth="1"/>
    <col min="10" max="10" width="11.140625" style="10" customWidth="1"/>
    <col min="11" max="11" width="14.7109375" style="10" customWidth="1"/>
    <col min="12" max="16384" width="9.140625" style="10"/>
  </cols>
  <sheetData>
    <row r="1" spans="2:11" ht="18.75">
      <c r="B1" s="12"/>
      <c r="C1" s="12"/>
      <c r="D1" s="12"/>
      <c r="E1" s="12"/>
      <c r="F1" s="12"/>
      <c r="G1" s="107"/>
      <c r="H1" s="108"/>
      <c r="I1" s="115" t="s">
        <v>9</v>
      </c>
      <c r="J1" s="115"/>
      <c r="K1" s="115"/>
    </row>
    <row r="2" spans="2:11">
      <c r="B2" s="12"/>
      <c r="C2" s="109"/>
      <c r="D2" s="109"/>
      <c r="E2" s="109"/>
      <c r="F2" s="109"/>
      <c r="G2" s="109"/>
      <c r="H2" s="109"/>
      <c r="I2" s="109"/>
      <c r="J2" s="12"/>
    </row>
    <row r="3" spans="2:11" ht="21.75" customHeight="1">
      <c r="B3" s="110" t="s">
        <v>26</v>
      </c>
      <c r="C3" s="110"/>
      <c r="D3" s="110"/>
      <c r="E3" s="110"/>
      <c r="F3" s="110"/>
      <c r="G3" s="110"/>
      <c r="H3" s="110"/>
      <c r="I3" s="110"/>
      <c r="J3" s="110"/>
    </row>
    <row r="4" spans="2:11" ht="26.25" customHeight="1">
      <c r="B4" s="110" t="s">
        <v>8</v>
      </c>
      <c r="C4" s="110"/>
      <c r="D4" s="110"/>
      <c r="E4" s="110"/>
      <c r="F4" s="110"/>
      <c r="G4" s="110"/>
      <c r="H4" s="110"/>
      <c r="I4" s="110"/>
      <c r="J4" s="110"/>
    </row>
    <row r="5" spans="2:11" ht="37.5" customHeight="1">
      <c r="B5" s="51" t="s">
        <v>62</v>
      </c>
      <c r="C5" s="139"/>
      <c r="D5" s="140"/>
      <c r="E5" s="51"/>
      <c r="F5" s="51"/>
      <c r="G5" s="51"/>
      <c r="H5" s="51"/>
      <c r="I5" s="51"/>
      <c r="J5" s="51"/>
    </row>
    <row r="6" spans="2:11">
      <c r="B6" s="12"/>
      <c r="C6" s="12"/>
      <c r="D6" s="12"/>
      <c r="E6" s="12"/>
      <c r="F6" s="12"/>
      <c r="G6" s="12"/>
      <c r="H6" s="12"/>
      <c r="I6" s="12"/>
      <c r="J6" s="12"/>
    </row>
    <row r="8" spans="2:11">
      <c r="B8" s="9" t="s">
        <v>59</v>
      </c>
    </row>
    <row r="9" spans="2:11" ht="15.75" thickBot="1"/>
    <row r="10" spans="2:11" ht="30.75" thickBot="1">
      <c r="B10" s="7" t="s">
        <v>25</v>
      </c>
      <c r="C10" s="8" t="s">
        <v>66</v>
      </c>
      <c r="D10" s="10" t="s">
        <v>23</v>
      </c>
    </row>
    <row r="11" spans="2:11" ht="33" customHeight="1">
      <c r="B11" s="1" t="s">
        <v>40</v>
      </c>
      <c r="C11" s="98">
        <v>1</v>
      </c>
    </row>
    <row r="12" spans="2:11" ht="30.75" customHeight="1">
      <c r="B12" s="2" t="s">
        <v>41</v>
      </c>
      <c r="C12" s="116">
        <v>1</v>
      </c>
    </row>
    <row r="13" spans="2:11" ht="30.75" customHeight="1">
      <c r="B13" s="117" t="s">
        <v>78</v>
      </c>
      <c r="C13" s="117"/>
      <c r="D13" s="117"/>
      <c r="E13" s="117"/>
    </row>
    <row r="14" spans="2:11" ht="30.75" customHeight="1">
      <c r="B14" s="117" t="s">
        <v>63</v>
      </c>
      <c r="C14" s="117"/>
      <c r="D14" s="117"/>
      <c r="E14" s="117"/>
      <c r="F14" s="117"/>
      <c r="G14" s="117"/>
    </row>
    <row r="15" spans="2:11" ht="30.75" customHeight="1">
      <c r="B15" s="117" t="s">
        <v>42</v>
      </c>
      <c r="C15" s="117"/>
      <c r="D15" s="117"/>
      <c r="E15" s="117"/>
    </row>
    <row r="16" spans="2:11" ht="30.75" customHeight="1">
      <c r="B16" s="117" t="s">
        <v>57</v>
      </c>
      <c r="C16" s="106"/>
      <c r="D16" s="106"/>
      <c r="E16" s="106"/>
      <c r="F16" s="106"/>
    </row>
    <row r="17" spans="2:6" ht="28.5" customHeight="1">
      <c r="B17" s="117" t="s">
        <v>65</v>
      </c>
      <c r="C17" s="106"/>
      <c r="D17" s="106"/>
      <c r="E17" s="106"/>
      <c r="F17" s="106"/>
    </row>
    <row r="19" spans="2:6">
      <c r="B19" s="9" t="s">
        <v>61</v>
      </c>
    </row>
    <row r="20" spans="2:6" ht="15.75" thickBot="1">
      <c r="B20" s="9"/>
    </row>
    <row r="21" spans="2:6" ht="30.75" thickBot="1">
      <c r="B21" s="113" t="s">
        <v>0</v>
      </c>
      <c r="C21" s="114"/>
      <c r="D21" s="119" t="s">
        <v>73</v>
      </c>
      <c r="E21" s="120"/>
      <c r="F21" s="4" t="s">
        <v>1</v>
      </c>
    </row>
    <row r="22" spans="2:6" ht="15.75" thickBot="1">
      <c r="B22" s="111" t="s">
        <v>27</v>
      </c>
      <c r="C22" s="112"/>
      <c r="D22" s="5" t="s">
        <v>10</v>
      </c>
      <c r="E22" s="6" t="s">
        <v>11</v>
      </c>
      <c r="F22" s="3" t="s">
        <v>28</v>
      </c>
    </row>
    <row r="23" spans="2:6" ht="15.75" thickBot="1">
      <c r="B23" s="141" t="s">
        <v>3</v>
      </c>
      <c r="C23" s="142"/>
      <c r="D23" s="99">
        <v>1</v>
      </c>
      <c r="E23" s="99">
        <v>1</v>
      </c>
      <c r="F23" s="95">
        <f>($C$11*(1/8))*(D23)+($C$12*(1/8))* (E23)</f>
        <v>0.25</v>
      </c>
    </row>
    <row r="24" spans="2:6" ht="15.75" thickBot="1">
      <c r="B24" s="141" t="s">
        <v>4</v>
      </c>
      <c r="C24" s="142"/>
      <c r="D24" s="100">
        <v>0</v>
      </c>
      <c r="E24" s="100">
        <v>0</v>
      </c>
      <c r="F24" s="95">
        <f t="shared" ref="F24:F27" si="0">($C$11*(1/8))*(D24)+($C$12*(1/8))* (E24)</f>
        <v>0</v>
      </c>
    </row>
    <row r="25" spans="2:6" ht="15.75" thickBot="1">
      <c r="B25" s="141" t="s">
        <v>5</v>
      </c>
      <c r="C25" s="142"/>
      <c r="D25" s="100">
        <v>0</v>
      </c>
      <c r="E25" s="100">
        <v>0</v>
      </c>
      <c r="F25" s="95">
        <f t="shared" si="0"/>
        <v>0</v>
      </c>
    </row>
    <row r="26" spans="2:6" ht="15.75" thickBot="1">
      <c r="B26" s="141" t="s">
        <v>6</v>
      </c>
      <c r="C26" s="142"/>
      <c r="D26" s="100">
        <v>0</v>
      </c>
      <c r="E26" s="100">
        <v>0</v>
      </c>
      <c r="F26" s="95">
        <f t="shared" si="0"/>
        <v>0</v>
      </c>
    </row>
    <row r="27" spans="2:6" ht="15.75" thickBot="1">
      <c r="B27" s="141" t="s">
        <v>7</v>
      </c>
      <c r="C27" s="142"/>
      <c r="D27" s="100">
        <v>0</v>
      </c>
      <c r="E27" s="100">
        <v>0</v>
      </c>
      <c r="F27" s="95">
        <f t="shared" si="0"/>
        <v>0</v>
      </c>
    </row>
    <row r="28" spans="2:6" ht="15.75" thickBot="1">
      <c r="B28" s="91" t="s">
        <v>56</v>
      </c>
      <c r="C28" s="93"/>
      <c r="D28" s="94">
        <f>SUM(D23:D27)</f>
        <v>1</v>
      </c>
      <c r="E28" s="94">
        <f>SUM(E23:E27)</f>
        <v>1</v>
      </c>
      <c r="F28" s="96"/>
    </row>
    <row r="29" spans="2:6" ht="30.75" thickBot="1">
      <c r="B29" s="92" t="s">
        <v>2</v>
      </c>
      <c r="C29" s="118"/>
      <c r="D29" s="118"/>
      <c r="E29" s="118"/>
      <c r="F29" s="97">
        <f>SUM(F23:F27)</f>
        <v>0.25</v>
      </c>
    </row>
    <row r="30" spans="2:6">
      <c r="B30" s="9"/>
    </row>
    <row r="31" spans="2:6" ht="55.5" customHeight="1">
      <c r="B31" s="117" t="s">
        <v>76</v>
      </c>
      <c r="C31" s="117"/>
      <c r="D31" s="117"/>
      <c r="E31" s="117"/>
    </row>
    <row r="32" spans="2:6">
      <c r="B32" s="9" t="s">
        <v>54</v>
      </c>
    </row>
    <row r="33" spans="2:2">
      <c r="B33" s="50" t="s">
        <v>60</v>
      </c>
    </row>
    <row r="34" spans="2:2">
      <c r="B34" s="9" t="s">
        <v>67</v>
      </c>
    </row>
    <row r="35" spans="2:2">
      <c r="B35" s="9"/>
    </row>
    <row r="36" spans="2:2">
      <c r="B36" s="9"/>
    </row>
    <row r="37" spans="2:2">
      <c r="B37" s="9"/>
    </row>
    <row r="38" spans="2:2">
      <c r="B38" s="9"/>
    </row>
    <row r="42" spans="2:2" ht="15.75" customHeight="1"/>
    <row r="43" spans="2:2" ht="15.75" customHeight="1"/>
    <row r="50" spans="2:2" ht="15" customHeight="1"/>
    <row r="52" spans="2:2" ht="15" customHeight="1"/>
    <row r="53" spans="2:2">
      <c r="B53" s="9"/>
    </row>
    <row r="54" spans="2:2" ht="15" customHeight="1">
      <c r="B54" s="11"/>
    </row>
  </sheetData>
  <sheetProtection password="E5F0" sheet="1" objects="1" scenarios="1" selectLockedCells="1"/>
  <mergeCells count="23">
    <mergeCell ref="B31:E31"/>
    <mergeCell ref="B27:C27"/>
    <mergeCell ref="C29:E29"/>
    <mergeCell ref="B16:F16"/>
    <mergeCell ref="B17:F17"/>
    <mergeCell ref="C5:D5"/>
    <mergeCell ref="B14:E14"/>
    <mergeCell ref="F14:G14"/>
    <mergeCell ref="D21:E21"/>
    <mergeCell ref="B26:C26"/>
    <mergeCell ref="B24:C24"/>
    <mergeCell ref="B25:C25"/>
    <mergeCell ref="B23:C23"/>
    <mergeCell ref="B13:E13"/>
    <mergeCell ref="G1:H1"/>
    <mergeCell ref="C2:I2"/>
    <mergeCell ref="B3:J3"/>
    <mergeCell ref="B22:C22"/>
    <mergeCell ref="B21:C21"/>
    <mergeCell ref="I1:K1"/>
    <mergeCell ref="C12"/>
    <mergeCell ref="B4:J4"/>
    <mergeCell ref="B15:E1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dimension ref="B11:E22"/>
  <sheetViews>
    <sheetView topLeftCell="A16" workbookViewId="0">
      <selection activeCell="D17" sqref="D17"/>
    </sheetView>
  </sheetViews>
  <sheetFormatPr defaultRowHeight="15"/>
  <cols>
    <col min="2" max="2" width="10.28515625" customWidth="1"/>
    <col min="4" max="5" width="75.140625" customWidth="1"/>
  </cols>
  <sheetData>
    <row r="11" spans="2:5" ht="15.75" thickBot="1"/>
    <row r="12" spans="2:5" s="15" customFormat="1" ht="24" thickBot="1">
      <c r="D12" s="125" t="s">
        <v>24</v>
      </c>
      <c r="E12" s="126"/>
    </row>
    <row r="13" spans="2:5" ht="23.25">
      <c r="B13" s="127" t="s">
        <v>22</v>
      </c>
      <c r="C13" s="128"/>
      <c r="D13" s="16" t="s">
        <v>10</v>
      </c>
      <c r="E13" s="17" t="s">
        <v>11</v>
      </c>
    </row>
    <row r="14" spans="2:5" ht="120">
      <c r="B14" s="121" t="s">
        <v>24</v>
      </c>
      <c r="C14" s="122"/>
      <c r="D14" s="18" t="s">
        <v>12</v>
      </c>
      <c r="E14" s="19" t="s">
        <v>17</v>
      </c>
    </row>
    <row r="15" spans="2:5" ht="120">
      <c r="B15" s="121"/>
      <c r="C15" s="122"/>
      <c r="D15" s="20" t="s">
        <v>13</v>
      </c>
      <c r="E15" s="21" t="s">
        <v>18</v>
      </c>
    </row>
    <row r="16" spans="2:5" ht="105">
      <c r="B16" s="121"/>
      <c r="C16" s="122"/>
      <c r="D16" s="20" t="s">
        <v>14</v>
      </c>
      <c r="E16" s="21" t="s">
        <v>19</v>
      </c>
    </row>
    <row r="17" spans="2:5" ht="105">
      <c r="B17" s="121"/>
      <c r="C17" s="122"/>
      <c r="D17" s="20" t="s">
        <v>15</v>
      </c>
      <c r="E17" s="21" t="s">
        <v>20</v>
      </c>
    </row>
    <row r="18" spans="2:5" ht="45.75" thickBot="1">
      <c r="B18" s="123"/>
      <c r="C18" s="124"/>
      <c r="D18" s="22" t="s">
        <v>16</v>
      </c>
      <c r="E18" s="23" t="s">
        <v>21</v>
      </c>
    </row>
    <row r="19" spans="2:5" ht="15.75">
      <c r="D19" s="13"/>
      <c r="E19" s="14"/>
    </row>
    <row r="22" spans="2:5">
      <c r="B22" t="s">
        <v>23</v>
      </c>
    </row>
  </sheetData>
  <mergeCells count="3">
    <mergeCell ref="B14:C18"/>
    <mergeCell ref="D12:E12"/>
    <mergeCell ref="B13:C1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sheetPr>
    <tabColor theme="0"/>
  </sheetPr>
  <dimension ref="D8:S47"/>
  <sheetViews>
    <sheetView topLeftCell="A7" workbookViewId="0">
      <selection activeCell="E9" sqref="E9:M17"/>
    </sheetView>
  </sheetViews>
  <sheetFormatPr defaultRowHeight="15"/>
  <cols>
    <col min="5" max="5" width="12.140625" customWidth="1"/>
    <col min="13" max="13" width="26.42578125" customWidth="1"/>
    <col min="14" max="15" width="12.140625" customWidth="1"/>
    <col min="16" max="16" width="17.42578125" customWidth="1"/>
    <col min="17" max="17" width="13" customWidth="1"/>
    <col min="18" max="18" width="15.42578125" customWidth="1"/>
    <col min="19" max="19" width="11.28515625" customWidth="1"/>
  </cols>
  <sheetData>
    <row r="8" spans="5:13" ht="18.75">
      <c r="E8" s="26" t="s">
        <v>49</v>
      </c>
    </row>
    <row r="9" spans="5:13">
      <c r="E9" s="129" t="s">
        <v>39</v>
      </c>
      <c r="F9" s="106"/>
      <c r="G9" s="106"/>
      <c r="H9" s="106"/>
      <c r="I9" s="106"/>
      <c r="J9" s="106"/>
      <c r="K9" s="106"/>
      <c r="L9" s="106"/>
      <c r="M9" s="106"/>
    </row>
    <row r="10" spans="5:13">
      <c r="E10" s="106"/>
      <c r="F10" s="106"/>
      <c r="G10" s="106"/>
      <c r="H10" s="106"/>
      <c r="I10" s="106"/>
      <c r="J10" s="106"/>
      <c r="K10" s="106"/>
      <c r="L10" s="106"/>
      <c r="M10" s="106"/>
    </row>
    <row r="11" spans="5:13">
      <c r="E11" s="106"/>
      <c r="F11" s="106"/>
      <c r="G11" s="106"/>
      <c r="H11" s="106"/>
      <c r="I11" s="106"/>
      <c r="J11" s="106"/>
      <c r="K11" s="106"/>
      <c r="L11" s="106"/>
      <c r="M11" s="106"/>
    </row>
    <row r="12" spans="5:13">
      <c r="E12" s="106"/>
      <c r="F12" s="106"/>
      <c r="G12" s="106"/>
      <c r="H12" s="106"/>
      <c r="I12" s="106"/>
      <c r="J12" s="106"/>
      <c r="K12" s="106"/>
      <c r="L12" s="106"/>
      <c r="M12" s="106"/>
    </row>
    <row r="13" spans="5:13">
      <c r="E13" s="106"/>
      <c r="F13" s="106"/>
      <c r="G13" s="106"/>
      <c r="H13" s="106"/>
      <c r="I13" s="106"/>
      <c r="J13" s="106"/>
      <c r="K13" s="106"/>
      <c r="L13" s="106"/>
      <c r="M13" s="106"/>
    </row>
    <row r="14" spans="5:13">
      <c r="E14" s="106"/>
      <c r="F14" s="106"/>
      <c r="G14" s="106"/>
      <c r="H14" s="106"/>
      <c r="I14" s="106"/>
      <c r="J14" s="106"/>
      <c r="K14" s="106"/>
      <c r="L14" s="106"/>
      <c r="M14" s="106"/>
    </row>
    <row r="15" spans="5:13">
      <c r="E15" s="106"/>
      <c r="F15" s="106"/>
      <c r="G15" s="106"/>
      <c r="H15" s="106"/>
      <c r="I15" s="106"/>
      <c r="J15" s="106"/>
      <c r="K15" s="106"/>
      <c r="L15" s="106"/>
      <c r="M15" s="106"/>
    </row>
    <row r="16" spans="5:13">
      <c r="E16" s="106"/>
      <c r="F16" s="106"/>
      <c r="G16" s="106"/>
      <c r="H16" s="106"/>
      <c r="I16" s="106"/>
      <c r="J16" s="106"/>
      <c r="K16" s="106"/>
      <c r="L16" s="106"/>
      <c r="M16" s="106"/>
    </row>
    <row r="17" spans="4:19" ht="27" customHeight="1">
      <c r="E17" s="106"/>
      <c r="F17" s="106"/>
      <c r="G17" s="106"/>
      <c r="H17" s="106"/>
      <c r="I17" s="106"/>
      <c r="J17" s="106"/>
      <c r="K17" s="106"/>
      <c r="L17" s="106"/>
      <c r="M17" s="106"/>
      <c r="N17" t="s">
        <v>23</v>
      </c>
    </row>
    <row r="21" spans="4:19" ht="15.75">
      <c r="E21" s="25" t="s">
        <v>43</v>
      </c>
    </row>
    <row r="22" spans="4:19">
      <c r="E22" s="24" t="s">
        <v>68</v>
      </c>
    </row>
    <row r="23" spans="4:19">
      <c r="E23" s="24" t="s">
        <v>29</v>
      </c>
    </row>
    <row r="24" spans="4:19">
      <c r="E24" s="24" t="s">
        <v>77</v>
      </c>
    </row>
    <row r="28" spans="4:19" ht="51" customHeight="1">
      <c r="E28" s="25"/>
      <c r="M28" s="24"/>
      <c r="N28" s="27"/>
      <c r="O28" s="27"/>
      <c r="P28" s="27"/>
      <c r="Q28" s="27"/>
      <c r="R28" s="27"/>
      <c r="S28" s="27"/>
    </row>
    <row r="29" spans="4:19" ht="28.5">
      <c r="D29" s="54"/>
      <c r="E29" s="39"/>
      <c r="F29" s="39"/>
      <c r="G29" s="39"/>
      <c r="H29" s="39"/>
      <c r="I29" s="31"/>
      <c r="J29" s="31"/>
      <c r="K29" s="31"/>
      <c r="L29" s="31"/>
      <c r="M29" s="31"/>
      <c r="N29" s="31"/>
      <c r="O29" s="31"/>
      <c r="P29" s="31"/>
      <c r="Q29" s="31"/>
      <c r="R29" s="31"/>
      <c r="S29" s="48"/>
    </row>
    <row r="30" spans="4:19" ht="15.75">
      <c r="D30" s="54"/>
      <c r="E30" s="55"/>
      <c r="F30" s="39"/>
      <c r="G30" s="39"/>
      <c r="H30" s="39"/>
      <c r="I30" s="31"/>
      <c r="J30" s="31"/>
      <c r="K30" s="31"/>
      <c r="L30" s="31"/>
      <c r="M30" s="52"/>
      <c r="N30" s="36"/>
      <c r="O30" s="35"/>
      <c r="P30" s="53"/>
      <c r="Q30" s="37"/>
      <c r="R30" s="31"/>
      <c r="S30" s="130"/>
    </row>
    <row r="31" spans="4:19" ht="15.75">
      <c r="D31" s="54"/>
      <c r="E31" s="55"/>
      <c r="F31" s="39"/>
      <c r="G31" s="39"/>
      <c r="H31" s="39"/>
      <c r="I31" s="31"/>
      <c r="J31" s="31"/>
      <c r="K31" s="31"/>
      <c r="L31" s="31"/>
      <c r="M31" s="52"/>
      <c r="N31" s="36"/>
      <c r="O31" s="35"/>
      <c r="P31" s="53"/>
      <c r="Q31" s="41"/>
      <c r="R31" s="31"/>
      <c r="S31" s="131"/>
    </row>
    <row r="32" spans="4:19" ht="15.75">
      <c r="D32" s="54"/>
      <c r="E32" s="55"/>
      <c r="F32" s="39"/>
      <c r="G32" s="39"/>
      <c r="H32" s="39"/>
      <c r="I32" s="31"/>
      <c r="J32" s="31"/>
      <c r="K32" s="31"/>
      <c r="L32" s="31"/>
      <c r="M32" s="35"/>
      <c r="N32" s="41"/>
      <c r="O32" s="35"/>
      <c r="P32" s="35"/>
      <c r="Q32" s="36"/>
      <c r="R32" s="35"/>
      <c r="S32" s="131"/>
    </row>
    <row r="33" spans="4:19" ht="15.75">
      <c r="D33" s="54"/>
      <c r="E33" s="55"/>
      <c r="F33" s="39"/>
      <c r="G33" s="39"/>
      <c r="H33" s="39"/>
      <c r="I33" s="31"/>
      <c r="J33" s="31"/>
      <c r="K33" s="31"/>
      <c r="L33" s="31"/>
      <c r="M33" s="31"/>
      <c r="N33" s="37"/>
      <c r="O33" s="35"/>
      <c r="P33" s="35"/>
      <c r="Q33" s="36"/>
      <c r="R33" s="35"/>
      <c r="S33" s="131"/>
    </row>
    <row r="34" spans="4:19" ht="28.5">
      <c r="D34" s="54"/>
      <c r="E34" s="39"/>
      <c r="F34" s="39"/>
      <c r="G34" s="39"/>
      <c r="H34" s="39"/>
      <c r="I34" s="31"/>
      <c r="J34" s="31"/>
      <c r="K34" s="31"/>
      <c r="L34" s="31"/>
      <c r="M34" s="31"/>
      <c r="N34" s="37"/>
      <c r="O34" s="37"/>
      <c r="P34" s="37"/>
      <c r="Q34" s="37"/>
      <c r="R34" s="35"/>
      <c r="S34" s="49"/>
    </row>
    <row r="35" spans="4:19" ht="28.5">
      <c r="E35" s="25"/>
      <c r="F35" s="31"/>
      <c r="G35" s="31"/>
      <c r="H35" s="31"/>
      <c r="I35" s="31"/>
      <c r="J35" s="31"/>
      <c r="K35" s="31"/>
      <c r="L35" s="31"/>
      <c r="M35" s="31"/>
      <c r="N35" s="31"/>
      <c r="O35" s="31"/>
      <c r="P35" s="31"/>
      <c r="Q35" s="31"/>
      <c r="R35" s="35"/>
      <c r="S35" s="49"/>
    </row>
    <row r="36" spans="4:19" ht="28.5">
      <c r="S36" s="49"/>
    </row>
    <row r="37" spans="4:19" ht="28.5">
      <c r="S37" s="49"/>
    </row>
    <row r="40" spans="4:19">
      <c r="E40" s="28"/>
      <c r="F40" s="29"/>
      <c r="G40" s="29"/>
      <c r="H40" s="29"/>
      <c r="I40" s="29"/>
      <c r="J40" s="29"/>
      <c r="K40" s="29"/>
      <c r="L40" s="29"/>
      <c r="M40" s="29"/>
    </row>
    <row r="41" spans="4:19">
      <c r="E41" s="29"/>
      <c r="F41" s="29"/>
      <c r="G41" s="29"/>
      <c r="H41" s="29"/>
      <c r="I41" s="29"/>
      <c r="J41" s="29"/>
      <c r="K41" s="29"/>
      <c r="L41" s="29"/>
      <c r="M41" s="29"/>
    </row>
    <row r="42" spans="4:19">
      <c r="E42" s="29"/>
      <c r="F42" s="29"/>
      <c r="G42" s="29"/>
      <c r="H42" s="29"/>
      <c r="I42" s="29"/>
      <c r="J42" s="29"/>
      <c r="K42" s="29"/>
      <c r="L42" s="29"/>
      <c r="M42" s="29"/>
    </row>
    <row r="43" spans="4:19">
      <c r="E43" s="29"/>
      <c r="F43" s="29"/>
      <c r="G43" s="29"/>
      <c r="H43" s="29"/>
      <c r="I43" s="29"/>
      <c r="J43" s="29"/>
      <c r="K43" s="29"/>
      <c r="L43" s="29"/>
      <c r="M43" s="29"/>
    </row>
    <row r="44" spans="4:19">
      <c r="E44" s="29"/>
      <c r="F44" s="29"/>
      <c r="G44" s="29"/>
      <c r="H44" s="29"/>
      <c r="I44" s="29"/>
      <c r="J44" s="29"/>
      <c r="K44" s="29"/>
      <c r="L44" s="29"/>
      <c r="M44" s="29"/>
    </row>
    <row r="45" spans="4:19">
      <c r="E45" s="29"/>
      <c r="F45" s="29"/>
      <c r="G45" s="29"/>
      <c r="H45" s="29"/>
      <c r="I45" s="29"/>
      <c r="J45" s="29"/>
      <c r="K45" s="29"/>
      <c r="L45" s="29"/>
      <c r="M45" s="29"/>
    </row>
    <row r="46" spans="4:19">
      <c r="E46" s="29"/>
      <c r="F46" s="29"/>
      <c r="G46" s="29"/>
      <c r="H46" s="29"/>
      <c r="I46" s="29"/>
      <c r="J46" s="29"/>
      <c r="K46" s="29"/>
      <c r="L46" s="29"/>
      <c r="M46" s="29"/>
    </row>
    <row r="47" spans="4:19">
      <c r="E47" s="29"/>
      <c r="F47" s="29"/>
      <c r="G47" s="29"/>
      <c r="H47" s="29"/>
      <c r="I47" s="29"/>
      <c r="J47" s="29"/>
      <c r="K47" s="29"/>
      <c r="L47" s="29"/>
      <c r="M47" s="29"/>
    </row>
  </sheetData>
  <mergeCells count="2">
    <mergeCell ref="E9:M17"/>
    <mergeCell ref="S30:S3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sheetPr>
    <tabColor theme="0"/>
  </sheetPr>
  <dimension ref="D4:T23"/>
  <sheetViews>
    <sheetView workbookViewId="0">
      <selection activeCell="N7" sqref="N7"/>
    </sheetView>
  </sheetViews>
  <sheetFormatPr defaultRowHeight="15"/>
  <cols>
    <col min="14" max="20" width="17.28515625" customWidth="1"/>
  </cols>
  <sheetData>
    <row r="4" spans="4:20">
      <c r="D4" s="27"/>
    </row>
    <row r="10" spans="4:20" ht="15.75" thickBot="1"/>
    <row r="11" spans="4:20" ht="45" customHeight="1" thickBot="1">
      <c r="F11" s="25" t="s">
        <v>30</v>
      </c>
      <c r="N11" s="79" t="s">
        <v>72</v>
      </c>
      <c r="O11" s="80" t="s">
        <v>36</v>
      </c>
      <c r="P11" s="80" t="s">
        <v>37</v>
      </c>
      <c r="Q11" s="80" t="s">
        <v>46</v>
      </c>
      <c r="R11" s="80" t="s">
        <v>38</v>
      </c>
      <c r="S11" s="80" t="s">
        <v>34</v>
      </c>
      <c r="T11" s="81" t="s">
        <v>45</v>
      </c>
    </row>
    <row r="12" spans="4:20" ht="29.25" thickBot="1">
      <c r="F12" s="31"/>
      <c r="G12" s="31"/>
      <c r="H12" s="31"/>
      <c r="I12" s="31"/>
      <c r="J12" s="31"/>
      <c r="K12" s="31"/>
      <c r="L12" s="31"/>
      <c r="M12" s="31"/>
      <c r="N12" s="76"/>
      <c r="O12" s="77"/>
      <c r="P12" s="77"/>
      <c r="Q12" s="77"/>
      <c r="R12" s="77"/>
      <c r="S12" s="77"/>
      <c r="T12" s="78"/>
    </row>
    <row r="13" spans="4:20" ht="15.75" customHeight="1">
      <c r="F13" s="32" t="s">
        <v>31</v>
      </c>
      <c r="G13" s="33"/>
      <c r="H13" s="34"/>
      <c r="I13" s="31"/>
      <c r="J13" s="31"/>
      <c r="K13" s="31"/>
      <c r="L13" s="31"/>
      <c r="M13" s="31"/>
      <c r="N13" s="143">
        <f>'2Roles Rates &amp; Ind Prj Pricing '!$C$11</f>
        <v>1</v>
      </c>
      <c r="O13" s="69">
        <v>50</v>
      </c>
      <c r="P13" s="70">
        <f>N13*(O13/100)</f>
        <v>0.5</v>
      </c>
      <c r="Q13" s="144">
        <f>'2Roles Rates &amp; Ind Prj Pricing '!$D$28</f>
        <v>1</v>
      </c>
      <c r="R13" s="62"/>
      <c r="S13" s="58"/>
      <c r="T13" s="132">
        <v>0.4</v>
      </c>
    </row>
    <row r="14" spans="4:20" ht="15.75" customHeight="1">
      <c r="F14" s="38" t="s">
        <v>11</v>
      </c>
      <c r="G14" s="39"/>
      <c r="H14" s="40"/>
      <c r="I14" s="31"/>
      <c r="J14" s="31"/>
      <c r="K14" s="31"/>
      <c r="L14" s="31"/>
      <c r="M14" s="31"/>
      <c r="N14" s="143">
        <f>'2Roles Rates &amp; Ind Prj Pricing '!$C$12</f>
        <v>1</v>
      </c>
      <c r="O14" s="69">
        <v>50</v>
      </c>
      <c r="P14" s="70">
        <f>N14*(O14/100)</f>
        <v>0.5</v>
      </c>
      <c r="Q14" s="144">
        <f>'2Roles Rates &amp; Ind Prj Pricing '!$E$28</f>
        <v>1</v>
      </c>
      <c r="R14" s="63"/>
      <c r="S14" s="58"/>
      <c r="T14" s="132"/>
    </row>
    <row r="15" spans="4:20" ht="16.5" customHeight="1" thickBot="1">
      <c r="F15" s="42" t="s">
        <v>33</v>
      </c>
      <c r="G15" s="43"/>
      <c r="H15" s="44"/>
      <c r="I15" s="31"/>
      <c r="J15" s="31"/>
      <c r="K15" s="31"/>
      <c r="L15" s="31"/>
      <c r="M15" s="31"/>
      <c r="N15" s="71">
        <f>SUM(N13:N14)</f>
        <v>2</v>
      </c>
      <c r="O15" s="63"/>
      <c r="P15" s="60">
        <f>SUM(P13:P14)</f>
        <v>1</v>
      </c>
      <c r="Q15" s="60"/>
      <c r="R15" s="61">
        <v>50</v>
      </c>
      <c r="S15" s="60">
        <f>P15*(R15/100)</f>
        <v>0.5</v>
      </c>
      <c r="T15" s="132"/>
    </row>
    <row r="16" spans="4:20" ht="16.5" customHeight="1" thickBot="1">
      <c r="F16" s="45" t="s">
        <v>32</v>
      </c>
      <c r="G16" s="46"/>
      <c r="H16" s="47"/>
      <c r="I16" s="31"/>
      <c r="J16" s="31"/>
      <c r="K16" s="31"/>
      <c r="L16" s="31"/>
      <c r="M16" s="31"/>
      <c r="N16" s="72"/>
      <c r="O16" s="73"/>
      <c r="P16" s="74">
        <f>N13*Q13*1/8 +N14*Q14*1/8</f>
        <v>0.25</v>
      </c>
      <c r="Q16" s="74"/>
      <c r="R16" s="75">
        <v>50</v>
      </c>
      <c r="S16" s="74">
        <f>P16*(R16/100)</f>
        <v>0.125</v>
      </c>
      <c r="T16" s="133"/>
    </row>
    <row r="17" spans="6:20" ht="16.5" customHeight="1" thickBot="1">
      <c r="F17" s="31"/>
      <c r="G17" s="31"/>
      <c r="H17" s="31"/>
      <c r="I17" s="31"/>
      <c r="J17" s="31"/>
      <c r="K17" s="31"/>
      <c r="L17" s="31"/>
      <c r="M17" s="31"/>
      <c r="N17" s="31"/>
      <c r="O17" s="37"/>
      <c r="P17" s="37"/>
      <c r="Q17" s="37"/>
      <c r="R17" s="37"/>
      <c r="S17" s="35"/>
      <c r="T17" s="49"/>
    </row>
    <row r="18" spans="6:20" ht="30" customHeight="1" thickTop="1" thickBot="1">
      <c r="F18" s="82" t="s">
        <v>44</v>
      </c>
      <c r="G18" s="31"/>
      <c r="H18" s="31"/>
      <c r="I18" s="31"/>
      <c r="J18" s="31"/>
      <c r="K18" s="31"/>
      <c r="L18" s="31"/>
      <c r="M18" s="31"/>
      <c r="N18" s="31"/>
      <c r="O18" s="31"/>
      <c r="P18" s="31"/>
      <c r="Q18" s="31"/>
      <c r="R18" s="31"/>
      <c r="S18" s="68">
        <f>SUM(S15:S17)</f>
        <v>0.625</v>
      </c>
      <c r="T18" s="49"/>
    </row>
    <row r="19" spans="6:20" ht="15.75" thickTop="1"/>
    <row r="20" spans="6:20" ht="21">
      <c r="S20" s="65"/>
    </row>
    <row r="22" spans="6:20" ht="15.75">
      <c r="F22" s="25" t="s">
        <v>43</v>
      </c>
    </row>
    <row r="23" spans="6:20">
      <c r="F23" s="24" t="s">
        <v>74</v>
      </c>
    </row>
  </sheetData>
  <sheetProtection password="E5F0" sheet="1" objects="1" scenarios="1" selectLockedCells="1"/>
  <mergeCells count="1">
    <mergeCell ref="T13:T16"/>
  </mergeCells>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sheetPr>
    <pageSetUpPr fitToPage="1"/>
  </sheetPr>
  <dimension ref="E8:S34"/>
  <sheetViews>
    <sheetView topLeftCell="H4" zoomScaleNormal="100" workbookViewId="0">
      <selection activeCell="R22" sqref="R22"/>
    </sheetView>
  </sheetViews>
  <sheetFormatPr defaultRowHeight="15"/>
  <cols>
    <col min="5" max="5" width="12.140625" customWidth="1"/>
    <col min="13" max="13" width="26.42578125" customWidth="1"/>
    <col min="14" max="15" width="12.140625" customWidth="1"/>
    <col min="16" max="16" width="17.42578125" customWidth="1"/>
    <col min="17" max="17" width="13" customWidth="1"/>
    <col min="18" max="18" width="15.42578125" customWidth="1"/>
    <col min="19" max="19" width="11.28515625" customWidth="1"/>
  </cols>
  <sheetData>
    <row r="8" spans="5:19" ht="18.75">
      <c r="E8" s="26"/>
    </row>
    <row r="11" spans="5:19">
      <c r="E11" s="24"/>
    </row>
    <row r="13" spans="5:19" ht="18.75">
      <c r="E13" s="26" t="s">
        <v>47</v>
      </c>
    </row>
    <row r="15" spans="5:19" ht="51" customHeight="1">
      <c r="E15" s="25"/>
      <c r="M15" s="56" t="s">
        <v>35</v>
      </c>
      <c r="N15" s="57" t="s">
        <v>70</v>
      </c>
      <c r="O15" s="57" t="s">
        <v>71</v>
      </c>
      <c r="P15" s="57" t="s">
        <v>46</v>
      </c>
      <c r="Q15" s="57" t="s">
        <v>38</v>
      </c>
      <c r="R15" s="57" t="s">
        <v>34</v>
      </c>
      <c r="S15" s="57" t="s">
        <v>45</v>
      </c>
    </row>
    <row r="16" spans="5:19" ht="29.25" thickBot="1">
      <c r="E16" s="25" t="s">
        <v>48</v>
      </c>
      <c r="F16" s="31"/>
      <c r="G16" s="31"/>
      <c r="H16" s="31"/>
      <c r="I16" s="31"/>
      <c r="J16" s="31"/>
      <c r="K16" s="31"/>
      <c r="L16" s="31"/>
      <c r="M16" s="58"/>
      <c r="N16" s="58"/>
      <c r="O16" s="58"/>
      <c r="P16" s="58"/>
      <c r="Q16" s="58"/>
      <c r="R16" s="58"/>
      <c r="S16" s="59"/>
    </row>
    <row r="17" spans="5:19" ht="15.75">
      <c r="E17" s="32" t="s">
        <v>31</v>
      </c>
      <c r="F17" s="33"/>
      <c r="G17" s="34"/>
      <c r="H17" s="31"/>
      <c r="I17" s="31"/>
      <c r="J17" s="31"/>
      <c r="K17" s="31"/>
      <c r="L17" s="31"/>
      <c r="M17" s="66">
        <v>100</v>
      </c>
      <c r="N17" s="61">
        <v>50</v>
      </c>
      <c r="O17" s="60">
        <f>M17*(N17/100)</f>
        <v>50</v>
      </c>
      <c r="P17" s="67">
        <v>30</v>
      </c>
      <c r="Q17" s="62"/>
      <c r="R17" s="58"/>
      <c r="S17" s="134">
        <v>0.4</v>
      </c>
    </row>
    <row r="18" spans="5:19" ht="15.75">
      <c r="E18" s="38" t="s">
        <v>11</v>
      </c>
      <c r="F18" s="39"/>
      <c r="G18" s="40"/>
      <c r="H18" s="31"/>
      <c r="I18" s="31"/>
      <c r="J18" s="31"/>
      <c r="K18" s="31"/>
      <c r="L18" s="31"/>
      <c r="M18" s="66">
        <v>75</v>
      </c>
      <c r="N18" s="61">
        <v>50</v>
      </c>
      <c r="O18" s="60">
        <f>M18*(N18/100)</f>
        <v>37.5</v>
      </c>
      <c r="P18" s="67">
        <v>20</v>
      </c>
      <c r="Q18" s="63"/>
      <c r="R18" s="58"/>
      <c r="S18" s="135"/>
    </row>
    <row r="19" spans="5:19" ht="16.5" thickBot="1">
      <c r="E19" s="42" t="s">
        <v>69</v>
      </c>
      <c r="F19" s="43"/>
      <c r="G19" s="44"/>
      <c r="H19" s="31"/>
      <c r="I19" s="31"/>
      <c r="J19" s="31"/>
      <c r="K19" s="31"/>
      <c r="L19" s="31"/>
      <c r="M19" s="60">
        <f>SUM(M17:M18)</f>
        <v>175</v>
      </c>
      <c r="N19" s="63"/>
      <c r="O19" s="64">
        <f>SUM(O17:O18)</f>
        <v>87.5</v>
      </c>
      <c r="P19" s="60"/>
      <c r="Q19" s="61">
        <v>50</v>
      </c>
      <c r="R19" s="60">
        <f>O19*(Q19/100)</f>
        <v>43.75</v>
      </c>
      <c r="S19" s="135"/>
    </row>
    <row r="20" spans="5:19" ht="16.5" thickBot="1">
      <c r="E20" s="45" t="s">
        <v>32</v>
      </c>
      <c r="F20" s="46"/>
      <c r="G20" s="47"/>
      <c r="H20" s="31"/>
      <c r="I20" s="31"/>
      <c r="J20" s="31"/>
      <c r="K20" s="31"/>
      <c r="L20" s="31"/>
      <c r="M20" s="58"/>
      <c r="N20" s="62"/>
      <c r="O20" s="64">
        <f>M17*P17 +M18*P18</f>
        <v>4500</v>
      </c>
      <c r="P20" s="60"/>
      <c r="Q20" s="61">
        <v>50</v>
      </c>
      <c r="R20" s="60">
        <f>O20*(Q20/100)</f>
        <v>2250</v>
      </c>
      <c r="S20" s="135"/>
    </row>
    <row r="21" spans="5:19" ht="28.5">
      <c r="E21" s="31"/>
      <c r="F21" s="31"/>
      <c r="G21" s="31"/>
      <c r="H21" s="31"/>
      <c r="I21" s="31"/>
      <c r="J21" s="31"/>
      <c r="K21" s="31"/>
      <c r="L21" s="31"/>
      <c r="M21" s="31"/>
      <c r="N21" s="37"/>
      <c r="O21" s="37"/>
      <c r="P21" s="37"/>
      <c r="Q21" s="37"/>
      <c r="R21" s="35"/>
      <c r="S21" s="30"/>
    </row>
    <row r="22" spans="5:19" ht="28.5">
      <c r="E22" s="26" t="s">
        <v>44</v>
      </c>
      <c r="F22" s="31"/>
      <c r="G22" s="31"/>
      <c r="H22" s="31"/>
      <c r="I22" s="31"/>
      <c r="J22" s="31"/>
      <c r="K22" s="31"/>
      <c r="L22" s="31"/>
      <c r="M22" s="31"/>
      <c r="N22" s="31"/>
      <c r="O22" s="31"/>
      <c r="P22" s="31"/>
      <c r="Q22" s="31"/>
      <c r="R22" s="65">
        <f>SUM(R19:R21)</f>
        <v>2293.75</v>
      </c>
      <c r="S22" s="30"/>
    </row>
    <row r="23" spans="5:19" ht="28.5">
      <c r="S23" s="30"/>
    </row>
    <row r="24" spans="5:19" ht="28.5">
      <c r="S24" s="30"/>
    </row>
    <row r="27" spans="5:19">
      <c r="E27" s="28"/>
      <c r="F27" s="29"/>
      <c r="G27" s="29"/>
      <c r="H27" s="29"/>
      <c r="I27" s="29"/>
      <c r="J27" s="29"/>
      <c r="K27" s="29"/>
      <c r="L27" s="29"/>
      <c r="M27" s="29"/>
    </row>
    <row r="28" spans="5:19">
      <c r="E28" s="29"/>
      <c r="F28" s="29"/>
      <c r="G28" s="29"/>
      <c r="H28" s="29"/>
      <c r="I28" s="29"/>
      <c r="J28" s="29"/>
      <c r="K28" s="29"/>
      <c r="L28" s="29"/>
      <c r="M28" s="29"/>
    </row>
    <row r="29" spans="5:19">
      <c r="E29" s="29"/>
      <c r="F29" s="29"/>
      <c r="G29" s="29"/>
      <c r="H29" s="29"/>
      <c r="I29" s="29"/>
      <c r="J29" s="29"/>
      <c r="K29" s="29"/>
      <c r="L29" s="29"/>
      <c r="M29" s="29"/>
    </row>
    <row r="30" spans="5:19">
      <c r="E30" s="29"/>
      <c r="F30" s="29"/>
      <c r="G30" s="29"/>
      <c r="H30" s="29"/>
      <c r="I30" s="29"/>
      <c r="J30" s="29"/>
      <c r="K30" s="29"/>
      <c r="L30" s="29"/>
      <c r="M30" s="29"/>
    </row>
    <row r="31" spans="5:19">
      <c r="E31" s="29"/>
      <c r="F31" s="29"/>
      <c r="G31" s="29"/>
      <c r="H31" s="29"/>
      <c r="I31" s="29"/>
      <c r="J31" s="29"/>
      <c r="K31" s="29"/>
      <c r="L31" s="29"/>
      <c r="M31" s="29"/>
    </row>
    <row r="32" spans="5:19">
      <c r="E32" s="29"/>
      <c r="F32" s="29"/>
      <c r="G32" s="29"/>
      <c r="H32" s="29"/>
      <c r="I32" s="29"/>
      <c r="J32" s="29"/>
      <c r="K32" s="29"/>
      <c r="L32" s="29"/>
      <c r="M32" s="29"/>
    </row>
    <row r="33" spans="5:13">
      <c r="E33" s="29"/>
      <c r="F33" s="29"/>
      <c r="G33" s="29"/>
      <c r="H33" s="29"/>
      <c r="I33" s="29"/>
      <c r="J33" s="29"/>
      <c r="K33" s="29"/>
      <c r="L33" s="29"/>
      <c r="M33" s="29"/>
    </row>
    <row r="34" spans="5:13">
      <c r="E34" s="29"/>
      <c r="F34" s="29"/>
      <c r="G34" s="29"/>
      <c r="H34" s="29"/>
      <c r="I34" s="29"/>
      <c r="J34" s="29"/>
      <c r="K34" s="29"/>
      <c r="L34" s="29"/>
      <c r="M34" s="29"/>
    </row>
  </sheetData>
  <mergeCells count="1">
    <mergeCell ref="S17:S20"/>
  </mergeCells>
  <pageMargins left="0.70866141732283472" right="0.70866141732283472" top="0.74803149606299213" bottom="0.74803149606299213" header="0.31496062992125984" footer="0.31496062992125984"/>
  <pageSetup paperSize="9" scale="67"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1 Guidance</vt:lpstr>
      <vt:lpstr>2Roles Rates &amp; Ind Prj Pricing </vt:lpstr>
      <vt:lpstr>3 Grade Definitions</vt:lpstr>
      <vt:lpstr>4 Indicative Project </vt:lpstr>
      <vt:lpstr>5 Price Evaluation</vt:lpstr>
      <vt:lpstr>6 Price Evaluation  (Example)</vt:lpstr>
      <vt:lpstr>'6 Price Evaluation  (Example)'!_GoBack</vt:lpstr>
      <vt:lpstr>'6 Price Evaluation  (Example)'!Print_Area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wotmanj</dc:creator>
  <cp:lastModifiedBy>Michael Bolanle Adu</cp:lastModifiedBy>
  <cp:lastPrinted>2017-08-08T15:59:48Z</cp:lastPrinted>
  <dcterms:created xsi:type="dcterms:W3CDTF">2013-09-10T09:14:54Z</dcterms:created>
  <dcterms:modified xsi:type="dcterms:W3CDTF">2017-10-10T13:41:00Z</dcterms:modified>
</cp:coreProperties>
</file>