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emperature monitoring 2025\"/>
    </mc:Choice>
  </mc:AlternateContent>
  <xr:revisionPtr revIDLastSave="0" documentId="8_{465B9A6F-9C41-4F30-9E86-19124037638F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Sheet4" sheetId="4" state="hidden" r:id="rId1"/>
    <sheet name="TRUST Mapping 2501" sheetId="1" r:id="rId2"/>
    <sheet name="Tutela" sheetId="2" state="hidden" r:id="rId3"/>
  </sheets>
  <definedNames>
    <definedName name="_xlnm._FilterDatabase" localSheetId="1" hidden="1">'TRUST Mapping 2501'!$A$3:$O$124</definedName>
    <definedName name="_xlnm.Print_Titles" localSheetId="1">'TRUST Mapping 2501'!$1:$3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C9" i="2" l="1"/>
  <c r="D9" i="2" s="1"/>
  <c r="C8" i="2"/>
  <c r="E9" i="2" l="1"/>
  <c r="D8" i="2"/>
  <c r="D10" i="2" s="1"/>
  <c r="E8" i="2"/>
  <c r="E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Davies, Stephen</author>
  </authors>
  <commentList>
    <comment ref="F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Davies, Stephen:</t>
        </r>
        <r>
          <rPr>
            <sz val="9"/>
            <color indexed="81"/>
            <rFont val="Tahoma"/>
            <family val="2"/>
          </rPr>
          <t xml:space="preserve">
Inpatient, Bommunity team</t>
        </r>
      </text>
    </comment>
  </commentList>
</comments>
</file>

<file path=xl/sharedStrings.xml><?xml version="1.0" encoding="utf-8"?>
<sst xmlns="http://schemas.openxmlformats.org/spreadsheetml/2006/main" count="790" uniqueCount="247">
  <si>
    <t>TUTELA</t>
  </si>
  <si>
    <t>WARP</t>
  </si>
  <si>
    <t>Relays</t>
  </si>
  <si>
    <t>Fridge sensor</t>
  </si>
  <si>
    <t>Ambient sensor</t>
  </si>
  <si>
    <t>Requires one per site (range 30-50m dependent on structure)</t>
  </si>
  <si>
    <t>May be needed to if structure interferes with signal)</t>
  </si>
  <si>
    <t>Uses low frequenct radio signal for data transfer from probe to WARP</t>
  </si>
  <si>
    <t>Uses Trust network for tranfer of data from WARP to server</t>
  </si>
  <si>
    <t>Can do upto two fridges per sensor</t>
  </si>
  <si>
    <t xml:space="preserve">Can cover humidity as well as temperature </t>
  </si>
  <si>
    <t>Care Group</t>
  </si>
  <si>
    <t>Children's CG</t>
  </si>
  <si>
    <t>Rose Lodge</t>
  </si>
  <si>
    <t>East Laith Gate House</t>
  </si>
  <si>
    <t>Sexual Health</t>
  </si>
  <si>
    <t>Project 3</t>
  </si>
  <si>
    <t>Doncaster CG</t>
  </si>
  <si>
    <t>IP, CT</t>
  </si>
  <si>
    <t>CT</t>
  </si>
  <si>
    <t>Coral Ward</t>
  </si>
  <si>
    <t>Coral ward</t>
  </si>
  <si>
    <t>Adult Acute Hub</t>
  </si>
  <si>
    <t>Brodsworth Ward</t>
  </si>
  <si>
    <t>Skelbrooke Ward</t>
  </si>
  <si>
    <t>Cusworth Ward</t>
  </si>
  <si>
    <t>Windermere Ward</t>
  </si>
  <si>
    <t>Coniston Ward</t>
  </si>
  <si>
    <t>Amber Lodge</t>
  </si>
  <si>
    <t>Amber Lodge Ward</t>
  </si>
  <si>
    <t>IP</t>
  </si>
  <si>
    <t>Jubilee 1</t>
  </si>
  <si>
    <t>Tickhill Rd Hosp</t>
  </si>
  <si>
    <t>Hazel Ward</t>
  </si>
  <si>
    <t>Magnolia Ward</t>
  </si>
  <si>
    <t>Evergreen OP</t>
  </si>
  <si>
    <t xml:space="preserve">Hospice </t>
  </si>
  <si>
    <t>St Johns Hospice</t>
  </si>
  <si>
    <t>Solar Centre</t>
  </si>
  <si>
    <t>Cherry Tree Court</t>
  </si>
  <si>
    <t>Donc Sth OP CMHT</t>
  </si>
  <si>
    <t>Donc Sth Adult CMHT</t>
  </si>
  <si>
    <t>Donc Nth OP CMHT</t>
  </si>
  <si>
    <t>Donc Nth Adult CMHT</t>
  </si>
  <si>
    <t>Emerald Ward</t>
  </si>
  <si>
    <t>Donc East Adult CMHT</t>
  </si>
  <si>
    <t>Heathfield Centre</t>
  </si>
  <si>
    <t>Donc Central OP CMHT</t>
  </si>
  <si>
    <t>Opal Centre</t>
  </si>
  <si>
    <t>Bungalow 4</t>
  </si>
  <si>
    <t>Doncaster AOS</t>
  </si>
  <si>
    <t>Doncaster EIS</t>
  </si>
  <si>
    <t>Sinclair House</t>
  </si>
  <si>
    <t>Thorne Rd 1</t>
  </si>
  <si>
    <t>Deaf School</t>
  </si>
  <si>
    <t>Thorne Rd 2</t>
  </si>
  <si>
    <t>Danes Court</t>
  </si>
  <si>
    <t>Rosslyn House</t>
  </si>
  <si>
    <t>Cantley Health Centre</t>
  </si>
  <si>
    <t>Podiatry 1</t>
  </si>
  <si>
    <t>TB nurses</t>
  </si>
  <si>
    <t>TBC</t>
  </si>
  <si>
    <t>Rotherham CG</t>
  </si>
  <si>
    <t>Woodlands</t>
  </si>
  <si>
    <t>Glade Ward</t>
  </si>
  <si>
    <t>Brambles Ward</t>
  </si>
  <si>
    <t xml:space="preserve">Swallownest </t>
  </si>
  <si>
    <t>Sandpiper Ward</t>
  </si>
  <si>
    <t>Goldcrest Ward</t>
  </si>
  <si>
    <t>Osprey Ward</t>
  </si>
  <si>
    <t>Kingfisher Ward</t>
  </si>
  <si>
    <t>Clearways</t>
  </si>
  <si>
    <t>Donc Clozapine clinic</t>
  </si>
  <si>
    <t>Roth Clozapine Clinic</t>
  </si>
  <si>
    <t>ECT area</t>
  </si>
  <si>
    <t>North Lincs CG</t>
  </si>
  <si>
    <t xml:space="preserve">Great Oaks </t>
  </si>
  <si>
    <t>Mulberry Ward</t>
  </si>
  <si>
    <t>Laurel Ward</t>
  </si>
  <si>
    <t xml:space="preserve">Ironstone </t>
  </si>
  <si>
    <t xml:space="preserve">Corporate </t>
  </si>
  <si>
    <t>Diamond Lodge</t>
  </si>
  <si>
    <t>Corp</t>
  </si>
  <si>
    <t>Balby Road</t>
  </si>
  <si>
    <t>New Beginnings</t>
  </si>
  <si>
    <t>Nth Linc OP CMHT</t>
  </si>
  <si>
    <t>Sandringham Rd</t>
  </si>
  <si>
    <t>Donc Nth DNs</t>
  </si>
  <si>
    <t>Donc East DNs</t>
  </si>
  <si>
    <t>Donc Central DNs</t>
  </si>
  <si>
    <t>Bentley 1</t>
  </si>
  <si>
    <t>Bentley 2</t>
  </si>
  <si>
    <t>Jubilee 2</t>
  </si>
  <si>
    <t>1 Jubilee Close</t>
  </si>
  <si>
    <t>2 Jubilee Close</t>
  </si>
  <si>
    <t>Older Person Hub</t>
  </si>
  <si>
    <t>Row Labels</t>
  </si>
  <si>
    <t>Grand Total</t>
  </si>
  <si>
    <t>Phone</t>
  </si>
  <si>
    <t xml:space="preserve">Badsley Moor Lane </t>
  </si>
  <si>
    <t>Ferham</t>
  </si>
  <si>
    <t>TRUST MAPPING</t>
  </si>
  <si>
    <t>Roth EIS</t>
  </si>
  <si>
    <t>Forest Gate</t>
  </si>
  <si>
    <t>Diamond LD Activity</t>
  </si>
  <si>
    <t>Roth Sth OP CMHT</t>
  </si>
  <si>
    <t>Bentley 2 - Jade</t>
  </si>
  <si>
    <t>Bentley 1 - Emerald</t>
  </si>
  <si>
    <t>Onyx Centre</t>
  </si>
  <si>
    <t>Donc Access Team</t>
  </si>
  <si>
    <t>Nth Linc Access team</t>
  </si>
  <si>
    <t>Roth LD Services</t>
  </si>
  <si>
    <t>Corporate</t>
  </si>
  <si>
    <t>Bungalow 2</t>
  </si>
  <si>
    <t>FFR room</t>
  </si>
  <si>
    <t>Aspire hub</t>
  </si>
  <si>
    <t>Stainforth</t>
  </si>
  <si>
    <t>Bentley</t>
  </si>
  <si>
    <t>Mexborough</t>
  </si>
  <si>
    <t>Ferns</t>
  </si>
  <si>
    <t>Postcode</t>
  </si>
  <si>
    <t>DN4 8QN</t>
  </si>
  <si>
    <t>Hawthorn Ward</t>
  </si>
  <si>
    <t>DN2 6AY</t>
  </si>
  <si>
    <t>DN1 3AP</t>
  </si>
  <si>
    <t>DN2 5JH</t>
  </si>
  <si>
    <t>DN5 0JR</t>
  </si>
  <si>
    <t>DN7 6JH</t>
  </si>
  <si>
    <t>DN1 2EZ</t>
  </si>
  <si>
    <t>DN1 2JU</t>
  </si>
  <si>
    <t>DN4 0QP</t>
  </si>
  <si>
    <t>DN15 6HX</t>
  </si>
  <si>
    <t>DN16 2JX</t>
  </si>
  <si>
    <t>S61 1AJ</t>
  </si>
  <si>
    <t>S26 4TH</t>
  </si>
  <si>
    <t>S60 2UD</t>
  </si>
  <si>
    <t>S65 2QL</t>
  </si>
  <si>
    <t>DN7 5DH</t>
  </si>
  <si>
    <t>S64 0DQ</t>
  </si>
  <si>
    <t>Bungalow 3</t>
  </si>
  <si>
    <t>Honeysuckle Lodge</t>
  </si>
  <si>
    <t>Address 1</t>
  </si>
  <si>
    <t>Address 2</t>
  </si>
  <si>
    <t>Ambient
&lt;25</t>
  </si>
  <si>
    <t>Chill cabinet</t>
  </si>
  <si>
    <t>Freezer
-20 / -80</t>
  </si>
  <si>
    <t>Fridge
2-8</t>
  </si>
  <si>
    <t>Comment</t>
  </si>
  <si>
    <t>Building</t>
  </si>
  <si>
    <r>
      <t xml:space="preserve">Team </t>
    </r>
    <r>
      <rPr>
        <sz val="9"/>
        <color theme="1"/>
        <rFont val="Calibri"/>
        <family val="2"/>
        <scheme val="minor"/>
      </rPr>
      <t>(with descriptor if needed eg Research Pathology)</t>
    </r>
  </si>
  <si>
    <t>Directorate</t>
  </si>
  <si>
    <t>Bungalow 1</t>
  </si>
  <si>
    <t>Research Pharmacy</t>
  </si>
  <si>
    <t>1 x -80</t>
  </si>
  <si>
    <t>Pharmacy Dept</t>
  </si>
  <si>
    <t>To retain, delete</t>
  </si>
  <si>
    <t>Retain</t>
  </si>
  <si>
    <t>New</t>
  </si>
  <si>
    <t>Now Zone 5-19</t>
  </si>
  <si>
    <t>No longer RDASH</t>
  </si>
  <si>
    <t>Not Audited, Vitamins Only</t>
  </si>
  <si>
    <t>No Sensor</t>
  </si>
  <si>
    <t>Closed, returned sensors Gateway moved to Jade Centre</t>
  </si>
  <si>
    <t>Ward Closed</t>
  </si>
  <si>
    <t>Closed</t>
  </si>
  <si>
    <t>We no longer deal with the Deaf School - Equipment returned</t>
  </si>
  <si>
    <t>Delete</t>
  </si>
  <si>
    <t>Closed January 2025, equipment returned to Pharmacy - May be Temporary until March 2025</t>
  </si>
  <si>
    <t>St Wilfrids Court, Cantley</t>
  </si>
  <si>
    <t>Doncaster</t>
  </si>
  <si>
    <t>DN4 6ED</t>
  </si>
  <si>
    <t>N/A</t>
  </si>
  <si>
    <t>Flying Scotsman Health Centre</t>
  </si>
  <si>
    <t>St Sepulchre Gate West</t>
  </si>
  <si>
    <t>Vaccination Team</t>
  </si>
  <si>
    <t>Tickhill Road Site, Balby</t>
  </si>
  <si>
    <t>Contact: Kathryn Cracknell</t>
  </si>
  <si>
    <t>Use a shelf from Vaccination Team Fridge above</t>
  </si>
  <si>
    <t>Sandringham Road Health Centre</t>
  </si>
  <si>
    <t>Sandringham Road, Intake</t>
  </si>
  <si>
    <t>Childrens Long Term Conditions Team</t>
  </si>
  <si>
    <t>First Floor Office</t>
  </si>
  <si>
    <t>Childrens School Nursing Team</t>
  </si>
  <si>
    <t>Childrens Health Visiting Team - Admin</t>
  </si>
  <si>
    <t>Donc Nth Locality</t>
  </si>
  <si>
    <t>207 Askern Road, Bentley</t>
  </si>
  <si>
    <t>1 Chilled Cabinet is for Controlled Drugs and lockable</t>
  </si>
  <si>
    <t>Flu Vaccine Fridge Only</t>
  </si>
  <si>
    <t>Ash Hill Road, Hatfield</t>
  </si>
  <si>
    <t>Donc South DNS</t>
  </si>
  <si>
    <t>Donc Enhanced Care Home Services</t>
  </si>
  <si>
    <t>No Longer Used for Storage</t>
  </si>
  <si>
    <t>Thorne Road</t>
  </si>
  <si>
    <t>1 Rectory Gardens, Thorne Road</t>
  </si>
  <si>
    <t>Prescriptions Only</t>
  </si>
  <si>
    <t>Askern Road, Bentley</t>
  </si>
  <si>
    <t>Rotherham</t>
  </si>
  <si>
    <t>West Street</t>
  </si>
  <si>
    <t>Scunthorpe</t>
  </si>
  <si>
    <t>Nth Linc CMHTs</t>
  </si>
  <si>
    <t>Shared by teams</t>
  </si>
  <si>
    <t>Use the above, only one set of each in Ironstone</t>
  </si>
  <si>
    <t>Ashby High Street, Ashby</t>
  </si>
  <si>
    <t>149 Kimberworth Road</t>
  </si>
  <si>
    <t>Room 04 and Room 07</t>
  </si>
  <si>
    <t>Shared with above.</t>
  </si>
  <si>
    <t>On IS they are under Roth South Locality</t>
  </si>
  <si>
    <t>All under Roth South Locality as above</t>
  </si>
  <si>
    <t>Now called SNC Flu Vaccinations</t>
  </si>
  <si>
    <r>
      <t>AOT &amp; EIT (</t>
    </r>
    <r>
      <rPr>
        <b/>
        <sz val="9"/>
        <color theme="1"/>
        <rFont val="Calibri"/>
        <family val="2"/>
        <scheme val="minor"/>
      </rPr>
      <t>Now called SNC Flu Vaccinations)</t>
    </r>
  </si>
  <si>
    <r>
      <t xml:space="preserve">Roth Sth Adult CMHT </t>
    </r>
    <r>
      <rPr>
        <b/>
        <sz val="9"/>
        <color theme="1"/>
        <rFont val="Calibri"/>
        <family val="2"/>
        <scheme val="minor"/>
      </rPr>
      <t>(Now called Roth South Locality</t>
    </r>
  </si>
  <si>
    <t>Augton Road, Swallownest</t>
  </si>
  <si>
    <t>Second Fridge is Flu Fridge</t>
  </si>
  <si>
    <t>Home Treatment</t>
  </si>
  <si>
    <t>Spasticity Clinic</t>
  </si>
  <si>
    <t>New Team 2024</t>
  </si>
  <si>
    <t>The Woodlands, Rotherham General Hospital</t>
  </si>
  <si>
    <t>220 Badsley Moor Lane</t>
  </si>
  <si>
    <t>Research Pathology Rm 7</t>
  </si>
  <si>
    <t>Research Treatment</t>
  </si>
  <si>
    <t xml:space="preserve">1 x -20,  2 x -80, </t>
  </si>
  <si>
    <t>2 St Catherines Closes, Tickhill Road Site</t>
  </si>
  <si>
    <t>No Sensor - May change due to change in CDs</t>
  </si>
  <si>
    <t>Removed sensors and Gateway - May change</t>
  </si>
  <si>
    <t>Stainforth Family Hub, Junction Road, Stainforth</t>
  </si>
  <si>
    <t>The Jade Centre, Askern Road, Bentley</t>
  </si>
  <si>
    <t>The Hall Gate Centre, Hall Gate, Mexborough</t>
  </si>
  <si>
    <t>Team Managers Room</t>
  </si>
  <si>
    <t>Denaby Springwell Heath Centre</t>
  </si>
  <si>
    <t>Church Road, Denaby</t>
  </si>
  <si>
    <t>DN12 4AB</t>
  </si>
  <si>
    <t>Broken and Offline - Waiting to see if they are replacing</t>
  </si>
  <si>
    <t>Roth North OP CMHT</t>
  </si>
  <si>
    <t>Roth Nth CMHT</t>
  </si>
  <si>
    <t>Not required all shared above</t>
  </si>
  <si>
    <t>Blossom Lodge</t>
  </si>
  <si>
    <t>Donc. AMH &amp; LD</t>
  </si>
  <si>
    <t>Donc. PH &amp; ND</t>
  </si>
  <si>
    <t>Roth. AMH</t>
  </si>
  <si>
    <t>Nth Linc. AMH &amp; TT</t>
  </si>
  <si>
    <t>Acute</t>
  </si>
  <si>
    <t>Community</t>
  </si>
  <si>
    <t>Comm. &amp; LTC</t>
  </si>
  <si>
    <t>Rehabilitation</t>
  </si>
  <si>
    <t>Medical &amp; Pharm</t>
  </si>
  <si>
    <t>Learning Disability</t>
  </si>
  <si>
    <t>Pharmacy Dept - Spares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</si>
</sst>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2" borderId="5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8" fillId="0" borderId="0" xfId="0" applyFont="1" applyAlignment="1">
      <alignment horizontal="left"/>
    </xf>
    <xf numFmtId="0" fontId="3" fillId="2" borderId="12" xfId="0" applyFont="1" applyFill="1" applyBorder="1" applyAlignment="1">
      <alignment vertical="top"/>
    </xf>
    <xf numFmtId="0" fontId="2" fillId="0" borderId="13" xfId="0" applyFont="1" applyBorder="1"/>
    <xf numFmtId="0" fontId="3" fillId="0" borderId="13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10" xfId="0" applyFont="1" applyBorder="1"/>
    <xf numFmtId="0" fontId="8" fillId="0" borderId="0" xfId="0" applyFont="1" applyAlignment="1">
      <alignment horizontal="left" vertical="top"/>
    </xf>
    <xf numFmtId="0" fontId="2" fillId="0" borderId="9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es, Stephen" refreshedDate="43545.585289120369" createdVersion="4" refreshedVersion="4" minRefreshableVersion="3" recordCount="66" xr:uid="{00000000-000A-0000-FFFF-FFFF00000000}">
  <cacheSource type="worksheet">
    <worksheetSource ref="B3:N73" sheet="TRUST Mapping 2501"/>
  </cacheSource>
  <cacheFields count="12">
    <cacheField name="Care Group" numFmtId="0">
      <sharedItems/>
    </cacheField>
    <cacheField name="Locality " numFmtId="0">
      <sharedItems count="32">
        <s v="Cantley Health Centre"/>
        <s v="Deaf School"/>
        <s v="East Laith Gate House"/>
        <s v="Rose Lodge"/>
        <s v="Sandringham Rd"/>
        <s v="Diamond Lodge"/>
        <s v="Adult Acute Hub"/>
        <s v="Amber Lodge"/>
        <s v="Balby Road"/>
        <s v="Bentley 1"/>
        <s v="Bentley 2"/>
        <s v="Bungalow 4"/>
        <s v="Cherry Tree Court"/>
        <s v="Coral ward"/>
        <s v="Heathfield Centre"/>
        <s v="Hospice "/>
        <s v="Jubilee 1"/>
        <s v="Jubilee 2"/>
        <s v="Older Person Hub"/>
        <s v="Opal Centre"/>
        <s v="Solar Centre"/>
        <s v="Thorne Rd 1"/>
        <s v="Thorne Rd 2"/>
        <s v="Tickhill Rd Hosp"/>
        <s v="Great Oaks "/>
        <s v="Ironstone "/>
        <s v="TBC"/>
        <s v="Clearways"/>
        <s v="Swallownest "/>
        <s v="Ferham"/>
        <s v="Badsley Moor Lane "/>
        <s v="Woodlands"/>
      </sharedItems>
    </cacheField>
    <cacheField name="Team " numFmtId="0">
      <sharedItems/>
    </cacheField>
    <cacheField name="IP, CT" numFmtId="0">
      <sharedItems/>
    </cacheField>
    <cacheField name="Fridge" numFmtId="0">
      <sharedItems containsMixedTypes="1" containsNumber="1" containsInteger="1" minValue="0" maxValue="4"/>
    </cacheField>
    <cacheField name="Ambient" numFmtId="0">
      <sharedItems containsSemiMixedTypes="0" containsString="0" containsNumber="1" containsInteger="1" minValue="0" maxValue="1"/>
    </cacheField>
    <cacheField name="How" numFmtId="0">
      <sharedItems containsBlank="1"/>
    </cacheField>
    <cacheField name="Who" numFmtId="0">
      <sharedItems containsBlank="1"/>
    </cacheField>
    <cacheField name="Cont details " numFmtId="0">
      <sharedItems containsNonDate="0" containsString="0" containsBlank="1"/>
    </cacheField>
    <cacheField name="How2" numFmtId="0">
      <sharedItems containsBlank="1"/>
    </cacheField>
    <cacheField name="Who2" numFmtId="0">
      <sharedItems containsBlank="1"/>
    </cacheField>
    <cacheField name="Cont details 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s v="Children's CG"/>
    <x v="0"/>
    <s v="Childrens - Donc 1"/>
    <s v="CT"/>
    <n v="1"/>
    <n v="1"/>
    <s v="Phone "/>
    <s v="Team"/>
    <m/>
    <s v="Phone "/>
    <s v="CG on-call"/>
    <m/>
  </r>
  <r>
    <s v="Children's CG"/>
    <x v="0"/>
    <s v="Podiatry 1"/>
    <s v="CT"/>
    <n v="1"/>
    <n v="1"/>
    <s v="Phone "/>
    <s v="Team"/>
    <m/>
    <s v="Phone "/>
    <s v="CG on-call"/>
    <m/>
  </r>
  <r>
    <s v="Children's CG"/>
    <x v="1"/>
    <s v="Deaf School"/>
    <s v="CT"/>
    <n v="0"/>
    <n v="1"/>
    <s v="Phone "/>
    <s v="Team"/>
    <m/>
    <s v="Phone "/>
    <s v="CG on-call"/>
    <m/>
  </r>
  <r>
    <s v="Children's CG"/>
    <x v="2"/>
    <s v="Sexual Health"/>
    <s v="CT"/>
    <n v="1"/>
    <n v="1"/>
    <s v="Phone "/>
    <s v="Team"/>
    <m/>
    <s v="Phone "/>
    <s v="CG on-call"/>
    <m/>
  </r>
  <r>
    <s v="Children's CG"/>
    <x v="2"/>
    <s v="Project 3"/>
    <s v="CT"/>
    <n v="1"/>
    <n v="1"/>
    <s v="Phone "/>
    <s v="Team"/>
    <m/>
    <s v="Phone "/>
    <s v="CG on-call"/>
    <m/>
  </r>
  <r>
    <s v="Children's CG"/>
    <x v="2"/>
    <s v="Podiatry 2"/>
    <s v="CT"/>
    <n v="0"/>
    <n v="1"/>
    <s v="Phone "/>
    <s v="Team"/>
    <m/>
    <s v="Phone "/>
    <s v="CG on-call"/>
    <m/>
  </r>
  <r>
    <s v="Children's CG"/>
    <x v="3"/>
    <s v="Vacc team"/>
    <s v="CT"/>
    <n v="4"/>
    <n v="0"/>
    <s v="Phone "/>
    <s v="Team"/>
    <m/>
    <s v="Phone "/>
    <s v="CG on-call"/>
    <m/>
  </r>
  <r>
    <s v="Children's CG"/>
    <x v="3"/>
    <s v="TB nurses"/>
    <s v="CT"/>
    <s v="0"/>
    <n v="1"/>
    <s v="Phone "/>
    <s v="Team"/>
    <m/>
    <s v="Phone "/>
    <s v="CG on-call"/>
    <m/>
  </r>
  <r>
    <s v="Children's CG"/>
    <x v="4"/>
    <s v="Childrens - Donc 2"/>
    <s v="CT"/>
    <n v="0"/>
    <n v="1"/>
    <m/>
    <m/>
    <m/>
    <m/>
    <m/>
    <m/>
  </r>
  <r>
    <s v="Corporate "/>
    <x v="5"/>
    <s v="Research and vaccs"/>
    <s v="Corp"/>
    <n v="2"/>
    <n v="1"/>
    <s v="Phone "/>
    <s v="Team"/>
    <m/>
    <s v="Phone "/>
    <s v="Team"/>
    <m/>
  </r>
  <r>
    <s v="Doncaster CG"/>
    <x v="6"/>
    <s v="Brodsworth Ward"/>
    <s v="IP"/>
    <n v="1"/>
    <n v="1"/>
    <s v="Phone "/>
    <s v="Ward"/>
    <m/>
    <s v="Phone "/>
    <s v="Ward"/>
    <m/>
  </r>
  <r>
    <s v="Doncaster CG"/>
    <x v="6"/>
    <s v="Skelbrooke Ward"/>
    <s v="IP"/>
    <n v="1"/>
    <n v="1"/>
    <s v="Phone "/>
    <s v="Ward"/>
    <m/>
    <s v="Phone "/>
    <s v="Ward"/>
    <m/>
  </r>
  <r>
    <s v="Doncaster CG"/>
    <x v="6"/>
    <s v="Cusworth Ward"/>
    <s v="IP"/>
    <n v="1"/>
    <n v="1"/>
    <s v="Phone "/>
    <s v="Ward"/>
    <m/>
    <s v="Phone "/>
    <s v="Ward"/>
    <m/>
  </r>
  <r>
    <s v="Doncaster CG"/>
    <x v="7"/>
    <s v="Amber Lodge Ward"/>
    <s v="IP"/>
    <n v="1"/>
    <n v="1"/>
    <s v="Phone "/>
    <s v="Ward"/>
    <m/>
    <s v="Phone "/>
    <s v="Ward"/>
    <m/>
  </r>
  <r>
    <s v="Doncaster CG"/>
    <x v="7"/>
    <s v="Amber ISU (Sapphire)"/>
    <s v="IP"/>
    <n v="1"/>
    <n v="1"/>
    <s v="Phone "/>
    <s v="Ward"/>
    <m/>
    <s v="Phone "/>
    <s v="Ward"/>
    <m/>
  </r>
  <r>
    <s v="Doncaster CG"/>
    <x v="8"/>
    <s v="New Beginnings"/>
    <s v="IP"/>
    <n v="1"/>
    <n v="1"/>
    <s v="Phone "/>
    <s v="Ward"/>
    <m/>
    <s v="Phone "/>
    <s v="Ward"/>
    <m/>
  </r>
  <r>
    <s v="Doncaster CG"/>
    <x v="9"/>
    <s v="Donc Nth OP CMHT"/>
    <s v="CT"/>
    <n v="1"/>
    <n v="1"/>
    <s v="Phone "/>
    <s v="Team"/>
    <m/>
    <s v="Phone "/>
    <s v="CG on-call"/>
    <m/>
  </r>
  <r>
    <s v="Doncaster CG"/>
    <x v="9"/>
    <s v="Donc Nth Adult CMHT"/>
    <s v="CT"/>
    <n v="0"/>
    <n v="0"/>
    <s v="Phone "/>
    <s v="Team"/>
    <m/>
    <s v="Phone "/>
    <s v="CG on-call"/>
    <m/>
  </r>
  <r>
    <s v="Doncaster CG"/>
    <x v="9"/>
    <s v="Donc Nth DNs"/>
    <s v="CT"/>
    <n v="1"/>
    <n v="0"/>
    <s v="Phone "/>
    <s v="Team"/>
    <m/>
    <s v="Phone "/>
    <s v="CG on-call"/>
    <m/>
  </r>
  <r>
    <s v="Doncaster CG"/>
    <x v="10"/>
    <s v="Emerald Ward"/>
    <s v="IP"/>
    <n v="1"/>
    <n v="1"/>
    <s v="Phone "/>
    <s v="Ward"/>
    <m/>
    <s v="Phone "/>
    <s v="Ward"/>
    <m/>
  </r>
  <r>
    <s v="Doncaster CG"/>
    <x v="11"/>
    <s v="Donc Clozapine clinic"/>
    <s v="CT"/>
    <n v="1"/>
    <n v="1"/>
    <s v="Phone "/>
    <s v="Team"/>
    <m/>
    <s v="Phone "/>
    <s v="CG on-call"/>
    <m/>
  </r>
  <r>
    <s v="Doncaster CG"/>
    <x v="11"/>
    <s v="Doncaster AOS"/>
    <s v="CT"/>
    <n v="1"/>
    <n v="1"/>
    <s v="Phone "/>
    <s v="Team"/>
    <m/>
    <s v="Phone "/>
    <s v="CG on-call"/>
    <m/>
  </r>
  <r>
    <s v="Doncaster CG"/>
    <x v="11"/>
    <s v="Doncaster EIS"/>
    <s v="CT"/>
    <n v="1"/>
    <n v="0"/>
    <s v="Phone "/>
    <s v="Team"/>
    <m/>
    <s v="Phone "/>
    <s v="CG on-call"/>
    <m/>
  </r>
  <r>
    <s v="Doncaster CG"/>
    <x v="12"/>
    <s v="Donc Sth OP CMHT"/>
    <s v="CT"/>
    <n v="1"/>
    <n v="1"/>
    <s v="Phone "/>
    <s v="Team"/>
    <m/>
    <s v="Phone "/>
    <s v="CG on-call"/>
    <m/>
  </r>
  <r>
    <s v="Doncaster CG"/>
    <x v="12"/>
    <s v="Donc Sth Adult CMHT"/>
    <s v="CT"/>
    <n v="0"/>
    <n v="0"/>
    <s v="Phone "/>
    <s v="Team"/>
    <m/>
    <s v="Phone "/>
    <s v="CG on-call"/>
    <m/>
  </r>
  <r>
    <s v="Doncaster CG"/>
    <x v="12"/>
    <s v="Donc Sth DNs"/>
    <s v="CT"/>
    <n v="1"/>
    <n v="0"/>
    <m/>
    <m/>
    <m/>
    <m/>
    <m/>
    <m/>
  </r>
  <r>
    <s v="Doncaster CG"/>
    <x v="13"/>
    <s v="Coral Ward"/>
    <s v="IP"/>
    <n v="1"/>
    <n v="1"/>
    <s v="Phone "/>
    <s v="Ward"/>
    <m/>
    <s v="Phone "/>
    <s v="Ward"/>
    <m/>
  </r>
  <r>
    <s v="Doncaster CG"/>
    <x v="14"/>
    <s v="Donc East OP CMHT"/>
    <s v="CT"/>
    <n v="1"/>
    <n v="1"/>
    <s v="Phone "/>
    <s v="Team"/>
    <m/>
    <s v="Phone "/>
    <s v="CG on-call"/>
    <m/>
  </r>
  <r>
    <s v="Doncaster CG"/>
    <x v="14"/>
    <s v="Donc East Adult CMHT"/>
    <s v="CT"/>
    <n v="0"/>
    <n v="0"/>
    <s v="Phone "/>
    <s v="Team"/>
    <m/>
    <s v="Phone "/>
    <s v="CG on-call"/>
    <m/>
  </r>
  <r>
    <s v="Doncaster CG"/>
    <x v="14"/>
    <s v="Donc East DNs"/>
    <s v="CT"/>
    <n v="1"/>
    <n v="0"/>
    <m/>
    <m/>
    <m/>
    <m/>
    <m/>
    <m/>
  </r>
  <r>
    <s v="Doncaster CG"/>
    <x v="15"/>
    <s v="St Johns Hospice"/>
    <s v="IP"/>
    <n v="1"/>
    <n v="1"/>
    <s v="Phone "/>
    <s v="Ward"/>
    <m/>
    <s v="Phone "/>
    <s v="Ward"/>
    <m/>
  </r>
  <r>
    <s v="Doncaster CG"/>
    <x v="16"/>
    <s v="1 Jubilee Close"/>
    <s v="IP"/>
    <n v="1"/>
    <n v="1"/>
    <s v="Phone "/>
    <s v="Ward"/>
    <m/>
    <s v="Phone "/>
    <s v="Ward"/>
    <m/>
  </r>
  <r>
    <s v="Doncaster CG"/>
    <x v="17"/>
    <s v="2 Jubilee Close"/>
    <s v="CT"/>
    <n v="1"/>
    <n v="1"/>
    <m/>
    <m/>
    <m/>
    <m/>
    <m/>
    <m/>
  </r>
  <r>
    <s v="Doncaster CG"/>
    <x v="18"/>
    <s v="Windermere Ward"/>
    <s v="IP"/>
    <n v="1"/>
    <n v="1"/>
    <s v="Phone "/>
    <s v="Ward"/>
    <m/>
    <s v="Phone "/>
    <s v="Ward"/>
    <m/>
  </r>
  <r>
    <s v="Doncaster CG"/>
    <x v="18"/>
    <s v="Coniston Ward"/>
    <s v="IP"/>
    <n v="1"/>
    <n v="1"/>
    <s v="Phone "/>
    <s v="Ward"/>
    <m/>
    <s v="Phone "/>
    <s v="Ward"/>
    <m/>
  </r>
  <r>
    <s v="Doncaster CG"/>
    <x v="19"/>
    <s v="Doncaster Access (+ CH &amp; Frail)"/>
    <s v="CT"/>
    <n v="1"/>
    <n v="1"/>
    <s v="Phone "/>
    <s v="Team"/>
    <m/>
    <s v="Phone "/>
    <s v="CG on-call"/>
    <m/>
  </r>
  <r>
    <s v="Doncaster CG"/>
    <x v="20"/>
    <s v="Solar Centre LD"/>
    <s v="CT"/>
    <n v="1"/>
    <n v="1"/>
    <s v="Phone "/>
    <s v="Team"/>
    <m/>
    <s v="Phone "/>
    <s v="CG on-call"/>
    <m/>
  </r>
  <r>
    <s v="Doncaster CG"/>
    <x v="19"/>
    <s v="Donc Central OP CMHT"/>
    <s v="CT"/>
    <n v="1"/>
    <n v="1"/>
    <s v="Phone "/>
    <s v="Team"/>
    <m/>
    <s v="Phone "/>
    <s v="CG on-call"/>
    <m/>
  </r>
  <r>
    <s v="Doncaster CG"/>
    <x v="19"/>
    <s v="Donc Central Adult CMHT"/>
    <s v="CT"/>
    <n v="0"/>
    <n v="0"/>
    <s v="Phone "/>
    <s v="Team"/>
    <m/>
    <s v="Phone "/>
    <s v="CG on-call"/>
    <m/>
  </r>
  <r>
    <s v="Doncaster CG"/>
    <x v="19"/>
    <s v="Donc Central DNs"/>
    <s v="CT"/>
    <n v="1"/>
    <n v="0"/>
    <m/>
    <m/>
    <m/>
    <m/>
    <m/>
    <m/>
  </r>
  <r>
    <s v="Doncaster CG"/>
    <x v="21"/>
    <s v="Sinclair House"/>
    <s v="CT"/>
    <n v="1"/>
    <n v="1"/>
    <s v="Phone "/>
    <s v="Team"/>
    <m/>
    <s v="Phone "/>
    <s v="CG on-call"/>
    <m/>
  </r>
  <r>
    <s v="Doncaster CG"/>
    <x v="21"/>
    <s v="Rosslyn House"/>
    <s v="CT"/>
    <n v="1"/>
    <n v="1"/>
    <s v="Phone "/>
    <s v="Team"/>
    <m/>
    <s v="Phone "/>
    <s v="CG on-call"/>
    <m/>
  </r>
  <r>
    <s v="Doncaster CG"/>
    <x v="22"/>
    <s v="Danes Court"/>
    <s v="IP"/>
    <n v="1"/>
    <n v="1"/>
    <s v="Phone "/>
    <s v="Ward"/>
    <m/>
    <s v="Phone "/>
    <s v="Ward"/>
    <m/>
  </r>
  <r>
    <s v="Doncaster CG"/>
    <x v="23"/>
    <s v="Hawthorne Ward"/>
    <s v="IP"/>
    <n v="1"/>
    <n v="1"/>
    <s v="Phone "/>
    <s v="Ward"/>
    <m/>
    <s v="Phone "/>
    <s v="Ward"/>
    <m/>
  </r>
  <r>
    <s v="Doncaster CG"/>
    <x v="23"/>
    <s v="Hazel Ward"/>
    <s v="IP"/>
    <n v="1"/>
    <n v="1"/>
    <s v="Phone "/>
    <s v="Ward"/>
    <m/>
    <s v="Phone "/>
    <s v="Ward"/>
    <m/>
  </r>
  <r>
    <s v="Doncaster CG"/>
    <x v="23"/>
    <s v="Magnolia Ward"/>
    <s v="IP"/>
    <n v="1"/>
    <n v="1"/>
    <s v="Phone "/>
    <s v="Ward"/>
    <m/>
    <s v="Phone "/>
    <s v="Ward"/>
    <m/>
  </r>
  <r>
    <s v="Doncaster CG"/>
    <x v="23"/>
    <s v="Evergreen OP"/>
    <s v="IP"/>
    <n v="0"/>
    <n v="1"/>
    <s v="Phone "/>
    <s v="Ward"/>
    <m/>
    <s v="Phone "/>
    <s v="Ward"/>
    <m/>
  </r>
  <r>
    <s v="North Lincs CG"/>
    <x v="24"/>
    <s v="Mulberry Ward"/>
    <s v="IP"/>
    <n v="1"/>
    <n v="1"/>
    <s v="Phone "/>
    <s v="Ward"/>
    <m/>
    <s v="Phone "/>
    <s v="Ward"/>
    <m/>
  </r>
  <r>
    <s v="North Lincs CG"/>
    <x v="24"/>
    <s v="Laurel Ward"/>
    <s v="IP"/>
    <n v="1"/>
    <n v="1"/>
    <s v="Phone "/>
    <s v="Ward"/>
    <m/>
    <s v="Phone "/>
    <s v="Ward"/>
    <m/>
  </r>
  <r>
    <s v="North Lincs CG"/>
    <x v="25"/>
    <s v="Nth Linc Adult CMH teams "/>
    <s v="CT"/>
    <n v="1"/>
    <n v="1"/>
    <s v="Phone "/>
    <s v="Team"/>
    <m/>
    <s v="Phone "/>
    <s v="CG on-call"/>
    <m/>
  </r>
  <r>
    <s v="North Lincs CG"/>
    <x v="26"/>
    <s v="Nth Linc OP CMHT"/>
    <s v="CT"/>
    <n v="1"/>
    <n v="1"/>
    <s v="Phone "/>
    <s v="Team"/>
    <m/>
    <s v="Phone "/>
    <s v="CG on-call"/>
    <m/>
  </r>
  <r>
    <s v="Rotherham CG"/>
    <x v="27"/>
    <s v="Roth Clozapine Clinic"/>
    <s v="CT"/>
    <n v="1"/>
    <n v="1"/>
    <s v="Phone "/>
    <s v="Team"/>
    <m/>
    <s v="Phone "/>
    <s v="CG on-call"/>
    <m/>
  </r>
  <r>
    <s v="Rotherham CG"/>
    <x v="27"/>
    <s v="Roth Depo/ LAI Clinic"/>
    <s v="CT"/>
    <n v="1"/>
    <n v="1"/>
    <s v="Phone "/>
    <s v="Team"/>
    <m/>
    <s v="Phone "/>
    <s v="CG on-call"/>
    <m/>
  </r>
  <r>
    <s v="Rotherham CG"/>
    <x v="28"/>
    <s v="Sandpiper Ward"/>
    <s v="IP"/>
    <n v="1"/>
    <n v="1"/>
    <s v="Phone "/>
    <s v="Ward"/>
    <m/>
    <s v="Phone "/>
    <s v="Ward"/>
    <m/>
  </r>
  <r>
    <s v="Rotherham CG"/>
    <x v="28"/>
    <s v="Goldcrest Ward"/>
    <s v="IP"/>
    <n v="1"/>
    <n v="1"/>
    <s v="Phone "/>
    <s v="Ward"/>
    <m/>
    <s v="Phone "/>
    <s v="Ward"/>
    <m/>
  </r>
  <r>
    <s v="Rotherham CG"/>
    <x v="28"/>
    <s v="Osprey Ward"/>
    <s v="IP"/>
    <n v="1"/>
    <n v="1"/>
    <s v="Phone "/>
    <s v="Ward"/>
    <m/>
    <s v="Phone "/>
    <s v="Ward"/>
    <m/>
  </r>
  <r>
    <s v="Rotherham CG"/>
    <x v="28"/>
    <s v="Kingfisher Ward"/>
    <s v="IP"/>
    <n v="1"/>
    <n v="1"/>
    <s v="Phone "/>
    <s v="Ward"/>
    <m/>
    <s v="Phone "/>
    <s v="Ward"/>
    <m/>
  </r>
  <r>
    <s v="Rotherham CG"/>
    <x v="28"/>
    <s v="TBC - Locality team "/>
    <s v="CT"/>
    <n v="1"/>
    <n v="1"/>
    <s v="Phone "/>
    <s v="Team"/>
    <m/>
    <s v="Phone "/>
    <s v="CG on-call"/>
    <m/>
  </r>
  <r>
    <s v="Rotherham CG"/>
    <x v="29"/>
    <s v="TBC - Locality team "/>
    <s v="CT"/>
    <n v="1"/>
    <n v="1"/>
    <s v="Phone "/>
    <s v="Team"/>
    <m/>
    <s v="Phone "/>
    <s v="CG on-call"/>
    <m/>
  </r>
  <r>
    <s v="Rotherham CG"/>
    <x v="30"/>
    <s v="TBC - Locality team "/>
    <s v="CT"/>
    <n v="1"/>
    <n v="1"/>
    <m/>
    <m/>
    <m/>
    <m/>
    <m/>
    <m/>
  </r>
  <r>
    <s v="Rotherham CG"/>
    <x v="31"/>
    <s v="Roth OP CMHT"/>
    <s v="CT"/>
    <n v="1"/>
    <n v="1"/>
    <s v="Phone "/>
    <s v="Team"/>
    <m/>
    <s v="Phone "/>
    <s v="CG on-call"/>
    <m/>
  </r>
  <r>
    <s v="Rotherham CG"/>
    <x v="31"/>
    <s v="Roth Access Team"/>
    <s v="CT"/>
    <n v="0"/>
    <n v="1"/>
    <m/>
    <m/>
    <m/>
    <m/>
    <m/>
    <m/>
  </r>
  <r>
    <s v="Rotherham CG"/>
    <x v="31"/>
    <s v="ECT area"/>
    <s v="CT"/>
    <n v="1"/>
    <n v="1"/>
    <s v="Phone "/>
    <s v="Team"/>
    <m/>
    <s v="Phone "/>
    <s v="CG on-call"/>
    <m/>
  </r>
  <r>
    <s v="Rotherham CG"/>
    <x v="31"/>
    <s v="Fern Ward"/>
    <s v="IP"/>
    <n v="1"/>
    <n v="1"/>
    <s v="Phone "/>
    <s v="Ward"/>
    <m/>
    <s v="Phone "/>
    <s v="Ward"/>
    <m/>
  </r>
  <r>
    <s v="Rotherham CG"/>
    <x v="31"/>
    <s v="Glade Ward"/>
    <s v="IP"/>
    <n v="1"/>
    <n v="1"/>
    <s v="Phone "/>
    <s v="Ward"/>
    <m/>
    <s v="Phone "/>
    <s v="Ward"/>
    <m/>
  </r>
  <r>
    <s v="Rotherham CG"/>
    <x v="31"/>
    <s v="Brambles Ward"/>
    <s v="IP"/>
    <n v="1"/>
    <n v="1"/>
    <s v="Phone "/>
    <s v="Ward"/>
    <m/>
    <s v="Phone "/>
    <s v="Ward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36" firstHeaderRow="1" firstDataRow="1" firstDataCol="1"/>
  <pivotFields count="12">
    <pivotField showAll="0"/>
    <pivotField axis="axisRow" showAll="0">
      <items count="33">
        <item x="6"/>
        <item x="7"/>
        <item x="8"/>
        <item x="9"/>
        <item x="10"/>
        <item x="11"/>
        <item x="0"/>
        <item x="12"/>
        <item x="27"/>
        <item x="13"/>
        <item x="1"/>
        <item x="5"/>
        <item x="2"/>
        <item x="24"/>
        <item x="14"/>
        <item x="15"/>
        <item x="25"/>
        <item x="16"/>
        <item x="17"/>
        <item x="18"/>
        <item x="19"/>
        <item x="3"/>
        <item x="4"/>
        <item x="20"/>
        <item x="28"/>
        <item x="26"/>
        <item x="21"/>
        <item x="22"/>
        <item x="23"/>
        <item x="31"/>
        <item x="29"/>
        <item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36"/>
  <sheetViews>
    <sheetView workbookViewId="0">
      <selection activeCell="B4" sqref="B4:B35"/>
    </sheetView>
  </sheetViews>
  <sheetFormatPr defaultRowHeight="14.5" x14ac:dyDescent="0.35"/>
  <cols>
    <col min="1" max="1" width="19" customWidth="1"/>
  </cols>
  <sheetData>
    <row r="3" spans="1:2" x14ac:dyDescent="0.35">
      <c r="A3" s="6" t="s">
        <v>96</v>
      </c>
    </row>
    <row r="4" spans="1:2" x14ac:dyDescent="0.35">
      <c r="A4" s="7" t="s">
        <v>22</v>
      </c>
      <c r="B4">
        <v>1</v>
      </c>
    </row>
    <row r="5" spans="1:2" x14ac:dyDescent="0.35">
      <c r="A5" s="7" t="s">
        <v>28</v>
      </c>
      <c r="B5">
        <v>2</v>
      </c>
    </row>
    <row r="6" spans="1:2" x14ac:dyDescent="0.35">
      <c r="A6" s="7" t="s">
        <v>83</v>
      </c>
      <c r="B6">
        <v>3</v>
      </c>
    </row>
    <row r="7" spans="1:2" x14ac:dyDescent="0.35">
      <c r="A7" s="7" t="s">
        <v>90</v>
      </c>
      <c r="B7">
        <v>4</v>
      </c>
    </row>
    <row r="8" spans="1:2" x14ac:dyDescent="0.35">
      <c r="A8" s="7" t="s">
        <v>91</v>
      </c>
      <c r="B8">
        <v>5</v>
      </c>
    </row>
    <row r="9" spans="1:2" x14ac:dyDescent="0.35">
      <c r="A9" s="7" t="s">
        <v>49</v>
      </c>
      <c r="B9">
        <v>6</v>
      </c>
    </row>
    <row r="10" spans="1:2" x14ac:dyDescent="0.35">
      <c r="A10" s="7" t="s">
        <v>58</v>
      </c>
      <c r="B10">
        <v>7</v>
      </c>
    </row>
    <row r="11" spans="1:2" x14ac:dyDescent="0.35">
      <c r="A11" s="7" t="s">
        <v>39</v>
      </c>
      <c r="B11">
        <v>8</v>
      </c>
    </row>
    <row r="12" spans="1:2" x14ac:dyDescent="0.35">
      <c r="A12" s="7" t="s">
        <v>71</v>
      </c>
      <c r="B12">
        <v>9</v>
      </c>
    </row>
    <row r="13" spans="1:2" x14ac:dyDescent="0.35">
      <c r="A13" s="7" t="s">
        <v>21</v>
      </c>
      <c r="B13">
        <v>10</v>
      </c>
    </row>
    <row r="14" spans="1:2" x14ac:dyDescent="0.35">
      <c r="A14" s="7" t="s">
        <v>54</v>
      </c>
      <c r="B14">
        <v>11</v>
      </c>
    </row>
    <row r="15" spans="1:2" x14ac:dyDescent="0.35">
      <c r="A15" s="7" t="s">
        <v>81</v>
      </c>
      <c r="B15">
        <v>12</v>
      </c>
    </row>
    <row r="16" spans="1:2" x14ac:dyDescent="0.35">
      <c r="A16" s="7" t="s">
        <v>14</v>
      </c>
      <c r="B16">
        <v>13</v>
      </c>
    </row>
    <row r="17" spans="1:2" x14ac:dyDescent="0.35">
      <c r="A17" s="7" t="s">
        <v>76</v>
      </c>
      <c r="B17">
        <v>14</v>
      </c>
    </row>
    <row r="18" spans="1:2" x14ac:dyDescent="0.35">
      <c r="A18" s="7" t="s">
        <v>46</v>
      </c>
      <c r="B18">
        <v>15</v>
      </c>
    </row>
    <row r="19" spans="1:2" x14ac:dyDescent="0.35">
      <c r="A19" s="7" t="s">
        <v>36</v>
      </c>
      <c r="B19">
        <v>16</v>
      </c>
    </row>
    <row r="20" spans="1:2" x14ac:dyDescent="0.35">
      <c r="A20" s="7" t="s">
        <v>79</v>
      </c>
      <c r="B20">
        <v>17</v>
      </c>
    </row>
    <row r="21" spans="1:2" x14ac:dyDescent="0.35">
      <c r="A21" s="7" t="s">
        <v>31</v>
      </c>
      <c r="B21">
        <v>18</v>
      </c>
    </row>
    <row r="22" spans="1:2" x14ac:dyDescent="0.35">
      <c r="A22" s="7" t="s">
        <v>92</v>
      </c>
      <c r="B22">
        <v>19</v>
      </c>
    </row>
    <row r="23" spans="1:2" x14ac:dyDescent="0.35">
      <c r="A23" s="7" t="s">
        <v>95</v>
      </c>
      <c r="B23">
        <v>20</v>
      </c>
    </row>
    <row r="24" spans="1:2" x14ac:dyDescent="0.35">
      <c r="A24" s="7" t="s">
        <v>48</v>
      </c>
      <c r="B24">
        <v>21</v>
      </c>
    </row>
    <row r="25" spans="1:2" x14ac:dyDescent="0.35">
      <c r="A25" s="7" t="s">
        <v>13</v>
      </c>
      <c r="B25">
        <v>22</v>
      </c>
    </row>
    <row r="26" spans="1:2" x14ac:dyDescent="0.35">
      <c r="A26" s="7" t="s">
        <v>86</v>
      </c>
      <c r="B26">
        <v>23</v>
      </c>
    </row>
    <row r="27" spans="1:2" x14ac:dyDescent="0.35">
      <c r="A27" s="7" t="s">
        <v>38</v>
      </c>
      <c r="B27">
        <v>24</v>
      </c>
    </row>
    <row r="28" spans="1:2" x14ac:dyDescent="0.35">
      <c r="A28" s="7" t="s">
        <v>66</v>
      </c>
      <c r="B28">
        <v>25</v>
      </c>
    </row>
    <row r="29" spans="1:2" x14ac:dyDescent="0.35">
      <c r="A29" s="7" t="s">
        <v>61</v>
      </c>
      <c r="B29">
        <v>26</v>
      </c>
    </row>
    <row r="30" spans="1:2" x14ac:dyDescent="0.35">
      <c r="A30" s="7" t="s">
        <v>53</v>
      </c>
      <c r="B30">
        <v>27</v>
      </c>
    </row>
    <row r="31" spans="1:2" x14ac:dyDescent="0.35">
      <c r="A31" s="7" t="s">
        <v>55</v>
      </c>
      <c r="B31">
        <v>28</v>
      </c>
    </row>
    <row r="32" spans="1:2" x14ac:dyDescent="0.35">
      <c r="A32" s="7" t="s">
        <v>32</v>
      </c>
      <c r="B32">
        <v>29</v>
      </c>
    </row>
    <row r="33" spans="1:2" x14ac:dyDescent="0.35">
      <c r="A33" s="7" t="s">
        <v>63</v>
      </c>
      <c r="B33">
        <v>30</v>
      </c>
    </row>
    <row r="34" spans="1:2" x14ac:dyDescent="0.35">
      <c r="A34" s="7" t="s">
        <v>100</v>
      </c>
      <c r="B34">
        <v>31</v>
      </c>
    </row>
    <row r="35" spans="1:2" x14ac:dyDescent="0.35">
      <c r="A35" s="7" t="s">
        <v>99</v>
      </c>
      <c r="B35">
        <v>32</v>
      </c>
    </row>
    <row r="36" spans="1:2" x14ac:dyDescent="0.35">
      <c r="A36" s="7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124"/>
  <sheetViews>
    <sheetView tabSelected="1" zoomScale="96" zoomScaleNormal="96" workbookViewId="0">
      <pane ySplit="3" topLeftCell="A5" activePane="bottomLeft" state="frozen"/>
      <selection pane="bottomLeft" activeCell="G1" sqref="G1:L1"/>
    </sheetView>
  </sheetViews>
  <sheetFormatPr defaultColWidth="8.81640625" defaultRowHeight="12" x14ac:dyDescent="0.3"/>
  <cols>
    <col min="1" max="1" width="4" style="10" customWidth="1"/>
    <col min="2" max="2" width="16" style="2" bestFit="1" customWidth="1"/>
    <col min="3" max="3" width="16.54296875" style="2" bestFit="1" customWidth="1"/>
    <col min="4" max="4" width="40.54296875" style="2" bestFit="1" customWidth="1"/>
    <col min="5" max="5" width="25" style="2" bestFit="1" customWidth="1"/>
    <col min="6" max="6" width="6.7265625" style="2" customWidth="1"/>
    <col min="7" max="7" width="40.7265625" style="2" bestFit="1" customWidth="1"/>
    <col min="8" max="8" width="26.453125" style="2" bestFit="1" customWidth="1"/>
    <col min="9" max="9" width="8.7265625" style="2" customWidth="1"/>
    <col min="10" max="13" width="8.7265625" style="27" customWidth="1"/>
    <col min="14" max="14" width="52.54296875" style="2" bestFit="1" customWidth="1"/>
    <col min="15" max="15" width="8.81640625" style="28"/>
    <col min="16" max="16384" width="8.81640625" style="2"/>
  </cols>
  <sheetData>
    <row r="1" spans="1:15" ht="13" x14ac:dyDescent="0.3">
      <c r="A1" s="9" t="s">
        <v>101</v>
      </c>
      <c r="B1" s="3"/>
      <c r="C1" s="3"/>
    </row>
    <row r="3" spans="1:15" s="4" customFormat="1" ht="36.75" customHeight="1" x14ac:dyDescent="0.35">
      <c r="A3" s="11"/>
      <c r="B3" s="17" t="s">
        <v>11</v>
      </c>
      <c r="C3" s="24" t="s">
        <v>150</v>
      </c>
      <c r="D3" s="18" t="s">
        <v>149</v>
      </c>
      <c r="E3" s="18" t="s">
        <v>148</v>
      </c>
      <c r="F3" s="19" t="s">
        <v>18</v>
      </c>
      <c r="G3" s="13" t="s">
        <v>141</v>
      </c>
      <c r="H3" s="13" t="s">
        <v>142</v>
      </c>
      <c r="I3" s="12" t="s">
        <v>120</v>
      </c>
      <c r="J3" s="16" t="s">
        <v>143</v>
      </c>
      <c r="K3" s="14" t="s">
        <v>144</v>
      </c>
      <c r="L3" s="14" t="s">
        <v>146</v>
      </c>
      <c r="M3" s="15" t="s">
        <v>145</v>
      </c>
      <c r="N3" s="15" t="s">
        <v>147</v>
      </c>
      <c r="O3" s="31" t="s">
        <v>155</v>
      </c>
    </row>
    <row r="4" spans="1:15" ht="10.5" hidden="1" customHeight="1" x14ac:dyDescent="0.3">
      <c r="A4" s="23">
        <v>33</v>
      </c>
      <c r="B4" s="20" t="s">
        <v>17</v>
      </c>
      <c r="C4" s="26"/>
      <c r="D4" s="21" t="s">
        <v>93</v>
      </c>
      <c r="E4" s="21" t="s">
        <v>31</v>
      </c>
      <c r="F4" s="22" t="s">
        <v>30</v>
      </c>
      <c r="G4" s="20" t="s">
        <v>175</v>
      </c>
      <c r="H4" s="21" t="s">
        <v>169</v>
      </c>
      <c r="I4" s="22" t="s">
        <v>121</v>
      </c>
      <c r="J4" s="32"/>
      <c r="K4" s="33"/>
      <c r="L4" s="33"/>
      <c r="M4" s="34"/>
      <c r="N4" s="5" t="s">
        <v>164</v>
      </c>
      <c r="O4" s="30" t="s">
        <v>166</v>
      </c>
    </row>
    <row r="5" spans="1:15" x14ac:dyDescent="0.3">
      <c r="A5" s="23">
        <v>25</v>
      </c>
      <c r="B5" s="20" t="s">
        <v>236</v>
      </c>
      <c r="C5" s="25" t="s">
        <v>245</v>
      </c>
      <c r="D5" s="21" t="s">
        <v>94</v>
      </c>
      <c r="E5" s="21" t="s">
        <v>92</v>
      </c>
      <c r="F5" s="22" t="s">
        <v>19</v>
      </c>
      <c r="G5" s="20" t="s">
        <v>175</v>
      </c>
      <c r="H5" s="21" t="s">
        <v>169</v>
      </c>
      <c r="I5" s="22" t="s">
        <v>121</v>
      </c>
      <c r="J5" s="32">
        <v>1</v>
      </c>
      <c r="K5" s="33"/>
      <c r="L5" s="33">
        <v>1</v>
      </c>
      <c r="M5" s="34"/>
      <c r="N5" s="5"/>
      <c r="O5" s="46" t="s">
        <v>156</v>
      </c>
    </row>
    <row r="6" spans="1:15" x14ac:dyDescent="0.3">
      <c r="A6" s="23">
        <v>34</v>
      </c>
      <c r="B6" s="20" t="s">
        <v>236</v>
      </c>
      <c r="C6" s="25" t="s">
        <v>245</v>
      </c>
      <c r="D6" s="21" t="s">
        <v>29</v>
      </c>
      <c r="E6" s="21" t="s">
        <v>28</v>
      </c>
      <c r="F6" s="22" t="s">
        <v>30</v>
      </c>
      <c r="G6" s="20" t="s">
        <v>175</v>
      </c>
      <c r="H6" s="21" t="s">
        <v>169</v>
      </c>
      <c r="I6" s="22" t="s">
        <v>121</v>
      </c>
      <c r="J6" s="32">
        <v>1</v>
      </c>
      <c r="K6" s="33"/>
      <c r="L6" s="33">
        <v>1</v>
      </c>
      <c r="M6" s="34"/>
      <c r="N6" s="5"/>
      <c r="O6" s="47" t="s">
        <v>156</v>
      </c>
    </row>
    <row r="7" spans="1:15" x14ac:dyDescent="0.3">
      <c r="A7" s="23">
        <v>75</v>
      </c>
      <c r="B7" s="20" t="s">
        <v>238</v>
      </c>
      <c r="C7" s="25" t="s">
        <v>241</v>
      </c>
      <c r="D7" s="21" t="s">
        <v>209</v>
      </c>
      <c r="E7" s="21" t="s">
        <v>66</v>
      </c>
      <c r="F7" s="22" t="s">
        <v>19</v>
      </c>
      <c r="G7" s="20" t="s">
        <v>211</v>
      </c>
      <c r="H7" s="21" t="s">
        <v>196</v>
      </c>
      <c r="I7" s="22" t="s">
        <v>134</v>
      </c>
      <c r="J7" s="32"/>
      <c r="K7" s="33"/>
      <c r="L7" s="33">
        <v>1</v>
      </c>
      <c r="M7" s="34"/>
      <c r="N7" s="5" t="s">
        <v>208</v>
      </c>
      <c r="O7" s="47" t="s">
        <v>156</v>
      </c>
    </row>
    <row r="8" spans="1:15" x14ac:dyDescent="0.3">
      <c r="A8" s="23">
        <v>78</v>
      </c>
      <c r="B8" s="20" t="s">
        <v>236</v>
      </c>
      <c r="C8" s="25" t="s">
        <v>241</v>
      </c>
      <c r="D8" s="21" t="s">
        <v>117</v>
      </c>
      <c r="E8" s="21" t="s">
        <v>115</v>
      </c>
      <c r="F8" s="22" t="s">
        <v>19</v>
      </c>
      <c r="G8" s="20" t="s">
        <v>225</v>
      </c>
      <c r="H8" s="21" t="s">
        <v>169</v>
      </c>
      <c r="I8" s="22" t="s">
        <v>126</v>
      </c>
      <c r="J8" s="32"/>
      <c r="K8" s="33"/>
      <c r="L8" s="33"/>
      <c r="M8" s="34"/>
      <c r="N8" s="5" t="s">
        <v>161</v>
      </c>
      <c r="O8" s="47" t="s">
        <v>156</v>
      </c>
    </row>
    <row r="9" spans="1:15" ht="24" x14ac:dyDescent="0.3">
      <c r="A9" s="36">
        <v>69</v>
      </c>
      <c r="B9" s="20" t="s">
        <v>238</v>
      </c>
      <c r="C9" s="38" t="s">
        <v>240</v>
      </c>
      <c r="D9" s="39" t="s">
        <v>65</v>
      </c>
      <c r="E9" s="39" t="s">
        <v>63</v>
      </c>
      <c r="F9" s="40" t="s">
        <v>30</v>
      </c>
      <c r="G9" s="37" t="s">
        <v>216</v>
      </c>
      <c r="H9" s="39" t="s">
        <v>196</v>
      </c>
      <c r="I9" s="40" t="s">
        <v>135</v>
      </c>
      <c r="J9" s="41">
        <v>1</v>
      </c>
      <c r="K9" s="42"/>
      <c r="L9" s="42">
        <v>1</v>
      </c>
      <c r="M9" s="43"/>
      <c r="N9" s="44" t="s">
        <v>167</v>
      </c>
      <c r="O9" s="47" t="s">
        <v>156</v>
      </c>
    </row>
    <row r="10" spans="1:15" x14ac:dyDescent="0.3">
      <c r="A10" s="23">
        <v>35</v>
      </c>
      <c r="B10" s="20" t="s">
        <v>236</v>
      </c>
      <c r="C10" s="25" t="s">
        <v>240</v>
      </c>
      <c r="D10" s="21" t="s">
        <v>23</v>
      </c>
      <c r="E10" s="21" t="s">
        <v>22</v>
      </c>
      <c r="F10" s="22" t="s">
        <v>30</v>
      </c>
      <c r="G10" s="20" t="s">
        <v>175</v>
      </c>
      <c r="H10" s="21" t="s">
        <v>169</v>
      </c>
      <c r="I10" s="22" t="s">
        <v>121</v>
      </c>
      <c r="J10" s="32">
        <v>1</v>
      </c>
      <c r="K10" s="33"/>
      <c r="L10" s="33">
        <v>1</v>
      </c>
      <c r="M10" s="34"/>
      <c r="N10" s="5"/>
      <c r="O10" s="47" t="s">
        <v>156</v>
      </c>
    </row>
    <row r="11" spans="1:15" x14ac:dyDescent="0.3">
      <c r="A11" s="23"/>
      <c r="B11" s="20" t="s">
        <v>236</v>
      </c>
      <c r="C11" s="25" t="s">
        <v>241</v>
      </c>
      <c r="D11" s="21" t="s">
        <v>235</v>
      </c>
      <c r="E11" s="21" t="s">
        <v>95</v>
      </c>
      <c r="F11" s="22" t="s">
        <v>30</v>
      </c>
      <c r="G11" s="20" t="s">
        <v>175</v>
      </c>
      <c r="H11" s="21" t="s">
        <v>169</v>
      </c>
      <c r="I11" s="22" t="s">
        <v>121</v>
      </c>
      <c r="J11" s="32"/>
      <c r="K11" s="33">
        <v>1</v>
      </c>
      <c r="L11" s="33">
        <v>1</v>
      </c>
      <c r="M11" s="34"/>
      <c r="N11" s="5"/>
      <c r="O11" s="47" t="s">
        <v>156</v>
      </c>
    </row>
    <row r="12" spans="1:15" x14ac:dyDescent="0.3">
      <c r="A12" s="23">
        <v>10</v>
      </c>
      <c r="B12" s="20" t="s">
        <v>12</v>
      </c>
      <c r="C12" s="25" t="s">
        <v>61</v>
      </c>
      <c r="D12" s="21" t="s">
        <v>183</v>
      </c>
      <c r="E12" s="21" t="s">
        <v>140</v>
      </c>
      <c r="F12" s="22" t="s">
        <v>19</v>
      </c>
      <c r="G12" s="20" t="s">
        <v>175</v>
      </c>
      <c r="H12" s="21" t="s">
        <v>169</v>
      </c>
      <c r="I12" s="22" t="s">
        <v>121</v>
      </c>
      <c r="J12" s="32"/>
      <c r="K12" s="33">
        <v>1</v>
      </c>
      <c r="L12" s="33"/>
      <c r="M12" s="34"/>
      <c r="N12" s="5" t="s">
        <v>160</v>
      </c>
      <c r="O12" s="47" t="s">
        <v>156</v>
      </c>
    </row>
    <row r="13" spans="1:15" x14ac:dyDescent="0.3">
      <c r="A13" s="23">
        <v>1</v>
      </c>
      <c r="B13" s="20" t="s">
        <v>12</v>
      </c>
      <c r="C13" s="25" t="s">
        <v>61</v>
      </c>
      <c r="D13" s="21" t="s">
        <v>180</v>
      </c>
      <c r="E13" s="21" t="s">
        <v>58</v>
      </c>
      <c r="F13" s="22" t="s">
        <v>19</v>
      </c>
      <c r="G13" s="20" t="s">
        <v>168</v>
      </c>
      <c r="H13" s="21" t="s">
        <v>169</v>
      </c>
      <c r="I13" s="22" t="s">
        <v>170</v>
      </c>
      <c r="J13" s="32">
        <v>1</v>
      </c>
      <c r="K13" s="33"/>
      <c r="L13" s="33"/>
      <c r="M13" s="34"/>
      <c r="N13" s="5" t="s">
        <v>181</v>
      </c>
      <c r="O13" s="47" t="s">
        <v>156</v>
      </c>
    </row>
    <row r="14" spans="1:15" x14ac:dyDescent="0.3">
      <c r="A14" s="23">
        <v>9</v>
      </c>
      <c r="B14" s="20" t="s">
        <v>12</v>
      </c>
      <c r="C14" s="25" t="s">
        <v>61</v>
      </c>
      <c r="D14" s="21" t="s">
        <v>182</v>
      </c>
      <c r="E14" s="21" t="s">
        <v>178</v>
      </c>
      <c r="F14" s="22" t="s">
        <v>19</v>
      </c>
      <c r="G14" s="20" t="s">
        <v>179</v>
      </c>
      <c r="H14" s="21" t="s">
        <v>169</v>
      </c>
      <c r="I14" s="22" t="s">
        <v>125</v>
      </c>
      <c r="J14" s="32"/>
      <c r="K14" s="33">
        <v>1</v>
      </c>
      <c r="L14" s="33"/>
      <c r="M14" s="34"/>
      <c r="N14" s="5" t="s">
        <v>181</v>
      </c>
      <c r="O14" s="47" t="s">
        <v>156</v>
      </c>
    </row>
    <row r="15" spans="1:15" x14ac:dyDescent="0.3">
      <c r="A15" s="23"/>
      <c r="B15" s="20" t="s">
        <v>12</v>
      </c>
      <c r="C15" s="25" t="s">
        <v>61</v>
      </c>
      <c r="D15" s="21" t="s">
        <v>182</v>
      </c>
      <c r="E15" s="21" t="s">
        <v>228</v>
      </c>
      <c r="F15" s="22" t="s">
        <v>19</v>
      </c>
      <c r="G15" s="20" t="s">
        <v>229</v>
      </c>
      <c r="H15" s="21" t="s">
        <v>169</v>
      </c>
      <c r="I15" s="22" t="s">
        <v>230</v>
      </c>
      <c r="J15" s="32"/>
      <c r="K15" s="33">
        <v>1</v>
      </c>
      <c r="L15" s="33"/>
      <c r="M15" s="34"/>
      <c r="N15" s="5" t="s">
        <v>231</v>
      </c>
      <c r="O15" s="47" t="s">
        <v>156</v>
      </c>
    </row>
    <row r="16" spans="1:15" hidden="1" x14ac:dyDescent="0.3">
      <c r="A16" s="23">
        <v>36</v>
      </c>
      <c r="B16" s="20" t="s">
        <v>17</v>
      </c>
      <c r="C16" s="26"/>
      <c r="D16" s="21" t="s">
        <v>27</v>
      </c>
      <c r="E16" s="21" t="s">
        <v>95</v>
      </c>
      <c r="F16" s="22" t="s">
        <v>30</v>
      </c>
      <c r="G16" s="20" t="s">
        <v>175</v>
      </c>
      <c r="H16" s="21" t="s">
        <v>169</v>
      </c>
      <c r="I16" s="22" t="s">
        <v>121</v>
      </c>
      <c r="J16" s="32"/>
      <c r="K16" s="33"/>
      <c r="L16" s="33"/>
      <c r="M16" s="34"/>
      <c r="N16" s="5" t="s">
        <v>163</v>
      </c>
      <c r="O16" s="30" t="s">
        <v>166</v>
      </c>
    </row>
    <row r="17" spans="1:15" s="3" customFormat="1" hidden="1" x14ac:dyDescent="0.3">
      <c r="A17" s="23">
        <v>37</v>
      </c>
      <c r="B17" s="20" t="s">
        <v>17</v>
      </c>
      <c r="C17" s="26"/>
      <c r="D17" s="21" t="s">
        <v>20</v>
      </c>
      <c r="E17" s="21" t="s">
        <v>21</v>
      </c>
      <c r="F17" s="22" t="s">
        <v>30</v>
      </c>
      <c r="G17" s="20" t="s">
        <v>175</v>
      </c>
      <c r="H17" s="21" t="s">
        <v>169</v>
      </c>
      <c r="I17" s="22" t="s">
        <v>121</v>
      </c>
      <c r="J17" s="32"/>
      <c r="K17" s="33"/>
      <c r="L17" s="33"/>
      <c r="M17" s="34"/>
      <c r="N17" s="5" t="s">
        <v>163</v>
      </c>
      <c r="O17" s="30" t="s">
        <v>166</v>
      </c>
    </row>
    <row r="18" spans="1:15" x14ac:dyDescent="0.3">
      <c r="A18" s="23">
        <v>38</v>
      </c>
      <c r="B18" s="20" t="s">
        <v>236</v>
      </c>
      <c r="C18" s="25" t="s">
        <v>240</v>
      </c>
      <c r="D18" s="21" t="s">
        <v>25</v>
      </c>
      <c r="E18" s="21" t="s">
        <v>22</v>
      </c>
      <c r="F18" s="22" t="s">
        <v>30</v>
      </c>
      <c r="G18" s="20" t="s">
        <v>175</v>
      </c>
      <c r="H18" s="21" t="s">
        <v>169</v>
      </c>
      <c r="I18" s="22" t="s">
        <v>121</v>
      </c>
      <c r="J18" s="32">
        <v>1</v>
      </c>
      <c r="K18" s="33"/>
      <c r="L18" s="33">
        <v>1</v>
      </c>
      <c r="M18" s="34"/>
      <c r="N18" s="5"/>
      <c r="O18" s="46" t="s">
        <v>156</v>
      </c>
    </row>
    <row r="19" spans="1:15" x14ac:dyDescent="0.3">
      <c r="A19" s="23">
        <v>39</v>
      </c>
      <c r="B19" s="20" t="s">
        <v>236</v>
      </c>
      <c r="C19" s="25" t="s">
        <v>245</v>
      </c>
      <c r="D19" s="21" t="s">
        <v>56</v>
      </c>
      <c r="E19" s="21" t="s">
        <v>55</v>
      </c>
      <c r="F19" s="22" t="s">
        <v>19</v>
      </c>
      <c r="G19" s="20" t="s">
        <v>193</v>
      </c>
      <c r="H19" s="21" t="s">
        <v>169</v>
      </c>
      <c r="I19" s="22" t="s">
        <v>129</v>
      </c>
      <c r="J19" s="32">
        <v>1</v>
      </c>
      <c r="K19" s="33"/>
      <c r="L19" s="33">
        <v>1</v>
      </c>
      <c r="M19" s="34"/>
      <c r="N19" s="5"/>
      <c r="O19" s="47" t="s">
        <v>156</v>
      </c>
    </row>
    <row r="20" spans="1:15" hidden="1" x14ac:dyDescent="0.3">
      <c r="A20" s="23">
        <v>3</v>
      </c>
      <c r="B20" s="20" t="s">
        <v>12</v>
      </c>
      <c r="C20" s="25"/>
      <c r="D20" s="21" t="s">
        <v>54</v>
      </c>
      <c r="E20" s="21" t="s">
        <v>54</v>
      </c>
      <c r="F20" s="22" t="s">
        <v>19</v>
      </c>
      <c r="G20" s="20" t="s">
        <v>171</v>
      </c>
      <c r="H20" s="21"/>
      <c r="I20" s="22" t="s">
        <v>123</v>
      </c>
      <c r="J20" s="32"/>
      <c r="K20" s="33"/>
      <c r="L20" s="33"/>
      <c r="M20" s="34"/>
      <c r="N20" s="5" t="s">
        <v>165</v>
      </c>
      <c r="O20" s="30" t="s">
        <v>166</v>
      </c>
    </row>
    <row r="21" spans="1:15" x14ac:dyDescent="0.3">
      <c r="A21" s="23">
        <v>18</v>
      </c>
      <c r="B21" s="20" t="s">
        <v>236</v>
      </c>
      <c r="C21" s="25" t="s">
        <v>245</v>
      </c>
      <c r="D21" s="21" t="s">
        <v>104</v>
      </c>
      <c r="E21" s="21" t="s">
        <v>81</v>
      </c>
      <c r="F21" s="22" t="s">
        <v>19</v>
      </c>
      <c r="G21" s="20" t="s">
        <v>175</v>
      </c>
      <c r="H21" s="21" t="s">
        <v>169</v>
      </c>
      <c r="I21" s="22" t="s">
        <v>121</v>
      </c>
      <c r="J21" s="32"/>
      <c r="K21" s="33">
        <v>2</v>
      </c>
      <c r="L21" s="33">
        <v>1</v>
      </c>
      <c r="M21" s="34"/>
      <c r="N21" s="5" t="s">
        <v>186</v>
      </c>
      <c r="O21" s="46" t="s">
        <v>156</v>
      </c>
    </row>
    <row r="22" spans="1:15" s="3" customFormat="1" x14ac:dyDescent="0.3">
      <c r="A22" s="23">
        <v>26</v>
      </c>
      <c r="B22" s="20" t="s">
        <v>236</v>
      </c>
      <c r="C22" s="25" t="s">
        <v>241</v>
      </c>
      <c r="D22" s="21" t="s">
        <v>109</v>
      </c>
      <c r="E22" s="21" t="s">
        <v>108</v>
      </c>
      <c r="F22" s="22" t="s">
        <v>19</v>
      </c>
      <c r="G22" s="20" t="s">
        <v>175</v>
      </c>
      <c r="H22" s="21" t="s">
        <v>169</v>
      </c>
      <c r="I22" s="22" t="s">
        <v>121</v>
      </c>
      <c r="J22" s="32">
        <v>1</v>
      </c>
      <c r="K22" s="33"/>
      <c r="L22" s="33"/>
      <c r="M22" s="34"/>
      <c r="N22" s="5"/>
      <c r="O22" s="47" t="s">
        <v>156</v>
      </c>
    </row>
    <row r="23" spans="1:15" x14ac:dyDescent="0.3">
      <c r="A23" s="23">
        <v>29</v>
      </c>
      <c r="B23" s="20" t="s">
        <v>237</v>
      </c>
      <c r="C23" s="25" t="s">
        <v>242</v>
      </c>
      <c r="D23" s="21" t="s">
        <v>89</v>
      </c>
      <c r="E23" s="21" t="s">
        <v>48</v>
      </c>
      <c r="F23" s="22" t="s">
        <v>19</v>
      </c>
      <c r="G23" s="20" t="s">
        <v>175</v>
      </c>
      <c r="H23" s="21" t="s">
        <v>169</v>
      </c>
      <c r="I23" s="22" t="s">
        <v>121</v>
      </c>
      <c r="J23" s="32"/>
      <c r="K23" s="33"/>
      <c r="L23" s="33">
        <v>1</v>
      </c>
      <c r="M23" s="34"/>
      <c r="N23" s="5"/>
      <c r="O23" s="47" t="s">
        <v>156</v>
      </c>
    </row>
    <row r="24" spans="1:15" x14ac:dyDescent="0.3">
      <c r="A24" s="23">
        <v>21</v>
      </c>
      <c r="B24" s="20" t="s">
        <v>236</v>
      </c>
      <c r="C24" s="25" t="s">
        <v>241</v>
      </c>
      <c r="D24" s="21" t="s">
        <v>47</v>
      </c>
      <c r="E24" s="21" t="s">
        <v>103</v>
      </c>
      <c r="F24" s="22" t="s">
        <v>19</v>
      </c>
      <c r="G24" s="20" t="s">
        <v>175</v>
      </c>
      <c r="H24" s="21" t="s">
        <v>169</v>
      </c>
      <c r="I24" s="22" t="s">
        <v>121</v>
      </c>
      <c r="J24" s="32"/>
      <c r="K24" s="33"/>
      <c r="L24" s="33">
        <v>1</v>
      </c>
      <c r="M24" s="34"/>
      <c r="N24" s="5"/>
      <c r="O24" s="47" t="s">
        <v>156</v>
      </c>
    </row>
    <row r="25" spans="1:15" x14ac:dyDescent="0.3">
      <c r="A25" s="23">
        <v>16</v>
      </c>
      <c r="B25" s="20" t="s">
        <v>236</v>
      </c>
      <c r="C25" s="25" t="s">
        <v>241</v>
      </c>
      <c r="D25" s="21" t="s">
        <v>72</v>
      </c>
      <c r="E25" s="21" t="s">
        <v>49</v>
      </c>
      <c r="F25" s="22" t="s">
        <v>19</v>
      </c>
      <c r="G25" s="20" t="s">
        <v>175</v>
      </c>
      <c r="H25" s="21" t="s">
        <v>169</v>
      </c>
      <c r="I25" s="22" t="s">
        <v>121</v>
      </c>
      <c r="J25" s="32">
        <v>2</v>
      </c>
      <c r="K25" s="33"/>
      <c r="L25" s="33"/>
      <c r="M25" s="34"/>
      <c r="N25" s="5"/>
      <c r="O25" s="47" t="s">
        <v>156</v>
      </c>
    </row>
    <row r="26" spans="1:15" x14ac:dyDescent="0.3">
      <c r="A26" s="23">
        <v>22</v>
      </c>
      <c r="B26" s="20" t="s">
        <v>236</v>
      </c>
      <c r="C26" s="25" t="s">
        <v>241</v>
      </c>
      <c r="D26" s="21" t="s">
        <v>45</v>
      </c>
      <c r="E26" s="21" t="s">
        <v>46</v>
      </c>
      <c r="F26" s="22" t="s">
        <v>19</v>
      </c>
      <c r="G26" s="20" t="s">
        <v>188</v>
      </c>
      <c r="H26" s="21" t="s">
        <v>169</v>
      </c>
      <c r="I26" s="22" t="s">
        <v>127</v>
      </c>
      <c r="J26" s="32"/>
      <c r="K26" s="33">
        <v>1</v>
      </c>
      <c r="L26" s="33">
        <v>1</v>
      </c>
      <c r="M26" s="34"/>
      <c r="N26" s="5"/>
      <c r="O26" s="47" t="s">
        <v>156</v>
      </c>
    </row>
    <row r="27" spans="1:15" x14ac:dyDescent="0.3">
      <c r="A27" s="23">
        <v>23</v>
      </c>
      <c r="B27" s="20" t="s">
        <v>237</v>
      </c>
      <c r="C27" s="25" t="s">
        <v>242</v>
      </c>
      <c r="D27" s="21" t="s">
        <v>88</v>
      </c>
      <c r="E27" s="21" t="s">
        <v>46</v>
      </c>
      <c r="F27" s="22" t="s">
        <v>19</v>
      </c>
      <c r="G27" s="20" t="s">
        <v>188</v>
      </c>
      <c r="H27" s="21" t="s">
        <v>169</v>
      </c>
      <c r="I27" s="22" t="s">
        <v>127</v>
      </c>
      <c r="J27" s="32"/>
      <c r="K27" s="33">
        <v>1</v>
      </c>
      <c r="L27" s="33">
        <v>1</v>
      </c>
      <c r="M27" s="34"/>
      <c r="N27" s="5" t="s">
        <v>187</v>
      </c>
      <c r="O27" s="47" t="s">
        <v>156</v>
      </c>
    </row>
    <row r="28" spans="1:15" x14ac:dyDescent="0.3">
      <c r="A28" s="23">
        <v>30</v>
      </c>
      <c r="B28" s="20" t="s">
        <v>237</v>
      </c>
      <c r="C28" s="25" t="s">
        <v>242</v>
      </c>
      <c r="D28" s="21" t="s">
        <v>190</v>
      </c>
      <c r="E28" s="21" t="s">
        <v>48</v>
      </c>
      <c r="F28" s="22" t="s">
        <v>19</v>
      </c>
      <c r="G28" s="20" t="s">
        <v>175</v>
      </c>
      <c r="H28" s="21" t="s">
        <v>169</v>
      </c>
      <c r="I28" s="22" t="s">
        <v>121</v>
      </c>
      <c r="J28" s="32">
        <v>1</v>
      </c>
      <c r="K28" s="33"/>
      <c r="L28" s="33"/>
      <c r="M28" s="34"/>
      <c r="N28" s="5"/>
      <c r="O28" s="47" t="s">
        <v>156</v>
      </c>
    </row>
    <row r="29" spans="1:15" x14ac:dyDescent="0.3">
      <c r="A29" s="23">
        <v>12</v>
      </c>
      <c r="B29" s="20" t="s">
        <v>236</v>
      </c>
      <c r="C29" s="25" t="s">
        <v>241</v>
      </c>
      <c r="D29" s="21" t="s">
        <v>43</v>
      </c>
      <c r="E29" s="21" t="s">
        <v>106</v>
      </c>
      <c r="F29" s="22" t="s">
        <v>19</v>
      </c>
      <c r="G29" s="20" t="s">
        <v>185</v>
      </c>
      <c r="H29" s="21" t="s">
        <v>169</v>
      </c>
      <c r="I29" s="22" t="s">
        <v>126</v>
      </c>
      <c r="J29" s="32"/>
      <c r="K29" s="33">
        <v>1</v>
      </c>
      <c r="L29" s="33"/>
      <c r="M29" s="34"/>
      <c r="N29" s="5"/>
      <c r="O29" s="47" t="s">
        <v>156</v>
      </c>
    </row>
    <row r="30" spans="1:15" x14ac:dyDescent="0.3">
      <c r="A30" s="23">
        <v>14</v>
      </c>
      <c r="B30" s="20" t="s">
        <v>237</v>
      </c>
      <c r="C30" s="25" t="s">
        <v>242</v>
      </c>
      <c r="D30" s="21" t="s">
        <v>87</v>
      </c>
      <c r="E30" s="21" t="s">
        <v>106</v>
      </c>
      <c r="F30" s="22" t="s">
        <v>19</v>
      </c>
      <c r="G30" s="20" t="s">
        <v>185</v>
      </c>
      <c r="H30" s="21" t="s">
        <v>169</v>
      </c>
      <c r="I30" s="22" t="s">
        <v>126</v>
      </c>
      <c r="J30" s="32"/>
      <c r="K30" s="33">
        <v>1</v>
      </c>
      <c r="L30" s="33"/>
      <c r="M30" s="34"/>
      <c r="N30" s="5"/>
      <c r="O30" s="47" t="s">
        <v>156</v>
      </c>
    </row>
    <row r="31" spans="1:15" x14ac:dyDescent="0.3">
      <c r="A31" s="23"/>
      <c r="B31" s="20" t="s">
        <v>237</v>
      </c>
      <c r="C31" s="25" t="s">
        <v>242</v>
      </c>
      <c r="D31" s="21" t="s">
        <v>184</v>
      </c>
      <c r="E31" s="21" t="s">
        <v>106</v>
      </c>
      <c r="F31" s="22" t="s">
        <v>19</v>
      </c>
      <c r="G31" s="20" t="s">
        <v>185</v>
      </c>
      <c r="H31" s="21" t="s">
        <v>169</v>
      </c>
      <c r="I31" s="22" t="s">
        <v>126</v>
      </c>
      <c r="J31" s="32"/>
      <c r="K31" s="33"/>
      <c r="L31" s="33">
        <v>1</v>
      </c>
      <c r="M31" s="34"/>
      <c r="N31" s="5"/>
      <c r="O31" s="47" t="s">
        <v>156</v>
      </c>
    </row>
    <row r="32" spans="1:15" x14ac:dyDescent="0.3">
      <c r="A32" s="23">
        <v>15</v>
      </c>
      <c r="B32" s="20" t="s">
        <v>236</v>
      </c>
      <c r="C32" s="25" t="s">
        <v>241</v>
      </c>
      <c r="D32" s="21" t="s">
        <v>42</v>
      </c>
      <c r="E32" s="21" t="s">
        <v>106</v>
      </c>
      <c r="F32" s="22" t="s">
        <v>19</v>
      </c>
      <c r="G32" s="20" t="s">
        <v>185</v>
      </c>
      <c r="H32" s="21" t="s">
        <v>169</v>
      </c>
      <c r="I32" s="22" t="s">
        <v>126</v>
      </c>
      <c r="J32" s="32"/>
      <c r="K32" s="33">
        <v>1</v>
      </c>
      <c r="L32" s="33"/>
      <c r="M32" s="34"/>
      <c r="N32" s="5"/>
      <c r="O32" s="47" t="s">
        <v>156</v>
      </c>
    </row>
    <row r="33" spans="1:15" x14ac:dyDescent="0.3">
      <c r="A33" s="23">
        <v>28</v>
      </c>
      <c r="B33" s="20" t="s">
        <v>237</v>
      </c>
      <c r="C33" s="25" t="s">
        <v>242</v>
      </c>
      <c r="D33" s="21" t="s">
        <v>189</v>
      </c>
      <c r="E33" s="21" t="s">
        <v>48</v>
      </c>
      <c r="F33" s="22" t="s">
        <v>19</v>
      </c>
      <c r="G33" s="20" t="s">
        <v>175</v>
      </c>
      <c r="H33" s="21" t="s">
        <v>169</v>
      </c>
      <c r="I33" s="22" t="s">
        <v>121</v>
      </c>
      <c r="J33" s="32"/>
      <c r="K33" s="33"/>
      <c r="L33" s="33">
        <v>1</v>
      </c>
      <c r="M33" s="34"/>
      <c r="N33" s="5"/>
      <c r="O33" s="47" t="s">
        <v>156</v>
      </c>
    </row>
    <row r="34" spans="1:15" x14ac:dyDescent="0.3">
      <c r="A34" s="23">
        <v>19</v>
      </c>
      <c r="B34" s="20" t="s">
        <v>236</v>
      </c>
      <c r="C34" s="25" t="s">
        <v>241</v>
      </c>
      <c r="D34" s="21" t="s">
        <v>41</v>
      </c>
      <c r="E34" s="21" t="s">
        <v>103</v>
      </c>
      <c r="F34" s="22" t="s">
        <v>19</v>
      </c>
      <c r="G34" s="20" t="s">
        <v>175</v>
      </c>
      <c r="H34" s="21" t="s">
        <v>169</v>
      </c>
      <c r="I34" s="22" t="s">
        <v>121</v>
      </c>
      <c r="J34" s="32"/>
      <c r="K34" s="33"/>
      <c r="L34" s="33">
        <v>1</v>
      </c>
      <c r="M34" s="34"/>
      <c r="N34" s="5"/>
      <c r="O34" s="47" t="s">
        <v>156</v>
      </c>
    </row>
    <row r="35" spans="1:15" x14ac:dyDescent="0.3">
      <c r="A35" s="23">
        <v>20</v>
      </c>
      <c r="B35" s="20" t="s">
        <v>236</v>
      </c>
      <c r="C35" s="25" t="s">
        <v>241</v>
      </c>
      <c r="D35" s="21" t="s">
        <v>40</v>
      </c>
      <c r="E35" s="21" t="s">
        <v>103</v>
      </c>
      <c r="F35" s="22" t="s">
        <v>19</v>
      </c>
      <c r="G35" s="20" t="s">
        <v>175</v>
      </c>
      <c r="H35" s="21" t="s">
        <v>169</v>
      </c>
      <c r="I35" s="22" t="s">
        <v>121</v>
      </c>
      <c r="J35" s="32">
        <v>1</v>
      </c>
      <c r="K35" s="33"/>
      <c r="L35" s="33"/>
      <c r="M35" s="34"/>
      <c r="N35" s="5"/>
      <c r="O35" s="47" t="s">
        <v>156</v>
      </c>
    </row>
    <row r="36" spans="1:15" x14ac:dyDescent="0.3">
      <c r="A36" s="23">
        <v>27</v>
      </c>
      <c r="B36" s="20" t="s">
        <v>236</v>
      </c>
      <c r="C36" s="25" t="s">
        <v>241</v>
      </c>
      <c r="D36" s="21" t="s">
        <v>50</v>
      </c>
      <c r="E36" s="21" t="s">
        <v>108</v>
      </c>
      <c r="F36" s="22" t="s">
        <v>19</v>
      </c>
      <c r="G36" s="20" t="s">
        <v>175</v>
      </c>
      <c r="H36" s="21" t="s">
        <v>169</v>
      </c>
      <c r="I36" s="22" t="s">
        <v>121</v>
      </c>
      <c r="J36" s="32">
        <v>1</v>
      </c>
      <c r="K36" s="33"/>
      <c r="L36" s="33">
        <v>1</v>
      </c>
      <c r="M36" s="34"/>
      <c r="N36" s="5"/>
      <c r="O36" s="47" t="s">
        <v>156</v>
      </c>
    </row>
    <row r="37" spans="1:15" x14ac:dyDescent="0.3">
      <c r="A37" s="23">
        <v>17</v>
      </c>
      <c r="B37" s="20" t="s">
        <v>236</v>
      </c>
      <c r="C37" s="25" t="s">
        <v>241</v>
      </c>
      <c r="D37" s="21" t="s">
        <v>51</v>
      </c>
      <c r="E37" s="21" t="s">
        <v>139</v>
      </c>
      <c r="F37" s="22" t="s">
        <v>19</v>
      </c>
      <c r="G37" s="20" t="s">
        <v>175</v>
      </c>
      <c r="H37" s="21" t="s">
        <v>169</v>
      </c>
      <c r="I37" s="22" t="s">
        <v>121</v>
      </c>
      <c r="J37" s="32">
        <v>1</v>
      </c>
      <c r="K37" s="33"/>
      <c r="L37" s="33">
        <v>1</v>
      </c>
      <c r="M37" s="34"/>
      <c r="N37" s="5"/>
      <c r="O37" s="47" t="s">
        <v>156</v>
      </c>
    </row>
    <row r="38" spans="1:15" x14ac:dyDescent="0.3">
      <c r="A38" s="23">
        <v>61</v>
      </c>
      <c r="B38" s="20" t="s">
        <v>238</v>
      </c>
      <c r="C38" s="25" t="s">
        <v>240</v>
      </c>
      <c r="D38" s="21" t="s">
        <v>74</v>
      </c>
      <c r="E38" s="21" t="s">
        <v>63</v>
      </c>
      <c r="F38" s="22" t="s">
        <v>19</v>
      </c>
      <c r="G38" s="20" t="s">
        <v>216</v>
      </c>
      <c r="H38" s="39" t="s">
        <v>196</v>
      </c>
      <c r="I38" s="22" t="s">
        <v>135</v>
      </c>
      <c r="J38" s="32">
        <v>1</v>
      </c>
      <c r="K38" s="33"/>
      <c r="L38" s="33">
        <v>2</v>
      </c>
      <c r="M38" s="34"/>
      <c r="N38" s="5" t="s">
        <v>212</v>
      </c>
      <c r="O38" s="47" t="s">
        <v>156</v>
      </c>
    </row>
    <row r="39" spans="1:15" hidden="1" x14ac:dyDescent="0.3">
      <c r="A39" s="23">
        <v>40</v>
      </c>
      <c r="B39" s="20" t="s">
        <v>17</v>
      </c>
      <c r="C39" s="25"/>
      <c r="D39" s="21" t="s">
        <v>44</v>
      </c>
      <c r="E39" s="21" t="s">
        <v>107</v>
      </c>
      <c r="F39" s="22" t="s">
        <v>30</v>
      </c>
      <c r="G39" s="20" t="s">
        <v>195</v>
      </c>
      <c r="H39" s="21" t="s">
        <v>169</v>
      </c>
      <c r="I39" s="22" t="s">
        <v>126</v>
      </c>
      <c r="J39" s="32"/>
      <c r="K39" s="33"/>
      <c r="L39" s="33"/>
      <c r="M39" s="34"/>
      <c r="N39" s="5" t="s">
        <v>162</v>
      </c>
      <c r="O39" s="30" t="s">
        <v>166</v>
      </c>
    </row>
    <row r="40" spans="1:15" hidden="1" x14ac:dyDescent="0.3">
      <c r="A40" s="23">
        <v>41</v>
      </c>
      <c r="B40" s="20" t="s">
        <v>17</v>
      </c>
      <c r="C40" s="26"/>
      <c r="D40" s="21" t="s">
        <v>35</v>
      </c>
      <c r="E40" s="21" t="s">
        <v>32</v>
      </c>
      <c r="F40" s="22" t="s">
        <v>30</v>
      </c>
      <c r="G40" s="20" t="s">
        <v>175</v>
      </c>
      <c r="H40" s="21" t="s">
        <v>169</v>
      </c>
      <c r="I40" s="22" t="s">
        <v>121</v>
      </c>
      <c r="J40" s="32"/>
      <c r="K40" s="33"/>
      <c r="L40" s="33"/>
      <c r="M40" s="34"/>
      <c r="N40" s="5" t="s">
        <v>194</v>
      </c>
      <c r="O40" s="30" t="s">
        <v>166</v>
      </c>
    </row>
    <row r="41" spans="1:15" hidden="1" x14ac:dyDescent="0.3">
      <c r="A41" s="23">
        <v>68</v>
      </c>
      <c r="B41" s="20" t="s">
        <v>62</v>
      </c>
      <c r="C41" s="25"/>
      <c r="D41" s="21" t="s">
        <v>119</v>
      </c>
      <c r="E41" s="21" t="s">
        <v>63</v>
      </c>
      <c r="F41" s="22" t="s">
        <v>30</v>
      </c>
      <c r="G41" s="20" t="s">
        <v>216</v>
      </c>
      <c r="H41" s="39" t="s">
        <v>196</v>
      </c>
      <c r="I41" s="22" t="s">
        <v>135</v>
      </c>
      <c r="J41" s="32"/>
      <c r="K41" s="33"/>
      <c r="L41" s="33"/>
      <c r="M41" s="34"/>
      <c r="N41" s="5" t="s">
        <v>163</v>
      </c>
      <c r="O41" s="30" t="s">
        <v>166</v>
      </c>
    </row>
    <row r="42" spans="1:15" hidden="1" x14ac:dyDescent="0.3">
      <c r="A42" s="23">
        <v>31</v>
      </c>
      <c r="B42" s="20" t="s">
        <v>17</v>
      </c>
      <c r="C42" s="25"/>
      <c r="D42" s="21" t="s">
        <v>114</v>
      </c>
      <c r="E42" s="21" t="s">
        <v>48</v>
      </c>
      <c r="F42" s="22" t="s">
        <v>19</v>
      </c>
      <c r="G42" s="20" t="s">
        <v>175</v>
      </c>
      <c r="H42" s="21" t="s">
        <v>169</v>
      </c>
      <c r="I42" s="22" t="s">
        <v>121</v>
      </c>
      <c r="J42" s="32"/>
      <c r="K42" s="33"/>
      <c r="L42" s="33"/>
      <c r="M42" s="34"/>
      <c r="N42" s="5" t="s">
        <v>191</v>
      </c>
      <c r="O42" s="30" t="s">
        <v>166</v>
      </c>
    </row>
    <row r="43" spans="1:15" x14ac:dyDescent="0.3">
      <c r="A43" s="23">
        <v>67</v>
      </c>
      <c r="B43" s="20" t="s">
        <v>238</v>
      </c>
      <c r="C43" s="25" t="s">
        <v>240</v>
      </c>
      <c r="D43" s="21" t="s">
        <v>64</v>
      </c>
      <c r="E43" s="21" t="s">
        <v>63</v>
      </c>
      <c r="F43" s="22" t="s">
        <v>30</v>
      </c>
      <c r="G43" s="20" t="s">
        <v>216</v>
      </c>
      <c r="H43" s="39" t="s">
        <v>196</v>
      </c>
      <c r="I43" s="22" t="s">
        <v>135</v>
      </c>
      <c r="J43" s="32">
        <v>1</v>
      </c>
      <c r="K43" s="33"/>
      <c r="L43" s="33">
        <v>1</v>
      </c>
      <c r="M43" s="34"/>
      <c r="N43" s="5"/>
      <c r="O43" s="46" t="s">
        <v>156</v>
      </c>
    </row>
    <row r="44" spans="1:15" ht="11.25" hidden="1" customHeight="1" x14ac:dyDescent="0.3">
      <c r="A44" s="23">
        <v>63</v>
      </c>
      <c r="B44" s="20" t="s">
        <v>62</v>
      </c>
      <c r="C44" s="25"/>
      <c r="D44" s="35" t="s">
        <v>68</v>
      </c>
      <c r="E44" s="21" t="s">
        <v>66</v>
      </c>
      <c r="F44" s="22" t="s">
        <v>30</v>
      </c>
      <c r="G44" s="20" t="s">
        <v>211</v>
      </c>
      <c r="H44" s="21" t="s">
        <v>196</v>
      </c>
      <c r="I44" s="22" t="s">
        <v>134</v>
      </c>
      <c r="J44" s="32"/>
      <c r="K44" s="33"/>
      <c r="L44" s="33"/>
      <c r="M44" s="34"/>
      <c r="N44" s="5" t="s">
        <v>163</v>
      </c>
      <c r="O44" s="30" t="s">
        <v>166</v>
      </c>
    </row>
    <row r="45" spans="1:15" x14ac:dyDescent="0.3">
      <c r="A45" s="23">
        <v>42</v>
      </c>
      <c r="B45" s="20" t="s">
        <v>237</v>
      </c>
      <c r="C45" s="25" t="s">
        <v>243</v>
      </c>
      <c r="D45" s="21" t="s">
        <v>122</v>
      </c>
      <c r="E45" s="21" t="s">
        <v>32</v>
      </c>
      <c r="F45" s="22" t="s">
        <v>30</v>
      </c>
      <c r="G45" s="20" t="s">
        <v>175</v>
      </c>
      <c r="H45" s="21" t="s">
        <v>169</v>
      </c>
      <c r="I45" s="22" t="s">
        <v>121</v>
      </c>
      <c r="J45" s="32">
        <v>1</v>
      </c>
      <c r="K45" s="33"/>
      <c r="L45" s="33">
        <v>1</v>
      </c>
      <c r="M45" s="34"/>
      <c r="N45" s="5"/>
      <c r="O45" s="46" t="s">
        <v>156</v>
      </c>
    </row>
    <row r="46" spans="1:15" x14ac:dyDescent="0.3">
      <c r="A46" s="23">
        <v>43</v>
      </c>
      <c r="B46" s="20" t="s">
        <v>237</v>
      </c>
      <c r="C46" s="25" t="s">
        <v>243</v>
      </c>
      <c r="D46" s="21" t="s">
        <v>33</v>
      </c>
      <c r="E46" s="21" t="s">
        <v>32</v>
      </c>
      <c r="F46" s="22" t="s">
        <v>30</v>
      </c>
      <c r="G46" s="20" t="s">
        <v>175</v>
      </c>
      <c r="H46" s="21" t="s">
        <v>169</v>
      </c>
      <c r="I46" s="22" t="s">
        <v>121</v>
      </c>
      <c r="J46" s="32">
        <v>1</v>
      </c>
      <c r="K46" s="33"/>
      <c r="L46" s="33">
        <v>1</v>
      </c>
      <c r="M46" s="34"/>
      <c r="N46" s="5"/>
      <c r="O46" s="47" t="s">
        <v>156</v>
      </c>
    </row>
    <row r="47" spans="1:15" x14ac:dyDescent="0.3">
      <c r="A47" s="23">
        <v>60</v>
      </c>
      <c r="B47" s="20" t="s">
        <v>238</v>
      </c>
      <c r="C47" s="25" t="s">
        <v>240</v>
      </c>
      <c r="D47" s="21" t="s">
        <v>213</v>
      </c>
      <c r="E47" s="21" t="s">
        <v>63</v>
      </c>
      <c r="F47" s="22" t="s">
        <v>19</v>
      </c>
      <c r="G47" s="20" t="s">
        <v>216</v>
      </c>
      <c r="H47" s="39" t="s">
        <v>196</v>
      </c>
      <c r="I47" s="22" t="s">
        <v>135</v>
      </c>
      <c r="J47" s="32">
        <v>1</v>
      </c>
      <c r="K47" s="33"/>
      <c r="L47" s="33"/>
      <c r="M47" s="34"/>
      <c r="N47" s="5"/>
      <c r="O47" s="47" t="s">
        <v>156</v>
      </c>
    </row>
    <row r="48" spans="1:15" x14ac:dyDescent="0.3">
      <c r="A48" s="23">
        <v>65</v>
      </c>
      <c r="B48" s="20" t="s">
        <v>238</v>
      </c>
      <c r="C48" s="25" t="s">
        <v>240</v>
      </c>
      <c r="D48" s="21" t="s">
        <v>70</v>
      </c>
      <c r="E48" s="21" t="s">
        <v>66</v>
      </c>
      <c r="F48" s="22" t="s">
        <v>30</v>
      </c>
      <c r="G48" s="20" t="s">
        <v>211</v>
      </c>
      <c r="H48" s="21" t="s">
        <v>196</v>
      </c>
      <c r="I48" s="22" t="s">
        <v>134</v>
      </c>
      <c r="J48" s="32">
        <v>1</v>
      </c>
      <c r="K48" s="33"/>
      <c r="L48" s="33">
        <v>1</v>
      </c>
      <c r="M48" s="34"/>
      <c r="N48" s="5"/>
      <c r="O48" s="47" t="s">
        <v>156</v>
      </c>
    </row>
    <row r="49" spans="1:15" x14ac:dyDescent="0.3">
      <c r="A49" s="23">
        <v>53</v>
      </c>
      <c r="B49" s="20" t="s">
        <v>239</v>
      </c>
      <c r="C49" s="25" t="s">
        <v>240</v>
      </c>
      <c r="D49" s="21" t="s">
        <v>78</v>
      </c>
      <c r="E49" s="21" t="s">
        <v>76</v>
      </c>
      <c r="F49" s="22" t="s">
        <v>30</v>
      </c>
      <c r="G49" s="20" t="s">
        <v>202</v>
      </c>
      <c r="H49" s="21" t="s">
        <v>198</v>
      </c>
      <c r="I49" s="22" t="s">
        <v>132</v>
      </c>
      <c r="J49" s="32">
        <v>1</v>
      </c>
      <c r="K49" s="33"/>
      <c r="L49" s="33">
        <v>1</v>
      </c>
      <c r="M49" s="34"/>
      <c r="N49" s="5"/>
      <c r="O49" s="47" t="s">
        <v>156</v>
      </c>
    </row>
    <row r="50" spans="1:15" x14ac:dyDescent="0.3">
      <c r="A50" s="23">
        <v>44</v>
      </c>
      <c r="B50" s="20" t="s">
        <v>237</v>
      </c>
      <c r="C50" s="25" t="s">
        <v>243</v>
      </c>
      <c r="D50" s="21" t="s">
        <v>34</v>
      </c>
      <c r="E50" s="21" t="s">
        <v>32</v>
      </c>
      <c r="F50" s="22" t="s">
        <v>30</v>
      </c>
      <c r="G50" s="20" t="s">
        <v>175</v>
      </c>
      <c r="H50" s="21" t="s">
        <v>169</v>
      </c>
      <c r="I50" s="22" t="s">
        <v>121</v>
      </c>
      <c r="J50" s="32">
        <v>1</v>
      </c>
      <c r="K50" s="33"/>
      <c r="L50" s="33">
        <v>1</v>
      </c>
      <c r="M50" s="34"/>
      <c r="N50" s="5"/>
      <c r="O50" s="47" t="s">
        <v>156</v>
      </c>
    </row>
    <row r="51" spans="1:15" x14ac:dyDescent="0.3">
      <c r="A51" s="23">
        <v>79</v>
      </c>
      <c r="B51" s="20" t="s">
        <v>236</v>
      </c>
      <c r="C51" s="25" t="s">
        <v>241</v>
      </c>
      <c r="D51" s="21" t="s">
        <v>118</v>
      </c>
      <c r="E51" s="21" t="s">
        <v>115</v>
      </c>
      <c r="F51" s="22" t="s">
        <v>19</v>
      </c>
      <c r="G51" s="20" t="s">
        <v>226</v>
      </c>
      <c r="H51" s="21" t="s">
        <v>169</v>
      </c>
      <c r="I51" s="22" t="s">
        <v>138</v>
      </c>
      <c r="J51" s="32"/>
      <c r="K51" s="33"/>
      <c r="L51" s="33"/>
      <c r="M51" s="34"/>
      <c r="N51" s="5" t="s">
        <v>223</v>
      </c>
      <c r="O51" s="47" t="s">
        <v>156</v>
      </c>
    </row>
    <row r="52" spans="1:15" x14ac:dyDescent="0.3">
      <c r="A52" s="23">
        <v>52</v>
      </c>
      <c r="B52" s="20" t="s">
        <v>239</v>
      </c>
      <c r="C52" s="25" t="s">
        <v>240</v>
      </c>
      <c r="D52" s="21" t="s">
        <v>77</v>
      </c>
      <c r="E52" s="21" t="s">
        <v>76</v>
      </c>
      <c r="F52" s="22" t="s">
        <v>30</v>
      </c>
      <c r="G52" s="20" t="s">
        <v>202</v>
      </c>
      <c r="H52" s="21" t="s">
        <v>198</v>
      </c>
      <c r="I52" s="22" t="s">
        <v>132</v>
      </c>
      <c r="J52" s="32">
        <v>1</v>
      </c>
      <c r="K52" s="33"/>
      <c r="L52" s="33">
        <v>1</v>
      </c>
      <c r="M52" s="34"/>
      <c r="N52" s="5"/>
      <c r="O52" s="47" t="s">
        <v>156</v>
      </c>
    </row>
    <row r="53" spans="1:15" x14ac:dyDescent="0.3">
      <c r="A53" s="23">
        <v>45</v>
      </c>
      <c r="B53" s="20" t="s">
        <v>236</v>
      </c>
      <c r="C53" s="25" t="s">
        <v>241</v>
      </c>
      <c r="D53" s="21" t="s">
        <v>84</v>
      </c>
      <c r="E53" s="21" t="s">
        <v>83</v>
      </c>
      <c r="F53" s="22" t="s">
        <v>30</v>
      </c>
      <c r="G53" s="20" t="s">
        <v>83</v>
      </c>
      <c r="H53" s="21" t="s">
        <v>169</v>
      </c>
      <c r="I53" s="22" t="s">
        <v>130</v>
      </c>
      <c r="J53" s="32">
        <v>1</v>
      </c>
      <c r="K53" s="33"/>
      <c r="L53" s="33">
        <v>1</v>
      </c>
      <c r="M53" s="34"/>
      <c r="N53" s="5"/>
      <c r="O53" s="47" t="s">
        <v>156</v>
      </c>
    </row>
    <row r="54" spans="1:15" x14ac:dyDescent="0.3">
      <c r="A54" s="23">
        <v>51</v>
      </c>
      <c r="B54" s="20" t="s">
        <v>239</v>
      </c>
      <c r="C54" s="25" t="s">
        <v>241</v>
      </c>
      <c r="D54" s="21" t="s">
        <v>110</v>
      </c>
      <c r="E54" s="21" t="s">
        <v>76</v>
      </c>
      <c r="F54" s="22" t="s">
        <v>19</v>
      </c>
      <c r="G54" s="20" t="s">
        <v>202</v>
      </c>
      <c r="H54" s="21" t="s">
        <v>198</v>
      </c>
      <c r="I54" s="22" t="s">
        <v>132</v>
      </c>
      <c r="J54" s="32">
        <v>1</v>
      </c>
      <c r="K54" s="33"/>
      <c r="L54" s="33"/>
      <c r="M54" s="34"/>
      <c r="N54" s="5"/>
      <c r="O54" s="47" t="s">
        <v>156</v>
      </c>
    </row>
    <row r="55" spans="1:15" x14ac:dyDescent="0.3">
      <c r="A55" s="23">
        <v>49</v>
      </c>
      <c r="B55" s="20" t="s">
        <v>239</v>
      </c>
      <c r="C55" s="25" t="s">
        <v>241</v>
      </c>
      <c r="D55" s="21" t="s">
        <v>199</v>
      </c>
      <c r="E55" s="21" t="s">
        <v>79</v>
      </c>
      <c r="F55" s="22" t="s">
        <v>19</v>
      </c>
      <c r="G55" s="20" t="s">
        <v>197</v>
      </c>
      <c r="H55" s="21" t="s">
        <v>198</v>
      </c>
      <c r="I55" s="22" t="s">
        <v>131</v>
      </c>
      <c r="J55" s="32">
        <v>1</v>
      </c>
      <c r="K55" s="33"/>
      <c r="L55" s="33">
        <v>1</v>
      </c>
      <c r="M55" s="34"/>
      <c r="N55" s="5" t="s">
        <v>200</v>
      </c>
      <c r="O55" s="47" t="s">
        <v>156</v>
      </c>
    </row>
    <row r="56" spans="1:15" hidden="1" x14ac:dyDescent="0.3">
      <c r="A56" s="23">
        <v>50</v>
      </c>
      <c r="B56" s="20" t="s">
        <v>75</v>
      </c>
      <c r="C56" s="25"/>
      <c r="D56" s="21" t="s">
        <v>85</v>
      </c>
      <c r="E56" s="21" t="s">
        <v>79</v>
      </c>
      <c r="F56" s="22" t="s">
        <v>19</v>
      </c>
      <c r="G56" s="20" t="s">
        <v>197</v>
      </c>
      <c r="H56" s="21" t="s">
        <v>198</v>
      </c>
      <c r="I56" s="22" t="s">
        <v>131</v>
      </c>
      <c r="J56" s="32"/>
      <c r="K56" s="33"/>
      <c r="L56" s="33"/>
      <c r="M56" s="34"/>
      <c r="N56" s="5" t="s">
        <v>201</v>
      </c>
      <c r="O56" s="30" t="s">
        <v>166</v>
      </c>
    </row>
    <row r="57" spans="1:15" x14ac:dyDescent="0.3">
      <c r="A57" s="23">
        <v>64</v>
      </c>
      <c r="B57" s="20" t="s">
        <v>238</v>
      </c>
      <c r="C57" s="25" t="s">
        <v>240</v>
      </c>
      <c r="D57" s="21" t="s">
        <v>69</v>
      </c>
      <c r="E57" s="21" t="s">
        <v>66</v>
      </c>
      <c r="F57" s="22" t="s">
        <v>30</v>
      </c>
      <c r="G57" s="20" t="s">
        <v>211</v>
      </c>
      <c r="H57" s="21" t="s">
        <v>196</v>
      </c>
      <c r="I57" s="22" t="s">
        <v>134</v>
      </c>
      <c r="J57" s="32">
        <v>1</v>
      </c>
      <c r="K57" s="33"/>
      <c r="L57" s="33">
        <v>1</v>
      </c>
      <c r="M57" s="34"/>
      <c r="N57" s="5"/>
      <c r="O57" s="46" t="s">
        <v>156</v>
      </c>
    </row>
    <row r="58" spans="1:15" x14ac:dyDescent="0.3">
      <c r="A58" s="23">
        <v>11</v>
      </c>
      <c r="B58" s="20" t="s">
        <v>80</v>
      </c>
      <c r="C58" s="25" t="s">
        <v>244</v>
      </c>
      <c r="D58" s="21" t="s">
        <v>154</v>
      </c>
      <c r="E58" s="21" t="s">
        <v>151</v>
      </c>
      <c r="F58" s="22" t="s">
        <v>82</v>
      </c>
      <c r="G58" s="20" t="s">
        <v>175</v>
      </c>
      <c r="H58" s="21" t="s">
        <v>169</v>
      </c>
      <c r="I58" s="22" t="s">
        <v>121</v>
      </c>
      <c r="J58" s="32">
        <v>1</v>
      </c>
      <c r="K58" s="33"/>
      <c r="L58" s="33">
        <v>2</v>
      </c>
      <c r="M58" s="34"/>
      <c r="N58" s="5"/>
      <c r="O58" s="47" t="s">
        <v>156</v>
      </c>
    </row>
    <row r="59" spans="1:15" x14ac:dyDescent="0.3">
      <c r="A59" s="23"/>
      <c r="B59" s="20" t="s">
        <v>80</v>
      </c>
      <c r="C59" s="25" t="s">
        <v>244</v>
      </c>
      <c r="D59" s="21" t="s">
        <v>246</v>
      </c>
      <c r="E59" s="21" t="s">
        <v>151</v>
      </c>
      <c r="F59" s="22" t="s">
        <v>82</v>
      </c>
      <c r="G59" s="20" t="s">
        <v>175</v>
      </c>
      <c r="H59" s="21" t="s">
        <v>169</v>
      </c>
      <c r="I59" s="22" t="s">
        <v>121</v>
      </c>
      <c r="J59" s="32">
        <v>4</v>
      </c>
      <c r="K59" s="33"/>
      <c r="L59" s="33">
        <v>6</v>
      </c>
      <c r="M59" s="34"/>
      <c r="N59" s="5"/>
      <c r="O59" s="47"/>
    </row>
    <row r="60" spans="1:15" x14ac:dyDescent="0.3">
      <c r="A60" s="23">
        <v>2</v>
      </c>
      <c r="B60" s="20" t="s">
        <v>237</v>
      </c>
      <c r="C60" s="25" t="s">
        <v>242</v>
      </c>
      <c r="D60" s="21" t="s">
        <v>59</v>
      </c>
      <c r="E60" s="21" t="s">
        <v>58</v>
      </c>
      <c r="F60" s="22" t="s">
        <v>19</v>
      </c>
      <c r="G60" s="20" t="s">
        <v>168</v>
      </c>
      <c r="H60" s="21" t="s">
        <v>169</v>
      </c>
      <c r="I60" s="22" t="s">
        <v>170</v>
      </c>
      <c r="J60" s="32">
        <v>1</v>
      </c>
      <c r="K60" s="33"/>
      <c r="L60" s="33"/>
      <c r="M60" s="34"/>
      <c r="N60" s="5"/>
      <c r="O60" s="47" t="s">
        <v>156</v>
      </c>
    </row>
    <row r="61" spans="1:15" x14ac:dyDescent="0.3">
      <c r="A61" s="23">
        <v>5</v>
      </c>
      <c r="B61" s="20" t="s">
        <v>12</v>
      </c>
      <c r="C61" s="25" t="s">
        <v>61</v>
      </c>
      <c r="D61" s="21" t="s">
        <v>16</v>
      </c>
      <c r="E61" s="21" t="s">
        <v>172</v>
      </c>
      <c r="F61" s="22" t="s">
        <v>19</v>
      </c>
      <c r="G61" s="20" t="s">
        <v>173</v>
      </c>
      <c r="H61" s="21" t="s">
        <v>169</v>
      </c>
      <c r="I61" s="22" t="s">
        <v>124</v>
      </c>
      <c r="J61" s="32">
        <v>6</v>
      </c>
      <c r="K61" s="33"/>
      <c r="L61" s="33">
        <v>1</v>
      </c>
      <c r="M61" s="34"/>
      <c r="N61" s="5" t="s">
        <v>158</v>
      </c>
      <c r="O61" s="47" t="s">
        <v>156</v>
      </c>
    </row>
    <row r="62" spans="1:15" x14ac:dyDescent="0.3">
      <c r="A62" s="23">
        <v>70</v>
      </c>
      <c r="B62" s="20" t="s">
        <v>112</v>
      </c>
      <c r="C62" s="25" t="s">
        <v>244</v>
      </c>
      <c r="D62" s="21" t="s">
        <v>218</v>
      </c>
      <c r="E62" s="21" t="s">
        <v>113</v>
      </c>
      <c r="F62" s="22" t="s">
        <v>82</v>
      </c>
      <c r="G62" s="20" t="s">
        <v>221</v>
      </c>
      <c r="H62" s="21" t="s">
        <v>169</v>
      </c>
      <c r="I62" s="22" t="s">
        <v>121</v>
      </c>
      <c r="J62" s="32">
        <v>1</v>
      </c>
      <c r="K62" s="33"/>
      <c r="L62" s="33">
        <v>1</v>
      </c>
      <c r="M62" s="34">
        <v>3</v>
      </c>
      <c r="N62" s="5" t="s">
        <v>220</v>
      </c>
      <c r="O62" s="47" t="s">
        <v>156</v>
      </c>
    </row>
    <row r="63" spans="1:15" x14ac:dyDescent="0.3">
      <c r="A63" s="23">
        <v>71</v>
      </c>
      <c r="B63" s="20" t="s">
        <v>112</v>
      </c>
      <c r="C63" s="25" t="s">
        <v>244</v>
      </c>
      <c r="D63" s="21" t="s">
        <v>152</v>
      </c>
      <c r="E63" s="21" t="s">
        <v>113</v>
      </c>
      <c r="F63" s="22" t="s">
        <v>82</v>
      </c>
      <c r="G63" s="20" t="s">
        <v>221</v>
      </c>
      <c r="H63" s="21" t="s">
        <v>169</v>
      </c>
      <c r="I63" s="22" t="s">
        <v>121</v>
      </c>
      <c r="J63" s="32">
        <v>1</v>
      </c>
      <c r="K63" s="33"/>
      <c r="L63" s="33">
        <v>2</v>
      </c>
      <c r="M63" s="34">
        <v>1</v>
      </c>
      <c r="N63" s="5" t="s">
        <v>153</v>
      </c>
      <c r="O63" s="47" t="s">
        <v>156</v>
      </c>
    </row>
    <row r="64" spans="1:15" x14ac:dyDescent="0.3">
      <c r="A64" s="23">
        <v>72</v>
      </c>
      <c r="B64" s="20" t="s">
        <v>112</v>
      </c>
      <c r="C64" s="25" t="s">
        <v>244</v>
      </c>
      <c r="D64" s="21" t="s">
        <v>219</v>
      </c>
      <c r="E64" s="21" t="s">
        <v>113</v>
      </c>
      <c r="F64" s="22" t="s">
        <v>82</v>
      </c>
      <c r="G64" s="20" t="s">
        <v>221</v>
      </c>
      <c r="H64" s="21" t="s">
        <v>169</v>
      </c>
      <c r="I64" s="22" t="s">
        <v>121</v>
      </c>
      <c r="J64" s="32">
        <v>1</v>
      </c>
      <c r="K64" s="33"/>
      <c r="L64" s="33">
        <v>1</v>
      </c>
      <c r="M64" s="34"/>
      <c r="N64" s="5"/>
      <c r="O64" s="47" t="s">
        <v>157</v>
      </c>
    </row>
    <row r="65" spans="1:22" x14ac:dyDescent="0.3">
      <c r="A65" s="23">
        <v>32</v>
      </c>
      <c r="B65" s="20" t="s">
        <v>236</v>
      </c>
      <c r="C65" s="25" t="s">
        <v>241</v>
      </c>
      <c r="D65" s="21" t="s">
        <v>57</v>
      </c>
      <c r="E65" s="21" t="s">
        <v>53</v>
      </c>
      <c r="F65" s="22" t="s">
        <v>19</v>
      </c>
      <c r="G65" s="20" t="s">
        <v>192</v>
      </c>
      <c r="H65" s="21" t="s">
        <v>169</v>
      </c>
      <c r="I65" s="22" t="s">
        <v>128</v>
      </c>
      <c r="J65" s="32"/>
      <c r="K65" s="33"/>
      <c r="L65" s="33">
        <v>1</v>
      </c>
      <c r="M65" s="34"/>
      <c r="N65" s="5"/>
      <c r="O65" s="47" t="s">
        <v>156</v>
      </c>
    </row>
    <row r="66" spans="1:22" x14ac:dyDescent="0.3">
      <c r="A66" s="23">
        <v>54</v>
      </c>
      <c r="B66" s="20" t="s">
        <v>238</v>
      </c>
      <c r="C66" s="25" t="s">
        <v>241</v>
      </c>
      <c r="D66" s="21" t="s">
        <v>73</v>
      </c>
      <c r="E66" s="21" t="s">
        <v>100</v>
      </c>
      <c r="F66" s="22" t="s">
        <v>19</v>
      </c>
      <c r="G66" s="20" t="s">
        <v>203</v>
      </c>
      <c r="H66" s="21" t="s">
        <v>196</v>
      </c>
      <c r="I66" s="22" t="s">
        <v>133</v>
      </c>
      <c r="J66" s="32">
        <v>2</v>
      </c>
      <c r="K66" s="33"/>
      <c r="L66" s="33">
        <v>2</v>
      </c>
      <c r="M66" s="34"/>
      <c r="N66" s="5" t="s">
        <v>204</v>
      </c>
      <c r="O66" s="47" t="s">
        <v>156</v>
      </c>
    </row>
    <row r="67" spans="1:22" hidden="1" x14ac:dyDescent="0.3">
      <c r="A67" s="23">
        <v>66</v>
      </c>
      <c r="B67" s="20" t="s">
        <v>62</v>
      </c>
      <c r="C67" s="25"/>
      <c r="D67" s="21" t="s">
        <v>102</v>
      </c>
      <c r="E67" s="21" t="s">
        <v>66</v>
      </c>
      <c r="F67" s="22" t="s">
        <v>30</v>
      </c>
      <c r="G67" s="20" t="s">
        <v>211</v>
      </c>
      <c r="H67" s="21" t="s">
        <v>196</v>
      </c>
      <c r="I67" s="22" t="s">
        <v>134</v>
      </c>
      <c r="J67" s="32"/>
      <c r="K67" s="33"/>
      <c r="L67" s="33"/>
      <c r="M67" s="34"/>
      <c r="N67" s="5" t="s">
        <v>207</v>
      </c>
      <c r="O67" s="45" t="s">
        <v>166</v>
      </c>
    </row>
    <row r="68" spans="1:22" x14ac:dyDescent="0.3">
      <c r="A68" s="23">
        <v>58</v>
      </c>
      <c r="B68" s="20" t="s">
        <v>236</v>
      </c>
      <c r="C68" s="25" t="s">
        <v>245</v>
      </c>
      <c r="D68" s="21" t="s">
        <v>111</v>
      </c>
      <c r="E68" s="21" t="s">
        <v>99</v>
      </c>
      <c r="F68" s="22" t="s">
        <v>19</v>
      </c>
      <c r="G68" s="20" t="s">
        <v>217</v>
      </c>
      <c r="H68" s="21" t="s">
        <v>196</v>
      </c>
      <c r="I68" s="22" t="s">
        <v>136</v>
      </c>
      <c r="J68" s="32">
        <v>1</v>
      </c>
      <c r="K68" s="33"/>
      <c r="L68" s="33">
        <v>1</v>
      </c>
      <c r="M68" s="34"/>
      <c r="N68" s="5" t="s">
        <v>227</v>
      </c>
      <c r="O68" s="46" t="s">
        <v>156</v>
      </c>
    </row>
    <row r="69" spans="1:22" x14ac:dyDescent="0.3">
      <c r="A69" s="23">
        <v>59</v>
      </c>
      <c r="B69" s="20" t="s">
        <v>238</v>
      </c>
      <c r="C69" s="25" t="s">
        <v>241</v>
      </c>
      <c r="D69" s="21" t="s">
        <v>233</v>
      </c>
      <c r="E69" s="21" t="s">
        <v>100</v>
      </c>
      <c r="F69" s="22" t="s">
        <v>19</v>
      </c>
      <c r="G69" s="20" t="s">
        <v>203</v>
      </c>
      <c r="H69" s="21" t="s">
        <v>196</v>
      </c>
      <c r="I69" s="22" t="s">
        <v>133</v>
      </c>
      <c r="J69" s="32">
        <v>1</v>
      </c>
      <c r="K69" s="33"/>
      <c r="L69" s="33">
        <v>1</v>
      </c>
      <c r="M69" s="34"/>
      <c r="N69" s="5" t="s">
        <v>205</v>
      </c>
      <c r="O69" s="47" t="s">
        <v>156</v>
      </c>
    </row>
    <row r="70" spans="1:22" hidden="1" x14ac:dyDescent="0.3">
      <c r="A70" s="23">
        <v>57</v>
      </c>
      <c r="B70" s="20" t="s">
        <v>62</v>
      </c>
      <c r="C70" s="25"/>
      <c r="D70" s="21" t="s">
        <v>232</v>
      </c>
      <c r="E70" s="21" t="s">
        <v>100</v>
      </c>
      <c r="F70" s="22" t="s">
        <v>19</v>
      </c>
      <c r="G70" s="20" t="s">
        <v>203</v>
      </c>
      <c r="H70" s="21" t="s">
        <v>196</v>
      </c>
      <c r="I70" s="22" t="s">
        <v>133</v>
      </c>
      <c r="J70" s="32"/>
      <c r="K70" s="33"/>
      <c r="L70" s="33"/>
      <c r="M70" s="34"/>
      <c r="N70" s="5" t="s">
        <v>234</v>
      </c>
      <c r="O70" s="45" t="s">
        <v>166</v>
      </c>
    </row>
    <row r="71" spans="1:22" x14ac:dyDescent="0.3">
      <c r="A71" s="23">
        <v>55</v>
      </c>
      <c r="B71" s="20" t="s">
        <v>238</v>
      </c>
      <c r="C71" s="25" t="s">
        <v>241</v>
      </c>
      <c r="D71" s="21" t="s">
        <v>210</v>
      </c>
      <c r="E71" s="21" t="s">
        <v>66</v>
      </c>
      <c r="F71" s="22" t="s">
        <v>19</v>
      </c>
      <c r="G71" s="20" t="s">
        <v>211</v>
      </c>
      <c r="H71" s="21" t="s">
        <v>196</v>
      </c>
      <c r="I71" s="22" t="s">
        <v>134</v>
      </c>
      <c r="J71" s="32">
        <v>1</v>
      </c>
      <c r="K71" s="33"/>
      <c r="L71" s="33">
        <v>1</v>
      </c>
      <c r="M71" s="34"/>
      <c r="N71" s="5" t="s">
        <v>206</v>
      </c>
      <c r="O71" s="48" t="s">
        <v>156</v>
      </c>
    </row>
    <row r="72" spans="1:22" hidden="1" x14ac:dyDescent="0.3">
      <c r="A72" s="23">
        <v>56</v>
      </c>
      <c r="B72" s="20" t="s">
        <v>62</v>
      </c>
      <c r="C72" s="25"/>
      <c r="D72" s="21" t="s">
        <v>105</v>
      </c>
      <c r="E72" s="21" t="s">
        <v>66</v>
      </c>
      <c r="F72" s="22" t="s">
        <v>19</v>
      </c>
      <c r="G72" s="20" t="s">
        <v>211</v>
      </c>
      <c r="H72" s="21" t="s">
        <v>196</v>
      </c>
      <c r="I72" s="22" t="s">
        <v>134</v>
      </c>
      <c r="J72" s="32"/>
      <c r="K72" s="33"/>
      <c r="L72" s="33"/>
      <c r="M72" s="34"/>
      <c r="N72" s="5"/>
      <c r="O72" s="45" t="s">
        <v>166</v>
      </c>
    </row>
    <row r="73" spans="1:22" s="29" customFormat="1" ht="11.25" customHeight="1" x14ac:dyDescent="0.3">
      <c r="A73" s="23">
        <v>62</v>
      </c>
      <c r="B73" s="20" t="s">
        <v>238</v>
      </c>
      <c r="C73" s="25" t="s">
        <v>240</v>
      </c>
      <c r="D73" s="21" t="s">
        <v>67</v>
      </c>
      <c r="E73" s="21" t="s">
        <v>66</v>
      </c>
      <c r="F73" s="22" t="s">
        <v>30</v>
      </c>
      <c r="G73" s="20" t="s">
        <v>211</v>
      </c>
      <c r="H73" s="21" t="s">
        <v>196</v>
      </c>
      <c r="I73" s="22" t="s">
        <v>134</v>
      </c>
      <c r="J73" s="32">
        <v>1</v>
      </c>
      <c r="K73" s="33"/>
      <c r="L73" s="33">
        <v>1</v>
      </c>
      <c r="M73" s="34"/>
      <c r="N73" s="5"/>
      <c r="O73" s="48" t="s">
        <v>156</v>
      </c>
      <c r="P73" s="4"/>
      <c r="Q73" s="4"/>
      <c r="R73" s="4"/>
      <c r="S73" s="4"/>
      <c r="T73" s="4"/>
      <c r="U73" s="4"/>
      <c r="V73" s="4"/>
    </row>
    <row r="74" spans="1:22" ht="11.25" hidden="1" customHeight="1" x14ac:dyDescent="0.3">
      <c r="A74" s="23">
        <v>4</v>
      </c>
      <c r="B74" s="20" t="s">
        <v>12</v>
      </c>
      <c r="C74" s="25"/>
      <c r="D74" s="21" t="s">
        <v>15</v>
      </c>
      <c r="E74" s="21" t="s">
        <v>172</v>
      </c>
      <c r="F74" s="22" t="s">
        <v>19</v>
      </c>
      <c r="G74" s="20" t="s">
        <v>171</v>
      </c>
      <c r="H74" s="21"/>
      <c r="I74" s="22" t="s">
        <v>124</v>
      </c>
      <c r="J74" s="32"/>
      <c r="K74" s="33"/>
      <c r="L74" s="33"/>
      <c r="M74" s="34"/>
      <c r="N74" s="5" t="s">
        <v>159</v>
      </c>
      <c r="O74" s="30" t="s">
        <v>166</v>
      </c>
    </row>
    <row r="75" spans="1:22" x14ac:dyDescent="0.3">
      <c r="A75" s="23">
        <v>76</v>
      </c>
      <c r="B75" s="20" t="s">
        <v>236</v>
      </c>
      <c r="C75" s="25" t="s">
        <v>241</v>
      </c>
      <c r="D75" s="21" t="s">
        <v>52</v>
      </c>
      <c r="E75" s="21" t="s">
        <v>53</v>
      </c>
      <c r="F75" s="22" t="s">
        <v>19</v>
      </c>
      <c r="G75" s="20" t="s">
        <v>192</v>
      </c>
      <c r="H75" s="21" t="s">
        <v>169</v>
      </c>
      <c r="I75" s="22" t="s">
        <v>128</v>
      </c>
      <c r="J75" s="32"/>
      <c r="K75" s="33"/>
      <c r="L75" s="33">
        <v>2</v>
      </c>
      <c r="M75" s="34"/>
      <c r="N75" s="5"/>
      <c r="O75" s="48" t="s">
        <v>156</v>
      </c>
    </row>
    <row r="76" spans="1:22" x14ac:dyDescent="0.3">
      <c r="A76" s="23">
        <v>46</v>
      </c>
      <c r="B76" s="20" t="s">
        <v>236</v>
      </c>
      <c r="C76" s="25" t="s">
        <v>240</v>
      </c>
      <c r="D76" s="21" t="s">
        <v>24</v>
      </c>
      <c r="E76" s="21" t="s">
        <v>22</v>
      </c>
      <c r="F76" s="22" t="s">
        <v>30</v>
      </c>
      <c r="G76" s="20" t="s">
        <v>175</v>
      </c>
      <c r="H76" s="21" t="s">
        <v>169</v>
      </c>
      <c r="I76" s="22" t="s">
        <v>121</v>
      </c>
      <c r="J76" s="32">
        <v>1</v>
      </c>
      <c r="K76" s="33"/>
      <c r="L76" s="33">
        <v>1</v>
      </c>
      <c r="M76" s="34"/>
      <c r="N76" s="5"/>
      <c r="O76" s="47" t="s">
        <v>156</v>
      </c>
    </row>
    <row r="77" spans="1:22" x14ac:dyDescent="0.3">
      <c r="A77" s="23"/>
      <c r="B77" s="20" t="s">
        <v>237</v>
      </c>
      <c r="C77" s="25" t="s">
        <v>243</v>
      </c>
      <c r="D77" s="21" t="s">
        <v>214</v>
      </c>
      <c r="E77" s="21" t="s">
        <v>63</v>
      </c>
      <c r="F77" s="22"/>
      <c r="G77" s="20" t="s">
        <v>216</v>
      </c>
      <c r="H77" s="39" t="s">
        <v>196</v>
      </c>
      <c r="I77" s="22" t="s">
        <v>135</v>
      </c>
      <c r="J77" s="32">
        <v>1</v>
      </c>
      <c r="K77" s="33"/>
      <c r="L77" s="33"/>
      <c r="M77" s="34"/>
      <c r="N77" s="5" t="s">
        <v>215</v>
      </c>
      <c r="O77" s="47" t="s">
        <v>156</v>
      </c>
    </row>
    <row r="78" spans="1:22" x14ac:dyDescent="0.3">
      <c r="A78" s="23">
        <v>47</v>
      </c>
      <c r="B78" s="20" t="s">
        <v>237</v>
      </c>
      <c r="C78" s="25" t="s">
        <v>242</v>
      </c>
      <c r="D78" s="21" t="s">
        <v>37</v>
      </c>
      <c r="E78" s="21" t="s">
        <v>36</v>
      </c>
      <c r="F78" s="22" t="s">
        <v>30</v>
      </c>
      <c r="G78" s="20" t="s">
        <v>175</v>
      </c>
      <c r="H78" s="21" t="s">
        <v>169</v>
      </c>
      <c r="I78" s="22" t="s">
        <v>121</v>
      </c>
      <c r="J78" s="32">
        <v>1</v>
      </c>
      <c r="K78" s="33"/>
      <c r="L78" s="33">
        <v>1</v>
      </c>
      <c r="M78" s="34"/>
      <c r="N78" s="5"/>
      <c r="O78" s="47" t="s">
        <v>156</v>
      </c>
    </row>
    <row r="79" spans="1:22" x14ac:dyDescent="0.3">
      <c r="A79" s="23">
        <v>77</v>
      </c>
      <c r="B79" s="20" t="s">
        <v>236</v>
      </c>
      <c r="C79" s="25" t="s">
        <v>241</v>
      </c>
      <c r="D79" s="21" t="s">
        <v>116</v>
      </c>
      <c r="E79" s="21" t="s">
        <v>115</v>
      </c>
      <c r="F79" s="22" t="s">
        <v>19</v>
      </c>
      <c r="G79" s="20" t="s">
        <v>224</v>
      </c>
      <c r="H79" s="21" t="s">
        <v>169</v>
      </c>
      <c r="I79" s="22" t="s">
        <v>137</v>
      </c>
      <c r="J79" s="32"/>
      <c r="K79" s="33"/>
      <c r="L79" s="33"/>
      <c r="M79" s="34"/>
      <c r="N79" s="5" t="s">
        <v>222</v>
      </c>
      <c r="O79" s="47" t="s">
        <v>156</v>
      </c>
    </row>
    <row r="80" spans="1:22" x14ac:dyDescent="0.3">
      <c r="A80" s="23">
        <v>8</v>
      </c>
      <c r="B80" s="20" t="s">
        <v>12</v>
      </c>
      <c r="C80" s="25" t="s">
        <v>61</v>
      </c>
      <c r="D80" s="21" t="s">
        <v>60</v>
      </c>
      <c r="E80" s="21" t="s">
        <v>13</v>
      </c>
      <c r="F80" s="22" t="s">
        <v>19</v>
      </c>
      <c r="G80" s="20" t="s">
        <v>175</v>
      </c>
      <c r="H80" s="21" t="s">
        <v>169</v>
      </c>
      <c r="I80" s="22" t="s">
        <v>121</v>
      </c>
      <c r="J80" s="32"/>
      <c r="K80" s="33"/>
      <c r="L80" s="33"/>
      <c r="M80" s="34"/>
      <c r="N80" s="5" t="s">
        <v>177</v>
      </c>
      <c r="O80" s="47" t="s">
        <v>156</v>
      </c>
    </row>
    <row r="81" spans="1:15" x14ac:dyDescent="0.3">
      <c r="A81" s="23">
        <v>7</v>
      </c>
      <c r="B81" s="20" t="s">
        <v>12</v>
      </c>
      <c r="C81" s="25" t="s">
        <v>61</v>
      </c>
      <c r="D81" s="21" t="s">
        <v>174</v>
      </c>
      <c r="E81" s="21" t="s">
        <v>13</v>
      </c>
      <c r="F81" s="22" t="s">
        <v>19</v>
      </c>
      <c r="G81" s="20" t="s">
        <v>175</v>
      </c>
      <c r="H81" s="21" t="s">
        <v>169</v>
      </c>
      <c r="I81" s="22" t="s">
        <v>121</v>
      </c>
      <c r="J81" s="32">
        <v>1</v>
      </c>
      <c r="K81" s="33"/>
      <c r="L81" s="33">
        <v>7</v>
      </c>
      <c r="M81" s="34"/>
      <c r="N81" s="5" t="s">
        <v>176</v>
      </c>
      <c r="O81" s="47" t="s">
        <v>156</v>
      </c>
    </row>
    <row r="82" spans="1:15" x14ac:dyDescent="0.3">
      <c r="A82" s="23">
        <v>48</v>
      </c>
      <c r="B82" s="20" t="s">
        <v>236</v>
      </c>
      <c r="C82" s="25" t="s">
        <v>240</v>
      </c>
      <c r="D82" s="21" t="s">
        <v>26</v>
      </c>
      <c r="E82" s="21" t="s">
        <v>95</v>
      </c>
      <c r="F82" s="22" t="s">
        <v>30</v>
      </c>
      <c r="G82" s="20" t="s">
        <v>175</v>
      </c>
      <c r="H82" s="21" t="s">
        <v>169</v>
      </c>
      <c r="I82" s="22" t="s">
        <v>121</v>
      </c>
      <c r="J82" s="32">
        <v>1</v>
      </c>
      <c r="K82" s="33"/>
      <c r="L82" s="33">
        <v>1</v>
      </c>
      <c r="M82" s="34"/>
      <c r="N82" s="5"/>
      <c r="O82" s="47" t="s">
        <v>156</v>
      </c>
    </row>
    <row r="83" spans="1:15" x14ac:dyDescent="0.3">
      <c r="A83" s="23">
        <v>80</v>
      </c>
      <c r="B83" s="20"/>
      <c r="C83" s="25"/>
      <c r="D83" s="21"/>
      <c r="E83" s="21"/>
      <c r="F83" s="22"/>
      <c r="G83" s="20"/>
      <c r="H83" s="21"/>
      <c r="I83" s="22"/>
      <c r="J83" s="32"/>
      <c r="K83" s="33"/>
      <c r="L83" s="33"/>
      <c r="M83" s="34"/>
      <c r="N83" s="5"/>
      <c r="O83" s="47"/>
    </row>
    <row r="84" spans="1:15" x14ac:dyDescent="0.3">
      <c r="A84" s="23">
        <v>81</v>
      </c>
      <c r="B84" s="20"/>
      <c r="C84" s="25"/>
      <c r="D84" s="21"/>
      <c r="E84" s="21"/>
      <c r="F84" s="22"/>
      <c r="G84" s="20"/>
      <c r="H84" s="21"/>
      <c r="I84" s="22"/>
      <c r="J84" s="32"/>
      <c r="K84" s="33"/>
      <c r="L84" s="33"/>
      <c r="M84" s="34"/>
      <c r="N84" s="5"/>
      <c r="O84" s="47"/>
    </row>
    <row r="85" spans="1:15" x14ac:dyDescent="0.3">
      <c r="A85" s="23">
        <v>82</v>
      </c>
      <c r="B85" s="20"/>
      <c r="C85" s="25"/>
      <c r="D85" s="21"/>
      <c r="E85" s="21"/>
      <c r="F85" s="22"/>
      <c r="G85" s="20"/>
      <c r="H85" s="21"/>
      <c r="I85" s="22"/>
      <c r="J85" s="32"/>
      <c r="K85" s="33"/>
      <c r="L85" s="33"/>
      <c r="M85" s="34"/>
      <c r="N85" s="5"/>
      <c r="O85" s="47"/>
    </row>
    <row r="86" spans="1:15" x14ac:dyDescent="0.3">
      <c r="A86" s="23">
        <v>83</v>
      </c>
      <c r="B86" s="20"/>
      <c r="C86" s="25"/>
      <c r="D86" s="21"/>
      <c r="E86" s="21"/>
      <c r="F86" s="22"/>
      <c r="G86" s="20"/>
      <c r="H86" s="21"/>
      <c r="I86" s="22"/>
      <c r="J86" s="32"/>
      <c r="K86" s="33"/>
      <c r="L86" s="33"/>
      <c r="M86" s="34"/>
      <c r="N86" s="5"/>
      <c r="O86" s="47"/>
    </row>
    <row r="87" spans="1:15" x14ac:dyDescent="0.3">
      <c r="A87" s="23">
        <v>84</v>
      </c>
      <c r="B87" s="20"/>
      <c r="C87" s="25"/>
      <c r="D87" s="21"/>
      <c r="E87" s="21"/>
      <c r="F87" s="22"/>
      <c r="G87" s="20"/>
      <c r="H87" s="21"/>
      <c r="I87" s="22"/>
      <c r="J87" s="32"/>
      <c r="K87" s="33"/>
      <c r="L87" s="33"/>
      <c r="M87" s="34"/>
      <c r="N87" s="5"/>
      <c r="O87" s="47"/>
    </row>
    <row r="88" spans="1:15" x14ac:dyDescent="0.3">
      <c r="A88" s="23">
        <v>85</v>
      </c>
      <c r="B88" s="20"/>
      <c r="C88" s="25"/>
      <c r="D88" s="21"/>
      <c r="E88" s="21"/>
      <c r="F88" s="22"/>
      <c r="G88" s="20"/>
      <c r="H88" s="21"/>
      <c r="I88" s="22"/>
      <c r="J88" s="32"/>
      <c r="K88" s="33"/>
      <c r="L88" s="33"/>
      <c r="M88" s="34"/>
      <c r="N88" s="5"/>
      <c r="O88" s="47"/>
    </row>
    <row r="89" spans="1:15" x14ac:dyDescent="0.3">
      <c r="A89" s="23">
        <v>86</v>
      </c>
      <c r="B89" s="20"/>
      <c r="C89" s="25"/>
      <c r="D89" s="21"/>
      <c r="E89" s="21"/>
      <c r="F89" s="22"/>
      <c r="G89" s="20"/>
      <c r="H89" s="21"/>
      <c r="I89" s="22"/>
      <c r="J89" s="32"/>
      <c r="K89" s="33"/>
      <c r="L89" s="33"/>
      <c r="M89" s="34"/>
      <c r="N89" s="5"/>
      <c r="O89" s="47"/>
    </row>
    <row r="90" spans="1:15" x14ac:dyDescent="0.3">
      <c r="A90" s="23">
        <v>87</v>
      </c>
      <c r="B90" s="20"/>
      <c r="C90" s="25"/>
      <c r="D90" s="21"/>
      <c r="E90" s="21"/>
      <c r="F90" s="22"/>
      <c r="G90" s="20"/>
      <c r="H90" s="21"/>
      <c r="I90" s="22"/>
      <c r="J90" s="32"/>
      <c r="K90" s="33"/>
      <c r="L90" s="33"/>
      <c r="M90" s="34"/>
      <c r="N90" s="5"/>
      <c r="O90" s="47"/>
    </row>
    <row r="91" spans="1:15" x14ac:dyDescent="0.3">
      <c r="A91" s="23">
        <v>88</v>
      </c>
      <c r="B91" s="20"/>
      <c r="C91" s="25"/>
      <c r="D91" s="21"/>
      <c r="E91" s="21"/>
      <c r="F91" s="22"/>
      <c r="G91" s="20"/>
      <c r="H91" s="21"/>
      <c r="I91" s="22"/>
      <c r="J91" s="32"/>
      <c r="K91" s="33"/>
      <c r="L91" s="33"/>
      <c r="M91" s="34"/>
      <c r="N91" s="5"/>
      <c r="O91" s="47"/>
    </row>
    <row r="92" spans="1:15" x14ac:dyDescent="0.3">
      <c r="A92" s="23">
        <v>89</v>
      </c>
      <c r="B92" s="20"/>
      <c r="C92" s="25"/>
      <c r="D92" s="21"/>
      <c r="E92" s="21"/>
      <c r="F92" s="22"/>
      <c r="G92" s="20"/>
      <c r="H92" s="21"/>
      <c r="I92" s="22"/>
      <c r="J92" s="32"/>
      <c r="K92" s="33"/>
      <c r="L92" s="33"/>
      <c r="M92" s="34"/>
      <c r="N92" s="5"/>
      <c r="O92" s="47"/>
    </row>
    <row r="93" spans="1:15" x14ac:dyDescent="0.3">
      <c r="A93" s="23">
        <v>90</v>
      </c>
      <c r="B93" s="20"/>
      <c r="C93" s="25"/>
      <c r="D93" s="21"/>
      <c r="E93" s="21"/>
      <c r="F93" s="22"/>
      <c r="G93" s="20"/>
      <c r="H93" s="21"/>
      <c r="I93" s="22"/>
      <c r="J93" s="32"/>
      <c r="K93" s="33"/>
      <c r="L93" s="33"/>
      <c r="M93" s="34"/>
      <c r="N93" s="5"/>
      <c r="O93" s="47"/>
    </row>
    <row r="94" spans="1:15" x14ac:dyDescent="0.3">
      <c r="A94" s="23">
        <v>91</v>
      </c>
      <c r="B94" s="20"/>
      <c r="C94" s="25"/>
      <c r="D94" s="21"/>
      <c r="E94" s="21"/>
      <c r="F94" s="22"/>
      <c r="G94" s="20"/>
      <c r="H94" s="21"/>
      <c r="I94" s="22"/>
      <c r="J94" s="32"/>
      <c r="K94" s="33"/>
      <c r="L94" s="33"/>
      <c r="M94" s="34"/>
      <c r="N94" s="5"/>
      <c r="O94" s="47"/>
    </row>
    <row r="95" spans="1:15" x14ac:dyDescent="0.3">
      <c r="A95" s="23">
        <v>92</v>
      </c>
      <c r="B95" s="20"/>
      <c r="C95" s="25"/>
      <c r="D95" s="21"/>
      <c r="E95" s="21"/>
      <c r="F95" s="22"/>
      <c r="G95" s="20"/>
      <c r="H95" s="21"/>
      <c r="I95" s="22"/>
      <c r="J95" s="32"/>
      <c r="K95" s="33"/>
      <c r="L95" s="33"/>
      <c r="M95" s="34"/>
      <c r="N95" s="5"/>
      <c r="O95" s="47"/>
    </row>
    <row r="96" spans="1:15" x14ac:dyDescent="0.3">
      <c r="A96" s="23">
        <v>93</v>
      </c>
      <c r="B96" s="20"/>
      <c r="C96" s="25"/>
      <c r="D96" s="21"/>
      <c r="E96" s="21"/>
      <c r="F96" s="22"/>
      <c r="G96" s="20"/>
      <c r="H96" s="21"/>
      <c r="I96" s="22"/>
      <c r="J96" s="32"/>
      <c r="K96" s="33"/>
      <c r="L96" s="33"/>
      <c r="M96" s="34"/>
      <c r="N96" s="5"/>
      <c r="O96" s="47"/>
    </row>
    <row r="97" spans="1:15" x14ac:dyDescent="0.3">
      <c r="A97" s="23">
        <v>94</v>
      </c>
      <c r="B97" s="20"/>
      <c r="C97" s="25"/>
      <c r="D97" s="21"/>
      <c r="E97" s="21"/>
      <c r="F97" s="22"/>
      <c r="G97" s="20"/>
      <c r="H97" s="21"/>
      <c r="I97" s="22"/>
      <c r="J97" s="32"/>
      <c r="K97" s="33"/>
      <c r="L97" s="33"/>
      <c r="M97" s="34"/>
      <c r="N97" s="5"/>
      <c r="O97" s="47"/>
    </row>
    <row r="98" spans="1:15" x14ac:dyDescent="0.3">
      <c r="A98" s="23">
        <v>95</v>
      </c>
      <c r="B98" s="20"/>
      <c r="C98" s="25"/>
      <c r="D98" s="21"/>
      <c r="E98" s="21"/>
      <c r="F98" s="22"/>
      <c r="G98" s="20"/>
      <c r="H98" s="21"/>
      <c r="I98" s="22"/>
      <c r="J98" s="32"/>
      <c r="K98" s="33"/>
      <c r="L98" s="33"/>
      <c r="M98" s="34"/>
      <c r="N98" s="5"/>
      <c r="O98" s="47"/>
    </row>
    <row r="99" spans="1:15" x14ac:dyDescent="0.3">
      <c r="A99" s="23">
        <v>96</v>
      </c>
      <c r="B99" s="20"/>
      <c r="C99" s="25"/>
      <c r="D99" s="21"/>
      <c r="E99" s="21"/>
      <c r="F99" s="22"/>
      <c r="G99" s="20"/>
      <c r="H99" s="21"/>
      <c r="I99" s="22"/>
      <c r="J99" s="32"/>
      <c r="K99" s="33"/>
      <c r="L99" s="33"/>
      <c r="M99" s="34"/>
      <c r="N99" s="5"/>
      <c r="O99" s="47"/>
    </row>
    <row r="100" spans="1:15" x14ac:dyDescent="0.3">
      <c r="A100" s="23">
        <v>97</v>
      </c>
      <c r="B100" s="20"/>
      <c r="C100" s="25"/>
      <c r="D100" s="21"/>
      <c r="E100" s="21"/>
      <c r="F100" s="22"/>
      <c r="G100" s="20"/>
      <c r="H100" s="21"/>
      <c r="I100" s="22"/>
      <c r="J100" s="32"/>
      <c r="K100" s="33"/>
      <c r="L100" s="33"/>
      <c r="M100" s="34"/>
      <c r="N100" s="5"/>
      <c r="O100" s="47"/>
    </row>
    <row r="101" spans="1:15" x14ac:dyDescent="0.3">
      <c r="A101" s="23">
        <v>98</v>
      </c>
      <c r="B101" s="20"/>
      <c r="C101" s="25"/>
      <c r="D101" s="21"/>
      <c r="E101" s="21"/>
      <c r="F101" s="22"/>
      <c r="G101" s="20"/>
      <c r="H101" s="21"/>
      <c r="I101" s="22"/>
      <c r="J101" s="32"/>
      <c r="K101" s="33"/>
      <c r="L101" s="33"/>
      <c r="M101" s="34"/>
      <c r="N101" s="5"/>
      <c r="O101" s="47"/>
    </row>
    <row r="102" spans="1:15" x14ac:dyDescent="0.3">
      <c r="A102" s="23">
        <v>99</v>
      </c>
      <c r="B102" s="20"/>
      <c r="C102" s="25"/>
      <c r="D102" s="21"/>
      <c r="E102" s="21"/>
      <c r="F102" s="22"/>
      <c r="G102" s="20"/>
      <c r="H102" s="21"/>
      <c r="I102" s="22"/>
      <c r="J102" s="32"/>
      <c r="K102" s="33"/>
      <c r="L102" s="33"/>
      <c r="M102" s="34"/>
      <c r="N102" s="5"/>
      <c r="O102" s="47"/>
    </row>
    <row r="103" spans="1:15" x14ac:dyDescent="0.3">
      <c r="A103" s="23">
        <v>100</v>
      </c>
      <c r="B103" s="20"/>
      <c r="C103" s="25"/>
      <c r="D103" s="21"/>
      <c r="E103" s="21"/>
      <c r="F103" s="22"/>
      <c r="G103" s="20"/>
      <c r="H103" s="21"/>
      <c r="I103" s="22"/>
      <c r="J103" s="32"/>
      <c r="K103" s="33"/>
      <c r="L103" s="33"/>
      <c r="M103" s="34"/>
      <c r="N103" s="5"/>
      <c r="O103" s="47"/>
    </row>
    <row r="104" spans="1:15" x14ac:dyDescent="0.3">
      <c r="A104" s="23">
        <v>101</v>
      </c>
      <c r="B104" s="20"/>
      <c r="C104" s="25"/>
      <c r="D104" s="21"/>
      <c r="E104" s="21"/>
      <c r="F104" s="22"/>
      <c r="G104" s="20"/>
      <c r="H104" s="21"/>
      <c r="I104" s="22"/>
      <c r="J104" s="32"/>
      <c r="K104" s="33"/>
      <c r="L104" s="33"/>
      <c r="M104" s="34"/>
      <c r="N104" s="5"/>
      <c r="O104" s="47"/>
    </row>
    <row r="105" spans="1:15" x14ac:dyDescent="0.3">
      <c r="A105" s="23">
        <v>102</v>
      </c>
      <c r="B105" s="20"/>
      <c r="C105" s="25"/>
      <c r="D105" s="21"/>
      <c r="E105" s="21"/>
      <c r="F105" s="22"/>
      <c r="G105" s="20"/>
      <c r="H105" s="21"/>
      <c r="I105" s="22"/>
      <c r="J105" s="32"/>
      <c r="K105" s="33"/>
      <c r="L105" s="33"/>
      <c r="M105" s="34"/>
      <c r="N105" s="5"/>
      <c r="O105" s="47"/>
    </row>
    <row r="106" spans="1:15" x14ac:dyDescent="0.3">
      <c r="A106" s="23">
        <v>103</v>
      </c>
      <c r="B106" s="20"/>
      <c r="C106" s="25"/>
      <c r="D106" s="21"/>
      <c r="E106" s="21"/>
      <c r="F106" s="22"/>
      <c r="G106" s="20"/>
      <c r="H106" s="21"/>
      <c r="I106" s="22"/>
      <c r="J106" s="32"/>
      <c r="K106" s="33"/>
      <c r="L106" s="33"/>
      <c r="M106" s="34"/>
      <c r="N106" s="5"/>
      <c r="O106" s="47"/>
    </row>
    <row r="107" spans="1:15" x14ac:dyDescent="0.3">
      <c r="A107" s="23">
        <v>104</v>
      </c>
      <c r="B107" s="20"/>
      <c r="C107" s="25"/>
      <c r="D107" s="21"/>
      <c r="E107" s="21"/>
      <c r="F107" s="22"/>
      <c r="G107" s="20"/>
      <c r="H107" s="21"/>
      <c r="I107" s="22"/>
      <c r="J107" s="32"/>
      <c r="K107" s="33"/>
      <c r="L107" s="33"/>
      <c r="M107" s="34"/>
      <c r="N107" s="5"/>
      <c r="O107" s="47"/>
    </row>
    <row r="108" spans="1:15" x14ac:dyDescent="0.3">
      <c r="A108" s="23">
        <v>105</v>
      </c>
      <c r="B108" s="20"/>
      <c r="C108" s="25"/>
      <c r="D108" s="21"/>
      <c r="E108" s="21"/>
      <c r="F108" s="22"/>
      <c r="G108" s="20"/>
      <c r="H108" s="21"/>
      <c r="I108" s="22"/>
      <c r="J108" s="32"/>
      <c r="K108" s="33"/>
      <c r="L108" s="33"/>
      <c r="M108" s="34"/>
      <c r="N108" s="5"/>
      <c r="O108" s="47"/>
    </row>
    <row r="109" spans="1:15" x14ac:dyDescent="0.3">
      <c r="A109" s="23">
        <v>106</v>
      </c>
      <c r="B109" s="20"/>
      <c r="C109" s="25"/>
      <c r="D109" s="21"/>
      <c r="E109" s="21"/>
      <c r="F109" s="22"/>
      <c r="G109" s="20"/>
      <c r="H109" s="21"/>
      <c r="I109" s="22"/>
      <c r="J109" s="32"/>
      <c r="K109" s="33"/>
      <c r="L109" s="33"/>
      <c r="M109" s="34"/>
      <c r="N109" s="5"/>
      <c r="O109" s="47"/>
    </row>
    <row r="110" spans="1:15" x14ac:dyDescent="0.3">
      <c r="A110" s="23">
        <v>107</v>
      </c>
      <c r="B110" s="20"/>
      <c r="C110" s="25"/>
      <c r="D110" s="21"/>
      <c r="E110" s="21"/>
      <c r="F110" s="22"/>
      <c r="G110" s="20"/>
      <c r="H110" s="21"/>
      <c r="I110" s="22"/>
      <c r="J110" s="32"/>
      <c r="K110" s="33"/>
      <c r="L110" s="33"/>
      <c r="M110" s="34"/>
      <c r="N110" s="5"/>
      <c r="O110" s="47"/>
    </row>
    <row r="111" spans="1:15" x14ac:dyDescent="0.3">
      <c r="A111" s="23">
        <v>108</v>
      </c>
      <c r="B111" s="20"/>
      <c r="C111" s="25"/>
      <c r="D111" s="21"/>
      <c r="E111" s="21"/>
      <c r="F111" s="22"/>
      <c r="G111" s="20"/>
      <c r="H111" s="21"/>
      <c r="I111" s="22"/>
      <c r="J111" s="32"/>
      <c r="K111" s="33"/>
      <c r="L111" s="33"/>
      <c r="M111" s="34"/>
      <c r="N111" s="5"/>
      <c r="O111" s="47"/>
    </row>
    <row r="112" spans="1:15" x14ac:dyDescent="0.3">
      <c r="A112" s="23">
        <v>109</v>
      </c>
      <c r="B112" s="20"/>
      <c r="C112" s="25"/>
      <c r="D112" s="21"/>
      <c r="E112" s="21"/>
      <c r="F112" s="22"/>
      <c r="G112" s="20"/>
      <c r="H112" s="21"/>
      <c r="I112" s="22"/>
      <c r="J112" s="32"/>
      <c r="K112" s="33"/>
      <c r="L112" s="33"/>
      <c r="M112" s="34"/>
      <c r="N112" s="5"/>
      <c r="O112" s="47"/>
    </row>
    <row r="113" spans="1:15" x14ac:dyDescent="0.3">
      <c r="A113" s="23">
        <v>110</v>
      </c>
      <c r="B113" s="20"/>
      <c r="C113" s="25"/>
      <c r="D113" s="21"/>
      <c r="E113" s="21"/>
      <c r="F113" s="22"/>
      <c r="G113" s="20"/>
      <c r="H113" s="21"/>
      <c r="I113" s="22"/>
      <c r="J113" s="32"/>
      <c r="K113" s="33"/>
      <c r="L113" s="33"/>
      <c r="M113" s="34"/>
      <c r="N113" s="5"/>
      <c r="O113" s="47"/>
    </row>
    <row r="114" spans="1:15" x14ac:dyDescent="0.3">
      <c r="A114" s="23">
        <v>111</v>
      </c>
      <c r="B114" s="20"/>
      <c r="C114" s="25"/>
      <c r="D114" s="21"/>
      <c r="E114" s="21"/>
      <c r="F114" s="22"/>
      <c r="G114" s="20"/>
      <c r="H114" s="21"/>
      <c r="I114" s="22"/>
      <c r="J114" s="32"/>
      <c r="K114" s="33"/>
      <c r="L114" s="33"/>
      <c r="M114" s="34"/>
      <c r="N114" s="5"/>
      <c r="O114" s="47"/>
    </row>
    <row r="115" spans="1:15" x14ac:dyDescent="0.3">
      <c r="A115" s="23">
        <v>112</v>
      </c>
      <c r="B115" s="20"/>
      <c r="C115" s="25"/>
      <c r="D115" s="21"/>
      <c r="E115" s="21"/>
      <c r="F115" s="22"/>
      <c r="G115" s="20"/>
      <c r="H115" s="21"/>
      <c r="I115" s="22"/>
      <c r="J115" s="32"/>
      <c r="K115" s="33"/>
      <c r="L115" s="33"/>
      <c r="M115" s="34"/>
      <c r="N115" s="5"/>
      <c r="O115" s="47"/>
    </row>
    <row r="116" spans="1:15" x14ac:dyDescent="0.3">
      <c r="A116" s="23">
        <v>113</v>
      </c>
      <c r="B116" s="20"/>
      <c r="C116" s="25"/>
      <c r="D116" s="21"/>
      <c r="E116" s="21"/>
      <c r="F116" s="22"/>
      <c r="G116" s="20"/>
      <c r="H116" s="21"/>
      <c r="I116" s="22"/>
      <c r="J116" s="32"/>
      <c r="K116" s="33"/>
      <c r="L116" s="33"/>
      <c r="M116" s="34"/>
      <c r="N116" s="5"/>
      <c r="O116" s="47"/>
    </row>
    <row r="117" spans="1:15" x14ac:dyDescent="0.3">
      <c r="A117" s="23">
        <v>114</v>
      </c>
      <c r="B117" s="20"/>
      <c r="C117" s="25"/>
      <c r="D117" s="21"/>
      <c r="E117" s="21"/>
      <c r="F117" s="22"/>
      <c r="G117" s="20"/>
      <c r="H117" s="21"/>
      <c r="I117" s="22"/>
      <c r="J117" s="32"/>
      <c r="K117" s="33"/>
      <c r="L117" s="33"/>
      <c r="M117" s="34"/>
      <c r="N117" s="5"/>
      <c r="O117" s="47"/>
    </row>
    <row r="118" spans="1:15" x14ac:dyDescent="0.3">
      <c r="A118" s="23">
        <v>115</v>
      </c>
      <c r="B118" s="20"/>
      <c r="C118" s="25"/>
      <c r="D118" s="21"/>
      <c r="E118" s="21"/>
      <c r="F118" s="22"/>
      <c r="G118" s="20"/>
      <c r="H118" s="21"/>
      <c r="I118" s="22"/>
      <c r="J118" s="32"/>
      <c r="K118" s="33"/>
      <c r="L118" s="33"/>
      <c r="M118" s="34"/>
      <c r="N118" s="5"/>
      <c r="O118" s="47"/>
    </row>
    <row r="119" spans="1:15" x14ac:dyDescent="0.3">
      <c r="A119" s="23">
        <v>116</v>
      </c>
      <c r="B119" s="20"/>
      <c r="C119" s="25"/>
      <c r="D119" s="21"/>
      <c r="E119" s="21"/>
      <c r="F119" s="22"/>
      <c r="G119" s="20"/>
      <c r="H119" s="21"/>
      <c r="I119" s="22"/>
      <c r="J119" s="32"/>
      <c r="K119" s="33"/>
      <c r="L119" s="33"/>
      <c r="M119" s="34"/>
      <c r="N119" s="5"/>
      <c r="O119" s="47"/>
    </row>
    <row r="120" spans="1:15" x14ac:dyDescent="0.3">
      <c r="A120" s="23">
        <v>117</v>
      </c>
      <c r="B120" s="20"/>
      <c r="C120" s="25"/>
      <c r="D120" s="21"/>
      <c r="E120" s="21"/>
      <c r="F120" s="22"/>
      <c r="G120" s="20"/>
      <c r="H120" s="21"/>
      <c r="I120" s="22"/>
      <c r="J120" s="32"/>
      <c r="K120" s="33"/>
      <c r="L120" s="33"/>
      <c r="M120" s="34"/>
      <c r="N120" s="5"/>
      <c r="O120" s="47"/>
    </row>
    <row r="121" spans="1:15" x14ac:dyDescent="0.3">
      <c r="A121" s="23">
        <v>118</v>
      </c>
      <c r="B121" s="20"/>
      <c r="C121" s="25"/>
      <c r="D121" s="21"/>
      <c r="E121" s="21"/>
      <c r="F121" s="22"/>
      <c r="G121" s="20"/>
      <c r="H121" s="21"/>
      <c r="I121" s="22"/>
      <c r="J121" s="32"/>
      <c r="K121" s="33"/>
      <c r="L121" s="33"/>
      <c r="M121" s="34"/>
      <c r="N121" s="5"/>
      <c r="O121" s="47"/>
    </row>
    <row r="122" spans="1:15" x14ac:dyDescent="0.3">
      <c r="A122" s="23">
        <v>119</v>
      </c>
      <c r="B122" s="20"/>
      <c r="C122" s="25"/>
      <c r="D122" s="21"/>
      <c r="E122" s="21"/>
      <c r="F122" s="22"/>
      <c r="G122" s="20"/>
      <c r="H122" s="21"/>
      <c r="I122" s="22"/>
      <c r="J122" s="32"/>
      <c r="K122" s="33"/>
      <c r="L122" s="33"/>
      <c r="M122" s="34"/>
      <c r="N122" s="5"/>
      <c r="O122" s="47"/>
    </row>
    <row r="123" spans="1:15" x14ac:dyDescent="0.3">
      <c r="A123" s="23">
        <v>120</v>
      </c>
      <c r="B123" s="20"/>
      <c r="C123" s="25"/>
      <c r="D123" s="21"/>
      <c r="E123" s="21"/>
      <c r="F123" s="22"/>
      <c r="G123" s="20"/>
      <c r="H123" s="21"/>
      <c r="I123" s="22"/>
      <c r="J123" s="32"/>
      <c r="K123" s="33"/>
      <c r="L123" s="33"/>
      <c r="M123" s="34"/>
      <c r="N123" s="5"/>
      <c r="O123" s="47"/>
    </row>
    <row r="124" spans="1:15" x14ac:dyDescent="0.3">
      <c r="A124" s="23">
        <v>121</v>
      </c>
      <c r="B124" s="20"/>
      <c r="C124" s="25"/>
      <c r="D124" s="21"/>
      <c r="E124" s="21"/>
      <c r="F124" s="22"/>
      <c r="G124" s="20"/>
      <c r="H124" s="21"/>
      <c r="I124" s="22"/>
      <c r="J124" s="32"/>
      <c r="K124" s="33"/>
      <c r="L124" s="33"/>
      <c r="M124" s="34"/>
      <c r="N124" s="5"/>
      <c r="O124" s="47"/>
    </row>
  </sheetData>
  <autoFilter ref="A3:O124" xr:uid="{00000000-0001-0000-0100-000000000000}">
    <filterColumn colId="14">
      <filters blank="1">
        <filter val="New"/>
        <filter val="Retain"/>
      </filters>
    </filterColumn>
    <sortState xmlns:xlrd2="http://schemas.microsoft.com/office/spreadsheetml/2017/richdata2" ref="A4:O124">
      <sortCondition ref="D3:D124"/>
    </sortState>
  </autoFilter>
  <phoneticPr fontId="7" type="noConversion"/>
  <pageMargins left="0.51181102362204722" right="0.51181102362204722" top="0.35433070866141736" bottom="0.74803149606299213" header="0.31496062992125984" footer="0.31496062992125984"/>
  <pageSetup paperSize="8" orientation="landscape" r:id="rId1"/>
  <headerFooter>
    <oddFooter>&amp;R&amp;9&amp;Z&amp;F\&amp;A
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topLeftCell="A4" workbookViewId="0">
      <selection activeCell="E8" sqref="E8"/>
    </sheetView>
  </sheetViews>
  <sheetFormatPr defaultRowHeight="14.5" x14ac:dyDescent="0.35"/>
  <cols>
    <col min="1" max="1" width="17.26953125" customWidth="1"/>
  </cols>
  <sheetData>
    <row r="1" spans="1:7" x14ac:dyDescent="0.35">
      <c r="A1" s="1" t="s">
        <v>0</v>
      </c>
    </row>
    <row r="3" spans="1:7" x14ac:dyDescent="0.35">
      <c r="A3" t="s">
        <v>7</v>
      </c>
    </row>
    <row r="4" spans="1:7" x14ac:dyDescent="0.35">
      <c r="A4" t="s">
        <v>8</v>
      </c>
    </row>
    <row r="5" spans="1:7" x14ac:dyDescent="0.35">
      <c r="E5" t="s">
        <v>98</v>
      </c>
    </row>
    <row r="6" spans="1:7" x14ac:dyDescent="0.35">
      <c r="A6" t="s">
        <v>1</v>
      </c>
      <c r="B6">
        <v>350</v>
      </c>
      <c r="C6">
        <v>32</v>
      </c>
      <c r="D6" s="8">
        <f>C6*B6</f>
        <v>11200</v>
      </c>
      <c r="G6" t="s">
        <v>5</v>
      </c>
    </row>
    <row r="7" spans="1:7" x14ac:dyDescent="0.35">
      <c r="A7" t="s">
        <v>2</v>
      </c>
      <c r="B7">
        <v>190</v>
      </c>
      <c r="D7" s="8">
        <f t="shared" ref="D7:D9" si="0">C7*B7</f>
        <v>0</v>
      </c>
      <c r="G7" t="s">
        <v>6</v>
      </c>
    </row>
    <row r="8" spans="1:7" x14ac:dyDescent="0.35">
      <c r="A8" t="s">
        <v>3</v>
      </c>
      <c r="B8">
        <v>170</v>
      </c>
      <c r="C8" t="e">
        <f>'TRUST Mapping 2501'!#REF!</f>
        <v>#REF!</v>
      </c>
      <c r="D8" s="8" t="e">
        <f t="shared" si="0"/>
        <v>#REF!</v>
      </c>
      <c r="E8" t="e">
        <f>C8*22</f>
        <v>#REF!</v>
      </c>
      <c r="G8" t="s">
        <v>9</v>
      </c>
    </row>
    <row r="9" spans="1:7" x14ac:dyDescent="0.35">
      <c r="A9" t="s">
        <v>4</v>
      </c>
      <c r="B9">
        <v>170</v>
      </c>
      <c r="C9" t="e">
        <f>'TRUST Mapping 2501'!#REF!</f>
        <v>#REF!</v>
      </c>
      <c r="D9" s="8" t="e">
        <f t="shared" si="0"/>
        <v>#REF!</v>
      </c>
      <c r="E9" t="e">
        <f>C9*22</f>
        <v>#REF!</v>
      </c>
      <c r="G9" t="s">
        <v>10</v>
      </c>
    </row>
    <row r="10" spans="1:7" x14ac:dyDescent="0.35">
      <c r="D10" s="8" t="e">
        <f>SUM(D6:D9)</f>
        <v>#REF!</v>
      </c>
      <c r="E10" s="8" t="e">
        <f>SUM(E6:E9)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Sheet4</vt:lpstr>
      <vt:lpstr>TRUST Mapping 2501</vt:lpstr>
      <vt:lpstr>Tutela</vt:lpstr>
      <vt:lpstr>'TRUST Mapping 2501'!Print_Titles</vt:lpstr>
    </vt:vector>
  </TitlesOfParts>
  <Company>Rotherham Doncaster &amp; South Humber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Davies, Stephen</dc:creator>
  <cp:lastModifiedBy>Beedle, Lynne</cp:lastModifiedBy>
  <cp:lastPrinted>2021-09-10T08:23:07Z</cp:lastPrinted>
  <dcterms:created xsi:type="dcterms:W3CDTF">2019-03-21T11:28:18Z</dcterms:created>
  <dcterms:modified xsi:type="dcterms:W3CDTF">2025-02-21T13:19:02Z</dcterms:modified>
</cp:coreProperties>
</file>