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fficesharedservice.sharepoint.com/sites/RBKCHMAssetMgmt/Procu/Contracts/Ref 320 OOH LWE/Tender Documents/"/>
    </mc:Choice>
  </mc:AlternateContent>
  <xr:revisionPtr revIDLastSave="0" documentId="8_{D4D055A9-9D48-47CE-A4C0-78F3498C31B1}" xr6:coauthVersionLast="47" xr6:coauthVersionMax="47" xr10:uidLastSave="{00000000-0000-0000-0000-000000000000}"/>
  <bookViews>
    <workbookView xWindow="-20617" yWindow="3750" windowWidth="20715" windowHeight="13275" activeTab="1" xr2:uid="{00000000-000D-0000-FFFF-FFFF00000000}"/>
  </bookViews>
  <sheets>
    <sheet name="Instructions " sheetId="2" r:id="rId1"/>
    <sheet name="Pricing Schedu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6" i="2" l="1"/>
  <c r="D27" i="2"/>
  <c r="D28" i="2"/>
  <c r="D29" i="2"/>
  <c r="D30" i="2"/>
  <c r="D25" i="2"/>
  <c r="J11" i="1" l="1"/>
  <c r="I9" i="1"/>
  <c r="I8" i="1"/>
  <c r="I7" i="1"/>
  <c r="I6" i="1"/>
  <c r="I5" i="1"/>
  <c r="I4" i="1"/>
  <c r="I3" i="1"/>
  <c r="I11" i="1" l="1"/>
  <c r="J12" i="1" s="1"/>
</calcChain>
</file>

<file path=xl/sharedStrings.xml><?xml version="1.0" encoding="utf-8"?>
<sst xmlns="http://schemas.openxmlformats.org/spreadsheetml/2006/main" count="61" uniqueCount="59">
  <si>
    <t>For bidder completion (all cells)</t>
  </si>
  <si>
    <t>For information and scoring only</t>
  </si>
  <si>
    <t>Trade</t>
  </si>
  <si>
    <r>
      <t xml:space="preserve">Call-out plus 1st hour </t>
    </r>
    <r>
      <rPr>
        <b/>
        <sz val="8"/>
        <color theme="1"/>
        <rFont val="Arial"/>
        <family val="2"/>
      </rPr>
      <t xml:space="preserve"> (1)</t>
    </r>
    <r>
      <rPr>
        <b/>
        <sz val="11"/>
        <color theme="1"/>
        <rFont val="Arial"/>
        <family val="2"/>
      </rPr>
      <t xml:space="preserve">
(In-hours)</t>
    </r>
  </si>
  <si>
    <t>Call out plus 1st hour 
(Out of Hours)</t>
  </si>
  <si>
    <r>
      <t xml:space="preserve">Additional hourly rate </t>
    </r>
    <r>
      <rPr>
        <b/>
        <sz val="8"/>
        <color theme="1"/>
        <rFont val="Arial"/>
        <family val="2"/>
      </rPr>
      <t>(3)</t>
    </r>
    <r>
      <rPr>
        <b/>
        <sz val="11"/>
        <color theme="1"/>
        <rFont val="Arial"/>
        <family val="2"/>
      </rPr>
      <t xml:space="preserve">
(In-hours)</t>
    </r>
  </si>
  <si>
    <t>Additional hourly rate
(Out of hours)</t>
  </si>
  <si>
    <t>Approximate volume - number of in-hours</t>
  </si>
  <si>
    <t>Approximate volume hours</t>
  </si>
  <si>
    <t>Overall forecast cost per annum</t>
  </si>
  <si>
    <t>Plumbing</t>
  </si>
  <si>
    <t>320hrs</t>
  </si>
  <si>
    <t>Drainage</t>
  </si>
  <si>
    <t>40hrs</t>
  </si>
  <si>
    <t>Carpentry</t>
  </si>
  <si>
    <t>Glazing</t>
  </si>
  <si>
    <t>20hrs</t>
  </si>
  <si>
    <t>Electrical</t>
  </si>
  <si>
    <t>140hrs</t>
  </si>
  <si>
    <t>Gas</t>
  </si>
  <si>
    <t>232hrs</t>
  </si>
  <si>
    <t>Total forecast cost predicted</t>
  </si>
  <si>
    <t>Notes for bidders</t>
  </si>
  <si>
    <t>The contract will be framed in such a way that the "principle contractor" / successful bidder will have a reliable supply chain who can provide metrials and services "on-demand"</t>
  </si>
  <si>
    <t>1. 90% of jobs are in-hours</t>
  </si>
  <si>
    <t>2. We define in-hours as start of attendance between 8am - 6pm Monday - Friday.  Bank Holidays are considered out of hours.</t>
  </si>
  <si>
    <t>3. We expect any additional hours on call-outs to be provided at a reduced rate.</t>
  </si>
  <si>
    <t>4. Materials mark up - this is a % uplift on the cost of materials.</t>
  </si>
  <si>
    <r>
      <t xml:space="preserve">Cost markup (materials and labour) </t>
    </r>
    <r>
      <rPr>
        <b/>
        <sz val="8"/>
        <color theme="1"/>
        <rFont val="Arial"/>
        <family val="2"/>
      </rPr>
      <t>(4)</t>
    </r>
  </si>
  <si>
    <t>Materials % for scoring only (based on £10k materials)</t>
  </si>
  <si>
    <t>Other trades (e.g. roofing, ventilation, lifts, door entry, specialist PPM)</t>
  </si>
  <si>
    <t>6. Please specify trades that would be covered</t>
  </si>
  <si>
    <t>Total price forecast</t>
  </si>
  <si>
    <t>5. Trade pricing should include mark up to cover overheads and profit, and any other costs not attributed to labour and materials</t>
  </si>
  <si>
    <t>Ref 274: Boroughwide  Storage Removals, Recycling, Storage and Associated Services</t>
  </si>
  <si>
    <t xml:space="preserve">BIDDERS MUST INCLUDE IN THEIR RATES &amp; PRICES FOR COMPLETING ALL REQUIREMENTS  / ACTIONS TO FULFILL THE SCOPE OF SERVICES </t>
  </si>
  <si>
    <t xml:space="preserve">Guidance Notes </t>
  </si>
  <si>
    <t xml:space="preserve">The Bidders must  apply their best rate </t>
  </si>
  <si>
    <t xml:space="preserve">Bidders must ensure that they have determined in their pricing to cover for all aspects of work to meet the scope of anticipated service. </t>
  </si>
  <si>
    <t xml:space="preserve">RBKC  reserves the right to accept a tender either in whole or in part. </t>
  </si>
  <si>
    <t>All prices must be expressed in pounds sterling and should be exclusive of VAT.  All pricing information will form the basis of any resultant Agreement.</t>
  </si>
  <si>
    <t xml:space="preserve">Financial Evaluation </t>
  </si>
  <si>
    <t xml:space="preserve">Financial evaluation will take the form of the lowest offered price being used for benchmarking all other submitted offers. </t>
  </si>
  <si>
    <t xml:space="preserve">Please see below an example of how this will be conducted.  </t>
  </si>
  <si>
    <t xml:space="preserve">For this example there are six suppliers that have successfully returned directly comparable prices.  The scoring is calculated by dividing the lowest submitted price by each of the prices supplied by the remaining bidders, then multiplying each of those figures by the value of percentage points the relevant pricing question is worth - finally adding each bidder's score to their tally.  Each bidder's score is added to arrive at a score out of 30% - as 30% is the overall weight given to pricing for this tender.         </t>
  </si>
  <si>
    <t xml:space="preserve">Supplier </t>
  </si>
  <si>
    <t>Indexed Score</t>
  </si>
  <si>
    <t>Supplier A</t>
  </si>
  <si>
    <t>Supplier B</t>
  </si>
  <si>
    <t>Supplier C</t>
  </si>
  <si>
    <t>Supplier D</t>
  </si>
  <si>
    <t>Supplier E</t>
  </si>
  <si>
    <t>Supplier F</t>
  </si>
  <si>
    <t>So in this example the lowest submitted offer will always receive the full marks and then other offers will receive a percentage (shown as a decimal rounded to two decimal places) of this value.</t>
  </si>
  <si>
    <t xml:space="preserve">Types of Fees and Description </t>
  </si>
  <si>
    <t xml:space="preserve">Submitted rates at tender stage will remain fixed for the first three (3) years of the contract term. </t>
  </si>
  <si>
    <t>Submitted Total Price Forecast Price (Hourly rate)</t>
  </si>
  <si>
    <r>
      <t>Bidders should complete all cells high</t>
    </r>
    <r>
      <rPr>
        <sz val="11"/>
        <rFont val="Arial"/>
        <family val="2"/>
      </rPr>
      <t xml:space="preserve">lighted </t>
    </r>
    <r>
      <rPr>
        <b/>
        <sz val="11"/>
        <color rgb="FF00B050"/>
        <rFont val="Arial"/>
        <family val="2"/>
      </rPr>
      <t>in Green</t>
    </r>
    <r>
      <rPr>
        <sz val="11"/>
        <color rgb="FFFF0000"/>
        <rFont val="Arial"/>
        <family val="2"/>
      </rPr>
      <t xml:space="preserve"> </t>
    </r>
    <r>
      <rPr>
        <sz val="11"/>
        <rFont val="Arial"/>
        <family val="2"/>
      </rPr>
      <t xml:space="preserve">, it is the bidders' responsibility to ensure all arithmetic, pricing formulae, pricing rows &amp; columns are correct and to round pricing to no more than 3 decimal places. </t>
    </r>
  </si>
  <si>
    <r>
      <rPr>
        <b/>
        <sz val="11"/>
        <color theme="1"/>
        <rFont val="Arial"/>
        <family val="2"/>
      </rPr>
      <t>Hourly Rates</t>
    </r>
    <r>
      <rPr>
        <sz val="11"/>
        <color theme="1"/>
        <rFont val="Arial"/>
        <family val="2"/>
      </rPr>
      <t xml:space="preserve"> – rates of charge per hour for specific service tasks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</si>
</sst>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quot;£&quot;#,##0.00"/>
  </numFmts>
  <fonts count="17" x14ac:knownFonts="1">
    <font>
      <sz val="11"/>
      <color theme="1"/>
      <name val="Calibri"/>
      <family val="2"/>
      <scheme val="minor"/>
    </font>
    <font>
      <b/>
      <sz val="11"/>
      <color theme="1"/>
      <name val="Arial"/>
      <family val="2"/>
    </font>
    <font>
      <sz val="11"/>
      <color theme="1"/>
      <name val="Arial"/>
      <family val="2"/>
    </font>
    <font>
      <b/>
      <sz val="26"/>
      <color theme="1"/>
      <name val="Arial"/>
      <family val="2"/>
    </font>
    <font>
      <b/>
      <sz val="22"/>
      <color theme="1"/>
      <name val="Arial"/>
      <family val="2"/>
    </font>
    <font>
      <b/>
      <sz val="14"/>
      <color theme="1"/>
      <name val="Arial"/>
      <family val="2"/>
    </font>
    <font>
      <b/>
      <sz val="16"/>
      <color theme="1"/>
      <name val="Arial"/>
      <family val="2"/>
    </font>
    <font>
      <b/>
      <sz val="8"/>
      <color theme="1"/>
      <name val="Arial"/>
      <family val="2"/>
    </font>
    <font>
      <sz val="11"/>
      <color theme="1"/>
      <name val="Calibri"/>
      <family val="2"/>
      <scheme val="minor"/>
    </font>
    <font>
      <sz val="14"/>
      <color theme="1"/>
      <name val="Arial"/>
      <family val="2"/>
    </font>
    <font>
      <sz val="11"/>
      <color rgb="FF7030A0"/>
      <name val="Arial"/>
      <family val="2"/>
    </font>
    <font>
      <b/>
      <sz val="11"/>
      <name val="Verdana"/>
      <family val="2"/>
    </font>
    <font>
      <sz val="11"/>
      <name val="Arial"/>
      <family val="2"/>
    </font>
    <font>
      <sz val="11"/>
      <color indexed="8"/>
      <name val="Arial"/>
      <family val="2"/>
    </font>
    <font>
      <b/>
      <sz val="11"/>
      <color rgb="FF00B050"/>
      <name val="Arial"/>
      <family val="2"/>
    </font>
    <font>
      <sz val="11"/>
      <color rgb="FFFF0000"/>
      <name val="Arial"/>
      <family val="2"/>
    </font>
    <font>
      <b/>
      <sz val="11"/>
      <name val="Arial"/>
      <family val="2"/>
    </font>
  </fonts>
  <fills count="9">
    <fill>
      <patternFill patternType="none"/>
    </fill>
    <fill>
      <patternFill patternType="gray125"/>
    </fill>
    <fill>
      <patternFill patternType="solid">
        <fgColor rgb="FF808080"/>
        <bgColor indexed="64"/>
      </patternFill>
    </fill>
    <fill>
      <patternFill patternType="solid">
        <fgColor theme="9" tint="0.79995117038483843"/>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bgColor indexed="64"/>
      </patternFill>
    </fill>
    <fill>
      <patternFill patternType="solid">
        <fgColor theme="8" tint="0.39997558519241921"/>
        <bgColor indexed="64"/>
      </patternFill>
    </fill>
    <fill>
      <patternFill patternType="solid">
        <fgColor theme="4" tint="0.79998168889431442"/>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8" fillId="0" borderId="0" applyFont="0" applyFill="0" applyBorder="0" applyAlignment="0" applyProtection="0"/>
    <xf numFmtId="0" fontId="8" fillId="0" borderId="0"/>
    <xf numFmtId="44" fontId="8" fillId="0" borderId="0" applyFont="0" applyFill="0" applyBorder="0" applyAlignment="0" applyProtection="0"/>
  </cellStyleXfs>
  <cellXfs count="69">
    <xf numFmtId="0" fontId="0" fillId="0" borderId="0" xfId="0"/>
    <xf numFmtId="0" fontId="2" fillId="0" borderId="0" xfId="0" applyFont="1"/>
    <xf numFmtId="164" fontId="5" fillId="4" borderId="1" xfId="0" applyNumberFormat="1" applyFont="1" applyFill="1" applyBorder="1"/>
    <xf numFmtId="0" fontId="1" fillId="4" borderId="0" xfId="0" applyFont="1" applyFill="1" applyAlignment="1">
      <alignment horizontal="center" wrapText="1"/>
    </xf>
    <xf numFmtId="0" fontId="1" fillId="2" borderId="0" xfId="0" applyFont="1" applyFill="1" applyAlignment="1">
      <alignment horizontal="center"/>
    </xf>
    <xf numFmtId="164" fontId="1" fillId="4" borderId="0" xfId="0" applyNumberFormat="1" applyFont="1" applyFill="1" applyAlignment="1">
      <alignment horizontal="center"/>
    </xf>
    <xf numFmtId="0" fontId="0" fillId="0" borderId="0" xfId="0" applyNumberFormat="1"/>
    <xf numFmtId="164" fontId="9" fillId="4" borderId="1" xfId="0" applyNumberFormat="1" applyFont="1" applyFill="1" applyBorder="1"/>
    <xf numFmtId="0" fontId="1" fillId="2" borderId="0" xfId="0" applyFont="1" applyFill="1" applyAlignment="1">
      <alignment horizontal="right"/>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9" fillId="0" borderId="0" xfId="0" applyFont="1"/>
    <xf numFmtId="0" fontId="12" fillId="0" borderId="0" xfId="0" applyFont="1"/>
    <xf numFmtId="0" fontId="2" fillId="0" borderId="8" xfId="2" applyFont="1" applyBorder="1"/>
    <xf numFmtId="0" fontId="2" fillId="0" borderId="9" xfId="2" applyFont="1" applyBorder="1"/>
    <xf numFmtId="0" fontId="2" fillId="0" borderId="10" xfId="2" applyFont="1" applyBorder="1"/>
    <xf numFmtId="0" fontId="2" fillId="0" borderId="7" xfId="2" applyFont="1" applyBorder="1"/>
    <xf numFmtId="0" fontId="16" fillId="8" borderId="7" xfId="2" applyFont="1" applyFill="1" applyBorder="1" applyAlignment="1">
      <alignment horizontal="center" vertical="center" wrapText="1"/>
    </xf>
    <xf numFmtId="0" fontId="16" fillId="8" borderId="7" xfId="2" applyFont="1" applyFill="1" applyBorder="1" applyAlignment="1">
      <alignment horizontal="center" vertical="center"/>
    </xf>
    <xf numFmtId="0" fontId="16" fillId="0" borderId="0" xfId="2" applyFont="1" applyAlignment="1">
      <alignment horizontal="center" vertical="center"/>
    </xf>
    <xf numFmtId="165" fontId="2" fillId="0" borderId="7" xfId="3" applyNumberFormat="1" applyFont="1" applyFill="1" applyBorder="1" applyAlignment="1">
      <alignment horizontal="center"/>
    </xf>
    <xf numFmtId="10" fontId="2" fillId="0" borderId="7" xfId="2" applyNumberFormat="1" applyFont="1" applyBorder="1" applyAlignment="1">
      <alignment horizontal="center"/>
    </xf>
    <xf numFmtId="10" fontId="2" fillId="0" borderId="0" xfId="2" applyNumberFormat="1" applyFont="1" applyAlignment="1">
      <alignment horizontal="center"/>
    </xf>
    <xf numFmtId="0" fontId="2" fillId="0" borderId="0" xfId="0" applyFont="1" applyAlignment="1">
      <alignment horizontal="left" vertical="center" wrapText="1"/>
    </xf>
    <xf numFmtId="0" fontId="2" fillId="0" borderId="0" xfId="0" applyFont="1" applyProtection="1">
      <protection locked="0"/>
    </xf>
    <xf numFmtId="0" fontId="6" fillId="4" borderId="0" xfId="0" applyFont="1" applyFill="1" applyAlignment="1" applyProtection="1">
      <alignment horizontal="center" wrapText="1"/>
      <protection locked="0"/>
    </xf>
    <xf numFmtId="0" fontId="1" fillId="5" borderId="0" xfId="0" applyFont="1" applyFill="1" applyAlignment="1" applyProtection="1">
      <alignment horizontal="center" wrapText="1"/>
      <protection locked="0"/>
    </xf>
    <xf numFmtId="0" fontId="0" fillId="6" borderId="0" xfId="0" applyFill="1" applyProtection="1">
      <protection locked="0"/>
    </xf>
    <xf numFmtId="0" fontId="1" fillId="4" borderId="0" xfId="0" applyFont="1" applyFill="1" applyAlignment="1" applyProtection="1">
      <alignment horizontal="right"/>
      <protection locked="0"/>
    </xf>
    <xf numFmtId="164" fontId="10" fillId="3" borderId="2" xfId="0" applyNumberFormat="1" applyFont="1" applyFill="1" applyBorder="1" applyProtection="1">
      <protection locked="0"/>
    </xf>
    <xf numFmtId="164" fontId="10" fillId="3" borderId="0" xfId="0" applyNumberFormat="1" applyFont="1" applyFill="1" applyBorder="1" applyProtection="1">
      <protection locked="0"/>
    </xf>
    <xf numFmtId="164" fontId="10" fillId="3" borderId="3" xfId="0" applyNumberFormat="1" applyFont="1" applyFill="1" applyBorder="1" applyProtection="1">
      <protection locked="0"/>
    </xf>
    <xf numFmtId="9" fontId="2" fillId="6" borderId="0" xfId="1" applyFont="1" applyFill="1" applyAlignment="1" applyProtection="1">
      <alignment horizontal="right"/>
      <protection locked="0"/>
    </xf>
    <xf numFmtId="0" fontId="1" fillId="4" borderId="0" xfId="0" applyFont="1" applyFill="1" applyAlignment="1" applyProtection="1">
      <alignment horizontal="right" wrapText="1"/>
      <protection locked="0"/>
    </xf>
    <xf numFmtId="164" fontId="10" fillId="3" borderId="4" xfId="0" applyNumberFormat="1" applyFont="1" applyFill="1" applyBorder="1" applyProtection="1">
      <protection locked="0"/>
    </xf>
    <xf numFmtId="164" fontId="10" fillId="3" borderId="5" xfId="0" applyNumberFormat="1" applyFont="1" applyFill="1" applyBorder="1" applyProtection="1">
      <protection locked="0"/>
    </xf>
    <xf numFmtId="164" fontId="10" fillId="3" borderId="6" xfId="0" applyNumberFormat="1" applyFont="1" applyFill="1" applyBorder="1" applyProtection="1">
      <protection locked="0"/>
    </xf>
    <xf numFmtId="9" fontId="10" fillId="3" borderId="1" xfId="1" applyFont="1" applyFill="1" applyBorder="1" applyAlignment="1" applyProtection="1">
      <alignment horizontal="right"/>
      <protection locked="0"/>
    </xf>
    <xf numFmtId="0" fontId="2" fillId="0" borderId="7" xfId="2" applyFont="1" applyBorder="1" applyAlignment="1">
      <alignment horizontal="left" wrapText="1"/>
    </xf>
    <xf numFmtId="0" fontId="11" fillId="7" borderId="2" xfId="0" applyFont="1" applyFill="1" applyBorder="1" applyAlignment="1">
      <alignment horizontal="center"/>
    </xf>
    <xf numFmtId="0" fontId="11" fillId="7" borderId="0" xfId="0" applyFont="1" applyFill="1" applyAlignment="1">
      <alignment horizontal="center"/>
    </xf>
    <xf numFmtId="0" fontId="11" fillId="7" borderId="7" xfId="0" applyFont="1" applyFill="1" applyBorder="1" applyAlignment="1">
      <alignment horizontal="center" wrapText="1"/>
    </xf>
    <xf numFmtId="0" fontId="11" fillId="6" borderId="8" xfId="0" applyFont="1" applyFill="1" applyBorder="1" applyAlignment="1">
      <alignment horizontal="left"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2" fillId="6" borderId="7" xfId="0" applyFont="1" applyFill="1" applyBorder="1" applyAlignment="1">
      <alignment horizontal="left" vertical="center"/>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6" fillId="8" borderId="14" xfId="2" applyFont="1" applyFill="1" applyBorder="1" applyAlignment="1">
      <alignment horizontal="center" vertical="center"/>
    </xf>
    <xf numFmtId="0" fontId="16" fillId="8" borderId="15" xfId="2" applyFont="1" applyFill="1" applyBorder="1" applyAlignment="1">
      <alignment horizontal="center" vertical="center"/>
    </xf>
    <xf numFmtId="0" fontId="16" fillId="8" borderId="16" xfId="2" applyFont="1" applyFill="1" applyBorder="1" applyAlignment="1">
      <alignment horizontal="center" vertical="center"/>
    </xf>
    <xf numFmtId="0" fontId="16" fillId="8" borderId="17" xfId="2" applyFont="1" applyFill="1" applyBorder="1" applyAlignment="1">
      <alignment horizontal="center" vertical="center"/>
    </xf>
    <xf numFmtId="0" fontId="16" fillId="8" borderId="18" xfId="2" applyFont="1" applyFill="1" applyBorder="1" applyAlignment="1">
      <alignment horizontal="center" vertical="center"/>
    </xf>
    <xf numFmtId="0" fontId="16" fillId="8" borderId="19" xfId="2" applyFont="1" applyFill="1" applyBorder="1" applyAlignment="1">
      <alignment horizontal="center" vertical="center"/>
    </xf>
    <xf numFmtId="0" fontId="2" fillId="0" borderId="7" xfId="0" applyFont="1" applyBorder="1" applyAlignment="1">
      <alignment horizontal="left" vertical="center" wrapText="1"/>
    </xf>
    <xf numFmtId="0" fontId="2" fillId="0" borderId="11" xfId="2" applyFont="1" applyBorder="1" applyAlignment="1">
      <alignment horizontal="center"/>
    </xf>
    <xf numFmtId="0" fontId="2" fillId="0" borderId="12" xfId="2" applyFont="1" applyBorder="1" applyAlignment="1">
      <alignment horizontal="center"/>
    </xf>
    <xf numFmtId="0" fontId="2" fillId="0" borderId="13" xfId="2" applyFont="1" applyBorder="1" applyAlignment="1">
      <alignment horizontal="center"/>
    </xf>
    <xf numFmtId="0" fontId="16" fillId="8" borderId="7" xfId="2" applyFont="1" applyFill="1" applyBorder="1" applyAlignment="1">
      <alignment horizontal="center" vertical="center"/>
    </xf>
    <xf numFmtId="0" fontId="2" fillId="0" borderId="7" xfId="2" applyFont="1" applyBorder="1" applyAlignment="1">
      <alignment horizontal="center"/>
    </xf>
    <xf numFmtId="0" fontId="3" fillId="6" borderId="0" xfId="0" applyFont="1" applyFill="1" applyAlignment="1" applyProtection="1">
      <alignment horizontal="center"/>
      <protection locked="0"/>
    </xf>
    <xf numFmtId="0" fontId="4" fillId="4" borderId="0" xfId="0" applyFont="1" applyFill="1" applyAlignment="1">
      <alignment horizontal="center"/>
    </xf>
  </cellXfs>
  <cellStyles count="4">
    <cellStyle name="Currency 2" xfId="3" xr:uid="{4924AB5E-7BD0-4AB1-B8F3-E441BC571B7F}"/>
    <cellStyle name="Normal" xfId="0" builtinId="0"/>
    <cellStyle name="Normal 4" xfId="2" xr:uid="{03DBD376-9178-47DE-B217-5F0AA87038F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3857625</xdr:colOff>
      <xdr:row>1</xdr:row>
      <xdr:rowOff>28575</xdr:rowOff>
    </xdr:from>
    <xdr:to>
      <xdr:col>3</xdr:col>
      <xdr:colOff>410586</xdr:colOff>
      <xdr:row>5</xdr:row>
      <xdr:rowOff>162951</xdr:rowOff>
    </xdr:to>
    <xdr:pic>
      <xdr:nvPicPr>
        <xdr:cNvPr id="2" name="Picture 1">
          <a:extLst>
            <a:ext uri="{FF2B5EF4-FFF2-40B4-BE49-F238E27FC236}">
              <a16:creationId xmlns:a16="http://schemas.microsoft.com/office/drawing/2014/main" id="{4BC27B59-99A3-4231-8224-2AC31786B35F}"/>
            </a:ext>
          </a:extLst>
        </xdr:cNvPr>
        <xdr:cNvPicPr>
          <a:picLocks noChangeAspect="1"/>
        </xdr:cNvPicPr>
      </xdr:nvPicPr>
      <xdr:blipFill>
        <a:blip xmlns:r="http://schemas.openxmlformats.org/officeDocument/2006/relationships" r:embed="rId1"/>
        <a:stretch>
          <a:fillRect/>
        </a:stretch>
      </xdr:blipFill>
      <xdr:spPr>
        <a:xfrm>
          <a:off x="3857625" y="219075"/>
          <a:ext cx="2487036" cy="8963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CB2E-35DB-4668-9AFD-28DEA3A083E2}">
  <dimension ref="A8:K35"/>
  <sheetViews>
    <sheetView showGridLines="0" topLeftCell="A12" workbookViewId="0">
      <selection activeCell="C30" sqref="C30"/>
    </sheetView>
  </sheetViews>
  <sheetFormatPr defaultRowHeight="15" x14ac:dyDescent="0.25"/>
  <cols>
    <col min="1" max="1" width="63.42578125" bestFit="1" customWidth="1"/>
    <col min="3" max="3" width="16.42578125" customWidth="1"/>
    <col min="4" max="4" width="17.28515625" bestFit="1" customWidth="1"/>
  </cols>
  <sheetData>
    <row r="8" spans="1:11" x14ac:dyDescent="0.25">
      <c r="A8" s="40" t="s">
        <v>34</v>
      </c>
      <c r="B8" s="41"/>
      <c r="C8" s="41"/>
      <c r="D8" s="41"/>
      <c r="E8" s="41"/>
      <c r="F8" s="41"/>
      <c r="G8" s="41"/>
      <c r="H8" s="41"/>
      <c r="I8" s="41"/>
      <c r="J8" s="41"/>
      <c r="K8" s="41"/>
    </row>
    <row r="9" spans="1:11" x14ac:dyDescent="0.25">
      <c r="A9" s="42"/>
      <c r="B9" s="42"/>
      <c r="C9" s="42"/>
      <c r="D9" s="42"/>
      <c r="E9" s="42"/>
      <c r="F9" s="42"/>
      <c r="G9" s="42"/>
      <c r="H9" s="42"/>
      <c r="I9" s="42"/>
      <c r="J9" s="42"/>
      <c r="K9" s="42"/>
    </row>
    <row r="10" spans="1:11" x14ac:dyDescent="0.25">
      <c r="A10" s="43" t="s">
        <v>35</v>
      </c>
      <c r="B10" s="44"/>
      <c r="C10" s="44"/>
      <c r="D10" s="44"/>
      <c r="E10" s="44"/>
      <c r="F10" s="44"/>
      <c r="G10" s="44"/>
      <c r="H10" s="44"/>
      <c r="I10" s="44"/>
      <c r="J10" s="44"/>
      <c r="K10" s="45"/>
    </row>
    <row r="11" spans="1:11" x14ac:dyDescent="0.25">
      <c r="A11" s="9" t="s">
        <v>36</v>
      </c>
      <c r="B11" s="10"/>
      <c r="C11" s="10"/>
      <c r="D11" s="10"/>
      <c r="E11" s="10"/>
      <c r="F11" s="10"/>
      <c r="G11" s="10"/>
      <c r="H11" s="10"/>
      <c r="I11" s="10"/>
      <c r="J11" s="10"/>
      <c r="K11" s="11"/>
    </row>
    <row r="12" spans="1:11" ht="47.25" customHeight="1" x14ac:dyDescent="0.25">
      <c r="A12" s="46" t="s">
        <v>37</v>
      </c>
      <c r="B12" s="47"/>
      <c r="C12" s="47"/>
      <c r="D12" s="47"/>
      <c r="E12" s="47"/>
      <c r="F12" s="47"/>
      <c r="G12" s="47"/>
      <c r="H12" s="47"/>
      <c r="I12" s="47"/>
      <c r="J12" s="47"/>
      <c r="K12" s="48"/>
    </row>
    <row r="13" spans="1:11" ht="24.95" customHeight="1" x14ac:dyDescent="0.25">
      <c r="A13" s="49" t="s">
        <v>55</v>
      </c>
      <c r="B13" s="49"/>
      <c r="C13" s="49"/>
      <c r="D13" s="49"/>
      <c r="E13" s="49"/>
      <c r="F13" s="49"/>
      <c r="G13" s="49"/>
      <c r="H13" s="49"/>
      <c r="I13" s="49"/>
      <c r="J13" s="49"/>
      <c r="K13" s="49"/>
    </row>
    <row r="14" spans="1:11" ht="24.95" customHeight="1" x14ac:dyDescent="0.25">
      <c r="A14" s="49" t="s">
        <v>38</v>
      </c>
      <c r="B14" s="49"/>
      <c r="C14" s="49"/>
      <c r="D14" s="49"/>
      <c r="E14" s="49"/>
      <c r="F14" s="49"/>
      <c r="G14" s="49"/>
      <c r="H14" s="49"/>
      <c r="I14" s="49"/>
      <c r="J14" s="49"/>
      <c r="K14" s="49"/>
    </row>
    <row r="15" spans="1:11" ht="31.9" customHeight="1" x14ac:dyDescent="0.25">
      <c r="A15" s="50" t="s">
        <v>57</v>
      </c>
      <c r="B15" s="50"/>
      <c r="C15" s="50"/>
      <c r="D15" s="50"/>
      <c r="E15" s="50"/>
      <c r="F15" s="50"/>
      <c r="G15" s="50"/>
      <c r="H15" s="50"/>
      <c r="I15" s="50"/>
      <c r="J15" s="50"/>
      <c r="K15" s="50"/>
    </row>
    <row r="16" spans="1:11" x14ac:dyDescent="0.25">
      <c r="A16" s="50" t="s">
        <v>39</v>
      </c>
      <c r="B16" s="50"/>
      <c r="C16" s="50"/>
      <c r="D16" s="50"/>
      <c r="E16" s="50"/>
      <c r="F16" s="50"/>
      <c r="G16" s="50"/>
      <c r="H16" s="50"/>
      <c r="I16" s="50"/>
      <c r="J16" s="50"/>
      <c r="K16" s="50"/>
    </row>
    <row r="17" spans="1:11" x14ac:dyDescent="0.25">
      <c r="A17" s="51" t="s">
        <v>40</v>
      </c>
      <c r="B17" s="51"/>
      <c r="C17" s="51"/>
      <c r="D17" s="51"/>
      <c r="E17" s="51"/>
      <c r="F17" s="51"/>
      <c r="G17" s="51"/>
      <c r="H17" s="51"/>
      <c r="I17" s="51"/>
      <c r="J17" s="51"/>
      <c r="K17" s="51"/>
    </row>
    <row r="18" spans="1:11" x14ac:dyDescent="0.25">
      <c r="A18" s="13"/>
      <c r="B18" s="13"/>
      <c r="C18" s="13"/>
      <c r="D18" s="13"/>
      <c r="E18" s="13"/>
      <c r="F18" s="13"/>
      <c r="G18" s="13"/>
      <c r="H18" s="13"/>
      <c r="I18" s="13"/>
      <c r="J18" s="13"/>
      <c r="K18" s="13"/>
    </row>
    <row r="19" spans="1:11" x14ac:dyDescent="0.25">
      <c r="A19" s="52" t="s">
        <v>41</v>
      </c>
      <c r="B19" s="53"/>
      <c r="C19" s="53"/>
      <c r="D19" s="53"/>
      <c r="E19" s="54"/>
      <c r="F19" s="13"/>
      <c r="G19" s="13"/>
      <c r="H19" s="13"/>
      <c r="I19" s="13"/>
      <c r="J19" s="13"/>
      <c r="K19" s="13"/>
    </row>
    <row r="20" spans="1:11" x14ac:dyDescent="0.25">
      <c r="A20" s="39" t="s">
        <v>42</v>
      </c>
      <c r="B20" s="39"/>
      <c r="C20" s="39"/>
      <c r="D20" s="39"/>
      <c r="E20" s="39"/>
      <c r="F20" s="13"/>
      <c r="G20" s="13"/>
      <c r="H20" s="13"/>
      <c r="I20" s="13"/>
      <c r="J20" s="13"/>
      <c r="K20" s="13"/>
    </row>
    <row r="21" spans="1:11" x14ac:dyDescent="0.25">
      <c r="A21" s="14" t="s">
        <v>43</v>
      </c>
      <c r="B21" s="15"/>
      <c r="C21" s="15"/>
      <c r="D21" s="15"/>
      <c r="E21" s="16"/>
      <c r="F21" s="13"/>
      <c r="G21" s="13"/>
      <c r="H21" s="13"/>
      <c r="I21" s="13"/>
      <c r="J21" s="13"/>
      <c r="K21" s="13"/>
    </row>
    <row r="22" spans="1:11" x14ac:dyDescent="0.25">
      <c r="A22" s="39" t="s">
        <v>44</v>
      </c>
      <c r="B22" s="39"/>
      <c r="C22" s="39"/>
      <c r="D22" s="39"/>
      <c r="E22" s="39"/>
      <c r="F22" s="13"/>
      <c r="G22" s="13"/>
      <c r="H22" s="13"/>
      <c r="I22" s="13"/>
      <c r="J22" s="13"/>
      <c r="K22" s="13"/>
    </row>
    <row r="23" spans="1:11" x14ac:dyDescent="0.25">
      <c r="A23" s="17"/>
      <c r="B23" s="17"/>
      <c r="C23" s="17"/>
      <c r="D23" s="17"/>
      <c r="E23" s="62"/>
      <c r="F23" s="13"/>
      <c r="G23" s="13"/>
      <c r="H23" s="13"/>
      <c r="I23" s="13"/>
      <c r="J23" s="13"/>
      <c r="K23" s="13"/>
    </row>
    <row r="24" spans="1:11" ht="60" x14ac:dyDescent="0.25">
      <c r="A24" s="65" t="s">
        <v>45</v>
      </c>
      <c r="B24" s="65"/>
      <c r="C24" s="18" t="s">
        <v>56</v>
      </c>
      <c r="D24" s="19" t="s">
        <v>46</v>
      </c>
      <c r="E24" s="63"/>
      <c r="F24" s="20"/>
      <c r="G24" s="13"/>
      <c r="H24" s="13"/>
      <c r="I24" s="13"/>
      <c r="J24" s="13"/>
      <c r="K24" s="13"/>
    </row>
    <row r="25" spans="1:11" x14ac:dyDescent="0.25">
      <c r="A25" s="66" t="s">
        <v>47</v>
      </c>
      <c r="B25" s="66"/>
      <c r="C25" s="21">
        <v>100000</v>
      </c>
      <c r="D25" s="22">
        <f>MIN($C$25:$C$30)/C25*30%</f>
        <v>0.28799999999999998</v>
      </c>
      <c r="E25" s="63"/>
      <c r="F25" s="23"/>
      <c r="G25" s="13"/>
      <c r="H25" s="13"/>
      <c r="I25" s="13"/>
      <c r="J25" s="13"/>
      <c r="K25" s="13"/>
    </row>
    <row r="26" spans="1:11" x14ac:dyDescent="0.25">
      <c r="A26" s="66" t="s">
        <v>48</v>
      </c>
      <c r="B26" s="66"/>
      <c r="C26" s="21">
        <v>170000</v>
      </c>
      <c r="D26" s="22">
        <f t="shared" ref="D26:D30" si="0">MIN($C$25:$C$30)/C26*30%</f>
        <v>0.16941176470588235</v>
      </c>
      <c r="E26" s="63"/>
      <c r="F26" s="23"/>
      <c r="G26" s="13"/>
      <c r="H26" s="13"/>
      <c r="I26" s="13"/>
      <c r="J26" s="13"/>
      <c r="K26" s="13"/>
    </row>
    <row r="27" spans="1:11" x14ac:dyDescent="0.25">
      <c r="A27" s="66" t="s">
        <v>49</v>
      </c>
      <c r="B27" s="66"/>
      <c r="C27" s="21">
        <v>200000</v>
      </c>
      <c r="D27" s="22">
        <f t="shared" si="0"/>
        <v>0.14399999999999999</v>
      </c>
      <c r="E27" s="63"/>
      <c r="F27" s="23"/>
      <c r="G27" s="13"/>
      <c r="H27" s="13"/>
      <c r="I27" s="13"/>
      <c r="J27" s="13"/>
      <c r="K27" s="13"/>
    </row>
    <row r="28" spans="1:11" x14ac:dyDescent="0.25">
      <c r="A28" s="66" t="s">
        <v>50</v>
      </c>
      <c r="B28" s="66"/>
      <c r="C28" s="21">
        <v>120000</v>
      </c>
      <c r="D28" s="22">
        <f t="shared" si="0"/>
        <v>0.24</v>
      </c>
      <c r="E28" s="63"/>
      <c r="F28" s="23"/>
      <c r="G28" s="13"/>
      <c r="H28" s="13"/>
      <c r="I28" s="13"/>
      <c r="J28" s="13"/>
      <c r="K28" s="13"/>
    </row>
    <row r="29" spans="1:11" x14ac:dyDescent="0.25">
      <c r="A29" s="66" t="s">
        <v>51</v>
      </c>
      <c r="B29" s="66"/>
      <c r="C29" s="21">
        <v>125000</v>
      </c>
      <c r="D29" s="22">
        <f t="shared" si="0"/>
        <v>0.23039999999999999</v>
      </c>
      <c r="E29" s="63"/>
      <c r="F29" s="23"/>
      <c r="G29" s="13"/>
      <c r="H29" s="13"/>
      <c r="I29" s="13"/>
      <c r="J29" s="13"/>
      <c r="K29" s="13"/>
    </row>
    <row r="30" spans="1:11" x14ac:dyDescent="0.25">
      <c r="A30" s="66" t="s">
        <v>52</v>
      </c>
      <c r="B30" s="66"/>
      <c r="C30" s="21">
        <v>96000</v>
      </c>
      <c r="D30" s="22">
        <f t="shared" si="0"/>
        <v>0.3</v>
      </c>
      <c r="E30" s="63"/>
      <c r="F30" s="23"/>
      <c r="G30" s="13"/>
      <c r="H30" s="13"/>
      <c r="I30" s="13"/>
      <c r="J30" s="13"/>
      <c r="K30" s="13"/>
    </row>
    <row r="31" spans="1:11" ht="34.5" customHeight="1" x14ac:dyDescent="0.25">
      <c r="A31" s="39" t="s">
        <v>53</v>
      </c>
      <c r="B31" s="39"/>
      <c r="C31" s="39"/>
      <c r="D31" s="39"/>
      <c r="E31" s="64"/>
      <c r="F31" s="13"/>
      <c r="G31" s="13"/>
      <c r="H31" s="13"/>
      <c r="I31" s="13"/>
      <c r="J31" s="13"/>
      <c r="K31" s="13"/>
    </row>
    <row r="32" spans="1:11" x14ac:dyDescent="0.25">
      <c r="A32" s="13"/>
      <c r="B32" s="13"/>
      <c r="C32" s="13"/>
      <c r="D32" s="13"/>
      <c r="E32" s="13"/>
      <c r="F32" s="13"/>
      <c r="G32" s="13"/>
      <c r="H32" s="13"/>
      <c r="I32" s="13"/>
      <c r="J32" s="13"/>
      <c r="K32" s="13"/>
    </row>
    <row r="33" spans="1:11" x14ac:dyDescent="0.25">
      <c r="A33" s="55" t="s">
        <v>54</v>
      </c>
      <c r="B33" s="56"/>
      <c r="C33" s="57"/>
      <c r="D33" s="13"/>
      <c r="E33" s="13"/>
      <c r="F33" s="13"/>
      <c r="G33" s="13"/>
      <c r="H33" s="13"/>
      <c r="I33" s="13"/>
      <c r="J33" s="13"/>
      <c r="K33" s="13"/>
    </row>
    <row r="34" spans="1:11" x14ac:dyDescent="0.25">
      <c r="A34" s="58"/>
      <c r="B34" s="59"/>
      <c r="C34" s="60"/>
      <c r="D34" s="13"/>
      <c r="E34" s="13"/>
      <c r="F34" s="13"/>
      <c r="G34" s="13"/>
      <c r="H34" s="13"/>
      <c r="I34" s="13"/>
      <c r="J34" s="13"/>
      <c r="K34" s="13"/>
    </row>
    <row r="35" spans="1:11" x14ac:dyDescent="0.25">
      <c r="A35" s="61" t="s">
        <v>58</v>
      </c>
      <c r="B35" s="61"/>
      <c r="C35" s="61"/>
      <c r="D35" s="24"/>
      <c r="E35" s="24"/>
      <c r="F35" s="24"/>
      <c r="G35" s="24"/>
      <c r="H35" s="24"/>
      <c r="I35" s="24"/>
      <c r="J35" s="24"/>
      <c r="K35" s="24"/>
    </row>
  </sheetData>
  <mergeCells count="23">
    <mergeCell ref="A33:C34"/>
    <mergeCell ref="A35:C35"/>
    <mergeCell ref="E23:E31"/>
    <mergeCell ref="A24:B24"/>
    <mergeCell ref="A25:B25"/>
    <mergeCell ref="A26:B26"/>
    <mergeCell ref="A27:B27"/>
    <mergeCell ref="A28:B28"/>
    <mergeCell ref="A29:B29"/>
    <mergeCell ref="A30:B30"/>
    <mergeCell ref="A31:D31"/>
    <mergeCell ref="A22:E22"/>
    <mergeCell ref="A8:K8"/>
    <mergeCell ref="A9:K9"/>
    <mergeCell ref="A10:K10"/>
    <mergeCell ref="A12:K12"/>
    <mergeCell ref="A13:K13"/>
    <mergeCell ref="A14:K14"/>
    <mergeCell ref="A15:K15"/>
    <mergeCell ref="A16:K16"/>
    <mergeCell ref="A17:K17"/>
    <mergeCell ref="A19:E19"/>
    <mergeCell ref="A20:E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D8876-5820-4153-A2ED-6CD3439298A7}">
  <dimension ref="A1:J19"/>
  <sheetViews>
    <sheetView tabSelected="1" zoomScale="90" zoomScaleNormal="90" workbookViewId="0">
      <selection activeCell="H9" sqref="H9"/>
    </sheetView>
  </sheetViews>
  <sheetFormatPr defaultRowHeight="22.35" customHeight="1" x14ac:dyDescent="0.25"/>
  <cols>
    <col min="1" max="1" width="22" customWidth="1"/>
    <col min="2" max="3" width="22.85546875" customWidth="1"/>
    <col min="4" max="4" width="28.85546875" customWidth="1"/>
    <col min="5" max="5" width="22.85546875" customWidth="1"/>
    <col min="6" max="6" width="16.7109375" bestFit="1" customWidth="1"/>
    <col min="7" max="7" width="29.140625" bestFit="1" customWidth="1"/>
    <col min="8" max="8" width="28.85546875" bestFit="1" customWidth="1"/>
    <col min="9" max="9" width="26.7109375" customWidth="1"/>
    <col min="10" max="10" width="20.7109375" customWidth="1"/>
  </cols>
  <sheetData>
    <row r="1" spans="1:10" ht="42" customHeight="1" x14ac:dyDescent="0.5">
      <c r="A1" s="25"/>
      <c r="B1" s="67" t="s">
        <v>0</v>
      </c>
      <c r="C1" s="67"/>
      <c r="D1" s="67"/>
      <c r="E1" s="67"/>
      <c r="F1" s="67"/>
      <c r="G1" s="68" t="s">
        <v>1</v>
      </c>
      <c r="H1" s="68"/>
      <c r="I1" s="68"/>
    </row>
    <row r="2" spans="1:10" ht="45.4" customHeight="1" x14ac:dyDescent="0.3">
      <c r="A2" s="26" t="s">
        <v>2</v>
      </c>
      <c r="B2" s="27" t="s">
        <v>3</v>
      </c>
      <c r="C2" s="27" t="s">
        <v>4</v>
      </c>
      <c r="D2" s="27" t="s">
        <v>5</v>
      </c>
      <c r="E2" s="27" t="s">
        <v>6</v>
      </c>
      <c r="F2" s="28"/>
      <c r="G2" s="3" t="s">
        <v>7</v>
      </c>
      <c r="H2" s="3" t="s">
        <v>8</v>
      </c>
      <c r="I2" s="3" t="s">
        <v>9</v>
      </c>
    </row>
    <row r="3" spans="1:10" ht="22.35" customHeight="1" x14ac:dyDescent="0.25">
      <c r="A3" s="29" t="s">
        <v>10</v>
      </c>
      <c r="B3" s="30">
        <v>0</v>
      </c>
      <c r="C3" s="31">
        <v>0</v>
      </c>
      <c r="D3" s="31">
        <v>0</v>
      </c>
      <c r="E3" s="32">
        <v>0</v>
      </c>
      <c r="F3" s="28"/>
      <c r="G3" s="4">
        <v>160</v>
      </c>
      <c r="H3" s="4" t="s">
        <v>11</v>
      </c>
      <c r="I3" s="5">
        <f>SUM(G3*((B3+D3)))</f>
        <v>0</v>
      </c>
      <c r="J3" s="6"/>
    </row>
    <row r="4" spans="1:10" ht="22.35" customHeight="1" x14ac:dyDescent="0.25">
      <c r="A4" s="29" t="s">
        <v>12</v>
      </c>
      <c r="B4" s="30">
        <v>0</v>
      </c>
      <c r="C4" s="31">
        <v>0</v>
      </c>
      <c r="D4" s="31">
        <v>0</v>
      </c>
      <c r="E4" s="32">
        <v>0</v>
      </c>
      <c r="F4" s="33"/>
      <c r="G4" s="4">
        <v>20</v>
      </c>
      <c r="H4" s="4" t="s">
        <v>13</v>
      </c>
      <c r="I4" s="5">
        <f t="shared" ref="I4:I9" si="0">SUM(G4*((B4+D4)/2))</f>
        <v>0</v>
      </c>
      <c r="J4" s="6"/>
    </row>
    <row r="5" spans="1:10" ht="22.35" customHeight="1" x14ac:dyDescent="0.25">
      <c r="A5" s="29" t="s">
        <v>14</v>
      </c>
      <c r="B5" s="30">
        <v>0</v>
      </c>
      <c r="C5" s="31">
        <v>0</v>
      </c>
      <c r="D5" s="31">
        <v>0</v>
      </c>
      <c r="E5" s="32">
        <v>0</v>
      </c>
      <c r="F5" s="33"/>
      <c r="G5" s="4">
        <v>20</v>
      </c>
      <c r="H5" s="4" t="s">
        <v>13</v>
      </c>
      <c r="I5" s="5">
        <f t="shared" si="0"/>
        <v>0</v>
      </c>
      <c r="J5" s="6"/>
    </row>
    <row r="6" spans="1:10" ht="22.35" customHeight="1" x14ac:dyDescent="0.25">
      <c r="A6" s="29" t="s">
        <v>15</v>
      </c>
      <c r="B6" s="30">
        <v>0</v>
      </c>
      <c r="C6" s="31">
        <v>0</v>
      </c>
      <c r="D6" s="31">
        <v>0</v>
      </c>
      <c r="E6" s="32">
        <v>0</v>
      </c>
      <c r="F6" s="33"/>
      <c r="G6" s="4">
        <v>10</v>
      </c>
      <c r="H6" s="4" t="s">
        <v>16</v>
      </c>
      <c r="I6" s="5">
        <f t="shared" si="0"/>
        <v>0</v>
      </c>
      <c r="J6" s="6"/>
    </row>
    <row r="7" spans="1:10" ht="22.35" customHeight="1" x14ac:dyDescent="0.25">
      <c r="A7" s="29" t="s">
        <v>17</v>
      </c>
      <c r="B7" s="30">
        <v>0</v>
      </c>
      <c r="C7" s="31">
        <v>0</v>
      </c>
      <c r="D7" s="31">
        <v>0</v>
      </c>
      <c r="E7" s="32">
        <v>0</v>
      </c>
      <c r="F7" s="33"/>
      <c r="G7" s="4">
        <v>70</v>
      </c>
      <c r="H7" s="4" t="s">
        <v>18</v>
      </c>
      <c r="I7" s="5">
        <f t="shared" si="0"/>
        <v>0</v>
      </c>
      <c r="J7" s="6"/>
    </row>
    <row r="8" spans="1:10" ht="22.35" customHeight="1" x14ac:dyDescent="0.25">
      <c r="A8" s="29" t="s">
        <v>19</v>
      </c>
      <c r="B8" s="30">
        <v>0</v>
      </c>
      <c r="C8" s="31">
        <v>0</v>
      </c>
      <c r="D8" s="31">
        <v>0</v>
      </c>
      <c r="E8" s="32">
        <v>0</v>
      </c>
      <c r="F8" s="33"/>
      <c r="G8" s="4">
        <v>116</v>
      </c>
      <c r="H8" s="4" t="s">
        <v>20</v>
      </c>
      <c r="I8" s="5">
        <f t="shared" si="0"/>
        <v>0</v>
      </c>
      <c r="J8" s="6"/>
    </row>
    <row r="9" spans="1:10" ht="66.75" customHeight="1" thickBot="1" x14ac:dyDescent="0.3">
      <c r="A9" s="34" t="s">
        <v>30</v>
      </c>
      <c r="B9" s="35">
        <v>0</v>
      </c>
      <c r="C9" s="36">
        <v>0</v>
      </c>
      <c r="D9" s="36">
        <v>0</v>
      </c>
      <c r="E9" s="37">
        <v>0</v>
      </c>
      <c r="F9" s="33"/>
      <c r="G9" s="4">
        <v>10</v>
      </c>
      <c r="H9" s="4" t="s">
        <v>16</v>
      </c>
      <c r="I9" s="5">
        <f t="shared" si="0"/>
        <v>0</v>
      </c>
      <c r="J9" s="6"/>
    </row>
    <row r="10" spans="1:10" ht="60.75" thickBot="1" x14ac:dyDescent="0.3">
      <c r="A10" s="25"/>
      <c r="B10" s="25"/>
      <c r="C10" s="25"/>
      <c r="D10" s="25"/>
      <c r="E10" s="27" t="s">
        <v>28</v>
      </c>
      <c r="F10" s="38">
        <v>0</v>
      </c>
      <c r="G10" s="1"/>
      <c r="H10" s="1"/>
      <c r="I10" s="1"/>
      <c r="J10" s="3" t="s">
        <v>29</v>
      </c>
    </row>
    <row r="11" spans="1:10" ht="22.35" customHeight="1" thickBot="1" x14ac:dyDescent="0.3">
      <c r="A11" s="1"/>
      <c r="B11" s="1"/>
      <c r="C11" s="1"/>
      <c r="D11" s="1"/>
      <c r="E11" s="1"/>
      <c r="F11" s="1"/>
      <c r="G11" s="1"/>
      <c r="H11" s="8" t="s">
        <v>21</v>
      </c>
      <c r="I11" s="7">
        <f>SUM(I3:I10)</f>
        <v>0</v>
      </c>
      <c r="J11" s="7">
        <f>SUM(50000*F10)</f>
        <v>0</v>
      </c>
    </row>
    <row r="12" spans="1:10" ht="22.35" customHeight="1" thickBot="1" x14ac:dyDescent="0.3">
      <c r="A12" s="12" t="s">
        <v>22</v>
      </c>
      <c r="F12" s="1"/>
      <c r="G12" s="1"/>
      <c r="H12" s="8" t="s">
        <v>32</v>
      </c>
      <c r="I12" s="1"/>
      <c r="J12" s="2">
        <f>SUM(I11:J11)</f>
        <v>0</v>
      </c>
    </row>
    <row r="13" spans="1:10" ht="22.35" customHeight="1" x14ac:dyDescent="0.25">
      <c r="A13" s="12" t="s">
        <v>23</v>
      </c>
      <c r="B13" s="12"/>
      <c r="F13" s="1"/>
      <c r="G13" s="1"/>
      <c r="H13" s="1"/>
      <c r="I13" s="1"/>
    </row>
    <row r="14" spans="1:10" ht="22.35" customHeight="1" x14ac:dyDescent="0.25">
      <c r="A14" s="12" t="s">
        <v>24</v>
      </c>
      <c r="B14" s="12"/>
      <c r="F14" s="1"/>
      <c r="G14" s="1"/>
      <c r="H14" s="1"/>
      <c r="I14" s="1"/>
    </row>
    <row r="15" spans="1:10" ht="22.35" customHeight="1" x14ac:dyDescent="0.25">
      <c r="A15" s="12" t="s">
        <v>25</v>
      </c>
      <c r="B15" s="12"/>
      <c r="F15" s="1"/>
      <c r="G15" s="1"/>
      <c r="H15" s="1"/>
      <c r="I15" s="1"/>
    </row>
    <row r="16" spans="1:10" ht="22.35" customHeight="1" x14ac:dyDescent="0.25">
      <c r="A16" s="12" t="s">
        <v>26</v>
      </c>
      <c r="B16" s="12"/>
      <c r="F16" s="1"/>
      <c r="G16" s="1"/>
      <c r="H16" s="1"/>
      <c r="I16" s="1"/>
    </row>
    <row r="17" spans="1:9" ht="22.35" customHeight="1" x14ac:dyDescent="0.25">
      <c r="A17" s="12" t="s">
        <v>27</v>
      </c>
      <c r="B17" s="12"/>
      <c r="F17" s="1"/>
      <c r="G17" s="1"/>
      <c r="H17" s="1"/>
      <c r="I17" s="1"/>
    </row>
    <row r="18" spans="1:9" ht="22.35" customHeight="1" x14ac:dyDescent="0.25">
      <c r="A18" s="12" t="s">
        <v>33</v>
      </c>
      <c r="B18" s="12"/>
      <c r="F18" s="1"/>
      <c r="G18" s="1"/>
      <c r="H18" s="1"/>
      <c r="I18" s="1"/>
    </row>
    <row r="19" spans="1:9" ht="22.35" customHeight="1" x14ac:dyDescent="0.25">
      <c r="A19" s="12" t="s">
        <v>31</v>
      </c>
      <c r="B19" s="12"/>
      <c r="F19" s="1"/>
      <c r="G19" s="1"/>
      <c r="H19" s="1"/>
      <c r="I19" s="1"/>
    </row>
  </sheetData>
  <sheetProtection algorithmName="SHA-512" hashValue="9CkiHgCZ6HRj0fYlDMnspxrM2Foh8fOpLORSkvi8Td+apBwvoy2jJew0D5uIJ0IbC6cH+hm2JnfTvt0FYXuAKw==" saltValue="sOGa0vgXczo5qMlsYEzmYA==" spinCount="100000" sheet="1" objects="1" scenarios="1"/>
  <mergeCells count="2">
    <mergeCell ref="B1:F1"/>
    <mergeCell ref="G1:I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1DF9BF1C17E3478164E0EC72F8F225" ma:contentTypeVersion="15" ma:contentTypeDescription="Create a new document." ma:contentTypeScope="" ma:versionID="e6c15a25d381733cd81de2f1a5bec5be">
  <xsd:schema xmlns:xsd="http://www.w3.org/2001/XMLSchema" xmlns:xs="http://www.w3.org/2001/XMLSchema" xmlns:p="http://schemas.microsoft.com/office/2006/metadata/properties" xmlns:ns2="e6e4dc9d-23fc-4398-8aa7-646585d3ba1f" xmlns:ns3="dffa02ff-1dfe-4937-9683-5fd918ccd914" xmlns:ns4="d202d31c-686c-4115-a7b9-5cc891ed602b" targetNamespace="http://schemas.microsoft.com/office/2006/metadata/properties" ma:root="true" ma:fieldsID="ee127cbf7f33764944a49e5fe4f68907" ns2:_="" ns3:_="" ns4:_="">
    <xsd:import namespace="e6e4dc9d-23fc-4398-8aa7-646585d3ba1f"/>
    <xsd:import namespace="dffa02ff-1dfe-4937-9683-5fd918ccd914"/>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dc9d-23fc-4398-8aa7-646585d3ba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1c953f-1f44-4e28-9318-831d1cc21905}"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02d31c-686c-4115-a7b9-5cc891ed602b" xsi:nil="true"/>
    <lcf76f155ced4ddcb4097134ff3c332f xmlns="e6e4dc9d-23fc-4398-8aa7-646585d3ba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849C6D-F26B-451F-8D18-8EAA8683A545}">
  <ds:schemaRefs>
    <ds:schemaRef ds:uri="http://schemas.microsoft.com/sharepoint/v3/contenttype/forms"/>
  </ds:schemaRefs>
</ds:datastoreItem>
</file>

<file path=customXml/itemProps2.xml><?xml version="1.0" encoding="utf-8"?>
<ds:datastoreItem xmlns:ds="http://schemas.openxmlformats.org/officeDocument/2006/customXml" ds:itemID="{2387EBF4-AE3D-476D-85FE-4BF0B3D7A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4dc9d-23fc-4398-8aa7-646585d3ba1f"/>
    <ds:schemaRef ds:uri="dffa02ff-1dfe-4937-9683-5fd918ccd914"/>
    <ds:schemaRef ds:uri="d202d31c-686c-4115-a7b9-5cc891ed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D2B5A1-CC1E-41A9-84F3-1FB05F838125}">
  <ds:schemaRefs>
    <ds:schemaRef ds:uri="http://schemas.microsoft.com/office/2006/metadata/properties"/>
    <ds:schemaRef ds:uri="http://schemas.microsoft.com/office/infopath/2007/PartnerControls"/>
    <ds:schemaRef ds:uri="d202d31c-686c-4115-a7b9-5cc891ed602b"/>
    <ds:schemaRef ds:uri="e6e4dc9d-23fc-4398-8aa7-646585d3ba1f"/>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vt:lpstr>
      <vt:lpstr>Pricing Schedule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Beaton, Ashley</dc:creator>
  <cp:keywords/>
  <dc:description/>
  <cp:lastModifiedBy>Ajibola, Mo: RBKC</cp:lastModifiedBy>
  <dcterms:created xsi:type="dcterms:W3CDTF">2022-10-19T10:34:59Z</dcterms:created>
  <dcterms:modified xsi:type="dcterms:W3CDTF">2022-11-14T17:19:45Z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0x010100431DF9BF1C17E3478164E0EC72F8F225</vt:lpwstr>
  </property>
  <property fmtid="{D5CDD505-2E9C-101B-9397-08002B2CF9AE}" pid="3" name="MediaServiceImageTags">
    <vt:lpwstr/>
  </property>
</Properties>
</file>