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8431"/>
  <workbookPr/>
  <mc:AlternateContent xmlns:mc="http://schemas.openxmlformats.org/markup-compatibility/2006">
    <mc:Choice Requires="x15">
      <x15ac:absPath xmlns:x15ac="http://schemas.microsoft.com/office/spreadsheetml/2010/11/ac" url="G:\Projects\Current\188 IWM WW2 &amp; Holocaust\F200 Level 4\Tender\Final tender\"/>
    </mc:Choice>
  </mc:AlternateContent>
  <bookViews>
    <workbookView xWindow="0" yWindow="0" windowWidth="23850" windowHeight="10890" tabRatio="1000" activeTab="10"/>
  </bookViews>
  <sheets>
    <sheet name="Main Summary" sheetId="5" r:id="rId1"/>
    <sheet name="Pricing Notes" sheetId="3" r:id="rId2"/>
    <sheet name="Prelims" sheetId="6" r:id="rId3"/>
    <sheet name="1.0 Demolition Works" sheetId="23" r:id="rId4"/>
    <sheet name="2.0 Building Works" sheetId="22" r:id="rId5"/>
    <sheet name="3.0 Mechanical Works" sheetId="17" r:id="rId6"/>
    <sheet name="4.0 Sinks &amp; Drainage Works" sheetId="18" r:id="rId7"/>
    <sheet name="5.0 Electrical Works" sheetId="19" r:id="rId8"/>
    <sheet name="6.0 Data Works" sheetId="20" r:id="rId9"/>
    <sheet name="7.0 Heating Works" sheetId="21" r:id="rId10"/>
    <sheet name="Prime Costs" sheetId="8" r:id="rId11"/>
    <sheet name="Provisional Sums" sheetId="7" r:id="rId12"/>
    <sheet name="Dayworks" sheetId="2" r:id="rId13"/>
  </sheets>
  <definedNames>
    <definedName name="_xlnm.Print_Titles" localSheetId="3">'1.0 Demolition Works'!$1:$4</definedName>
    <definedName name="_xlnm.Print_Titles" localSheetId="4">'2.0 Building Works'!$1:$4</definedName>
    <definedName name="_xlnm.Print_Titles" localSheetId="5">'3.0 Mechanical Works'!$1:$4</definedName>
    <definedName name="_xlnm.Print_Titles" localSheetId="6">'4.0 Sinks &amp; Drainage Works'!$1:$4</definedName>
    <definedName name="_xlnm.Print_Titles" localSheetId="7">'5.0 Electrical Works'!$1:$4</definedName>
    <definedName name="_xlnm.Print_Titles" localSheetId="8">'6.0 Data Works'!$1:$4</definedName>
    <definedName name="_xlnm.Print_Titles" localSheetId="9">'7.0 Heating Works'!$1:$4</definedName>
    <definedName name="_xlnm.Print_Titles" localSheetId="2">Prelims!$1:$4</definedName>
    <definedName name="_xlnm.Print_Titles" localSheetId="1">'Pricing Notes'!$1:$1</definedName>
  </definedNames>
  <calcPr calcId="171027"/>
</workbook>
</file>

<file path=xl/calcChain.xml><?xml version="1.0" encoding="utf-8"?>
<calcChain xmlns="http://schemas.openxmlformats.org/spreadsheetml/2006/main">
  <c r="F8" i="7" l="1"/>
  <c r="F177" i="22" l="1"/>
  <c r="F166" i="22"/>
  <c r="F162" i="22"/>
  <c r="F158" i="22"/>
  <c r="F154" i="22"/>
  <c r="F152" i="22"/>
  <c r="F148" i="22"/>
  <c r="F144" i="22"/>
  <c r="F140" i="22"/>
  <c r="F136" i="22"/>
  <c r="F132" i="22"/>
  <c r="F128" i="22"/>
  <c r="F120" i="22"/>
  <c r="F116" i="22"/>
  <c r="F114" i="22"/>
  <c r="F112" i="22"/>
  <c r="F110" i="22"/>
  <c r="F108" i="22"/>
  <c r="F106" i="22"/>
  <c r="F104" i="22"/>
  <c r="F102" i="22"/>
  <c r="F100" i="22"/>
  <c r="F98" i="22"/>
  <c r="F38" i="23"/>
  <c r="F32" i="23"/>
  <c r="G16" i="8" l="1"/>
  <c r="F15" i="8"/>
  <c r="G15" i="8" s="1"/>
  <c r="G8" i="8"/>
  <c r="F7" i="8"/>
  <c r="G7" i="8" s="1"/>
  <c r="F278" i="19" l="1"/>
  <c r="F128" i="17"/>
  <c r="F126" i="17"/>
  <c r="F124" i="17"/>
  <c r="F46" i="21"/>
  <c r="F106" i="20"/>
  <c r="F280" i="19"/>
  <c r="F122" i="17"/>
  <c r="F80" i="18"/>
  <c r="F271" i="22" l="1"/>
  <c r="F275" i="22"/>
  <c r="F70" i="21" l="1"/>
  <c r="F68" i="21"/>
  <c r="F66" i="21"/>
  <c r="F64" i="21"/>
  <c r="F62" i="21"/>
  <c r="F60" i="21"/>
  <c r="F56" i="21"/>
  <c r="F54" i="21"/>
  <c r="F130" i="20"/>
  <c r="F128" i="20"/>
  <c r="F126" i="20"/>
  <c r="F124" i="20"/>
  <c r="F122" i="20"/>
  <c r="F120" i="20"/>
  <c r="F116" i="20"/>
  <c r="F114" i="20"/>
  <c r="F304" i="19"/>
  <c r="F302" i="19"/>
  <c r="F300" i="19"/>
  <c r="F298" i="19"/>
  <c r="F296" i="19"/>
  <c r="F294" i="19"/>
  <c r="F290" i="19"/>
  <c r="F288" i="19"/>
  <c r="F78" i="18"/>
  <c r="F104" i="18"/>
  <c r="F102" i="18"/>
  <c r="F100" i="18"/>
  <c r="F98" i="18"/>
  <c r="F96" i="18"/>
  <c r="F94" i="18"/>
  <c r="F90" i="18"/>
  <c r="F88" i="18"/>
  <c r="F152" i="17"/>
  <c r="F150" i="17"/>
  <c r="F148" i="17"/>
  <c r="F146" i="17"/>
  <c r="F144" i="17"/>
  <c r="F142" i="17"/>
  <c r="F138" i="17"/>
  <c r="F136" i="17"/>
  <c r="F120" i="23"/>
  <c r="F124" i="23"/>
  <c r="F126" i="23"/>
  <c r="F128" i="23"/>
  <c r="F130" i="23"/>
  <c r="F132" i="23"/>
  <c r="F134" i="23"/>
  <c r="F40" i="22"/>
  <c r="F295" i="22"/>
  <c r="F293" i="22"/>
  <c r="F289" i="22"/>
  <c r="F297" i="22"/>
  <c r="F287" i="22"/>
  <c r="F299" i="22"/>
  <c r="F301" i="22"/>
  <c r="F112" i="23" l="1"/>
  <c r="F108" i="23"/>
  <c r="F106" i="23"/>
  <c r="F104" i="23"/>
  <c r="F102" i="23"/>
  <c r="F100" i="23"/>
  <c r="F96" i="23"/>
  <c r="F94" i="23"/>
  <c r="F90" i="23"/>
  <c r="F88" i="23"/>
  <c r="F86" i="23"/>
  <c r="F82" i="23"/>
  <c r="F80" i="23"/>
  <c r="F78" i="23"/>
  <c r="F76" i="23"/>
  <c r="F72" i="23"/>
  <c r="F70" i="23"/>
  <c r="F68" i="23"/>
  <c r="F64" i="23"/>
  <c r="F62" i="23"/>
  <c r="F60" i="23"/>
  <c r="F56" i="23"/>
  <c r="F54" i="23"/>
  <c r="F52" i="23"/>
  <c r="F50" i="23"/>
  <c r="F46" i="23"/>
  <c r="F44" i="23"/>
  <c r="F40" i="23"/>
  <c r="F36" i="23"/>
  <c r="F30" i="23"/>
  <c r="F28" i="23"/>
  <c r="F24" i="23"/>
  <c r="F22" i="23"/>
  <c r="F20" i="23"/>
  <c r="F18" i="23"/>
  <c r="F303" i="22"/>
  <c r="F277" i="22"/>
  <c r="F273" i="22"/>
  <c r="F269" i="22"/>
  <c r="F263" i="22"/>
  <c r="F261" i="22"/>
  <c r="F259" i="22"/>
  <c r="F257" i="22"/>
  <c r="F253" i="22"/>
  <c r="F251" i="22"/>
  <c r="F249" i="22"/>
  <c r="F239" i="22"/>
  <c r="F237" i="22"/>
  <c r="F235" i="22"/>
  <c r="F233" i="22"/>
  <c r="F231" i="22"/>
  <c r="F229" i="22"/>
  <c r="F227" i="22"/>
  <c r="F223" i="22"/>
  <c r="F221" i="22"/>
  <c r="F219" i="22"/>
  <c r="F217" i="22"/>
  <c r="F215" i="22"/>
  <c r="F213" i="22"/>
  <c r="F211" i="22"/>
  <c r="F209" i="22"/>
  <c r="F207" i="22"/>
  <c r="F205" i="22"/>
  <c r="F201" i="22"/>
  <c r="F199" i="22"/>
  <c r="F197" i="22"/>
  <c r="F195" i="22"/>
  <c r="F193" i="22"/>
  <c r="F191" i="22"/>
  <c r="F189" i="22"/>
  <c r="F187" i="22"/>
  <c r="F185" i="22"/>
  <c r="F183" i="22"/>
  <c r="F181" i="22"/>
  <c r="F179" i="22"/>
  <c r="F175" i="22"/>
  <c r="F173" i="22"/>
  <c r="F171" i="22"/>
  <c r="F90" i="22"/>
  <c r="F88" i="22"/>
  <c r="F86" i="22"/>
  <c r="F82" i="22"/>
  <c r="F80" i="22"/>
  <c r="F78" i="22"/>
  <c r="F76" i="22"/>
  <c r="F74" i="22"/>
  <c r="F70" i="22"/>
  <c r="F68" i="22"/>
  <c r="F66" i="22"/>
  <c r="F64" i="22"/>
  <c r="F60" i="22"/>
  <c r="F58" i="22"/>
  <c r="F54" i="22"/>
  <c r="F52" i="22"/>
  <c r="F50" i="22"/>
  <c r="F48" i="22"/>
  <c r="F46" i="22"/>
  <c r="F44" i="22"/>
  <c r="F38" i="22"/>
  <c r="F36" i="22"/>
  <c r="F32" i="22"/>
  <c r="F30" i="22"/>
  <c r="F28" i="22"/>
  <c r="F26" i="22"/>
  <c r="F24" i="22"/>
  <c r="F20" i="22"/>
  <c r="F18" i="22"/>
  <c r="F16" i="22"/>
  <c r="F14" i="22"/>
  <c r="F114" i="23" l="1"/>
  <c r="F136" i="23" s="1"/>
  <c r="B8" i="5" s="1"/>
  <c r="F281" i="22"/>
  <c r="F305" i="22" s="1"/>
  <c r="B10" i="5" s="1"/>
  <c r="G12" i="8"/>
  <c r="F11" i="8"/>
  <c r="F44" i="21"/>
  <c r="F42" i="21"/>
  <c r="F38" i="21"/>
  <c r="F34" i="21"/>
  <c r="F30" i="21"/>
  <c r="F28" i="21"/>
  <c r="F24" i="21"/>
  <c r="F22" i="21"/>
  <c r="F18" i="21"/>
  <c r="F16" i="21"/>
  <c r="F14" i="21"/>
  <c r="F12" i="21"/>
  <c r="F10" i="21"/>
  <c r="F104" i="20"/>
  <c r="F100" i="20"/>
  <c r="F96" i="20"/>
  <c r="F92" i="20"/>
  <c r="F88" i="20"/>
  <c r="F84" i="20"/>
  <c r="F80" i="20"/>
  <c r="F76" i="20"/>
  <c r="F72" i="20"/>
  <c r="F68" i="20"/>
  <c r="F64" i="20"/>
  <c r="F62" i="20"/>
  <c r="F60" i="20"/>
  <c r="F58" i="20"/>
  <c r="F52" i="20"/>
  <c r="F50" i="20"/>
  <c r="F44" i="20"/>
  <c r="F40" i="20"/>
  <c r="F36" i="20"/>
  <c r="F32" i="20"/>
  <c r="F28" i="20"/>
  <c r="F24" i="20"/>
  <c r="F20" i="20"/>
  <c r="F16" i="20"/>
  <c r="F12" i="20"/>
  <c r="F10" i="20"/>
  <c r="F162" i="19"/>
  <c r="F274" i="19"/>
  <c r="F272" i="19"/>
  <c r="F268" i="19"/>
  <c r="F264" i="19"/>
  <c r="F260" i="19"/>
  <c r="F256" i="19"/>
  <c r="F254" i="19"/>
  <c r="F250" i="19"/>
  <c r="F246" i="19"/>
  <c r="F242" i="19"/>
  <c r="F238" i="19"/>
  <c r="F234" i="19"/>
  <c r="F230" i="19"/>
  <c r="F226" i="19"/>
  <c r="F224" i="19"/>
  <c r="F222" i="19"/>
  <c r="F218" i="19"/>
  <c r="F216" i="19"/>
  <c r="F214" i="19"/>
  <c r="F212" i="19"/>
  <c r="F208" i="19"/>
  <c r="F206" i="19"/>
  <c r="F202" i="19"/>
  <c r="F200" i="19"/>
  <c r="F196" i="19"/>
  <c r="F194" i="19"/>
  <c r="F190" i="19"/>
  <c r="F188" i="19"/>
  <c r="F186" i="19"/>
  <c r="F182" i="19"/>
  <c r="F180" i="19"/>
  <c r="F176" i="19"/>
  <c r="F174" i="19"/>
  <c r="F170" i="19"/>
  <c r="F168" i="19"/>
  <c r="F164" i="19"/>
  <c r="F158" i="19"/>
  <c r="F156" i="19"/>
  <c r="F152" i="19"/>
  <c r="F150" i="19"/>
  <c r="F148" i="19"/>
  <c r="F146" i="19"/>
  <c r="F144" i="19"/>
  <c r="F140" i="19"/>
  <c r="F138" i="19"/>
  <c r="F134" i="19"/>
  <c r="F132" i="19"/>
  <c r="F128" i="19"/>
  <c r="F126" i="19"/>
  <c r="F124" i="19"/>
  <c r="F120" i="19"/>
  <c r="F116" i="19"/>
  <c r="F112" i="19"/>
  <c r="F108" i="19"/>
  <c r="F104" i="19"/>
  <c r="F100" i="19"/>
  <c r="F96" i="19"/>
  <c r="F92" i="19"/>
  <c r="F88" i="19"/>
  <c r="F84" i="19"/>
  <c r="F80" i="19"/>
  <c r="F76" i="19"/>
  <c r="F74" i="19"/>
  <c r="F70" i="19"/>
  <c r="F66" i="19"/>
  <c r="F62" i="19"/>
  <c r="F58" i="19"/>
  <c r="F54" i="19"/>
  <c r="F50" i="19"/>
  <c r="F48" i="19"/>
  <c r="F44" i="19"/>
  <c r="F40" i="19"/>
  <c r="F36" i="19"/>
  <c r="F32" i="19"/>
  <c r="F28" i="19"/>
  <c r="F24" i="19"/>
  <c r="F22" i="19"/>
  <c r="F18" i="19"/>
  <c r="F14" i="19"/>
  <c r="F10" i="19"/>
  <c r="F76" i="18"/>
  <c r="F74" i="18"/>
  <c r="F72" i="18"/>
  <c r="F70" i="18"/>
  <c r="F68" i="18"/>
  <c r="F64" i="18"/>
  <c r="F62" i="18"/>
  <c r="F60" i="18"/>
  <c r="F58" i="18"/>
  <c r="F56" i="18"/>
  <c r="F52" i="18"/>
  <c r="F48" i="18"/>
  <c r="F44" i="18"/>
  <c r="F42" i="18"/>
  <c r="F38" i="18"/>
  <c r="F34" i="18"/>
  <c r="F30" i="18"/>
  <c r="F28" i="18"/>
  <c r="F24" i="18"/>
  <c r="F20" i="18"/>
  <c r="F16" i="18"/>
  <c r="F12" i="18"/>
  <c r="F10" i="18"/>
  <c r="F8" i="17"/>
  <c r="F10" i="17"/>
  <c r="F12" i="17"/>
  <c r="F16" i="17"/>
  <c r="F18" i="17"/>
  <c r="F20" i="17"/>
  <c r="F24" i="17"/>
  <c r="F28" i="17"/>
  <c r="F32" i="17"/>
  <c r="F36" i="17"/>
  <c r="F40" i="17"/>
  <c r="F42" i="17"/>
  <c r="F46" i="17"/>
  <c r="F48" i="17"/>
  <c r="F50" i="17"/>
  <c r="F52" i="17"/>
  <c r="F54" i="17"/>
  <c r="F56" i="17"/>
  <c r="F58" i="17"/>
  <c r="F60" i="17"/>
  <c r="F62" i="17"/>
  <c r="F64" i="17"/>
  <c r="F66" i="17"/>
  <c r="F70" i="17"/>
  <c r="F72" i="17"/>
  <c r="F76" i="17"/>
  <c r="F78" i="17"/>
  <c r="F80" i="17"/>
  <c r="F84" i="17"/>
  <c r="F86" i="17"/>
  <c r="F90" i="17"/>
  <c r="F94" i="17"/>
  <c r="F96" i="17"/>
  <c r="F100" i="17"/>
  <c r="F102" i="17"/>
  <c r="F106" i="17"/>
  <c r="F108" i="17"/>
  <c r="F112" i="17"/>
  <c r="F114" i="17"/>
  <c r="F118" i="17"/>
  <c r="F120" i="17"/>
  <c r="G11" i="8" l="1"/>
  <c r="G19" i="8" s="1"/>
  <c r="B22" i="5" s="1"/>
  <c r="F48" i="21"/>
  <c r="F72" i="21" s="1"/>
  <c r="B20" i="5" s="1"/>
  <c r="F108" i="20"/>
  <c r="F132" i="20" s="1"/>
  <c r="B18" i="5" s="1"/>
  <c r="F130" i="17"/>
  <c r="F154" i="17" s="1"/>
  <c r="B12" i="5" s="1"/>
  <c r="F282" i="19"/>
  <c r="F306" i="19" s="1"/>
  <c r="B16" i="5" s="1"/>
  <c r="F82" i="18"/>
  <c r="F106" i="18" s="1"/>
  <c r="B14" i="5" s="1"/>
  <c r="E164" i="6"/>
  <c r="E162" i="6"/>
  <c r="E160" i="6"/>
  <c r="E158" i="6"/>
  <c r="E156" i="6"/>
  <c r="E154" i="6"/>
  <c r="E152" i="6"/>
  <c r="E150" i="6"/>
  <c r="E148" i="6"/>
  <c r="E146" i="6"/>
  <c r="E144" i="6"/>
  <c r="E142" i="6"/>
  <c r="E140" i="6"/>
  <c r="E138" i="6"/>
  <c r="E136" i="6"/>
  <c r="E134" i="6"/>
  <c r="E132" i="6"/>
  <c r="E130" i="6"/>
  <c r="E128" i="6"/>
  <c r="E126" i="6"/>
  <c r="E124" i="6"/>
  <c r="E122" i="6"/>
  <c r="E120" i="6"/>
  <c r="E118" i="6"/>
  <c r="E116" i="6"/>
  <c r="E114" i="6"/>
  <c r="E112" i="6"/>
  <c r="E108" i="6"/>
  <c r="E106" i="6"/>
  <c r="E104" i="6"/>
  <c r="E102" i="6"/>
  <c r="E100" i="6"/>
  <c r="E98" i="6"/>
  <c r="E96" i="6"/>
  <c r="E94" i="6"/>
  <c r="E92" i="6"/>
  <c r="E90" i="6"/>
  <c r="E88" i="6"/>
  <c r="E86" i="6"/>
  <c r="E84" i="6"/>
  <c r="E82" i="6"/>
  <c r="E80" i="6"/>
  <c r="E78" i="6"/>
  <c r="E76" i="6"/>
  <c r="E74" i="6"/>
  <c r="E72" i="6"/>
  <c r="E70" i="6"/>
  <c r="E68" i="6"/>
  <c r="E66" i="6"/>
  <c r="E64" i="6"/>
  <c r="E62" i="6"/>
  <c r="E60" i="6"/>
  <c r="E58" i="6"/>
  <c r="E56" i="6"/>
  <c r="E54" i="6"/>
  <c r="E52" i="6"/>
  <c r="E50" i="6"/>
  <c r="E48" i="6"/>
  <c r="E46" i="6"/>
  <c r="E44" i="6"/>
  <c r="E42" i="6"/>
  <c r="E40" i="6"/>
  <c r="E38" i="6"/>
  <c r="E36" i="6"/>
  <c r="E34" i="6"/>
  <c r="E32" i="6"/>
  <c r="E30" i="6"/>
  <c r="E28" i="6"/>
  <c r="E26" i="6"/>
  <c r="E24" i="6"/>
  <c r="E22" i="6"/>
  <c r="E20" i="6"/>
  <c r="E18" i="6"/>
  <c r="E16" i="6"/>
  <c r="E14" i="6"/>
  <c r="E12" i="6"/>
  <c r="E10" i="6"/>
  <c r="E8" i="6"/>
  <c r="E6" i="6"/>
  <c r="E166" i="6" l="1"/>
  <c r="B6" i="5" s="1"/>
  <c r="F6" i="7"/>
  <c r="F10" i="7" l="1"/>
  <c r="B24" i="5" s="1"/>
  <c r="B28" i="5"/>
</calcChain>
</file>

<file path=xl/sharedStrings.xml><?xml version="1.0" encoding="utf-8"?>
<sst xmlns="http://schemas.openxmlformats.org/spreadsheetml/2006/main" count="1119" uniqueCount="532">
  <si>
    <t>Hourly Rates</t>
  </si>
  <si>
    <t>The hourly rates are deemed to be fully inclusive of all direct and indirect costs, overheads and profit and are firm for the duration of the Contract.</t>
  </si>
  <si>
    <t>Daytime</t>
  </si>
  <si>
    <t>Out-of-hours</t>
  </si>
  <si>
    <t>Pre Site Works</t>
  </si>
  <si>
    <t xml:space="preserve">Project Manager </t>
  </si>
  <si>
    <t>Site Works</t>
  </si>
  <si>
    <t>These rates are to include all associated costs.</t>
  </si>
  <si>
    <t>Qty</t>
  </si>
  <si>
    <t>Generally</t>
  </si>
  <si>
    <t>Pricing Notes</t>
  </si>
  <si>
    <t>The below pricing notes are to apply to all items for pricing within this pricing schedule.</t>
  </si>
  <si>
    <t>Any assumptions and/or exclusions are to be collated and listed on the additional items sheet.</t>
  </si>
  <si>
    <t>Total</t>
  </si>
  <si>
    <t>Main Summary</t>
  </si>
  <si>
    <t>Dayworks</t>
  </si>
  <si>
    <t>Unit</t>
  </si>
  <si>
    <t>Pricing Schedule</t>
  </si>
  <si>
    <t>Preliminaries</t>
  </si>
  <si>
    <t>Ref</t>
  </si>
  <si>
    <t>Description</t>
  </si>
  <si>
    <t>£</t>
  </si>
  <si>
    <t>Names of Parties to the Project</t>
  </si>
  <si>
    <t>Form of Contract</t>
  </si>
  <si>
    <t>Income Tax</t>
  </si>
  <si>
    <t>Value Added Tax</t>
  </si>
  <si>
    <t>Pricing</t>
  </si>
  <si>
    <t>Responsible Person</t>
  </si>
  <si>
    <t>Removal of Personnel from the Project</t>
  </si>
  <si>
    <t>Delivery of Materials, Plant and Equipment</t>
  </si>
  <si>
    <t>Security</t>
  </si>
  <si>
    <t>Site Opening</t>
  </si>
  <si>
    <t>Site Progress Meetings</t>
  </si>
  <si>
    <t>Existing Services</t>
  </si>
  <si>
    <t>Maintenance of Existing Buildings, etc.</t>
  </si>
  <si>
    <t>Insurance of the Works</t>
  </si>
  <si>
    <t>Prevention of Nuisance</t>
  </si>
  <si>
    <t>Temporary Water Supply</t>
  </si>
  <si>
    <t>Protection</t>
  </si>
  <si>
    <t>Labour Returns</t>
  </si>
  <si>
    <t>Industrial Relations</t>
  </si>
  <si>
    <t>Safety</t>
  </si>
  <si>
    <t>Hot Work Permits</t>
  </si>
  <si>
    <t>Setting Out</t>
  </si>
  <si>
    <t>Use of Laser Equipment</t>
  </si>
  <si>
    <t>Drawings Submitted for Comment</t>
  </si>
  <si>
    <t>Drawings</t>
  </si>
  <si>
    <t>Drawings Submittals</t>
  </si>
  <si>
    <t>Builders Work Information</t>
  </si>
  <si>
    <t>Co-ordination</t>
  </si>
  <si>
    <t>Co-ordination on Site</t>
  </si>
  <si>
    <t>Supply of Information</t>
  </si>
  <si>
    <t>Statutory Requirements</t>
  </si>
  <si>
    <t>Fixed Charge 
(1no. Day @ 10no. hours)</t>
  </si>
  <si>
    <t>Time Related Charge
(Per 1no. Hour)</t>
  </si>
  <si>
    <t>Any other personnel or Sub Contractor mark-ups that may be required should be filled in within the blank lines. Any additional personnel nominated after completion of this tender will not be eligible for payment claim.</t>
  </si>
  <si>
    <t>Contractor to name</t>
  </si>
  <si>
    <t>Item</t>
  </si>
  <si>
    <t>Draftsman</t>
  </si>
  <si>
    <t>All line items in the Pricing Schedule and all applicable preliminary line items must have individual prices provided against them.</t>
  </si>
  <si>
    <t>PROVISIONAL SUMS</t>
  </si>
  <si>
    <t>PC.01</t>
  </si>
  <si>
    <t>Provisional Sums</t>
  </si>
  <si>
    <t>Site Manager</t>
  </si>
  <si>
    <t>Labourer</t>
  </si>
  <si>
    <t>Prime Costs</t>
  </si>
  <si>
    <t>Prime Cost</t>
  </si>
  <si>
    <t>Contractor % OHP</t>
  </si>
  <si>
    <t>Cost of OHP</t>
  </si>
  <si>
    <t>PrC-01</t>
  </si>
  <si>
    <t>Add for Main Contractor's profit</t>
  </si>
  <si>
    <t>Add for general and special attendance</t>
  </si>
  <si>
    <t>Note: All Provisional Sums may be deducted in whole or in part if not required, without compensation to the Contractor</t>
  </si>
  <si>
    <t>Provide the following Prime Cost Sums for works to be executed by Sub-Contractors including discount:</t>
  </si>
  <si>
    <t>Electrician</t>
  </si>
  <si>
    <t>Fire Alarm Commissioning Engineer</t>
  </si>
  <si>
    <t>Removal of Debris Arising</t>
  </si>
  <si>
    <t>The Principal Contractor should input costs in the grey highlighted cells in this document.</t>
  </si>
  <si>
    <t>All details and information included within the Designer's Drawings and the Pricing Schedule must be included for within the price. If there is a discrepancy or contradiction between any of the details within these documents then the tenderer must immediately notify the Project Manager in writing in order that a decision may be made before the Date of the Submission of Tenderers.</t>
  </si>
  <si>
    <t>Description of the Project</t>
  </si>
  <si>
    <r>
      <t>Storage of Materials</t>
    </r>
    <r>
      <rPr>
        <sz val="10"/>
        <color rgb="FFFF0000"/>
        <rFont val="Arial"/>
        <family val="2"/>
      </rPr>
      <t xml:space="preserve"> </t>
    </r>
  </si>
  <si>
    <t>Arrangement to Visit the Site / Location of the Site</t>
  </si>
  <si>
    <t>Site Location &amp; Layout</t>
  </si>
  <si>
    <t>Access to the Site</t>
  </si>
  <si>
    <t>Vertical Distribution of Materials and Personnel</t>
  </si>
  <si>
    <t>Not Used</t>
  </si>
  <si>
    <t>Confidentiality</t>
  </si>
  <si>
    <t>Construction Phase Health and Safety Plan</t>
  </si>
  <si>
    <t>Adjoining and Adjacent Buildings</t>
  </si>
  <si>
    <t>Temporary Welfare Accommodation and Toilets</t>
  </si>
  <si>
    <t>Insurance against Injury to Persons and Property</t>
  </si>
  <si>
    <t>Inspections</t>
  </si>
  <si>
    <t>Materials, Workmanship, Testing</t>
  </si>
  <si>
    <t>Interference, Noise, Disturbance</t>
  </si>
  <si>
    <t>Health and Welfare</t>
  </si>
  <si>
    <t>Temporary Lighting, Electricity and Telephones</t>
  </si>
  <si>
    <t>Cleaning and Site Clearance</t>
  </si>
  <si>
    <t>Permits to Work</t>
  </si>
  <si>
    <t>Programme and Progress</t>
  </si>
  <si>
    <t>Working or Installation and Fabrication Drawings</t>
  </si>
  <si>
    <t>Alternative Manufacturer’s Equipment and Materials</t>
  </si>
  <si>
    <t>Product, Equipment and Plant Performance Guarantees</t>
  </si>
  <si>
    <t>Packaging and Protection</t>
  </si>
  <si>
    <t>Final Inspection, Commissioning and Testing</t>
  </si>
  <si>
    <t>System Demonstration</t>
  </si>
  <si>
    <t>Training</t>
  </si>
  <si>
    <t>Temporary Works</t>
  </si>
  <si>
    <t>Taking Dimensions for Drawings</t>
  </si>
  <si>
    <t>Discrepancies between Drawings</t>
  </si>
  <si>
    <t>Quality Assurance and Quality Control</t>
  </si>
  <si>
    <t xml:space="preserve">Alteration/Refurbishment Terminology </t>
  </si>
  <si>
    <t>Products and Work Generally</t>
  </si>
  <si>
    <t>Snagging</t>
  </si>
  <si>
    <t>Incomplete/Unacceptable Works</t>
  </si>
  <si>
    <t>Work at and after Practical Completion</t>
  </si>
  <si>
    <t>Defects during Defects Liability Period</t>
  </si>
  <si>
    <t>Operations &amp; Maintenance Manuals</t>
  </si>
  <si>
    <t>Services Available to the Principal Contractor</t>
  </si>
  <si>
    <t>Good Behaviour</t>
  </si>
  <si>
    <t>Requests for Information and Change Request Procedure</t>
  </si>
  <si>
    <t>Measurement of Variations, Certificates etc.</t>
  </si>
  <si>
    <t>Contractor’s General Cost Items Allowances.</t>
  </si>
  <si>
    <t>Health &amp; Safety Plan</t>
  </si>
  <si>
    <t>Health &amp; Safety File Requirements</t>
  </si>
  <si>
    <t>Total (£)</t>
  </si>
  <si>
    <t>Rate (£)</t>
  </si>
  <si>
    <t xml:space="preserve">Carried to Main Summary </t>
  </si>
  <si>
    <t>1.1.1</t>
  </si>
  <si>
    <t>1.1.2</t>
  </si>
  <si>
    <t>1.1.3</t>
  </si>
  <si>
    <t>1.1.4</t>
  </si>
  <si>
    <t>No insitu concrete element is to be cut back or damaged in the course of either demolition or new installation works. If framing cramps, etc. are removed and cause damage to the structural concrete sections, the concrete is to be made good with an approved proprietary repair product.</t>
  </si>
  <si>
    <t>1.0 Demolition Works</t>
  </si>
  <si>
    <t>2.0 Building Works</t>
  </si>
  <si>
    <t>3.0 Mechanical Works</t>
  </si>
  <si>
    <t>4.0 Sinks &amp; Drainage Works</t>
  </si>
  <si>
    <t>5.0 Electrical Works</t>
  </si>
  <si>
    <t>6.0 Data Works</t>
  </si>
  <si>
    <t>7.0 Heating Works</t>
  </si>
  <si>
    <t>2Nº steel planpress units located in rooms: 4-15 &amp; 4-17</t>
  </si>
  <si>
    <t>Spur shelving and other fixed shelving and associated fixtures and fittings</t>
  </si>
  <si>
    <t>Note: Steel Safe located in room 4-15 will be removed by the Client</t>
  </si>
  <si>
    <t>All drawing references indicated in pricing schedule are for guidance only, contractor is expected to use own skill &amp; judgement to determine all appropriate drawings for each item.</t>
  </si>
  <si>
    <t>Room 4-13: Contractor to allow for cleaning units and tiled splashback on completion of works</t>
  </si>
  <si>
    <r>
      <t xml:space="preserve">Drawing Ref: </t>
    </r>
    <r>
      <rPr>
        <u/>
        <sz val="10"/>
        <rFont val="Arial"/>
        <family val="2"/>
      </rPr>
      <t>IWM-LRL4-001</t>
    </r>
    <r>
      <rPr>
        <sz val="10"/>
        <rFont val="Arial"/>
        <family val="2"/>
      </rPr>
      <t xml:space="preserve">
Dismantle and dispose of from site:</t>
    </r>
  </si>
  <si>
    <t>Rooms 4-110, 4-11 &amp; 4-13: Retain existing vinyl flooring. Contractor is to provide adequate site protection during the course of the works. Contractor to inspect and report any damage to the existing flooring prior to commencing site works.</t>
  </si>
  <si>
    <t>All metal static shelving and associated fixtures and fittings located in rooms: 4-11, 4-15, 4-17, 4-19, 4-20 &amp; 4-21.</t>
  </si>
  <si>
    <t>Drawing Ref: IWM-LRL4-002
Room 4-15: Remove and dispose of from site, low level MDF service boxing and support grounds.</t>
  </si>
  <si>
    <t>Drawing Ref: IWM-LRL4-002
Room 4-15: Remove and dispose of from site, full height corner service boxing and support grounds to facilitate installation of wall insulation system.</t>
  </si>
  <si>
    <t>Drawing Ref: IWM-LRL4-002
Room 4-15: (d 4-15) Remove and dispose of from site, door, frame, and lining. Wall structure above to be cut-out to underside of ceiling slab/reinforced concrete beam over.</t>
  </si>
  <si>
    <t>Drawing Ref: IWM-LRL4-002
Room 4-17: (d 4-17) Remove and dispose of from site, door, frame, and lining. Wall structure above to be cut-out to underside of ceiling slab/reinforced concrete beam over.</t>
  </si>
  <si>
    <t>Drawing Ref: IWM-LRL4-002
Room 4-11: (d 4-11) Remove and dispose of from site, door, frame, lining and studwork to underside of ceiling slab/reinforced concrete beam over.</t>
  </si>
  <si>
    <r>
      <t>Drawing Ref: IWM-LRL4-002</t>
    </r>
    <r>
      <rPr>
        <u/>
        <sz val="10"/>
        <rFont val="Arial"/>
        <family val="2"/>
      </rPr>
      <t xml:space="preserve">
</t>
    </r>
    <r>
      <rPr>
        <sz val="10"/>
        <rFont val="Arial"/>
        <family val="2"/>
      </rPr>
      <t>Room 4-11: Remove plywood, plasterboard and support grounds to redundant low level grille infills.</t>
    </r>
  </si>
  <si>
    <r>
      <t>Drawing Ref: IWM-LRL4-002 &amp; IWM-LRL4-005</t>
    </r>
    <r>
      <rPr>
        <u/>
        <sz val="10"/>
        <rFont val="Arial"/>
        <family val="2"/>
      </rPr>
      <t xml:space="preserve">
</t>
    </r>
    <r>
      <rPr>
        <sz val="10"/>
        <rFont val="Arial"/>
        <family val="2"/>
      </rPr>
      <t>Rooms 4-120 &amp; 4-190: Dismantle and dispose of from site, all areas of suspended MF Ceiling including all supports and associated fixtures and fittings.</t>
    </r>
  </si>
  <si>
    <t>Drawing Ref: IWM-LRL4-002
Room 4-18: (d 4-18) Remove and dispose of from site, door, frame, and lining. Wall structure above to be cut-out to underside of ceiling slab/reinforced concrete beam over.</t>
  </si>
  <si>
    <t>Drawing Ref: IWM-LRL4-002
Room 4-17: Remove and dispose of from site, wall structure. Cut-out wall structure to underside of ceiling slab/reinforced concrete beam over.</t>
  </si>
  <si>
    <t>Room 4-13: Existing kitchen units, worktops, infill panels, etc. are to be retained. Contractor is to provide adequate site protection during the course of the works.</t>
  </si>
  <si>
    <t>Drawing Ref: IWM-LRL4-002
Room 4-19: (d 4-19) Remove and dispose of from site, door, frame, and lining. Wall structure above to be cut-out to underside of ceiling slab/reinforced concrete beam over.</t>
  </si>
  <si>
    <t>Drawing Ref: IWM-LRL4-002
Room 4-19: Remove and dispose of from site, wall structure. Cut-out wall structure to underside of ceiling slab/reinforced concrete beam over.</t>
  </si>
  <si>
    <t>Drawing Ref: IWM-LRL4-002 &amp; IWM-LRL4-005
Room 4-19: Carefully remove and dispose of from site, plasterboard infills and associated softwood grounds to reveal Windows w.8, w.9 &amp; w.10.</t>
  </si>
  <si>
    <t>Drawing Ref: IWM-LRL4-002
Room 4-20: (d 4-20) Remove and dispose of from site, door, frame, and lining. Wall structure above to be cut-out to underside of ceiling slab/reinforced concrete beam over.</t>
  </si>
  <si>
    <t>Drawing Ref: IWM-LRL4-002
Room 4-20 &amp; 4-21: Remove and dispose of from site, dividing wall.</t>
  </si>
  <si>
    <t>Drawing Ref: IWM-LRL4-002
Room 4-21: (d 4-21) Remove and dispose of from site, door, frame, and lining. Wall structure above to be cut-out to underside of ceiling slab/reinforced concrete beam over.</t>
  </si>
  <si>
    <r>
      <t xml:space="preserve">Drawing Ref: IWM-LRL4-002
Room 4-18: Remove and dispose of from site, wall structure to LHS of </t>
    </r>
    <r>
      <rPr>
        <i/>
        <sz val="10"/>
        <color theme="1"/>
        <rFont val="Arial"/>
        <family val="2"/>
      </rPr>
      <t>'d 4-18'</t>
    </r>
    <r>
      <rPr>
        <sz val="10"/>
        <color theme="1"/>
        <rFont val="Arial"/>
        <family val="2"/>
      </rPr>
      <t xml:space="preserve"> (in plan) to form opening for new double-door set. Cut-out wall structure to underside of ceiling slab/reinforced concrete beam over.</t>
    </r>
  </si>
  <si>
    <t>Contractor must ensure that all services have been isolated and disconnected prior to undertaking these works.</t>
  </si>
  <si>
    <t>Room 4-13: Make good any works disturbed during modifications to kitchen drainage and water supplies.</t>
  </si>
  <si>
    <t xml:space="preserve">Drawing Ref: IWM-LRL4-010
Room 4-11: Make good the low level grilles with single skin blockwork and render, finishing flush with adjacent surfaces. </t>
  </si>
  <si>
    <t>Drawing Ref: IWM-LRL4-010
Room 4-11: Construct new 1HR Fire Rated stud walls/header to accommodate new double door (dd 4-11) and openings for new ductwork installations.
Materials to be British Gypsum or equal and approved equivalent and installed in accordance with the manufacturers recommendations. System to be Gypwall Classic 70mm metal studwork at 600mm centres, modified where required to accommodate ductwork openings without loss of structural integrity of studwork. Each side of partition to be faced in two layers of 12.5mm Gyproc Wallboard, staggered joints. Allow for all taping and jointing. Wall board to be skimmed with British Gypsum Thistle Board finish, ready for decoration. Wall to be finished flush with adjacent surfaces.</t>
  </si>
  <si>
    <t>Drawing Ref: IWM-LRL4-010
Room 4-190: Construct new 1HR Fire Rated stud walls/header to accommodate new double door (dd 4-190) and openings for new ductwork installations.
Materials to be British Gypsum or equal and approved equivalent and installed in accordance with the manufacturers recommendations. System to be Gypwall Classic 70mm metal studwork at 600mm centres, modified where required to accommodate ductwork openings without loss of structural integrity of studwork. Each side of partition to be faced in two layers of 12.5mm Gyproc Wallboard, staggered joints. Allow for all taping and jointing. Wall board to be skimmed with British Gypsum Thistle Board finish, ready for decoration. Wall to be finished flush with adjacent surfaces.</t>
  </si>
  <si>
    <r>
      <t>Drawing Ref: IWM-LRL4-010
Room 4-15/4-17: Infill redundant ductwork opening with solid medium density 3.6N concrete blockwork,</t>
    </r>
    <r>
      <rPr>
        <sz val="10"/>
        <color rgb="FFFF0000"/>
        <rFont val="Arial"/>
        <family val="2"/>
      </rPr>
      <t xml:space="preserve"> to be securely tied and bonded into adjacent structures with suitable framing cramps.</t>
    </r>
    <r>
      <rPr>
        <sz val="10"/>
        <rFont val="Arial"/>
        <family val="2"/>
      </rPr>
      <t xml:space="preserve"> Allow for plaster finish, flush with adjacent surfaces.</t>
    </r>
  </si>
  <si>
    <r>
      <t xml:space="preserve">Drawing Ref: IWM-LRL4-010
Room 4-19: Infill redundant ductwork opening with solid medium density 3.6N concrete blockwork, </t>
    </r>
    <r>
      <rPr>
        <sz val="10"/>
        <color rgb="FFFF0000"/>
        <rFont val="Arial"/>
        <family val="2"/>
      </rPr>
      <t>to be securely tied and bonded into adjacent structures with suitable framing cramps</t>
    </r>
    <r>
      <rPr>
        <sz val="10"/>
        <rFont val="Arial"/>
        <family val="2"/>
      </rPr>
      <t>. Allow for plaster finish, flush with adjacent surfaces.</t>
    </r>
  </si>
  <si>
    <r>
      <t>Drawing Ref: IWM-LRL4-010
Room 4-20/4-21: Infill redundant ductwork opening with solid medium density 3.6N concrete blockwork,</t>
    </r>
    <r>
      <rPr>
        <sz val="10"/>
        <color rgb="FFFF0000"/>
        <rFont val="Arial"/>
        <family val="2"/>
      </rPr>
      <t xml:space="preserve"> to be securely tied and bonded into adjacent structures with suitable framing cramps</t>
    </r>
    <r>
      <rPr>
        <sz val="10"/>
        <rFont val="Arial"/>
        <family val="2"/>
      </rPr>
      <t>. Allow for plaster finish, flush with adjacent surfaces.</t>
    </r>
  </si>
  <si>
    <t>Drawing Ref: IWM-LRL4-010
Room 4-15/4-17: Infill redundant door opening (d 4-15 &amp; d 4-17) with solid medium density 3.6N concrete blockwork, raised to underside of ceiling slab/reinforced concrete beams over, to be securely tied and bonded into adjacent structures with suitable framing cramps. Supply and install stainless steel movement beads at full height junctions between new and exisiting rendered finishes. Allow for plaster finish, flush with adjacent surfaces.</t>
  </si>
  <si>
    <t>Drawing Ref: IWM-LRL4-010
Room 4-20/4-21: Infill redundant door opening (d 4-20) with solid medium density 3.6N concrete blockwork, raised to underside of ceiling slab/reinforced concrete beams over, to be securely tied and bonded into adjacent structures with suitable framing cramps. Supply and install stainless steel movement beads at full height junctions between new and exisiting rendered finishes. Allow for plaster finish, flush with adjacent surfaces.</t>
  </si>
  <si>
    <t>Demolition</t>
  </si>
  <si>
    <t>The Contractor is to refer to drawings TIWML4-SV-XX-XX-DR-E-6040 - Level 04 Demolition &amp; Proposed - Air Conditioning &amp; Ventilation and TIWML4-SV-XX-XX-DR-E-9061 - Roof Plant Layout Demolition &amp; Proposed - Air Conditioning &amp; Ventilation.</t>
  </si>
  <si>
    <t>The Contractor will be required to locally isolate the Chilled Water infrastructure prior to carrying out any child water demolitions.</t>
  </si>
  <si>
    <t>The Contractor will be required to electrically isolate all mechanical equipment prior to removing and disposing of offsite of all mechanical infrastructure as included in the schedule below.</t>
  </si>
  <si>
    <t>Level 5 (Roof) plant room</t>
  </si>
  <si>
    <t>Remove and dispose offsite all existing ductwork within plant room,  1 no AHU, 2no. External Weather Louvres, 1no. duct mounted extract fan, 1no. discharge attenuator  and 1no. high intake Attenuator as indicated on drawing TIWML4-SV-XX-XX-DR-E-9061.</t>
  </si>
  <si>
    <t>Remove and dispose off site wall mounted steam Humidifier and associated child water pipework and drainage pipework as indicated on drawing TIWML4-SV-XX-XX-DR-E-9061.</t>
  </si>
  <si>
    <t>Remove and dispose offsite exiting BMS panel as indicated on drawing TIWML4-SV-XX-XX-DR-E-9061.</t>
  </si>
  <si>
    <t>Room 4-11</t>
  </si>
  <si>
    <t>Remove and dispose off site all supply high level ductwork as indicated on drawing TIWML4-SV-XX-XX-DR-E-6040.</t>
  </si>
  <si>
    <t>Corridor 4-120</t>
  </si>
  <si>
    <t>Remove and dispose off site all supply and return high level ductwork including ductwork rises to above, including grills, VCD’s and associated access hatches as indicated on drawing TIWML4-SV-XX-XX-DR-E-6040.</t>
  </si>
  <si>
    <t>Room 4-15 and 4-17</t>
  </si>
  <si>
    <t>Remove and dispose off site all supply and return high level ductwork i, including grills, VCD’s and associated access hatches as indicated on drawing TIWML4-SV-XX-XX-DR-E-6040.</t>
  </si>
  <si>
    <t>Room 4-19</t>
  </si>
  <si>
    <t>Installation Works</t>
  </si>
  <si>
    <t>The Contractor is to refer to drawings TIWML4-SV-XX-XX-DR-E-6040 - Level 04 Demolition &amp; Proposed - Air Conditioning &amp; Ventilation, TIWML4-SV-XX-XX-DR-E-9061 - Roof Plant Layout Demolition &amp; Proposed - Air Conditioning &amp; Ventilation, TIWML4-SV-XX-XX-DR-E-6000 - Air, Water Schematic &amp; Electrical Wiring Diagram and specifications included in TIWML4-SV-SPEC - Equipment Schedules.</t>
  </si>
  <si>
    <t>The Contractor is to supply, install and commission 4no. fire dampers as indicated on drawing TIWML4-SV-XX-XX-DR-E-9061.</t>
  </si>
  <si>
    <t>The Contractor is to supply and install all associated fire rated structural supports for 4no. fire dampers as indicated on drawing TIWML4-SV-XX-XX-DR-E-9061.</t>
  </si>
  <si>
    <t>The Contractor is to supply, install and commission 1no extract fan (EF-01) as indicated on drawing TIWML4-SV-XX-XX-DR-E-6000 and physically located on drawing TIWML4-SV-XX-XX-DR-E-9061.</t>
  </si>
  <si>
    <t>The Contractor is to supply, install and commission 1no humidifying unit (HUM-01) located on wall, to include new duct mounted humidifier wand in 1000L stainless steel duct section unit is to drain from the underside of the duct to the nearest waste point as indicated on drawing TIWML4-SV-XX-XX-DR-E-6000 and physically located on drawing TIWML4-SV-XX-XX-DR-E-9061.</t>
  </si>
  <si>
    <t>The Contractor is to supply, install and commission all flow and return chilled water pipework from mechanical plant in the roof plant room to the east plant room on level 4 as indicated on drawing TIWML4-SV-XX-XX-DR-E-6000 and physically located on drawing TIWML4-SV-XX-XX-DR-E-9061.  The contractor is to supply, install and commission isolation and commissioning valve sets at take offs within their costs.</t>
  </si>
  <si>
    <t>The Contractor is to supply, install and commission all flow and return LTHW pipework from mechanical plant in the roof plant room to the east plant room on level 4 as indicated on drawing TIWML4-SV-XX-XX-DR-E-6000 and physically located on drawing TIWML4-SV-XX-XX-DR-E-9061. .  The contractor is to supply, install and commission isolation and commissioning valve sets at take offs within their costs.</t>
  </si>
  <si>
    <t>The Contractor will be required to recommissioning and rebalancing of existing chilled water and LTHW systems to ensure systems outside of the project are not adversely affected.</t>
  </si>
  <si>
    <t>Contractor is to supply, install and commission 1no.return air grill (EA-02) including plenum box for duct as indicated on drawing TIWML4-SV-XX-XX-DR-E-6040.</t>
  </si>
  <si>
    <t>Contractor is to supply, install and commission 1no.return air grill (EA-01) including plenum box for duct as indicated on drawing TIWML4-SV-XX-XX-DR-E-6040.</t>
  </si>
  <si>
    <t>Room 4-12</t>
  </si>
  <si>
    <t>Room 4-14</t>
  </si>
  <si>
    <t>Room 4-16</t>
  </si>
  <si>
    <t>Room 4-18</t>
  </si>
  <si>
    <t>Room 4-20 and 4-21</t>
  </si>
  <si>
    <t>Demolition Works</t>
  </si>
  <si>
    <t>The Contractor is to supply, install and commission all associated equipment including but not limited to LTHW and CW pipework, ductwork, access hatches, valves, pipe sleeves, ductwork, fire dampers, access hatches mechanical equipment, grills, humidifiers and fan coil units to perform to the environmental parameters for temperature and humidity which are 16 25 deg C (DB), 40 60% RH with a maximum tolerable cumulative change of 2degC (DB) and 10%RH in 1hour.</t>
  </si>
  <si>
    <t>The Contractor is to supply, install and commission 1no climate controlled air handling unit system, (AHU-01) which will perform to the environmental parameters for temperature and humidity which are 16 25 deg C (DB), 40 60% RH with a maximum tolerable cumulative change of 2degC (DB) and 10%RH in 1hour.  The Contractor is to supply install and commission all components of this AHU as indicated on drawing TIWML4-SV-XX-XX-DR-E-6000 and physically located on drawing TIWML4-SV-XX-XX-DR-E-9061.</t>
  </si>
  <si>
    <t>The Contractor is to supply, install and commission 1no tempered air fan coil unit system, (FCU-01), the Contractor is to supply install and commission all components of this FCU as indicated on drawing TIWML4-SV-XX-XX-DR-E-6000 and physically located on drawing TIWML4-SV-XX-XX-DR-E-9061.</t>
  </si>
  <si>
    <t>The Contractor is to refer the bottom plan on drawing IWM-LRL4-004 Rev D Existing Floor &amp; Ceiling Plans Fire Systems, Security &amp; Mechanical Services (Generally).</t>
  </si>
  <si>
    <t>The Contractor will be required to isolate the Cold water supply at low level on the vertical rise in room 4-17, prior to removing and disposing of offsite (currently) live cold water infrastructure.</t>
  </si>
  <si>
    <t>The Contractor is to remove and dispose of offsite all redundant pipework infrastructure as included in the schedule below.</t>
  </si>
  <si>
    <t>Remove all surface mounted high level, low level and associated drops of pipework as indicated on drawing IWM-LRL4-004 Rev D.</t>
  </si>
  <si>
    <t>Room 4-21</t>
  </si>
  <si>
    <t>Remove all surface mounted (ceiling concealed) high level, low level pipework and associated drops of pipework as indicated on drawing IWM-LRL4-004 Rev D.</t>
  </si>
  <si>
    <t>Room 4-13</t>
  </si>
  <si>
    <t>Remove all surface mounted high level, low level, redundant condensate drain and associated drops of pipework as indicated on drawing IWM-LRL4-004 Rev D.</t>
  </si>
  <si>
    <t>Isolate and remove existing cold water feed from high level as indicated on drawing IWM-LRL4-004 Rev D.</t>
  </si>
  <si>
    <t>Room 4-15</t>
  </si>
  <si>
    <t>Isolate and remove existing cold water feed and gutter drip tray, including associated down pipes from high level as indicated on drawing IWM-LRL4-004 Rev D.</t>
  </si>
  <si>
    <t>Room 4-17</t>
  </si>
  <si>
    <t>Install</t>
  </si>
  <si>
    <t>The Contractor is to refer the bottom plan on drawing IWM-LRL4-014 Rev C Existing Floor &amp; Ceiling Plans Fire Systems, Security &amp; Mechanical Services (Generally) and IWM-LRL4-006 Rev C Drainage Routes Existing &amp; Proposed.</t>
  </si>
  <si>
    <t>The Contractor is to include to supply, install and commission all new copper cold water pipework, associated connections, ballofix valves to all final connections, expansion valves &amp; anchors for all pipework, drain cocks at all low points, pipe sleeves, all stub stacks are to have automatic air admittance valves, waste pipework to exceed and 18mm per metre gradient along its length, standard bottle traps, new sinks, taps and associated lagging as included in the schedule below.</t>
  </si>
  <si>
    <t>Supply, install and commission 1no. new waste connection to washing machine (by others), 1no. new cold water connection to new washing machine (by others) and 1no. re connection of cold water feed to existing hot water heater as indicated on the bottom plan on drawing IWM-LRL4-014 Rev C</t>
  </si>
  <si>
    <t>Supply, install and commission 1no. new cold water connection to room 4-13 from existing supply as indicated on the bottom plan on drawing IWM-LRL4-014 Rev C</t>
  </si>
  <si>
    <t>Supply, install and commission 1no. 10 litre point of use water heater as indicated on the bottom plan on drawing IWM-LRL4-014 Rev C</t>
  </si>
  <si>
    <t>Supply, install and commission 1no. new cold water connection to new sink and 1no. cold water connection to new water heater from existing supply located at high level in corridor 4-120 as indicated on the bottom plan on drawing IWM-LRL4-014 Rev C</t>
  </si>
  <si>
    <t>Supply and install 1no. waste connection, including a standard bottle trap, from sink to adjacent south east emergency stair core as indicated on the bottom plan on drawing IWM-LRL4-014 Rev C</t>
  </si>
  <si>
    <t>Room 4-20 and 21</t>
  </si>
  <si>
    <t>Supply install and commission copper drainage pipework from level 4 south east emergency stair core to level 0 and through at high level  into existing workshop space and connect to existing waste infrastructure as indicated on drawing IWM-LRL4-006 Rev C Drainage Routes Existing &amp; Proposed.</t>
  </si>
  <si>
    <t>The Contractor is to refer the bottom plan on drawing IWM-LRL4-003 Rec C Existing Service plans Small Power, Communications &amp; lighting.</t>
  </si>
  <si>
    <t>Remove existing batten luminaires, cabling and all associated containment.</t>
  </si>
  <si>
    <t>Corridor 4-110</t>
  </si>
  <si>
    <t>Remove 1no. Suspended batten luminaire, cabling and all associated containment as indicated on drawing IWM-LRL4-003 Rec C.</t>
  </si>
  <si>
    <t>Remove 23no. Suspended batten luminair, cabling and all associated containment as indicated on drawing IWM-LRL4-003 Rec C.</t>
  </si>
  <si>
    <t>Remove 8no. Enclosed Bulkhead luminair, cabling and all associated containment as indicated on drawing IWM-LRL4-003 Rec C.</t>
  </si>
  <si>
    <t>Remove 2no. Suspended batten luminair, cabling and all associated containment as indicated on drawing IWM-LRL4-003 Rec C.</t>
  </si>
  <si>
    <t>Remove 4no. Suspended batten luminair, cabling and all associated containment as indicated on drawing IWM-LRL4-003 Rec C.</t>
  </si>
  <si>
    <t>Room 4-20</t>
  </si>
  <si>
    <t>Remove 6no. Suspended batten luminair, cabling and all associated containment as indicated on drawing IWM-LRL4-003 Rec C.</t>
  </si>
  <si>
    <t>Remove 2no. Enclosed Bulkhead luminair, cabling and all associated containment as indicated on drawing IWM-LRL4-003 Rec C.</t>
  </si>
  <si>
    <t>Corridor  4-120</t>
  </si>
  <si>
    <t>Remove 12no. Suspended batten luminair, cabling and all associated containment as indicated on drawing IWM-LRL4-003 Rec C.</t>
  </si>
  <si>
    <t>The Contractor is to refer the top plan on drawing IWM-LRL4-003 Rec C Existing Service plans Small Power, Communications &amp; lighting.</t>
  </si>
  <si>
    <t>The Contractor is to isolate and remove and dispose of offsite all small power sockets including all containment and wiring infrastructure back to existing distribution board for all items included in the schedule below.</t>
  </si>
  <si>
    <t>Remove and isolate all electrical feeds to mechanical plant, existing BMS panel and socket outlets and associated containment and wiring.</t>
  </si>
  <si>
    <t>Remove 4no. double socket outlets and associated containment and wiring as indicated on drawing IWM-LRL4-003 Rec C.</t>
  </si>
  <si>
    <t>Remove 2no. double socket outlets and associated containment and wiring as indicated on drawing IWM-LRL4-003 Rec C.</t>
  </si>
  <si>
    <t>Remove 5no. double socket outlets and associated containment and wiring as indicated on drawing IWM-LRL4-003 Rec C.</t>
  </si>
  <si>
    <t>Remove 3no. double socket outlets and associated containment and wiring as indicated on drawing IWM-LRL4-003 Rec C.</t>
  </si>
  <si>
    <t>Remove 6no. double socket outlets and associated containment and wiring as indicated on drawing IWM-LRL4-003 Rec C.</t>
  </si>
  <si>
    <t>The Contractor is to refer the bottom plan on drawing IWM-LRL4-013 Rec C proposed Service plans Small Power, Communications &amp; lighting.</t>
  </si>
  <si>
    <t>The Contractor is to supply and install new 3 compartment containment and surface mounted localised conduit as indicated on drawing IWM-LRL4-013 Rec C</t>
  </si>
  <si>
    <t>Supply and install 1no. surface mounted 2 gang switch with a single overriding key switch for emergency lighting testing.</t>
  </si>
  <si>
    <t>Supply and install 2no. Buldhead LED luminaires, fixed to existing ceiling, 1no. fitting to have an integral emergency battery pack as indicated on drawing IWM-LRL4-013 Rec C.</t>
  </si>
  <si>
    <t>Supply and install 1no. surface mounted 6 gang switch for Circuit 1 – 5 with a single overriding key switch for all for emergency lighting testing as indicated on drawing IWM-LRL4-013 Rec C.</t>
  </si>
  <si>
    <t>Supply and install 1no. suspended LED luminaire with integral emergency battery pack, suspended from new containment, circuited on lighting Circuit 1 as indicated on drawing IWM-LRL4-013 Rec C.</t>
  </si>
  <si>
    <t>Supply and install 1no. surface mounted 7 gang switch for Circuit 1 – 6 with a single overriding key switch for emergency lighting testing as indicated on drawing IWM-LRL4-013 Rec C.</t>
  </si>
  <si>
    <t>Supply and install 3no. suspended LED luminaire, suspended from new containment, circuited on lighting Circuit 2.  Contractor to include 1no. fitting to have an integral emergency battery pack as indicated on drawing IWM-LRL4-013 Rec C.</t>
  </si>
  <si>
    <t>Supply and install 3no. suspended LED luminaire, suspended from new containment, circuited on lighting Circuit 3.  Contractor to include 2no. fitting to have an integral emergency battery pack as indicated on drawing IWM-LRL4-013 Rec C.</t>
  </si>
  <si>
    <t>Supply and install 6no. suspended LED luminaire, suspended from existing ceiling, circuited on lighting Circuit 4.  Contractor to include 3no. fittings to have an integral emergency battery pack as indicated on drawing IWM-LRL4-013 Rec C.</t>
  </si>
  <si>
    <t>Supply and install 6no. suspended LED luminaire, suspended from existing ceiling, circuited on lighting Circuit 5.  Contractor to include 3no. fittings to have an integral emergency battery pack as indicated on drawing IWM-LRL4-013 Rec C.</t>
  </si>
  <si>
    <t>Supply and install 1no. surface mounted 2 gang switch for Circuit 7 with a single key switch emergency lighting testing as indicated on drawing IWM-LRL4-013 Rec C.</t>
  </si>
  <si>
    <t>Supply and install 2no. Buldhead LED luminaires, fixed to existing ceiling, circuited on lighting Circuit 7.  Contractor to include 1no. fitting to have an integral emergency battery pack as indicated on drawing IWM-LRL4-013 Rec C.</t>
  </si>
  <si>
    <t>Supply and install 1no. surface mounted 2 gang switch for Circuit 8 with a single key switch emergency lighting testing as indicated on drawing IWM-LRL4-013 Rec C.</t>
  </si>
  <si>
    <t>Supply and install 4no. Buldhead LED luminaires, fixed to existing ceiling, circuited on lighting Circuit 8.  Contractor to include 2no. fittings to have an integral emergency battery pack as indicated on drawing IWM-LRL4-013 Rec C.</t>
  </si>
  <si>
    <t>Supply and install 1no. surface mounted 2 gang switch for Circuit 9 with a single key switch emergency lighting testing as indicated on drawing IWM-LRL4-013 Rec C.</t>
  </si>
  <si>
    <t>Supply and install 2no. Buldhead LED luminaires, fixed to existing ceiling, circuited on lighting Circuit 9.  Contractor to include 1no. fitting to have an integral emergency battery pack as indicated on drawing IWM-LRL4-013 Rec C.</t>
  </si>
  <si>
    <t>Supply and install 1no. surface mounted 2 gang switch for Circuit 10 with a single key switch emergency lighting testing as indicated on drawing IWM-LRL4-013 Rec C.</t>
  </si>
  <si>
    <t>Supply and install 4no. suspended LED luminaires, fixed to existing ceiling, circuited on lighting Circuit 10.  Contractor to include 2no. fittings to have an integral emergency battery pack as indicated on drawing IWM-LRL4-013 Rec C.</t>
  </si>
  <si>
    <t>Supply and install 1no. surface mounted dimmer and single key switch emergency lighting testing for lighting Circuit 11 as indicated on drawing IWM-LRL4-013 Rec C.</t>
  </si>
  <si>
    <t>Supply and install 8no. suspended LED luminaires, fixed to existing ceiling, circuited on lighting Circuit 11.  Contractor to include 4no. fittings to have an integral emergency battery pack as indicated on drawing IWM-LRL4-013 Rec C.</t>
  </si>
  <si>
    <t>Supply and install 1no. surface mounted 2 gang switch for Circuit 6 with a single key switch emergency lighting testing as indicated on drawing IWM-LRL4-013 Rec C.</t>
  </si>
  <si>
    <t>Supply and install 1no. intermediate switch, adjacent to lift to energise lighting Circuit 6 as indicated on drawing IWM-LRL4-013 Rec C.</t>
  </si>
  <si>
    <t>Supply and install 14no. suspended LED luminaire, suspended from new containment, circuited on lighting Circuit 6.  Contractor to include 6no. fittings to have an integral emergency battery pack as indicated on drawing IWM-LRL4-013 Rec C.</t>
  </si>
  <si>
    <t>Supply and install 1no. surface mounted 2 gang switch for Circuit 14 with a single key switch emergency lighting testing as indicated on drawing IWM-LRL4-013 Rec C.</t>
  </si>
  <si>
    <t>Supply and install 2no. suspended LED luminaires, fixed to existing ceiling, circuited on lighting Circuit 14.  Contractor to include 1no. fitting to have an integral emergency battery pack as indicated on drawing IWM-LRL4-013 Rec C.</t>
  </si>
  <si>
    <t>Room 4-15 and 17</t>
  </si>
  <si>
    <t>Supply and install 1no. surface mounted dimmer and single key switch emergency lighting testing for lighting Circuit 13 as indicated on drawing IWM-LRL4-013 Rec C.</t>
  </si>
  <si>
    <t>Supply and install 8no. suspended LED luminaires, fixed to existing ceiling, circuited on lighting Circuit 13.  Contractor to include 4no. fittings to have an integral emergency battery pack as indicated on drawing IWM-LRL4-013 Rec C.</t>
  </si>
  <si>
    <t>Supply and install 1no. surface mounted dimmer and single key switch for emergency lighting testing lighting Circuit 12 as indicated on drawing IWM-LRL4-013 Rec C.</t>
  </si>
  <si>
    <t>Supply and install 9no. suspended LED luminaires, fixed to existing ceiling, circuited on lighting Circuit 12.  Contractor to include 4no. fittings to have an integral emergency battery pack as indicated on drawing IWM-LRL4-013 Rec C.</t>
  </si>
  <si>
    <t>The Contractor is to refer the top plan on drawing IWM-LRL4-013 Rec C proposed Service plans Small Power, Communications &amp; lighting and drawing TIWML4-SV-XX-XX-DR-E-6000 - Air, Water Schematic &amp; Electrical Wiring Diagram</t>
  </si>
  <si>
    <t>The Contractor is to supply and install new galvanised containment and surface mounted localised conduit as indicated on drawing IWM-LRL4-013 Rec C.</t>
  </si>
  <si>
    <t>The Contractor is to include for all new sockets switches, surface mounted back boxes shall be MK Metal Clad Plus or equal and approved equivalent.</t>
  </si>
  <si>
    <t>The Contractor is to include to supply, install and commission all small power wiring all elements back to the electrical distribution board located adjacent to the goods lift for all items included in the schedule below.</t>
  </si>
  <si>
    <t>Supply and install and commission 1no. external double 13amp socket outlet to plant room.</t>
  </si>
  <si>
    <t>Supply, install and commission power to all mechanical plant indicated on drawing TIWML4-SV-XX-XX-DR-E-6000</t>
  </si>
  <si>
    <t>Supply install and commission small power to new BMS panel as indicated on drawing TIWML4-SV-XX-XX-DR-E-6000</t>
  </si>
  <si>
    <t>Supply, install and commission 11no. surface mounted double socket outlets at heights as indicated on drawing IWM-LRL4-013 Rec C.</t>
  </si>
  <si>
    <t>Supply, install and commission 1no. surface mounted double socket outlet at heights as indicated on drawing IWM-LRL4-013 Rec C.</t>
  </si>
  <si>
    <t>Supply, install and commission 7no. surface mounted double socket outlets at heights as indicated on drawing IWM-LRL4-013 Rec C.</t>
  </si>
  <si>
    <t>Supply, install and commission 10no. surface mounted double socket outlets at heights as indicated on drawing IWM-LRL4-013 Rec C.</t>
  </si>
  <si>
    <t>Supply, install and commission 3no. high level FT260 spring return cable reals, part number FT260.0305 32A 240V at heights as indicated on drawing IWM-LRL4-013 Rec C.</t>
  </si>
  <si>
    <t>Supply, install and commission 4no. surface mounted double socket outlets at heights as indicated on drawing IWM-LRL4-013 Rec C.</t>
  </si>
  <si>
    <t>Supply, install and commission 2no. high level FT260 spring return cable reals, part number FT260.0305 32A 240V at heights as indicated on drawing IWM-LRL4-013 Rec C.</t>
  </si>
  <si>
    <t>Lighting Demolitions Works</t>
  </si>
  <si>
    <t>Small Power Demolitions Works</t>
  </si>
  <si>
    <t>Lighting Installation Works</t>
  </si>
  <si>
    <t>Small Power Installation Works</t>
  </si>
  <si>
    <t>The Contractor is to include to supply, install and commission new Daylight - 4000K LED light fittings back to the electrical distribution board located adjacent to the goods lift for all items included in the schedule below.</t>
  </si>
  <si>
    <t>The Contractor is to remove and dispose of offsite all data and communications sockets including all wiring infrastructure back to existing switch cabinets for all items included in the schedule below.</t>
  </si>
  <si>
    <t>The Contractor is to remove all telephone sockets including all wiring infrastructure back to the existing telecom box located in room 4-12.</t>
  </si>
  <si>
    <t>Remove 1no. network socket to BMS panel.</t>
  </si>
  <si>
    <t>Remove 1no. double network socket and 1no. Single phone socket as indicated on drawing IWM-LRL4-003 Rec C</t>
  </si>
  <si>
    <t>Remove 2no. double network sockets, 1 single network socket and 2no. double phone sockets as indicated on drawing IWM-LRL4-003 Rec C</t>
  </si>
  <si>
    <t>Remove 2no. double network sockets as indicated on drawing IWM-LRL4-003 Rec C.</t>
  </si>
  <si>
    <t>Remove 2no. double network sockets, 3no. single phone sockets and 2no. single data sockets as indicated on drawing IWM-LRL4-003 Rec C</t>
  </si>
  <si>
    <t>Remove 1no. single data sockets and 1no. single phone socket as indicated on drawing IWM-LRL4-003 Rec C</t>
  </si>
  <si>
    <t>Remove 1no. single phone socket and 1no. single data socket as indicated on drawing IWM-LRL4-003 Rec C</t>
  </si>
  <si>
    <t>Remove 2no. double data sockets and 1no. single phone socket.  Carefully remove existing switch and switch cabinet and retain for reuse as indicated on drawing IWM-LRL4-003 Rec C.</t>
  </si>
  <si>
    <t>The contractor is to note that there are no works to the existing intercom system, this should be protected during the works.</t>
  </si>
  <si>
    <t>The Contractor is to refer the top plan on drawing IWM-LRL4-013 Rec C proposed Service plans Small Power, Communications &amp; lighting and drawing IWM-LRL4-015.</t>
  </si>
  <si>
    <t>The Contractor is to supply,  install and commission the following elements in the following areas.</t>
  </si>
  <si>
    <t>Install 1no. existing switch and switch panel onto wall of corridor as indicated on drawing IWM-LRL4-013 Rec C.</t>
  </si>
  <si>
    <t>The Contractor is to install 1no. single data socket (for security device).</t>
  </si>
  <si>
    <t>Install 3no. double data sockets and 1no single data socket as indicated on drawing IWM-LRL4-013 Rec C.</t>
  </si>
  <si>
    <t>Supply install and commission 1no. double data socket as indicated on drawing IWM-LRL4-013 Rec C.</t>
  </si>
  <si>
    <t>Supply install and commission 1no. double data socket (for security device) as indicated on drawing IWM-LRL4-013 Rec C.</t>
  </si>
  <si>
    <t>Supply install and commission 2no. double data socket and 1no. single data socket (for security device) as indicated on drawing IWM-LRL4-013 Rec C.</t>
  </si>
  <si>
    <t>Supply install and commission 6no. double data socket and 1no. single data socket (for security device) as indicated on drawing IWM-LRL4-013 Rec C.</t>
  </si>
  <si>
    <t>Supply install and commission 1no. single data socket and 4no. single data sockets (for security devices) as indicated on drawing IWM-LRL4-013 Rec C.</t>
  </si>
  <si>
    <t>Supply install and commission 2no. double data sockets and 4no. single data sockets (for security devices) as indicated on drawing IWM-LRL4-013 Rec C.</t>
  </si>
  <si>
    <t>Supply install and commission 4no. double data socket, 1no. single data socket and 1no. single data socket (for security device) as indicated on drawing IWM-LRL4-013 Rec C.</t>
  </si>
  <si>
    <t>Supply install and commission 3no. double data socket and 1no. single data socket (for security device) as indicated on drawing IWM-LRL4-013 Rec C.</t>
  </si>
  <si>
    <t>Demolitions Works</t>
  </si>
  <si>
    <r>
      <t>The Contractor is to include for a fibre link from the existing switch on the 2</t>
    </r>
    <r>
      <rPr>
        <vertAlign val="superscript"/>
        <sz val="10"/>
        <color theme="1"/>
        <rFont val="Arial"/>
        <family val="2"/>
      </rPr>
      <t>nd</t>
    </r>
    <r>
      <rPr>
        <sz val="10"/>
        <color theme="1"/>
        <rFont val="Arial"/>
        <family val="2"/>
      </rPr>
      <t xml:space="preserve"> floor to the new switch panel on level 4 as indicated on drawing IWM-LRL4-015.</t>
    </r>
  </si>
  <si>
    <r>
      <t>The Contractor is to supply install and commission a data link from the new leak detection panel to the new BMS panel in the 5</t>
    </r>
    <r>
      <rPr>
        <vertAlign val="superscript"/>
        <sz val="10"/>
        <color theme="1"/>
        <rFont val="Arial"/>
        <family val="2"/>
      </rPr>
      <t>th</t>
    </r>
    <r>
      <rPr>
        <sz val="10"/>
        <color theme="1"/>
        <rFont val="Arial"/>
        <family val="2"/>
      </rPr>
      <t xml:space="preserve"> floor plant room including containment.</t>
    </r>
  </si>
  <si>
    <t>The Contractor is to refer the bottom plan on drawing TIWML4-SV-XX-XX-DR-E-6040 - Level 04 Demolition &amp; Proposed - Air Conditioning &amp; Ventilation and the bottom plan on drawing IWM-LRL4-004 Rev D Exsiting Floor &amp; Ceiling Plans Fire Systems, Security &amp; Mechanical Services (Generally).</t>
  </si>
  <si>
    <t>The Contractor is to isolate and remove and dispose of offsite all heating infrastructure including all pipework and carefully remove existing radiators for re use as included in the schedule below.</t>
  </si>
  <si>
    <t>The Contractor is to drain the heating system to enable the demolition works to commence.</t>
  </si>
  <si>
    <t>The Contractor will be required to recommissioning and rebalancing of existing LTHW systems to ensure systems outside of the project are not adversely affected.</t>
  </si>
  <si>
    <t>The Contractor is to remove the all pipe work to the location adjasent to the south east emergency stair core as indicated on the bottom plan on drawing IWM-LRL4-004 Rev D Exsiting Floor &amp; Ceiling Plans Fire Systems, Security &amp; Mechanical Services (Generally).</t>
  </si>
  <si>
    <t>The Contractor is to carefully remove radiators R1, R2, R3, R4 and R5 and set aside for reuse.</t>
  </si>
  <si>
    <t>The Contractor is to refer the drawing TIWML4-SV-XX-XX-DR-E-6000 - Air, Water Schematic &amp; Electrical Wiring Diagram and the top plan on drawing TIWML4-SV-XX-XX-DR-E-6040 - Level 04 Demolition &amp; Proposed - Air Conditioning &amp; Ventilation.</t>
  </si>
  <si>
    <t>The Contractor is to include to supply, install and commission all new pipework, pipe sleeves, associated connections, valves, new radiators and existing radiators as included in the schedule below.</t>
  </si>
  <si>
    <t>Supply, install and commission pipework, associated fittings and existing radiators R5(E) and R4(E) as indicated on drawing TIWML4-SV-XX-XX-DR-E-6040</t>
  </si>
  <si>
    <t>Supply, install and commission pipework, associated fittings as indicated on drawing TIWML4-SV-XX-XX-DR-E-6040.</t>
  </si>
  <si>
    <t>Supply, install and commission pipework, associated fittings and 1no. existing radiator R3(E) as indicated on drawing TIWML4-SV-XX-XX-DR-E-6040.</t>
  </si>
  <si>
    <t>Supply, install and commission pipework, associated fittings and 2no. existing radiators R2(E) and R1(E) as indicated on drawing TIWML4-SV-XX-XX-DR-E-6040 -.</t>
  </si>
  <si>
    <t>Supply, install and commission pipework, associated fittings and 2no. stelrad or approved equal radiators R6 and R7 as indicated on drawing TIWML4-SV-XX-XX-DR-E-6040.</t>
  </si>
  <si>
    <t>PrC-02</t>
  </si>
  <si>
    <t>PrC-03</t>
  </si>
  <si>
    <t>Supply and install Security works as per Quotation</t>
  </si>
  <si>
    <t xml:space="preserve">Supply and install BMS Works as per Quotation </t>
  </si>
  <si>
    <t>Supply and install Leak detection Works as per Quotation</t>
  </si>
  <si>
    <t>Provisional Sum for the removal of Asbestos during the Demolition works.</t>
  </si>
  <si>
    <t>Allow for all BWIC with providing required service routes, including making good all works disturbed.</t>
  </si>
  <si>
    <t>The Contractor shall allow for all fire stopping within existing penetrations, penetrations as a consequence of service infrastructure removal, installation of new services, modifications to structures etc. Fire Stopping shall comply with:
60 minutes within existing studwork partitions
60 minutes within new studwork partitions and interior brickwork walls
60 minutes within floor/ceiling slabs and external walls</t>
  </si>
  <si>
    <t>Supply and install new sections of softwood skirting where missing or required following removal of studwork, flooring etc. to match existing retained square section perimeter skirting (approx. 100mm x 18mm section) - to be scribe butt jointed on internal junctions, mitred on external corners and scarf jointed between existing adjacent sections where infilling. Fixings to finish below the surface and filled flush ready for decoration</t>
  </si>
  <si>
    <t>Drawing Ref: IWM-LRL4-006
Room SE Emergency Stair: Allow for core drilling to accommodate drainage runs to and within SE Emergency Stair</t>
  </si>
  <si>
    <t>Drawing Ref: IWM-LRL4-015
Room 4-110: Allow for all BWIC with running the new fibre optic cable within the existing staircase service boxing, from Level 2 IT switch to the new IT switch to serve Level 4.</t>
  </si>
  <si>
    <t>Drawing Ref: IWM-LRL4-010
Room 4-11:  Remove existing interior wire mesh and replace with new close knit stainless steel woven wire mesh - Grade 304, 1.31mm aperture, 0.28mm wire diameter. 
Supplier: The Mesh Company or equal and approved equivalent.</t>
  </si>
  <si>
    <t>Drawing Ref: IWM-LRL4-010
Room 4-15/4-17: Construct new full height corner service boxing around discharge pipe and cold water main. To be constructed from Gywall Classic 70mm metal studwork faced in Gyproc Wallboard with skimmed Gypsum Thistle Board finish or equal and approved equivalent, to be installed in accordance with manufacturers recommendations. Supply and install suitably sized airtight plastic ABS white access panels at rodding and valve locations. Note: To be constructed post construction of ThermaLine Super walling.</t>
  </si>
  <si>
    <t>Drawing Ref: IWM-LRL4-010
Room 4-20/4-21: Infill opening resultant from the removal of door (d 4-20.1) and related frame and lining. Materials to be British Gypsum or equal and approved equivalent and installed in accordance with the manufacturers recommendations. System to be Gypwall Classic 70mm metal studwork at 600mm centres. Each side of partition to be faced in two layers of 12.5mm Gyproc Wallboard, staggered joints. Allow for all taping and jointing. Wall board to be skimmed with British Gypsum Thistle Board finish, ready for decoration. Wall to be finished flush with adjacent surfaces.</t>
  </si>
  <si>
    <t>DOORS</t>
  </si>
  <si>
    <t>WINDOWS</t>
  </si>
  <si>
    <t>FLOORS</t>
  </si>
  <si>
    <t>DECORATION</t>
  </si>
  <si>
    <t>The following items that form the Decoration section should be read in conjunction with the 'General Decoration Specification' supplied as part of the Tender Documentation</t>
  </si>
  <si>
    <t>New installations of conduit, trunking, cable trays and associated fixings and accessories are NOT to be decorated.</t>
  </si>
  <si>
    <t>Prices for decoration are to include for the preparation of surfaces irrespective of the inclusion of the word "prepare" in the description</t>
  </si>
  <si>
    <t>Prepare and decorate walls and ceilings including Room 4-110</t>
  </si>
  <si>
    <t>Prepare and decorate all joinery, including doors, frames, architraves, skirtings, window sills etc. To include room 4-110 and doubles doors and associated frames - d 4-110s and dd 4-120 both faces and edges</t>
  </si>
  <si>
    <r>
      <t xml:space="preserve">Coating Systems
</t>
    </r>
    <r>
      <rPr>
        <b/>
        <sz val="10"/>
        <color rgb="FF000000"/>
        <rFont val="Arial"/>
        <family val="2"/>
      </rPr>
      <t>Supermatt Emulsion</t>
    </r>
    <r>
      <rPr>
        <sz val="10"/>
        <color rgb="FF000000"/>
        <rFont val="Arial"/>
        <family val="2"/>
      </rPr>
      <t xml:space="preserve">
Manufacturer: Dulux Trade
Surfaces: Plastered Ceilings
Initial Coat: One mist coat on new or bare plaster
Finishing Coats: Minimum two full coats
Colour: Ceilings - RAL 9010 Pure White</t>
    </r>
  </si>
  <si>
    <r>
      <t xml:space="preserve">Coating Systems
</t>
    </r>
    <r>
      <rPr>
        <b/>
        <sz val="10"/>
        <color rgb="FF000000"/>
        <rFont val="Arial"/>
        <family val="2"/>
      </rPr>
      <t>Diamond Matt Emulsion</t>
    </r>
    <r>
      <rPr>
        <sz val="10"/>
        <color rgb="FF000000"/>
        <rFont val="Arial"/>
        <family val="2"/>
      </rPr>
      <t xml:space="preserve">
Manufacturer: Dulux Trade
Surfaces: Plastered Walls
Initial Coat: One mist coat on new or bare plaster
Finishing Coats: Minimum two full coats
Colour: Walls - RAL 9010 Pure White</t>
    </r>
  </si>
  <si>
    <r>
      <t xml:space="preserve">Coating Systems
</t>
    </r>
    <r>
      <rPr>
        <b/>
        <sz val="10"/>
        <color rgb="FF000000"/>
        <rFont val="Arial"/>
        <family val="2"/>
      </rPr>
      <t>Diamond Satinwood - Timber &amp; Timber Substrates</t>
    </r>
    <r>
      <rPr>
        <sz val="10"/>
        <color rgb="FF000000"/>
        <rFont val="Arial"/>
        <family val="2"/>
      </rPr>
      <t xml:space="preserve">
Manufacturer: Dulux Trade
Surfaces: Doors, Door Frames, Skirtings &amp; Window Sills
Initial Coat: One undercoat
Finishing Coats: Minimum two topcoats
Colour: Doors - RAL 7022 Umbra Grey
Colour: Door Frames, Skirtings &amp; Window Sills - RAL 9010 Pure White</t>
    </r>
  </si>
  <si>
    <r>
      <t xml:space="preserve">Coating Systems
</t>
    </r>
    <r>
      <rPr>
        <b/>
        <sz val="10"/>
        <color rgb="FF000000"/>
        <rFont val="Arial"/>
        <family val="2"/>
      </rPr>
      <t>Direct to Galvanised Metal Paint</t>
    </r>
    <r>
      <rPr>
        <sz val="10"/>
        <color rgb="FF000000"/>
        <rFont val="Arial"/>
        <family val="2"/>
      </rPr>
      <t xml:space="preserve">
Manufacturer: Hammerite
Surfaces: Windows w.8, w.9 &amp; w.10
Initial Coat: One coat to areas of exposed galvanised steel and exposed frame channels
Finishing Coats: Minimum one topcoat
Colour: Standard Hammerite White</t>
    </r>
  </si>
  <si>
    <t>FIT-OUT</t>
  </si>
  <si>
    <r>
      <t>Drawing Ref: IWM-LRL4-010 &amp; IWM-LRL4-016
Rooms 4-19 &amp; 4-20/4-21: Supply and install new Howdens Greenwich White matt Sink and Cupboard units, or equal and approved equivalent, comprising:
- 2No. 1000mm(w) Hi-Line base units in Room 4-20/4-21
- 1No. 1000mm(w) Hi-Line base unit in Room 4-19
- Scribed to wall base decor end panels to suit height &amp; full installation depth
- Continuous plinth sections
- Doors: White matt slab doors with 1.5mm ABS edging
- Hinges: Blum 110</t>
    </r>
    <r>
      <rPr>
        <vertAlign val="superscript"/>
        <sz val="10"/>
        <color rgb="FF000000"/>
        <rFont val="Arial"/>
        <family val="2"/>
      </rPr>
      <t xml:space="preserve">o </t>
    </r>
    <r>
      <rPr>
        <sz val="10"/>
        <color rgb="FF000000"/>
        <rFont val="Arial"/>
        <family val="2"/>
      </rPr>
      <t>zinc plated steel cushion hinges
- Cabinet Carcass: White matt
- Handles: Stainless steel T Bar handle
- Allow for waterproof clear silicone bead to floor/cabinet junctions</t>
    </r>
  </si>
  <si>
    <r>
      <t xml:space="preserve">Drawing Ref: IWM-LRL4-016
Rooms 4-19 &amp; 4-20/4-21: Supply and install Splashbacks to sink areas, including return walls in Room 4-20/4-21
- Range: Altro Whitelock Satins or equal and approved equivalent
- Colour: Echo TBC
</t>
    </r>
    <r>
      <rPr>
        <u/>
        <sz val="10"/>
        <color rgb="FF000000"/>
        <rFont val="Arial"/>
        <family val="2"/>
      </rPr>
      <t>Note: Bonded installation in accordance with manufacturers recommendations</t>
    </r>
  </si>
  <si>
    <r>
      <t xml:space="preserve">Drawing Ref: IWM-LRL4-002
Carefully remove venetian blinds and associated fixtures and fittings from windows w.1 to w.7 and mansard windows w.m1 to w.m7. Professionally service clean, overhaul and replace cords where necessary and set aside. </t>
    </r>
    <r>
      <rPr>
        <u/>
        <sz val="10"/>
        <rFont val="Arial"/>
        <family val="2"/>
      </rPr>
      <t>Note: Contractor must ensure blinds are labelled/tagged with correct corresponding window number for reinstatement.</t>
    </r>
  </si>
  <si>
    <t>Drawing Ref: IWM-LRL4-002, 005 &amp; 010
Room 4-18: Remove and dispose of from site, existing insulated plasterboard layer to underside of identified skylight zones. Retain plywood substrate.</t>
  </si>
  <si>
    <t>Drawing Ref: IWM-LRL4-002, 005 &amp; 010
Room 4-19: Remove and dispose of from site, existing insulated plasterboard layer to underside of identified skylight zones. Retain plywood substrate.</t>
  </si>
  <si>
    <r>
      <t xml:space="preserve">Drawing Ref: IWM-LRL4-010
Room 4-18: Infill identified skylight zone, with 70mm ThermaLine Super or equal and approved equivalent, tightly between joists, below layer of retained plywood substrate. Supply and install a new layer of ThermaLine Basic or equal and approved equivalent to the underside of the opening, flush with ceiling soffit, to include proprietary angle edge bead to perimeter. Install waterproof and mould resistant silicone to perimeter of skylight infill. An initial silicone bead is to be run to the perimeter underside of the softwood joists prior to installation of the ThermaLine Basic. 
</t>
    </r>
    <r>
      <rPr>
        <u/>
        <sz val="10"/>
        <rFont val="Arial"/>
        <family val="2"/>
      </rPr>
      <t>Note: Obtain Project Managers approval before covering up.</t>
    </r>
  </si>
  <si>
    <r>
      <t xml:space="preserve">Drawing Ref: IWM-LRL4-010
Room 4-19: Infill identified skylight zone, with 70mm ThermaLine Super or equal and approved equivalent, tightly between joists, below layer of retained plywood substrate. Supply and install a new layer of ThermaLine Basic or equal and approved equivalent to the underside of the opening, flush with ceiling soffit, to include proprietary angle edge bead to perimeter. Install waterproof and mould resistant silicone to perimeter of skylight infill. An initial silicone bead is to be run to the perimeter underside of the softwood joists prior to installation of the ThermaLine Basic. 
</t>
    </r>
    <r>
      <rPr>
        <u/>
        <sz val="10"/>
        <rFont val="Arial"/>
        <family val="2"/>
      </rPr>
      <t>Note: Obtain Project Managers approval before covering up.</t>
    </r>
  </si>
  <si>
    <t>Contractor to allow for all BWIC with the installation of access control systems where identified</t>
  </si>
  <si>
    <t>Contractor to allow for all BWIC with installing associated mechanical and electrical services</t>
  </si>
  <si>
    <r>
      <t xml:space="preserve">Drawing Ref: IWM-LRL4-010
Room 4-15/4-17: Construct new full height corner service boxing around rainwater pipe (reducing its footprint if possible). To be constructed from Gywall Classic 70mm metal studwork faced in Gyproc Wallboard, with skimmed Gypsum Thistle Board finish or equal and approved equivalent, to be installed in accordance with manufacturers recommendations. Supply and install suitably sized airtight plastic ABS white access panels at rodding and valve locations. 
</t>
    </r>
    <r>
      <rPr>
        <u/>
        <sz val="10"/>
        <rFont val="Arial"/>
        <family val="2"/>
      </rPr>
      <t>Note: To be constructed post construction of ThermaLine Super walling.</t>
    </r>
  </si>
  <si>
    <t>Sub-Total</t>
  </si>
  <si>
    <t>Additional Items</t>
  </si>
  <si>
    <t>There is evidence that areas of brickwork above doors highlighted for removal do not incorporate lintels and/or correctly seated lintels. In these areas, brickwork above doorways is to be removed prior to the removal of the door frame &amp; lining. Provide all necessary props and supports to maintain the integrity of structures to be retained.</t>
  </si>
  <si>
    <t>Note: Coating Systems - Colours to be confirmed by the Client prior to the incorporation into the works.</t>
  </si>
  <si>
    <t>Quantities are provided for information only, the contractor is required to provide their own assessments.</t>
  </si>
  <si>
    <r>
      <t xml:space="preserve">Drawings take precedence over the pricing schedule, and in that order of precedence: Pricing is to be based, primarily on </t>
    </r>
    <r>
      <rPr>
        <sz val="10"/>
        <rFont val="Arial"/>
        <family val="2"/>
      </rPr>
      <t>Drawings.</t>
    </r>
  </si>
  <si>
    <t>The Principal Contractor must allow for all elements of the development of the design, project management, off-site construction, delivery, installation and snagging of every element of the works. The Principal Contractor must also allow for training IWM staff and the provision of O&amp;M manuals, as described in the preliminaries and specifications.</t>
  </si>
  <si>
    <t>The following hourly rates may be used to cost any additional work requested by the Client under the Contract, but falling outside the original scope of Works.</t>
  </si>
  <si>
    <t>The Principal Contractor is to enter any additional items they consider necessary to carry out the works, as detailed in the pricing schedule, or as shown on the drawings.</t>
  </si>
  <si>
    <t>Drawing Ref: IWM-LRL4-010
Room 4-11: Supply and install 70mm thick Rockwool Sound Insulation Slab or equal and approved equivalent to the interior of only new stud walls/header.</t>
  </si>
  <si>
    <t>Drawing Ref: IWM-LRL4-010
Room 4-13: Supply and install satin stainless steel louvre vent to existing door d 4-13.1 - 350x350mm Max.</t>
  </si>
  <si>
    <t>Drawing Ref: IWM-LRL4-010
Room 4-190: Supply and install 70mm thick Rockwool Sound Insulation Slab or equal and approved equivalent to the interior of only new stud walls/header.</t>
  </si>
  <si>
    <t>Drawing Ref: IWM-LRL4-010
Room 4-20/4-21: Supply and install 70mm thick Rockwool Sound Insulation Slab or equal and approved equivalent to the interior of only new stud walls/header.</t>
  </si>
  <si>
    <t>General</t>
  </si>
  <si>
    <t>Room 4-110 &amp; 4-11</t>
  </si>
  <si>
    <t>Room 4-15/4-17</t>
  </si>
  <si>
    <t>Room 4-20/4-21</t>
  </si>
  <si>
    <t>Corridor Area 4-120 &amp; 4-190</t>
  </si>
  <si>
    <r>
      <t xml:space="preserve">Drawing Ref: IWM-LRL4-010
</t>
    </r>
    <r>
      <rPr>
        <b/>
        <sz val="10"/>
        <rFont val="Arial"/>
        <family val="2"/>
      </rPr>
      <t>Access Control</t>
    </r>
    <r>
      <rPr>
        <sz val="10"/>
        <rFont val="Arial"/>
        <family val="2"/>
      </rPr>
      <t xml:space="preserve"> Double Doors: 
</t>
    </r>
    <r>
      <rPr>
        <b/>
        <sz val="10"/>
        <rFont val="Arial"/>
        <family val="2"/>
      </rPr>
      <t>dd 4-17, dd 4-18, dd 4-19 &amp; dd 4-21</t>
    </r>
    <r>
      <rPr>
        <sz val="10"/>
        <rFont val="Arial"/>
        <family val="2"/>
      </rPr>
      <t xml:space="preserve">
Supply and install new certificated FD60 minute fire rated flush panel double leaf doorsets, leaves approx. 816mm(w) x 2250mm(h), incorporating 60 minute FR 6mm(t) Pyran S clear glazing vision panels or equal and approved equivalent, generally as visual design details shown on drawing IWM-LRL4-010. Frames to be hardwood with integral stops and flash gap detail. Swing as shown on drawing IWM-LRL4-010. Details to be approved by Project Manager prior to manufacture.</t>
    </r>
    <r>
      <rPr>
        <b/>
        <sz val="10"/>
        <color rgb="FFFF0000"/>
        <rFont val="Arial"/>
        <family val="2"/>
      </rPr>
      <t xml:space="preserve"> 
</t>
    </r>
    <r>
      <rPr>
        <u/>
        <sz val="10"/>
        <rFont val="Arial"/>
        <family val="2"/>
      </rPr>
      <t>Note: Face of doors to be decorated to give a flat smooth finish - timber grain not to be visible.</t>
    </r>
  </si>
  <si>
    <r>
      <t xml:space="preserve">Drawing Ref: IWM-LRL4-010
</t>
    </r>
    <r>
      <rPr>
        <b/>
        <sz val="10"/>
        <rFont val="Arial"/>
        <family val="2"/>
      </rPr>
      <t>Access Control</t>
    </r>
    <r>
      <rPr>
        <sz val="10"/>
        <rFont val="Arial"/>
        <family val="2"/>
      </rPr>
      <t xml:space="preserve"> Double Door: 
</t>
    </r>
    <r>
      <rPr>
        <b/>
        <sz val="10"/>
        <rFont val="Arial"/>
        <family val="2"/>
      </rPr>
      <t>dd 4-120</t>
    </r>
    <r>
      <rPr>
        <sz val="10"/>
        <rFont val="Arial"/>
        <family val="2"/>
      </rPr>
      <t xml:space="preserve">
Supply and install new certificated FD60 minute fire rated flush panel 1</t>
    </r>
    <r>
      <rPr>
        <vertAlign val="superscript"/>
        <sz val="10"/>
        <rFont val="Arial"/>
        <family val="2"/>
      </rPr>
      <t>1/2</t>
    </r>
    <r>
      <rPr>
        <vertAlign val="subscript"/>
        <sz val="10"/>
        <rFont val="Arial"/>
        <family val="2"/>
      </rPr>
      <t xml:space="preserve"> </t>
    </r>
    <r>
      <rPr>
        <sz val="10"/>
        <rFont val="Arial"/>
        <family val="2"/>
      </rPr>
      <t xml:space="preserve">door leaf doorset, main leaf 915mm(w), incorporating 60 minute FR 6mm(t) Pyran S clear glazing vision panels or equal and approved equivalent, generally as visual design details shown on drawing IWM-LRL4-010. To suit existing structural opening. Frames to be hardwood with integral stops and flash gap detail. Swing as shown on drawing IWM-LRL4-010. Details to be approved by Project Manager prior to manufacture. 
</t>
    </r>
    <r>
      <rPr>
        <u/>
        <sz val="10"/>
        <rFont val="Arial"/>
        <family val="2"/>
      </rPr>
      <t>Note: Face of doors to be decorated to give a flat smooth finish - timber grain not to be visible.</t>
    </r>
  </si>
  <si>
    <r>
      <t xml:space="preserve">Drawing Ref: IWM-LRL4-010
</t>
    </r>
    <r>
      <rPr>
        <b/>
        <sz val="10"/>
        <rFont val="Arial"/>
        <family val="2"/>
      </rPr>
      <t>Access Control</t>
    </r>
    <r>
      <rPr>
        <sz val="10"/>
        <rFont val="Arial"/>
        <family val="2"/>
      </rPr>
      <t xml:space="preserve"> Double Doors: 
</t>
    </r>
    <r>
      <rPr>
        <b/>
        <sz val="10"/>
        <rFont val="Arial"/>
        <family val="2"/>
      </rPr>
      <t>dd 4-17, dd 4-18, dd 4-19, dd 4-21 &amp; dd 4-120</t>
    </r>
    <r>
      <rPr>
        <sz val="10"/>
        <rFont val="Arial"/>
        <family val="2"/>
      </rPr>
      <t xml:space="preserve">
Ironmongery to allow for:
- 1.5 pairs of 102 x 76 ball bearing hinges per door leaf. SDS code: 70158
- 2No. pairs of satin stainless steel d-line 19U lever handles with snap on roses
- 2No. pairs of satin stainless steel d-line escutcheons to suit access control electronic lock cylinder</t>
    </r>
    <r>
      <rPr>
        <b/>
        <sz val="10"/>
        <color rgb="FFFF0000"/>
        <rFont val="Arial"/>
        <family val="2"/>
      </rPr>
      <t xml:space="preserve">
</t>
    </r>
    <r>
      <rPr>
        <sz val="10"/>
        <rFont val="Arial"/>
        <family val="2"/>
      </rPr>
      <t xml:space="preserve">- 4No. satin stainless steel manadatory fire door keep shut roundels. SDS code: 52360
- 2No. Briton 2004 overhead door closers - silver enamel finish
- 2No. satin stainless steel 300mm(h) kick-plates per door leaf. SDS code: 06000 made to measure
- 1No. satin stainless stell lever action flush bolt 305 x 20mm. SDS code: 99352
- 1No. satin stainless stell lever action flush bolt 200 x 20mm. SDS code: 99351
</t>
    </r>
    <r>
      <rPr>
        <u/>
        <sz val="10"/>
        <rFont val="Arial"/>
        <family val="2"/>
      </rPr>
      <t xml:space="preserve">
Note: 
*SDS codes refer to SDS London Ironmongery 
*D-line Eisenware
The Contractor may offer equal and approved equivalent</t>
    </r>
  </si>
  <si>
    <r>
      <t xml:space="preserve">Drawing Ref: IWM-LRL4-010
Double Doors: 
</t>
    </r>
    <r>
      <rPr>
        <b/>
        <sz val="10"/>
        <rFont val="Arial"/>
        <family val="2"/>
      </rPr>
      <t>dd 4-11 &amp; dd 4-190</t>
    </r>
    <r>
      <rPr>
        <sz val="10"/>
        <rFont val="Arial"/>
        <family val="2"/>
      </rPr>
      <t xml:space="preserve">
Supply and install new certificated FD60 minute fire rated flush panel double leaf doorsets, leaves approx. 816mm(w) x 2250mm(h), incorporating 60 minute FR 6mm(t) Pyran S clear glazing vision panels or equal and approved equivalent, generally as visual design details shown on drawing IWM-LRL4-010. Frames to be hardwood with integral stops and flash gap detail. Swing as shown on drawing IWM-LRL4-010. Details to be approved by Project Manager prior to manufacture</t>
    </r>
    <r>
      <rPr>
        <b/>
        <sz val="10"/>
        <color rgb="FFFF0000"/>
        <rFont val="Arial"/>
        <family val="2"/>
      </rPr>
      <t xml:space="preserve">. 
</t>
    </r>
    <r>
      <rPr>
        <u/>
        <sz val="10"/>
        <rFont val="Arial"/>
        <family val="2"/>
      </rPr>
      <t>Note: Face of doors to be decorated to give a flat smooth finish - timber grain not to be visible.</t>
    </r>
  </si>
  <si>
    <r>
      <t xml:space="preserve">Drawing Ref: IWM-LRL4-010
Double Doors: 
</t>
    </r>
    <r>
      <rPr>
        <b/>
        <sz val="10"/>
        <color rgb="FF000000"/>
        <rFont val="Arial"/>
        <family val="2"/>
      </rPr>
      <t>dd 4-11 &amp; dd 4-190</t>
    </r>
    <r>
      <rPr>
        <sz val="10"/>
        <color rgb="FF000000"/>
        <rFont val="Arial"/>
        <family val="2"/>
      </rPr>
      <t xml:space="preserve">
Ironmongery to allow for:
- 1.5 pairs of 102 x 76 ball bearing hinges per door leaf. SDS code: 70158
- 2No. d-line satin stainless steel pull handles 419mm x 19mm dia. Code: 14.4212.02.405
- 2No. satin stainless steel push plates 450 x 75 x 1.5mm. SDS code: 99306
- 4No. satin stainless steel mandatory fire door keep shut roundels. SDS code: 52360
- 2No. Briton 2004 overhead door closers - silver enamel finish.
- 2No. satin stainless steel 300mm(h) kick-plates per door leaf. SDS code: 06000 made to measure
- 1No. satin stainless stell lever action flush bolt 305 x 20mm. SDS code: 99352
- 1No. satin stainless stell lever action flush bolt 200 x 20mm. SDS code: 99351
</t>
    </r>
    <r>
      <rPr>
        <u/>
        <sz val="10"/>
        <color rgb="FF000000"/>
        <rFont val="Arial"/>
        <family val="2"/>
      </rPr>
      <t>Note: 
*SDS codes refer to SDS London Ironmongery 
*D-line Eisenware
The Contractor may offer equal and approved equivalent</t>
    </r>
  </si>
  <si>
    <r>
      <t xml:space="preserve">Drawing Ref: IWM-LRL4-010
</t>
    </r>
    <r>
      <rPr>
        <b/>
        <sz val="10"/>
        <color rgb="FF000000"/>
        <rFont val="Arial"/>
        <family val="2"/>
      </rPr>
      <t>Doors dd 4-11, dd 4-17, dd 4-18, dd 4-19, dd 4-21, dd 4-120 &amp; dd 4-190:</t>
    </r>
    <r>
      <rPr>
        <sz val="10"/>
        <color rgb="FF000000"/>
        <rFont val="Arial"/>
        <family val="2"/>
      </rPr>
      <t xml:space="preserve"> Supply and install integral fire and smoke seal to new door frames, integral male/female fire and smoke seal to door meeting edges, intumescent hinge and bolt liners etc. </t>
    </r>
    <r>
      <rPr>
        <u/>
        <sz val="10"/>
        <color rgb="FF000000"/>
        <rFont val="Arial"/>
        <family val="2"/>
      </rPr>
      <t>Note: intumescent and smoke seals to be fitted on completion of decoration works.</t>
    </r>
  </si>
  <si>
    <r>
      <t xml:space="preserve">Drawing Ref: IWM-LRL4-010
</t>
    </r>
    <r>
      <rPr>
        <b/>
        <sz val="10"/>
        <color rgb="FF000000"/>
        <rFont val="Arial"/>
        <family val="2"/>
      </rPr>
      <t>Doors</t>
    </r>
    <r>
      <rPr>
        <sz val="10"/>
        <color rgb="FF000000"/>
        <rFont val="Arial"/>
        <family val="2"/>
      </rPr>
      <t xml:space="preserve"> </t>
    </r>
    <r>
      <rPr>
        <b/>
        <sz val="10"/>
        <color rgb="FF000000"/>
        <rFont val="Arial"/>
        <family val="2"/>
      </rPr>
      <t>dd 4-11 dd 4-17, dd 4-18, dd 4-19, dd 4-21, dd 4-120 &amp; dd 4-190</t>
    </r>
    <r>
      <rPr>
        <sz val="10"/>
        <color rgb="FF000000"/>
        <rFont val="Arial"/>
        <family val="2"/>
      </rPr>
      <t>: Install free issue room plate to each doorset in location agreed with the</t>
    </r>
    <r>
      <rPr>
        <sz val="10"/>
        <rFont val="Arial"/>
        <family val="2"/>
      </rPr>
      <t xml:space="preserve"> Project Manager</t>
    </r>
  </si>
  <si>
    <r>
      <t xml:space="preserve">Drawing Ref: IWM-LRL4-010
Retained single leaf flush panel </t>
    </r>
    <r>
      <rPr>
        <b/>
        <sz val="10"/>
        <color rgb="FF000000"/>
        <rFont val="Arial"/>
        <family val="2"/>
      </rPr>
      <t>doors d 4-12, d 4-14 &amp; d 4-16</t>
    </r>
    <r>
      <rPr>
        <sz val="10"/>
        <color rgb="FF000000"/>
        <rFont val="Arial"/>
        <family val="2"/>
      </rPr>
      <t xml:space="preserve">: Existing door latches and keeps to be carefully removed and replaced with new stainless steel mortice sashlocks and keeps. Locks to be fitted by others
</t>
    </r>
    <r>
      <rPr>
        <u/>
        <sz val="10"/>
        <color rgb="FF000000"/>
        <rFont val="Arial"/>
        <family val="2"/>
      </rPr>
      <t>Note: 
*SDS codes refer to SDS London Ironmongery 
The Contractor may offer equal and approved equivalent</t>
    </r>
  </si>
  <si>
    <r>
      <t xml:space="preserve">Drawing Ref: IWM-LRL4-010
</t>
    </r>
    <r>
      <rPr>
        <b/>
        <sz val="10"/>
        <color rgb="FF000000"/>
        <rFont val="Arial"/>
        <family val="2"/>
      </rPr>
      <t>Existing double doors dd 4-110</t>
    </r>
    <r>
      <rPr>
        <sz val="10"/>
        <color rgb="FF000000"/>
        <rFont val="Arial"/>
        <family val="2"/>
      </rPr>
      <t>: Supply and install integral intumescent fire and smoke seal to edge of door leaves and integral fire and smoke seal to door meeting edges. Rehang doors and adjust accordingly.</t>
    </r>
  </si>
  <si>
    <r>
      <t xml:space="preserve">Drawing Ref: IWM-LRL4-010
</t>
    </r>
    <r>
      <rPr>
        <b/>
        <sz val="10"/>
        <color rgb="FF000000"/>
        <rFont val="Arial"/>
        <family val="2"/>
      </rPr>
      <t>Doors d 4-110, d 4-12, d 4-13, d 4-14 &amp; d 4-16</t>
    </r>
    <r>
      <rPr>
        <sz val="10"/>
        <color rgb="FF000000"/>
        <rFont val="Arial"/>
        <family val="2"/>
      </rPr>
      <t>: Ensure all overhead door closers are functioning correctly</t>
    </r>
  </si>
  <si>
    <r>
      <t xml:space="preserve">Drawing Ref: IWM-LRL4-010
</t>
    </r>
    <r>
      <rPr>
        <b/>
        <sz val="10"/>
        <color rgb="FF000000"/>
        <rFont val="Arial"/>
        <family val="2"/>
      </rPr>
      <t>Doors d 4-110, d 4-12, d 4-13, d 4-14 &amp; d 4-16</t>
    </r>
    <r>
      <rPr>
        <sz val="10"/>
        <color rgb="FF000000"/>
        <rFont val="Arial"/>
        <family val="2"/>
      </rPr>
      <t>: Remove room number plates and fire door keep shut signs and make good all works disturbed ready for decoration.</t>
    </r>
  </si>
  <si>
    <r>
      <t xml:space="preserve">Drawing Ref: IWM-LRL4-010
</t>
    </r>
    <r>
      <rPr>
        <b/>
        <sz val="10"/>
        <color rgb="FF000000"/>
        <rFont val="Arial"/>
        <family val="2"/>
      </rPr>
      <t>Doors d 4-110, d 4-12, d 4-13, d 4-14 &amp; d 4-16</t>
    </r>
    <r>
      <rPr>
        <sz val="10"/>
        <color rgb="FF000000"/>
        <rFont val="Arial"/>
        <family val="2"/>
      </rPr>
      <t xml:space="preserve">: Contractor to supply and install 2No. Satin stainless steel  manadatory fire door keep shut roundels. SDS code: 52360
</t>
    </r>
    <r>
      <rPr>
        <u/>
        <sz val="10"/>
        <color rgb="FF000000"/>
        <rFont val="Arial"/>
        <family val="2"/>
      </rPr>
      <t>Note: 
*SDS codes refer to SDS London Ironmongery 
The Contractor may offer equal and approved equivalent.
Roundels to be aligned with centre line of the door handle rose at 1600mm from finished floor level to centre of roundel</t>
    </r>
  </si>
  <si>
    <r>
      <t xml:space="preserve">Drawing Ref: IWM-LRL4-010
</t>
    </r>
    <r>
      <rPr>
        <b/>
        <sz val="10"/>
        <rFont val="Arial"/>
        <family val="2"/>
      </rPr>
      <t>Doors d 4-110, d 4-12, d 4-13, d 4-14 &amp; d 4-16</t>
    </r>
    <r>
      <rPr>
        <sz val="10"/>
        <rFont val="Arial"/>
        <family val="2"/>
      </rPr>
      <t>: Ensure all doors/frames fitted with intumescent strip are fitted correctly and are undamaged and not coated in paint - Report any damaged areas prior to commencement of site works to the Project Manager for instruction.</t>
    </r>
  </si>
  <si>
    <r>
      <t xml:space="preserve">Drawing Ref: IWM-LRL4-010
</t>
    </r>
    <r>
      <rPr>
        <b/>
        <sz val="10"/>
        <rFont val="Arial"/>
        <family val="2"/>
      </rPr>
      <t>Doors d 4-110, d 4-12, d 4-13, d 4-14 &amp; d 4-16</t>
    </r>
    <r>
      <rPr>
        <sz val="10"/>
        <rFont val="Arial"/>
        <family val="2"/>
      </rPr>
      <t>: Install free issue room plate to each doorset in location agreed with the Project Manager</t>
    </r>
  </si>
  <si>
    <r>
      <t xml:space="preserve">Reinstate venetian blinds to </t>
    </r>
    <r>
      <rPr>
        <b/>
        <sz val="10"/>
        <rFont val="Arial"/>
        <family val="2"/>
      </rPr>
      <t>windows w.1 to w.6</t>
    </r>
    <r>
      <rPr>
        <sz val="10"/>
        <rFont val="Arial"/>
        <family val="2"/>
      </rPr>
      <t xml:space="preserve"> and </t>
    </r>
    <r>
      <rPr>
        <b/>
        <sz val="10"/>
        <rFont val="Arial"/>
        <family val="2"/>
      </rPr>
      <t xml:space="preserve">mansard windows w.m1 to w.m6 </t>
    </r>
    <r>
      <rPr>
        <sz val="10"/>
        <rFont val="Arial"/>
        <family val="2"/>
      </rPr>
      <t>on completion of the works.</t>
    </r>
  </si>
  <si>
    <r>
      <t xml:space="preserve">Supply and install, low reflective, high transparency, clear solar gain film to interior faces of </t>
    </r>
    <r>
      <rPr>
        <b/>
        <sz val="10"/>
        <rFont val="Arial"/>
        <family val="2"/>
      </rPr>
      <t>Windows w.1 to w.7</t>
    </r>
    <r>
      <rPr>
        <sz val="10"/>
        <rFont val="Arial"/>
        <family val="2"/>
      </rPr>
      <t xml:space="preserve"> and </t>
    </r>
    <r>
      <rPr>
        <b/>
        <sz val="10"/>
        <rFont val="Arial"/>
        <family val="2"/>
      </rPr>
      <t>Mansard Windows w.m1 to w.m7</t>
    </r>
    <r>
      <rPr>
        <sz val="10"/>
        <rFont val="Arial"/>
        <family val="2"/>
      </rPr>
      <t xml:space="preserve"> glazing. 3M Prestige 70 Window Film or equal and approved equivalent, to be installed in accordance with the manufacturers recommendations, to pre-cleaned glazed areas.</t>
    </r>
  </si>
  <si>
    <r>
      <t xml:space="preserve">Drawing Ref: IWM-LRL4-010
</t>
    </r>
    <r>
      <rPr>
        <b/>
        <sz val="10"/>
        <rFont val="Arial"/>
        <family val="2"/>
      </rPr>
      <t>Windows w.8, w.9 &amp; w.10</t>
    </r>
    <r>
      <rPr>
        <sz val="10"/>
        <rFont val="Arial"/>
        <family val="2"/>
      </rPr>
      <t>: Overhaul of 'Crittal' windows to include interior and all exposed channels. Works include;
- Removal of all interior window film
- Replacement of all broken, damaged and missing glazing panels
- Removal and replacement of all areas of failed putty
- Ensure each horizontal pivot glazed section functions and sits correctly within its frame and latches secure, to provide perimeter weather seal
- Ensure frame retaining bracket straps are secured within perimeter brickwork, replace failing and/or failed bracket straps and fixings
- Repaint frames (refer to Decoration section)
Note: Works to be approved by the Project Manager prior to covering over.</t>
    </r>
  </si>
  <si>
    <r>
      <t xml:space="preserve">Drawing Ref: IWM-LRL4-010
</t>
    </r>
    <r>
      <rPr>
        <b/>
        <sz val="10"/>
        <color rgb="FF000000"/>
        <rFont val="Arial"/>
        <family val="2"/>
      </rPr>
      <t>Windows w.9 &amp; w.10</t>
    </r>
    <r>
      <rPr>
        <sz val="10"/>
        <color rgb="FF000000"/>
        <rFont val="Arial"/>
        <family val="2"/>
      </rPr>
      <t>: Carefully remove any loose or water damaged areas of plaster from reveals and soffits and make good with new plaster finish. Include for all proprietary metal corner and edging beads etc.</t>
    </r>
  </si>
  <si>
    <r>
      <t xml:space="preserve">Drawing Ref: IWM-LRL4-010
</t>
    </r>
    <r>
      <rPr>
        <b/>
        <sz val="10"/>
        <color rgb="FF000000"/>
        <rFont val="Arial"/>
        <family val="2"/>
      </rPr>
      <t>Windows w.9 &amp; w.10</t>
    </r>
    <r>
      <rPr>
        <sz val="10"/>
        <color rgb="FF000000"/>
        <rFont val="Arial"/>
        <family val="2"/>
      </rPr>
      <t>: Supply and install 25mm(t) moisture resistant MDF sills to each window. Note: To be decorated before covering over.</t>
    </r>
  </si>
  <si>
    <r>
      <t xml:space="preserve">Drawing Ref: IWM-LRL4-010
</t>
    </r>
    <r>
      <rPr>
        <b/>
        <sz val="10"/>
        <rFont val="Arial"/>
        <family val="2"/>
      </rPr>
      <t>Window w.8</t>
    </r>
    <r>
      <rPr>
        <sz val="10"/>
        <rFont val="Arial"/>
        <family val="2"/>
      </rPr>
      <t>: Carefully remove any loose or water damaged areas of plaster from reveals and soffits and make good to take new drylining to extend reveals and soffit out to finish flush with the face of the new wall insulation as detailed on drawing IWM-LRL4-010. Inlcude for all proprietary metal corner and edging beads etc. To be skimmed with British Gypsum Thistle Board finish or equal and approved equivalent ready for decoration.</t>
    </r>
  </si>
  <si>
    <r>
      <t xml:space="preserve">Drawing Ref: IWM-LRL4-010
</t>
    </r>
    <r>
      <rPr>
        <b/>
        <sz val="10"/>
        <rFont val="Arial"/>
        <family val="2"/>
      </rPr>
      <t>Window w.8</t>
    </r>
    <r>
      <rPr>
        <sz val="10"/>
        <rFont val="Arial"/>
        <family val="2"/>
      </rPr>
      <t>: Supply and install 25mm(t) moisture resistant MDF extended sill to accommodate depth of wall insulation as detailed on drawing IWM-LRL4-010</t>
    </r>
  </si>
  <si>
    <r>
      <t xml:space="preserve">Drawing Ref: IWM-LRL4-010
</t>
    </r>
    <r>
      <rPr>
        <b/>
        <sz val="10"/>
        <rFont val="Arial"/>
        <family val="2"/>
      </rPr>
      <t>Window w.8</t>
    </r>
    <r>
      <rPr>
        <sz val="10"/>
        <rFont val="Arial"/>
        <family val="2"/>
      </rPr>
      <t>: Supply and install, low reflective, high transparency, clear solar gain film to interior face of Window w.8 glazing. 3M Prestige 70 Window Film or equal and approved equivalent, to be installed in accordance with the manufacturers recommendations, to pre-cleaned glazed areas.</t>
    </r>
  </si>
  <si>
    <r>
      <t xml:space="preserve">On completion of works , existing/retained vinyl flooring within areas </t>
    </r>
    <r>
      <rPr>
        <b/>
        <sz val="10"/>
        <color rgb="FF000000"/>
        <rFont val="Arial"/>
        <family val="2"/>
      </rPr>
      <t>4-110, 4-11 &amp; 4-13</t>
    </r>
    <r>
      <rPr>
        <sz val="10"/>
        <color rgb="FF000000"/>
        <rFont val="Arial"/>
        <family val="2"/>
      </rPr>
      <t xml:space="preserve"> to be thoroughly cleaned in accordance with the manufacturers recommendations for periodic/routine maintenance, using rotary machine with suitable spray cleaning pads and cleansers.</t>
    </r>
  </si>
  <si>
    <r>
      <rPr>
        <b/>
        <sz val="10"/>
        <color rgb="FF000000"/>
        <rFont val="Arial"/>
        <family val="2"/>
      </rPr>
      <t>New flooring to Rooms 4-18, 4-19 &amp; 4-20/4-21</t>
    </r>
    <r>
      <rPr>
        <sz val="10"/>
        <color rgb="FF000000"/>
        <rFont val="Arial"/>
        <family val="2"/>
      </rPr>
      <t>: Prepare existing sub-floor by cleaning off all redundant adhesives and other build-up from the face of the sub-floor and provide new latex levelling screed at a minimum of 3mm(t) in accordance with manufacturers recommendations.</t>
    </r>
  </si>
  <si>
    <r>
      <rPr>
        <b/>
        <sz val="10"/>
        <color rgb="FF000000"/>
        <rFont val="Arial"/>
        <family val="2"/>
      </rPr>
      <t>New flooring to Rooms 4-18, 4-19 &amp; 4-20/4-21</t>
    </r>
    <r>
      <rPr>
        <sz val="10"/>
        <color rgb="FF000000"/>
        <rFont val="Arial"/>
        <family val="2"/>
      </rPr>
      <t xml:space="preserve">: Supply and install, with minimum jointing, in full accordance with the manufacturers recommendations, approx 113sqm of Polyflor Homogenous Prestige PUR, colour to be confirm. Incorporate integral 100mm(h) coving to perimeter. Include for coved formers and capping strip and matching weld joints etc. </t>
    </r>
    <r>
      <rPr>
        <u/>
        <sz val="10"/>
        <color rgb="FF000000"/>
        <rFont val="Arial"/>
        <family val="2"/>
      </rPr>
      <t>Note: Flooring to be installed prior to installation of fitted furniture.</t>
    </r>
  </si>
  <si>
    <r>
      <rPr>
        <b/>
        <sz val="10"/>
        <color rgb="FF000000"/>
        <rFont val="Arial"/>
        <family val="2"/>
      </rPr>
      <t>New flooring to Rooms 4-18, 4-19 &amp; 4-20/4-21</t>
    </r>
    <r>
      <rPr>
        <sz val="10"/>
        <color rgb="FF000000"/>
        <rFont val="Arial"/>
        <family val="2"/>
      </rPr>
      <t>: Contractor to allow for initial construction clean on completion of the works in accordance with manufacturers recommendations and provide suitable protection until handover.</t>
    </r>
  </si>
  <si>
    <r>
      <rPr>
        <b/>
        <sz val="10"/>
        <color rgb="FF000000"/>
        <rFont val="Arial"/>
        <family val="2"/>
      </rPr>
      <t>New flooring to Rooms 4-12, 4-14, 4-16 &amp; 4-15/4-17 and corridor areas 4-120 &amp; 4-190</t>
    </r>
    <r>
      <rPr>
        <sz val="10"/>
        <color rgb="FF000000"/>
        <rFont val="Arial"/>
        <family val="2"/>
      </rPr>
      <t>: Prepare existing sub-floor by cleaning off all redundant adhesives and other build-up from the face of the sub-floor and provide new latex levelling screed at a minimum of 3mm(t) in accordance with manufacturers recommendations.</t>
    </r>
  </si>
  <si>
    <r>
      <rPr>
        <b/>
        <sz val="10"/>
        <color rgb="FF000000"/>
        <rFont val="Arial"/>
        <family val="2"/>
      </rPr>
      <t>New flooring to Rooms 4-12, 4-14, 4-16 &amp; 4-15/4-17 and corridor areas 4-120 &amp; 4-190</t>
    </r>
    <r>
      <rPr>
        <sz val="10"/>
        <color rgb="FF000000"/>
        <rFont val="Arial"/>
        <family val="2"/>
      </rPr>
      <t xml:space="preserve">: Supply and install, with minimum jointing, in full accordance with the manufacturers recommendations, approx 160sqm of Polyflor Standard XL vinyl sheet, 2mm(t), colour to be confirm. To include matching weld joints etc. </t>
    </r>
    <r>
      <rPr>
        <u/>
        <sz val="10"/>
        <color rgb="FF000000"/>
        <rFont val="Arial"/>
        <family val="2"/>
      </rPr>
      <t>Note: Flooring to be installed prior to installation of fitted furniture.</t>
    </r>
  </si>
  <si>
    <r>
      <rPr>
        <b/>
        <sz val="10"/>
        <color rgb="FF000000"/>
        <rFont val="Arial"/>
        <family val="2"/>
      </rPr>
      <t>New flooring to Rooms 4-12, 4-14, 4-16 &amp; 4-15/4-17 and corridor areas 4-120 &amp; 4-190</t>
    </r>
    <r>
      <rPr>
        <sz val="10"/>
        <color rgb="FF000000"/>
        <rFont val="Arial"/>
        <family val="2"/>
      </rPr>
      <t>: Contractor to allow for initial construction clean on completion of the works in accordance with manufacturers recommendations and provide suitable protection until handover.</t>
    </r>
  </si>
  <si>
    <r>
      <t xml:space="preserve">Interior of Crittal </t>
    </r>
    <r>
      <rPr>
        <b/>
        <sz val="10"/>
        <color rgb="FF000000"/>
        <rFont val="Arial"/>
        <family val="2"/>
      </rPr>
      <t>Windows w.8, w.9 &amp; w.10</t>
    </r>
    <r>
      <rPr>
        <sz val="10"/>
        <color rgb="FF000000"/>
        <rFont val="Arial"/>
        <family val="2"/>
      </rPr>
      <t>: Remove any flaking paint with non-metallic abrasive and sand back paintwork to provide an even keyed surface, feather out abrupt changes between retained paintwork surfaces and glavanised frame. Wash down with an alkaline cleaning solution using a scotch-brite pad to scrub the surface. Once cleaned, thoroughly rinse down with clean water and allow to dry. Using Hammerite Direct to Galvanised Metal Paint, colour white, apply initial base coat to areas of exposed galvanised steel. Apply subsequent coat to whole of interior frame and exposed frame channels to give an even smooth finish. On completion of decoration, clean all interior faces of glazing.</t>
    </r>
  </si>
  <si>
    <t>Rooms 4-19 &amp; 4-20/4-21</t>
  </si>
  <si>
    <t>Flooring Removal</t>
  </si>
  <si>
    <t>Corridor Areas 4-120 &amp; 4-190</t>
  </si>
  <si>
    <t>Roof Plant Room</t>
  </si>
  <si>
    <r>
      <t xml:space="preserve">Drawing Ref: IWM-LRL4-010 &amp; IWM-LRL4-016
Rooms 4-19 &amp; 4-20/4-21: Supply and install perimeter worktops including worktops to sink areas.
- Worktops to be 25mm(t) Trespa TopLab®BASE with finsihed visible edges, colour TBC, or equal and approved equivalent.
- Worktops to be constructed to provide minimum jointing as shown on drawings IWM-LRL4-010 &amp; IWM-LRL4-016. Worktop runs to be biscuit jointed and bolt connected using Hafele 150mm worktop connecting bolts, code: 762.96.220 or equal and approved equivalent. </t>
    </r>
    <r>
      <rPr>
        <u/>
        <sz val="10"/>
        <color rgb="FF000000"/>
        <rFont val="Arial"/>
        <family val="2"/>
      </rPr>
      <t>Note: Worktop joint trims will not be accepted.</t>
    </r>
    <r>
      <rPr>
        <sz val="10"/>
        <color rgb="FF000000"/>
        <rFont val="Arial"/>
        <family val="2"/>
      </rPr>
      <t xml:space="preserve">
- Worktops to be supported on continuous perimeter softwood wall batten, decorated to match wall finish and Hafele 60mm dia. height adjustable legs, code: 635.06.785, colour white TBC or equal and approved equivalent. Structurally the legs must be fit for purpose to carry all items atop of them.
- Worktops to be installed at a finished height of 915mm FFL. 
- Depths of worktops as detailed on drawing IWM-LRL4-016.
- Allow for silicone bead to perimeter wall/worktop junctions, colour TBC.</t>
    </r>
  </si>
  <si>
    <t>Archive storage cupboards and associated fixtures and fittings located in rooms: 4-120, 4-190, 4-14 &amp; 4-21</t>
  </si>
  <si>
    <r>
      <t xml:space="preserve">Remove and dispose of from site, general office equipment, comprising: desks, pedestals, noticeboards, coat hooks, etc. </t>
    </r>
    <r>
      <rPr>
        <u/>
        <sz val="10"/>
        <rFont val="Arial"/>
        <family val="2"/>
      </rPr>
      <t>Note: These items are not included on drawing IWM-LRL4-001</t>
    </r>
  </si>
  <si>
    <t>Drawing Ref: IWM-LRL4-002
Room 4-15 &amp; 4-17: Remove and dispose of from site, stud partition</t>
  </si>
  <si>
    <r>
      <t xml:space="preserve">Drawing Ref: IWM-LRL4-002
Room 4-17: Remove and dispose of from site, low level MDF service boxing and support grounds. </t>
    </r>
    <r>
      <rPr>
        <u/>
        <sz val="10"/>
        <color rgb="FF000000"/>
        <rFont val="Arial"/>
        <family val="2"/>
      </rPr>
      <t>Note: Electrical services beneath are to be traced and identified prior to removal/disposal of plinth - Contractor must obtain Project Managers approval prior to removal</t>
    </r>
  </si>
  <si>
    <t>Drawing Ref: IWM-LRL4-002
Room 4-20: (d 4-20.1) Remove and dispose of from site, door, frame, and lining.</t>
  </si>
  <si>
    <r>
      <t>Drawing Ref: IWM-LRL4-002
Room 4-21: Remove and dispose of from site, wall structure to LHS of</t>
    </r>
    <r>
      <rPr>
        <i/>
        <sz val="10"/>
        <color theme="1"/>
        <rFont val="Arial"/>
        <family val="2"/>
      </rPr>
      <t xml:space="preserve"> 'd 4-21'</t>
    </r>
    <r>
      <rPr>
        <sz val="10"/>
        <color theme="1"/>
        <rFont val="Arial"/>
        <family val="2"/>
      </rPr>
      <t xml:space="preserve"> (in plan) back to face of column, to form opening for new double-door set. Cut-out wall structure to underside of ceiling slab/reinforced concrete beam over.</t>
    </r>
  </si>
  <si>
    <r>
      <t xml:space="preserve">Drawing Ref: IWM-LRL4-002
Room 4-120: (d 4-120) Remove and dispose of from site, door, frame, lining and fixed light back to solid structural opening. </t>
    </r>
    <r>
      <rPr>
        <u/>
        <sz val="10"/>
        <color theme="1"/>
        <rFont val="Arial"/>
        <family val="2"/>
      </rPr>
      <t>Prior to removal, Contractor is to ascertain existence of lintel - if not present, advise Project Manager for instruction.</t>
    </r>
  </si>
  <si>
    <t>Drawing Ref: IWM-LRL4-002
Room 4-120: (d 4-120) Remove digital security lock and all associated fixtures and fittings and handover to the Project Manager</t>
  </si>
  <si>
    <r>
      <t xml:space="preserve">Drawing Ref: IWM-LRL4-010
Room 4-15/4-17: Construct new interior walls/header  with solid medium density 3.6N concrete blockwork, raised to underside of ceiling slab/reinforced concrete beams over, to be securely tied and bonded into adjacent structures with suitable framing cramps. Supply and install stainless steel movement beads at full height junctions between new and exisiting rendered finishes. For new structural opening to accommodate new 1HR Fire Rated double door (dd 4-17), using lintel in accordance with Structural Engineer's Specification. Allow for plaster finish, flush with adjacent surfaces. </t>
    </r>
    <r>
      <rPr>
        <u/>
        <sz val="10"/>
        <rFont val="Arial"/>
        <family val="2"/>
      </rPr>
      <t>Note: Setting out of new walls and doors openings to be agreed with the Project Manager.</t>
    </r>
  </si>
  <si>
    <r>
      <t xml:space="preserve">Drawing Ref: IWM-LRL4-010
Room 4-15/4-17: Prepare existing walls and construct/install full height 70mm thick ThermaLine Super on Gypsum DriLyner MF lining system or equal and approved equivalent, to be installed plumb and true in accordance with manufacturers recommendations. Allow for all associated fixtures and fittings. Allow for taping and jointing. Wallboard to be skimmed with British Gypsum Thistle Board finish, ready for decoration. 
</t>
    </r>
    <r>
      <rPr>
        <u/>
        <sz val="10"/>
        <rFont val="Arial"/>
        <family val="2"/>
      </rPr>
      <t>Note: M&amp;E service runs are not to be encased within the lining zone, services are to be repositioned to run on the face of the wall lining or within accessible service boxing as identified.</t>
    </r>
  </si>
  <si>
    <t>Drawing Ref: IWM-LRL4-010
Room 4-18: Construct new interior walls/header to accommodate new ductwork installation and new 1HR Fire Rated double door (dd 4-19), using lintel in accordance with Structural Engineer's Specification and with solid medium density 3.6N concrete blockwork, raised to underside of ceiling slab/reinforced concrete beams over, to be securely tied and bonded into adjacent structures with suitable framing cramps. Supply and install stainless steel movement beads at full height junctions between new and exisiting rendered finishes. Allow for plaster finish, flush with adjacent surfaces.</t>
  </si>
  <si>
    <t>Drawing Ref: IWM-LRL4-010
Room 4-19: Construct new interior walls/header  with solid medium density 3.6N concrete blockwork, raised to underside of ceiling slab/reinforced concrete beams over, to be securely tied and bonded into adjacent structures with suitable framing cramps. Supply and install stainless steel movement beads at full height junctions between new and exisiting rendered finishes.For new structural opening to accommodate new 1HR Fire Rated double door (dd 4-19), using lintel in accordance with Structural Engineer's Specification. Allow for plaster finish, flush with adjacent surfaces.</t>
  </si>
  <si>
    <r>
      <t xml:space="preserve">Drawing Ref: IWM-LRL4-010
Room 4-19: Prepare existing walls and install full height 70mm thick ThermaLine Super on Gypsum DriLyner MF lining system or equal and approved equivalent, to be installed plumb and true in accordance with manufacturers recommendations. Allow for all associated fixtures and fittings. Allow for taping and jointing. Wallboard to be skimmed with British Gypsum Thistle Board finish, ready for decoration. **Thickness to be double in zones crossing windows w.9 &amp; w.10. Works to windows w.9 &amp; w.10 are to completed prior to installing Thermaline Super. 
</t>
    </r>
    <r>
      <rPr>
        <u/>
        <sz val="10"/>
        <rFont val="Arial"/>
        <family val="2"/>
      </rPr>
      <t>Note: M&amp;E service runs are not to be encased within the lining zone, services are to be repositioned to run on the face of the wall lining or within accessible service boxing as identified.</t>
    </r>
  </si>
  <si>
    <t>Drawing Ref: IWM-LRL4-010
Room 4-20/4-21: Construct new interior walls/header to accommodate new ductwork installation and new 1HR Fire Rated double door (dd 4-21), using lintel in accordance with Structural Engineer's Specification and with solid medium density 3.6N concrete blockwork, raised to underside of ceiling slab/reinforced concrete beams over, to be securely tied and bonded into adjacent structures with suitable framing cramps. Supply and install stainless steel movement beads at full height junctions between new and exisiting rendered finishes. Allow for plaster finish, flush with adjacent surfaces.</t>
  </si>
  <si>
    <t>Drawing Ref: IWM-LRL4-010
Room 4-120 &amp; 4-190: Throughout the corridor area, exposed brickwork in areas above the removed suspended ceiling to be made good and rendered flush with existing plaster finishes.</t>
  </si>
  <si>
    <r>
      <t xml:space="preserve">Drawing Ref: IWM-LRL4-010
</t>
    </r>
    <r>
      <rPr>
        <b/>
        <sz val="10"/>
        <color rgb="FF000000"/>
        <rFont val="Arial"/>
        <family val="2"/>
      </rPr>
      <t>Windows w.9 &amp; w.10</t>
    </r>
    <r>
      <rPr>
        <sz val="10"/>
        <color rgb="FF000000"/>
        <rFont val="Arial"/>
        <family val="2"/>
      </rPr>
      <t xml:space="preserve">: Within window reveals, supply and install 25mm(t) moisture resistant MDF dressing panels, fixed to perimeter of softwood grounds. all finished in white flat matt acrylic eggshell to achieve an overall even white opaque finish. </t>
    </r>
    <r>
      <rPr>
        <u/>
        <sz val="10"/>
        <color rgb="FF000000"/>
        <rFont val="Arial"/>
        <family val="2"/>
      </rPr>
      <t>Note: Positioning of the dressing panels is to accommodate Drylyner MF ling system for fixing of ThermaLine Super insulation within window reveals. Each window is to be installed as a single panel - no joints</t>
    </r>
  </si>
  <si>
    <r>
      <t xml:space="preserve">Drawing Ref: IWM-LRL4-010
</t>
    </r>
    <r>
      <rPr>
        <b/>
        <sz val="10"/>
        <rFont val="Arial"/>
        <family val="2"/>
      </rPr>
      <t>Window w.8</t>
    </r>
    <r>
      <rPr>
        <sz val="10"/>
        <rFont val="Arial"/>
        <family val="2"/>
      </rPr>
      <t>: Within w.8 window reveal, supply and install heavy duty lift-out secondary glazing unit with 24mm double glazed seal unit of 6.4mm laminated glass and 12mm air gap. Selectaglaze Series 41 heavy duty lift-out casement or equal and approved equivalent. Powder coated finish, colour white. Perimeter fixings to be secured into structural brickwork.
Supplier Ref:
W: selectaglaze.co.uk/products/series41-heavy-duty-lift-out
E: Cliff Taylor - c.taylor@selectaglaze.co.uk</t>
    </r>
  </si>
  <si>
    <r>
      <t xml:space="preserve">Supply, install and commission Pland laboratory sink Code LI1050SL in Grade 316 bright polished stainless steel or equal and approved equivalent.
</t>
    </r>
    <r>
      <rPr>
        <u/>
        <sz val="10"/>
        <color theme="1"/>
        <rFont val="Arial"/>
        <family val="2"/>
      </rPr>
      <t>Supplier Ref: www.plandstainless.co.uk</t>
    </r>
  </si>
  <si>
    <r>
      <t xml:space="preserve">Supply, install and commission Pland laboratory sink Code LI1050SR in Grade 316 bright polished stainless steel or equal and approved equivalent.
</t>
    </r>
    <r>
      <rPr>
        <u/>
        <sz val="10"/>
        <color theme="1"/>
        <rFont val="Arial"/>
        <family val="2"/>
      </rPr>
      <t>Supplier Ref: www.plandstainless.co.uk</t>
    </r>
  </si>
  <si>
    <r>
      <t xml:space="preserve">Supply, install and commission Brownall laboratory mixer taps for hot and cold water, Brownall Laptap mixer fitting with action levers and aerator or equal and approved equivalent.
</t>
    </r>
    <r>
      <rPr>
        <u/>
        <sz val="10"/>
        <color theme="1"/>
        <rFont val="Arial"/>
        <family val="2"/>
      </rPr>
      <t>Supplier Ref: www.brownall-labtap.co.uk</t>
    </r>
  </si>
  <si>
    <t>The Contractor is to supply, install and commission all ductwork, access hatches and 3no. 1200L silencers (Att-01, Att-02 and Att-03) in all supply air ductwork and main relief cut as indicated on drawing TIWML4-SV-XX-XX-DR-E-9061.</t>
  </si>
  <si>
    <t>The Contractor is to supply, install and commission all ductwork including access hatches, grills (SA-01) and VCD’s as indicated on drawing TIWML4-SV-XX-XX-DR-E-6040.</t>
  </si>
  <si>
    <t>The Contractor is to supply, install and commission all supply and return ductwork including access hatches , grills (SA/01) and VCD’s as indicated on drawing TIWML4-SV-XX-XX-DR-E-6040.</t>
  </si>
  <si>
    <t>Contractor is to supply, install and commission 1no.transfer air grill (TG-01) as indicated on drawing TIWML4-SV-XX-XX-DR-E-6040.</t>
  </si>
  <si>
    <t>The Contractor is to supply, install and commission all supply and return ductwork including access hatches and VCD’s as indicated on drawing TIWML4-SV-XX-XX-DR-E-6040.</t>
  </si>
  <si>
    <t>Contractor is to supply, install and commission 1no.transfer air grill (TG-02) as indicated on drawing TIWML4-SV-XX-XX-DR-E-6040 between Corridor and room 4-11.</t>
  </si>
  <si>
    <t>The Contractor is to supply, install and commission all supply and return ductwork including access hatches, grills (SA-01) and VCD’s as indicated on drawing TIWML4-SV-XX-XX-DR-E-6040.</t>
  </si>
  <si>
    <t>Contractor is to supply, install and commission 1no.supply air grill (SA-01) as indicated on drawing TIWML4-SV-XX-XX-DR-E-6040.</t>
  </si>
  <si>
    <t>Contractor is to supply, install and commission 1no.transfer air grill (TG-01) as indicated on drawing TIWML4-SV-XX-XX-DR-E-6040</t>
  </si>
  <si>
    <t>Contractor is to supply, install and commission 1no.transfer air grill (TG01) as indicated on drawing TIWML4-SV-XX-XX-DR-E-6040</t>
  </si>
  <si>
    <t>Contractor is to supply, install and commission 2no.supply air grill (SA-01) as indicated on drawing TIWML4-SV-XX-XX-DR-E-6040.</t>
  </si>
  <si>
    <t>The Contractor is to supply, install and certificate fire stopping to all penetrations through walls with regards to the mechanical installation.</t>
  </si>
  <si>
    <t>The Contractor is to supply, install and certificate fire stopping to all penetrations through walls with regards to the electrical installation.</t>
  </si>
  <si>
    <t>The Contractor is to supply, install and certificate fire stopping to all penetrations through walls with regards to the data installation.</t>
  </si>
  <si>
    <t>The Contractor is to install a new data link to new security panel located in 4-110 including containment.</t>
  </si>
  <si>
    <t>Supply install and commission 1no. double data sockets, including containment adjacent to new BMS panel as indicated on drawing IWM-LRL4-015.</t>
  </si>
  <si>
    <t>Supply, install and commission 4no. surface mounted double socket outlets (1no. For new security panel) at heights as indicated on drawing IWM-LRL4-013 Rec C.</t>
  </si>
  <si>
    <t>The Contractor is to supply and install 40mm thick duct lagging to the return air ductwork from room 4-19 on level 4 to the AHU located in the plant room.</t>
  </si>
  <si>
    <t>The Contractor is to supply and install 40mm thick duct lagging to all supply air ductwork located on level 4.</t>
  </si>
  <si>
    <t>The Contractor is to supply and install 40mm thick duct lagging to all supply air ductwork located in the plant room.</t>
  </si>
  <si>
    <t>Structural Works</t>
  </si>
  <si>
    <t>The Contractor is to refer to drawings 174034 M-A-01 NEW LOUVRE REQUIREMENTS and TIWML2 - ACM-XX-04-SK-S-40000-Level 4 Works</t>
  </si>
  <si>
    <t>The Contractor is to form new opening for 1no. extract grill 800 mmx 300 mm including the supply and install of 1no. 100 x 140mm Naylor Ultrafire 100-6 lintel with 150mm bearing including all associated temporary works as indicated on drawing TIWML2 - ACM-XX-04-SK-S-40000-Level 4 Works.</t>
  </si>
  <si>
    <t>The Contractor is to remove 2no. existing 1,000mm x 700mm louvers.</t>
  </si>
  <si>
    <t>The Contractor is to form new opening for 2no. intake grills, each 800 mmx 300 mm including the supply and install of 2no. 100 x 140mm Naylor Ultrafire 100-6 lintel with 150mm bearing including all associated temporary works as indicated on drawing TIWML2 - ACM-XX-04-SK-S-40000-Level 4 Works</t>
  </si>
  <si>
    <t>The Contractor is to supply and install brickwork to infill existing holes, 1no. 1,000mm x 700mm and 1no. 700mm x 700mm above new louver louvre aperture as indicated on drawing  174034 M-A-01 NEW LOUVRE REQUIREMENTS.</t>
  </si>
  <si>
    <t>The Contractor is to extend an existing opening by 500mm x 1,000mm.  Contractor to cut and make good the opening as per drawing TIWML2 - ACM-XX-04-SK-S-40000-Level 4 Works and include for all associated temporary works.</t>
  </si>
  <si>
    <t>Contractor to supply and install and finish 100mm x 50mm x 10mm PFC steel beams and WBP plywood pad as indicated on drawing TIWML2 - ACM-XX-04-SK-S-40000-Level 4 Works.</t>
  </si>
  <si>
    <t>The Contractor is to form new openings for 3no. 500mm x 400mm for ductwork and fire dampers as indicated on drawing TIWML2 - ACM-XX-04-SK-S-40000-Level 4 Works.</t>
  </si>
  <si>
    <t>The Contractor is to form new opening for 1no. extract ductwork and fire damper 300mm x 400mm including the supply and install of 1no. 100 x 140mm Naylor Ultrafire 100-6 lintel with 150mm bearing including all associated temporary works as indicated on drawing TIWML2 - ACM-XX-04-SK-S-40000-Level 4 Works.</t>
  </si>
  <si>
    <t>The Contractor is to supply and install and finish infill to existing ductwork penetration in floor slab, 1,000mm x 1,000mm.  Infill will be constructed from 5no.1,000mm 100mm x 50mm x 10mm PFC steel beams and WBP plywood pad as detailed on drawing TIWML2 - ACM-XX-04-SK-S-40000-Level 4 Works and installed on to the top of existing bunded wall.</t>
  </si>
  <si>
    <t>The Contractor is to supply and install all fire stopping to all exposed apertures around penetrations for ductwork, grills and all filled penetrations through floor slab.</t>
  </si>
  <si>
    <t>Level 4</t>
  </si>
  <si>
    <t>The Contractor is to supply and install 5no.2,200mm x 100 x 140mm Naylor Ultrafire 100-6 lintels with 150mm bearing including all associated temporary works for 5no. new double door openings on level 4.</t>
  </si>
  <si>
    <t>The Contractor is to include for making good ceiling after the removals of all lighting and containment, the infilling and making good and fire stopping of apertures for ducting services, making good of all walls ready for painting.</t>
  </si>
  <si>
    <t>The Contractor is to include for making good ceiling after the removals of all lighting and containment, the infilling and making good and fire stopping of apertures for heating services, making good of all walls ready for painting.</t>
  </si>
  <si>
    <t>Room 4-20 / 21</t>
  </si>
  <si>
    <t>The Contractor is to include for making good ceiling after the removals of all lighting and containment, the infilling and making good and fire stopping of apertures for heating and ducting services, making good of all walls ready for painting.</t>
  </si>
  <si>
    <t>The Contractor is to include for making good ceiling after the removals of all lighting and containment, the infilling and making good and fire stopping of apertures for ducting,  power, data and water services, making good of all walls ready for painting.</t>
  </si>
  <si>
    <t>The Contractor is to supply and install 1,000mm x 1,000mm plasterboard ceiling panel to cover existing aperture where existing ducting has been removed.</t>
  </si>
  <si>
    <t>Room 4-15 / 17</t>
  </si>
  <si>
    <t>The Contractor is to include for making good ceiling after the removals of all lighting and containment, the infilling and making good and fire stopping of apertures for ducting, data , power and water services, making good of all walls ready for painting.</t>
  </si>
  <si>
    <t>External</t>
  </si>
  <si>
    <t>The Contractor is to include for the core drilling of 4no. holes and the supply and installation of lead flashing around 2no. new chilled water and 2no. LTHW pipes where they enter into the east plantroom.</t>
  </si>
  <si>
    <t>Emergancy Exit signs</t>
  </si>
  <si>
    <t>The Contractor is to supply, install, test and commission emergency exit signs located in the following rooms, 1no. in corridor 4-110, 1no. in room 4-11 and 5no. in corridor .4-120.</t>
  </si>
  <si>
    <t>The Contractor is to include for all electrical isolations of existing power and lighting circuits, emergency exit signs, the removal and dispose of offsite of all light fittings, small power outlets, switches, sockets, existing containment and all wiring from electrical devices back to the electrical distribution board located adjacent to the goods lift for all items included in the schedule below.</t>
  </si>
  <si>
    <t>Mechanical installation technician</t>
  </si>
  <si>
    <t>Mechanical commissioning engineer.</t>
  </si>
  <si>
    <t>Painter</t>
  </si>
  <si>
    <t>Carpenter</t>
  </si>
  <si>
    <t>Fire alarm installer</t>
  </si>
  <si>
    <t>PAVA installer</t>
  </si>
  <si>
    <t>Roofer / Lead Worker</t>
  </si>
  <si>
    <t>BMS installer</t>
  </si>
  <si>
    <t>BMS commissioning engineer.</t>
  </si>
  <si>
    <t>Electrical Commissioning Engineer</t>
  </si>
  <si>
    <t>Plumber</t>
  </si>
  <si>
    <t>Structural installer</t>
  </si>
  <si>
    <t>Bricklayer</t>
  </si>
  <si>
    <t>Fire stopping installer</t>
  </si>
  <si>
    <t>The Contractor is to supply, install and commission 2no. 800mm x 300mm air intake louvers and 1no. 600mm x 300mm air extract louver as indicated on drawing TIWML4-SV-XX-XX-DR-E-9061.  Louvers to be from https://www.waterloo.co.uk/download/full-catalogues/external-louvres.pdf ‘external fixed blade louvres and louvres will need to have a typical free area of 50%.</t>
  </si>
  <si>
    <t>Rooms 4-15, 4-17, 4-19 and 4-21: Lift and dispose of from site, approximately 120sqm of vinyl flooring including trims and associated fixtures, fittings and adhesives.</t>
  </si>
  <si>
    <t xml:space="preserve">Rooms 4-12, 4-14, 4-16, 4-18, 4-20 and 4-120, 4-190: Lift and dispose of from site, approximately 160sqm of low loop carpet including trims and associated fixtures, fittings and adhesives </t>
  </si>
  <si>
    <r>
      <t>Drawing Ref: IWM-LRL4-002 &amp; IWM-LRL4-005</t>
    </r>
    <r>
      <rPr>
        <u/>
        <sz val="10"/>
        <rFont val="Arial"/>
        <family val="2"/>
      </rPr>
      <t xml:space="preserve">
</t>
    </r>
    <r>
      <rPr>
        <sz val="10"/>
        <rFont val="Arial"/>
        <family val="2"/>
      </rPr>
      <t>Rooms 4-190: Enlarge existing roof slab opening to facilitate new ductwork. Contractor must refer to structural engineers details prior to undertaking these works.</t>
    </r>
  </si>
  <si>
    <r>
      <t>Drawing Ref: IWM-LRL4-010</t>
    </r>
    <r>
      <rPr>
        <u/>
        <sz val="10"/>
        <rFont val="Arial"/>
        <family val="2"/>
      </rPr>
      <t xml:space="preserve">
</t>
    </r>
    <r>
      <rPr>
        <sz val="10"/>
        <rFont val="Arial"/>
        <family val="2"/>
      </rPr>
      <t>Rooms 4-120 &amp; 4-190: Form new openings within internal walls to accommodate new duct, transfer and grille installations. 
6No. @ 200x200mm
7No. @ 300x200mm
3No. @ 300x300mm
1No. @ 600x200mm
To incorporate lintels to structural engineers details within areas of brickwork. Sizing and setting out to be in accordance with the approved service installation design and as agreed with the Project Manager.</t>
    </r>
  </si>
  <si>
    <t>Rooms 5-002 (Plant Room) &amp; 5-003 (Goodslift Motor Room): Form new opening to facilitate new ductwork. Contractor must refer to structural engineers details prior to undertaking these works.</t>
  </si>
  <si>
    <t>Making Good Works</t>
  </si>
  <si>
    <t>The Contractor is to refer to the bottom plan on drawing IWM-LRL4-003 Rev C and the bottom plan on drawing IWM-LRL4-004 Rev D.</t>
  </si>
  <si>
    <t>2.1.1</t>
  </si>
  <si>
    <t>2.1.2</t>
  </si>
  <si>
    <t>2.1.3</t>
  </si>
  <si>
    <t>2.1.4</t>
  </si>
  <si>
    <t>2.1.5</t>
  </si>
  <si>
    <r>
      <t xml:space="preserve">Windows w.7, w.8 and Mansard Window w.m.7
Supply and install within zone of window reveals, double bracket R20 Sidewinder roller blind system or equal and approved equivalent comprising of;
- Outer Blind: Diffusing/Dim Out fabric, flame retardant, colour TBC - or equal and approved equivalent.
- Inner Blind: Blackout Blind, flame retardant, colour TBC - or equal and approved equivalent.
</t>
    </r>
    <r>
      <rPr>
        <u/>
        <sz val="10"/>
        <rFont val="Arial"/>
        <family val="2"/>
      </rPr>
      <t>Supplier Ref: www.yewdale.co.uk</t>
    </r>
    <r>
      <rPr>
        <sz val="10"/>
        <rFont val="Arial"/>
        <family val="2"/>
      </rPr>
      <t xml:space="preserve">
Frame to be extruded aluminium, finish white and have manual gearbox with crank handle - or equal and approved equivalent.
</t>
    </r>
    <r>
      <rPr>
        <u/>
        <sz val="10"/>
        <rFont val="Arial"/>
        <family val="2"/>
      </rPr>
      <t>Note: Retaining channels to be provided for Mansard Window installation.</t>
    </r>
  </si>
  <si>
    <r>
      <t xml:space="preserve">Drawing Ref: IWM-LRL4-010
</t>
    </r>
    <r>
      <rPr>
        <b/>
        <sz val="10"/>
        <rFont val="Arial"/>
        <family val="2"/>
      </rPr>
      <t>Existing double doors dd 4-110</t>
    </r>
    <r>
      <rPr>
        <sz val="10"/>
        <rFont val="Arial"/>
        <family val="2"/>
      </rPr>
      <t>: Doors to be rehung. Plant on stops to be removed and new supplied and fitted to provide a minimum 30 minute Fire Rated compliance. Frame to be made good to enable both door leaves to be rehung and to open into Room 4-11. Reposition existing ironmongery to accommodate revised opening and make good all works disturbed.</t>
    </r>
  </si>
  <si>
    <t>Note: All Prime Cost Sums may be deducted in whole or in part if not required, without compensation to the Contractor</t>
  </si>
  <si>
    <t>PC.02</t>
  </si>
  <si>
    <t>Provisional Sum for Fire Alarm Works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</si>
</sst>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4" formatCode="_-&quot;£&quot;* #,##0.00_-;\-&quot;£&quot;* #,##0.00_-;_-&quot;£&quot;* &quot;-&quot;??_-;_-@_-"/>
    <numFmt numFmtId="43" formatCode="_-* #,##0.00_-;\-* #,##0.00_-;_-* &quot;-&quot;??_-;_-@_-"/>
    <numFmt numFmtId="164" formatCode="&quot;£&quot;#,##0.00"/>
    <numFmt numFmtId="165" formatCode="&quot;$&quot;#,##0_);\(&quot;$&quot;#,##0\)"/>
    <numFmt numFmtId="166" formatCode="0.0"/>
  </numFmts>
  <fonts count="53">
    <font>
      <sz val="11"/>
      <color theme="1"/>
      <name val="Calibri"/>
      <family val="2"/>
      <scheme val="minor"/>
    </font>
    <font>
      <sz val="11"/>
      <color theme="1"/>
      <name val="Arial"/>
      <family val="2"/>
    </font>
    <font>
      <sz val="11"/>
      <color theme="1"/>
      <name val="Arial"/>
      <family val="2"/>
    </font>
    <font>
      <sz val="10"/>
      <name val="Arial"/>
      <family val="2"/>
    </font>
    <font>
      <b/>
      <sz val="10"/>
      <name val="Arial"/>
      <family val="2"/>
    </font>
    <font>
      <sz val="10"/>
      <color theme="1"/>
      <name val="Arial"/>
      <family val="2"/>
    </font>
    <font>
      <b/>
      <sz val="10"/>
      <color theme="1"/>
      <name val="Arial"/>
      <family val="2"/>
    </font>
    <font>
      <sz val="11"/>
      <name val="Arial"/>
      <family val="2"/>
    </font>
    <font>
      <b/>
      <sz val="11"/>
      <name val="Arial"/>
      <family val="2"/>
    </font>
    <font>
      <sz val="10"/>
      <name val="Arial"/>
      <family val="2"/>
    </font>
    <font>
      <b/>
      <sz val="14"/>
      <name val="Arial"/>
      <family val="2"/>
    </font>
    <font>
      <i/>
      <sz val="10"/>
      <name val="Arial"/>
      <family val="2"/>
    </font>
    <font>
      <b/>
      <sz val="14"/>
      <color theme="1"/>
      <name val="Arial"/>
      <family val="2"/>
    </font>
    <font>
      <b/>
      <sz val="18"/>
      <name val="Arial"/>
      <family val="2"/>
    </font>
    <font>
      <b/>
      <sz val="12"/>
      <name val="Arial"/>
      <family val="2"/>
    </font>
    <font>
      <sz val="10"/>
      <color theme="1"/>
      <name val="Calibri"/>
      <family val="2"/>
      <scheme val="minor"/>
    </font>
    <font>
      <sz val="10"/>
      <name val="Eurostile"/>
      <family val="2"/>
    </font>
    <font>
      <sz val="10"/>
      <name val="Times New Roman"/>
      <family val="1"/>
    </font>
    <font>
      <b/>
      <sz val="12"/>
      <name val="Univers (WN)"/>
    </font>
    <font>
      <sz val="10"/>
      <name val="MS Sans Serif"/>
      <family val="2"/>
    </font>
    <font>
      <sz val="10"/>
      <name val="Helv"/>
      <charset val="204"/>
    </font>
    <font>
      <sz val="11"/>
      <color indexed="8"/>
      <name val="Calibri"/>
      <family val="2"/>
    </font>
    <font>
      <sz val="11"/>
      <color indexed="9"/>
      <name val="Calibri"/>
      <family val="2"/>
    </font>
    <font>
      <sz val="11"/>
      <color indexed="20"/>
      <name val="Calibri"/>
      <family val="2"/>
    </font>
    <font>
      <b/>
      <sz val="11"/>
      <color indexed="10"/>
      <name val="Calibri"/>
      <family val="2"/>
    </font>
    <font>
      <b/>
      <sz val="11"/>
      <color indexed="9"/>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62"/>
      <name val="Calibri"/>
      <family val="2"/>
    </font>
    <font>
      <sz val="11"/>
      <color indexed="10"/>
      <name val="Calibri"/>
      <family val="2"/>
    </font>
    <font>
      <sz val="11"/>
      <color indexed="19"/>
      <name val="Calibri"/>
      <family val="2"/>
    </font>
    <font>
      <b/>
      <sz val="11"/>
      <color indexed="63"/>
      <name val="Calibri"/>
      <family val="2"/>
    </font>
    <font>
      <b/>
      <sz val="18"/>
      <color indexed="62"/>
      <name val="Cambria"/>
      <family val="2"/>
    </font>
    <font>
      <b/>
      <sz val="11"/>
      <color indexed="8"/>
      <name val="Calibri"/>
      <family val="2"/>
    </font>
    <font>
      <sz val="12"/>
      <name val="Arial"/>
      <family val="2"/>
    </font>
    <font>
      <sz val="10"/>
      <color rgb="FFFF0000"/>
      <name val="Arial"/>
      <family val="2"/>
    </font>
    <font>
      <sz val="10"/>
      <color rgb="FF000000"/>
      <name val="Arial"/>
      <family val="2"/>
    </font>
    <font>
      <u/>
      <sz val="10"/>
      <name val="Arial"/>
      <family val="2"/>
    </font>
    <font>
      <b/>
      <sz val="10"/>
      <color rgb="FFFF0000"/>
      <name val="Arial"/>
      <family val="2"/>
    </font>
    <font>
      <u/>
      <sz val="10"/>
      <color theme="1"/>
      <name val="Arial"/>
      <family val="2"/>
    </font>
    <font>
      <i/>
      <sz val="10"/>
      <color theme="1"/>
      <name val="Arial"/>
      <family val="2"/>
    </font>
    <font>
      <u/>
      <sz val="10"/>
      <color rgb="FF000000"/>
      <name val="Arial"/>
      <family val="2"/>
    </font>
    <font>
      <vertAlign val="superscript"/>
      <sz val="10"/>
      <color theme="1"/>
      <name val="Arial"/>
      <family val="2"/>
    </font>
    <font>
      <b/>
      <u/>
      <sz val="10"/>
      <name val="Arial"/>
      <family val="2"/>
    </font>
    <font>
      <vertAlign val="superscript"/>
      <sz val="10"/>
      <name val="Arial"/>
      <family val="2"/>
    </font>
    <font>
      <vertAlign val="subscript"/>
      <sz val="10"/>
      <name val="Arial"/>
      <family val="2"/>
    </font>
    <font>
      <b/>
      <u/>
      <sz val="10"/>
      <color rgb="FF000000"/>
      <name val="Arial"/>
      <family val="2"/>
    </font>
    <font>
      <b/>
      <sz val="10"/>
      <color rgb="FF000000"/>
      <name val="Arial"/>
      <family val="2"/>
    </font>
    <font>
      <vertAlign val="superscript"/>
      <sz val="10"/>
      <color rgb="FF000000"/>
      <name val="Arial"/>
      <family val="2"/>
    </font>
    <font>
      <b/>
      <u/>
      <sz val="10"/>
      <color theme="1"/>
      <name val="Arial"/>
      <family val="2"/>
    </font>
  </fonts>
  <fills count="21">
    <fill>
      <patternFill patternType="none"/>
    </fill>
    <fill>
      <patternFill patternType="gray125"/>
    </fill>
    <fill>
      <patternFill patternType="solid">
        <fgColor theme="0" tint="-4.9989318521683403E-2"/>
        <bgColor indexed="64"/>
      </patternFill>
    </fill>
    <fill>
      <patternFill patternType="solid">
        <fgColor indexed="9"/>
        <bgColor indexed="64"/>
      </patternFill>
    </fill>
    <fill>
      <patternFill patternType="solid">
        <fgColor indexed="44"/>
      </patternFill>
    </fill>
    <fill>
      <patternFill patternType="solid">
        <fgColor indexed="29"/>
      </patternFill>
    </fill>
    <fill>
      <patternFill patternType="solid">
        <fgColor indexed="26"/>
      </patternFill>
    </fill>
    <fill>
      <patternFill patternType="solid">
        <fgColor indexed="47"/>
      </patternFill>
    </fill>
    <fill>
      <patternFill patternType="solid">
        <fgColor indexed="27"/>
      </patternFill>
    </fill>
    <fill>
      <patternFill patternType="solid">
        <fgColor indexed="43"/>
      </patternFill>
    </fill>
    <fill>
      <patternFill patternType="solid">
        <fgColor indexed="45"/>
      </patternFill>
    </fill>
    <fill>
      <patternFill patternType="solid">
        <fgColor indexed="53"/>
      </patternFill>
    </fill>
    <fill>
      <patternFill patternType="solid">
        <fgColor indexed="51"/>
      </patternFill>
    </fill>
    <fill>
      <patternFill patternType="solid">
        <fgColor indexed="56"/>
      </patternFill>
    </fill>
    <fill>
      <patternFill patternType="solid">
        <fgColor indexed="54"/>
      </patternFill>
    </fill>
    <fill>
      <patternFill patternType="solid">
        <fgColor indexed="49"/>
      </patternFill>
    </fill>
    <fill>
      <patternFill patternType="solid">
        <fgColor indexed="10"/>
      </patternFill>
    </fill>
    <fill>
      <patternFill patternType="solid">
        <fgColor indexed="46"/>
      </patternFill>
    </fill>
    <fill>
      <patternFill patternType="solid">
        <fgColor indexed="9"/>
      </patternFill>
    </fill>
    <fill>
      <patternFill patternType="solid">
        <fgColor indexed="55"/>
      </patternFill>
    </fill>
    <fill>
      <patternFill patternType="solid">
        <fgColor rgb="FF92D050"/>
        <bgColor indexed="64"/>
      </patternFill>
    </fill>
  </fills>
  <borders count="54">
    <border>
      <left/>
      <right/>
      <top/>
      <bottom/>
      <diagonal/>
    </border>
    <border>
      <left style="thin">
        <color auto="1"/>
      </left>
      <right style="thin">
        <color auto="1"/>
      </right>
      <top/>
      <bottom/>
      <diagonal/>
    </border>
    <border>
      <left style="thin">
        <color auto="1"/>
      </left>
      <right/>
      <top/>
      <bottom/>
      <diagonal/>
    </border>
    <border>
      <left/>
      <right/>
      <top style="thin">
        <color auto="1"/>
      </top>
      <bottom/>
      <diagonal/>
    </border>
    <border>
      <left/>
      <right style="thin">
        <color auto="1"/>
      </right>
      <top/>
      <bottom/>
      <diagonal/>
    </border>
    <border>
      <left/>
      <right style="thin">
        <color auto="1"/>
      </right>
      <top style="thin">
        <color auto="1"/>
      </top>
      <bottom/>
      <diagonal/>
    </border>
    <border>
      <left style="medium">
        <color auto="1"/>
      </left>
      <right style="thin">
        <color auto="1"/>
      </right>
      <top/>
      <bottom/>
      <diagonal/>
    </border>
    <border>
      <left style="medium">
        <color auto="1"/>
      </left>
      <right style="thin">
        <color auto="1"/>
      </right>
      <top/>
      <bottom style="thin">
        <color auto="1"/>
      </bottom>
      <diagonal/>
    </border>
    <border>
      <left/>
      <right/>
      <top style="thin">
        <color auto="1"/>
      </top>
      <bottom style="thin">
        <color auto="1"/>
      </bottom>
      <diagonal/>
    </border>
    <border>
      <left/>
      <right/>
      <top/>
      <bottom style="thin">
        <color auto="1"/>
      </bottom>
      <diagonal/>
    </border>
    <border>
      <left style="thin">
        <color auto="1"/>
      </left>
      <right style="double">
        <color auto="1"/>
      </right>
      <top/>
      <bottom/>
      <diagonal/>
    </border>
    <border>
      <left style="thin">
        <color auto="1"/>
      </left>
      <right/>
      <top/>
      <bottom style="thin">
        <color auto="1"/>
      </bottom>
      <diagonal/>
    </border>
    <border>
      <left style="thin">
        <color auto="1"/>
      </left>
      <right/>
      <top style="thin">
        <color auto="1"/>
      </top>
      <bottom/>
      <diagonal/>
    </border>
    <border>
      <left/>
      <right/>
      <top style="double">
        <color auto="1"/>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thick">
        <color indexed="64"/>
      </left>
      <right/>
      <top/>
      <bottom/>
      <diagonal/>
    </border>
    <border>
      <left/>
      <right/>
      <top/>
      <bottom style="thick">
        <color indexed="56"/>
      </bottom>
      <diagonal/>
    </border>
    <border>
      <left/>
      <right/>
      <top/>
      <bottom style="thick">
        <color indexed="27"/>
      </bottom>
      <diagonal/>
    </border>
    <border>
      <left/>
      <right/>
      <top/>
      <bottom style="medium">
        <color indexed="27"/>
      </bottom>
      <diagonal/>
    </border>
    <border>
      <left/>
      <right/>
      <top/>
      <bottom style="double">
        <color indexed="1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56"/>
      </top>
      <bottom style="double">
        <color indexed="56"/>
      </bottom>
      <diagonal/>
    </border>
    <border>
      <left style="thin">
        <color auto="1"/>
      </left>
      <right style="thin">
        <color auto="1"/>
      </right>
      <top/>
      <bottom style="double">
        <color auto="1"/>
      </bottom>
      <diagonal/>
    </border>
    <border>
      <left style="thin">
        <color auto="1"/>
      </left>
      <right style="thin">
        <color auto="1"/>
      </right>
      <top style="double">
        <color auto="1"/>
      </top>
      <bottom style="double">
        <color auto="1"/>
      </bottom>
      <diagonal/>
    </border>
    <border>
      <left/>
      <right style="thin">
        <color auto="1"/>
      </right>
      <top style="double">
        <color auto="1"/>
      </top>
      <bottom style="medium">
        <color auto="1"/>
      </bottom>
      <diagonal/>
    </border>
    <border>
      <left style="thin">
        <color auto="1"/>
      </left>
      <right style="double">
        <color auto="1"/>
      </right>
      <top style="thin">
        <color auto="1"/>
      </top>
      <bottom/>
      <diagonal/>
    </border>
    <border>
      <left style="thin">
        <color auto="1"/>
      </left>
      <right style="double">
        <color auto="1"/>
      </right>
      <top style="double">
        <color auto="1"/>
      </top>
      <bottom style="medium">
        <color auto="1"/>
      </bottom>
      <diagonal/>
    </border>
    <border>
      <left style="thin">
        <color auto="1"/>
      </left>
      <right style="medium">
        <color auto="1"/>
      </right>
      <top/>
      <bottom/>
      <diagonal/>
    </border>
    <border>
      <left style="double">
        <color auto="1"/>
      </left>
      <right style="medium">
        <color auto="1"/>
      </right>
      <top/>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double">
        <color auto="1"/>
      </left>
      <right style="medium">
        <color auto="1"/>
      </right>
      <top style="thin">
        <color auto="1"/>
      </top>
      <bottom style="thin">
        <color auto="1"/>
      </bottom>
      <diagonal/>
    </border>
    <border>
      <left style="double">
        <color auto="1"/>
      </left>
      <right/>
      <top style="thin">
        <color auto="1"/>
      </top>
      <bottom/>
      <diagonal/>
    </border>
    <border>
      <left style="thin">
        <color auto="1"/>
      </left>
      <right style="medium">
        <color auto="1"/>
      </right>
      <top/>
      <bottom style="thin">
        <color auto="1"/>
      </bottom>
      <diagonal/>
    </border>
    <border>
      <left style="double">
        <color auto="1"/>
      </left>
      <right style="medium">
        <color auto="1"/>
      </right>
      <top/>
      <bottom style="thin">
        <color auto="1"/>
      </bottom>
      <diagonal/>
    </border>
    <border>
      <left style="thin">
        <color auto="1"/>
      </left>
      <right/>
      <top/>
      <bottom style="dotted">
        <color auto="1"/>
      </bottom>
      <diagonal/>
    </border>
    <border>
      <left/>
      <right/>
      <top/>
      <bottom style="dotted">
        <color auto="1"/>
      </bottom>
      <diagonal/>
    </border>
    <border>
      <left/>
      <right style="thin">
        <color auto="1"/>
      </right>
      <top/>
      <bottom style="dotted">
        <color auto="1"/>
      </bottom>
      <diagonal/>
    </border>
    <border>
      <left style="thin">
        <color auto="1"/>
      </left>
      <right/>
      <top style="dotted">
        <color auto="1"/>
      </top>
      <bottom/>
      <diagonal/>
    </border>
    <border>
      <left/>
      <right/>
      <top style="dotted">
        <color auto="1"/>
      </top>
      <bottom/>
      <diagonal/>
    </border>
    <border>
      <left/>
      <right style="thin">
        <color auto="1"/>
      </right>
      <top style="dotted">
        <color auto="1"/>
      </top>
      <bottom/>
      <diagonal/>
    </border>
    <border>
      <left style="thin">
        <color indexed="64"/>
      </left>
      <right style="thin">
        <color indexed="64"/>
      </right>
      <top style="thin">
        <color indexed="64"/>
      </top>
      <bottom style="thin">
        <color indexed="64"/>
      </bottom>
      <diagonal/>
    </border>
    <border>
      <left/>
      <right/>
      <top style="thin">
        <color auto="1"/>
      </top>
      <bottom style="thin">
        <color auto="1"/>
      </bottom>
      <diagonal/>
    </border>
    <border>
      <left/>
      <right style="thin">
        <color indexed="64"/>
      </right>
      <top/>
      <bottom style="thin">
        <color auto="1"/>
      </bottom>
      <diagonal/>
    </border>
    <border>
      <left style="thin">
        <color indexed="64"/>
      </left>
      <right/>
      <top style="double">
        <color auto="1"/>
      </top>
      <bottom style="thin">
        <color indexed="64"/>
      </bottom>
      <diagonal/>
    </border>
    <border>
      <left/>
      <right style="thin">
        <color auto="1"/>
      </right>
      <top style="double">
        <color auto="1"/>
      </top>
      <bottom style="thin">
        <color indexed="64"/>
      </bottom>
      <diagonal/>
    </border>
    <border>
      <left style="thin">
        <color auto="1"/>
      </left>
      <right style="thin">
        <color auto="1"/>
      </right>
      <top style="double">
        <color auto="1"/>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dotted">
        <color auto="1"/>
      </top>
      <bottom style="dotted">
        <color auto="1"/>
      </bottom>
      <diagonal/>
    </border>
    <border>
      <left style="thin">
        <color auto="1"/>
      </left>
      <right/>
      <top style="double">
        <color auto="1"/>
      </top>
      <bottom style="double">
        <color auto="1"/>
      </bottom>
      <diagonal/>
    </border>
  </borders>
  <cellStyleXfs count="62">
    <xf numFmtId="0" fontId="0" fillId="0" borderId="0"/>
    <xf numFmtId="0" fontId="3" fillId="0" borderId="0"/>
    <xf numFmtId="3" fontId="3" fillId="0" borderId="0"/>
    <xf numFmtId="44" fontId="3" fillId="0" borderId="0" applyFont="0" applyFill="0" applyBorder="0" applyAlignment="0" applyProtection="0"/>
    <xf numFmtId="44" fontId="3" fillId="0" borderId="0" applyFont="0" applyFill="0" applyBorder="0" applyAlignment="0" applyProtection="0"/>
    <xf numFmtId="165" fontId="3" fillId="0" borderId="0"/>
    <xf numFmtId="14" fontId="3" fillId="0" borderId="0"/>
    <xf numFmtId="2" fontId="3" fillId="0" borderId="0"/>
    <xf numFmtId="0" fontId="13" fillId="0" borderId="0"/>
    <xf numFmtId="0" fontId="14" fillId="0" borderId="0"/>
    <xf numFmtId="0" fontId="3" fillId="0" borderId="0"/>
    <xf numFmtId="0" fontId="3" fillId="0" borderId="13"/>
    <xf numFmtId="0" fontId="3" fillId="0" borderId="0"/>
    <xf numFmtId="44" fontId="3" fillId="0" borderId="0" applyFont="0" applyFill="0" applyBorder="0" applyAlignment="0" applyProtection="0"/>
    <xf numFmtId="0" fontId="21" fillId="4" borderId="0" applyNumberFormat="0" applyBorder="0" applyAlignment="0" applyProtection="0"/>
    <xf numFmtId="0" fontId="21" fillId="5" borderId="0" applyNumberFormat="0" applyBorder="0" applyAlignment="0" applyProtection="0"/>
    <xf numFmtId="0" fontId="21" fillId="6" borderId="0" applyNumberFormat="0" applyBorder="0" applyAlignment="0" applyProtection="0"/>
    <xf numFmtId="0" fontId="21" fillId="7" borderId="0" applyNumberFormat="0" applyBorder="0" applyAlignment="0" applyProtection="0"/>
    <xf numFmtId="0" fontId="21" fillId="8" borderId="0" applyNumberFormat="0" applyBorder="0" applyAlignment="0" applyProtection="0"/>
    <xf numFmtId="0" fontId="21" fillId="6" borderId="0" applyNumberFormat="0" applyBorder="0" applyAlignment="0" applyProtection="0"/>
    <xf numFmtId="0" fontId="21" fillId="8" borderId="0" applyNumberFormat="0" applyBorder="0" applyAlignment="0" applyProtection="0"/>
    <xf numFmtId="0" fontId="21" fillId="5" borderId="0" applyNumberFormat="0" applyBorder="0" applyAlignment="0" applyProtection="0"/>
    <xf numFmtId="0" fontId="21" fillId="9" borderId="0" applyNumberFormat="0" applyBorder="0" applyAlignment="0" applyProtection="0"/>
    <xf numFmtId="0" fontId="21" fillId="10" borderId="0" applyNumberFormat="0" applyBorder="0" applyAlignment="0" applyProtection="0"/>
    <xf numFmtId="0" fontId="21" fillId="8" borderId="0" applyNumberFormat="0" applyBorder="0" applyAlignment="0" applyProtection="0"/>
    <xf numFmtId="0" fontId="21" fillId="6" borderId="0" applyNumberFormat="0" applyBorder="0" applyAlignment="0" applyProtection="0"/>
    <xf numFmtId="0" fontId="22" fillId="8" borderId="0" applyNumberFormat="0" applyBorder="0" applyAlignment="0" applyProtection="0"/>
    <xf numFmtId="0" fontId="22" fillId="11" borderId="0" applyNumberFormat="0" applyBorder="0" applyAlignment="0" applyProtection="0"/>
    <xf numFmtId="0" fontId="22" fillId="12" borderId="0" applyNumberFormat="0" applyBorder="0" applyAlignment="0" applyProtection="0"/>
    <xf numFmtId="0" fontId="22" fillId="10" borderId="0" applyNumberFormat="0" applyBorder="0" applyAlignment="0" applyProtection="0"/>
    <xf numFmtId="0" fontId="22" fillId="8" borderId="0" applyNumberFormat="0" applyBorder="0" applyAlignment="0" applyProtection="0"/>
    <xf numFmtId="0" fontId="22" fillId="5" borderId="0" applyNumberFormat="0" applyBorder="0" applyAlignment="0" applyProtection="0"/>
    <xf numFmtId="0" fontId="22" fillId="13" borderId="0" applyNumberFormat="0" applyBorder="0" applyAlignment="0" applyProtection="0"/>
    <xf numFmtId="0" fontId="22" fillId="11" borderId="0" applyNumberFormat="0" applyBorder="0" applyAlignment="0" applyProtection="0"/>
    <xf numFmtId="0" fontId="22" fillId="12" borderId="0" applyNumberFormat="0" applyBorder="0" applyAlignment="0" applyProtection="0"/>
    <xf numFmtId="0" fontId="22" fillId="14" borderId="0" applyNumberFormat="0" applyBorder="0" applyAlignment="0" applyProtection="0"/>
    <xf numFmtId="0" fontId="22" fillId="15" borderId="0" applyNumberFormat="0" applyBorder="0" applyAlignment="0" applyProtection="0"/>
    <xf numFmtId="0" fontId="22" fillId="16" borderId="0" applyNumberFormat="0" applyBorder="0" applyAlignment="0" applyProtection="0"/>
    <xf numFmtId="0" fontId="23" fillId="17" borderId="0" applyNumberFormat="0" applyBorder="0" applyAlignment="0" applyProtection="0"/>
    <xf numFmtId="0" fontId="24" fillId="18" borderId="14" applyNumberFormat="0" applyAlignment="0" applyProtection="0"/>
    <xf numFmtId="0" fontId="25" fillId="19" borderId="15" applyNumberFormat="0" applyAlignment="0" applyProtection="0"/>
    <xf numFmtId="43" fontId="3" fillId="0" borderId="0" applyFont="0" applyFill="0" applyBorder="0" applyAlignment="0" applyProtection="0"/>
    <xf numFmtId="0" fontId="17" fillId="0" borderId="0" applyNumberFormat="0" applyFill="0" applyBorder="0" applyAlignment="0">
      <alignment horizontal="left"/>
      <protection locked="0"/>
    </xf>
    <xf numFmtId="0" fontId="4" fillId="0" borderId="16" applyNumberFormat="0" applyFill="0" applyBorder="0" applyAlignment="0">
      <alignment horizontal="left"/>
      <protection hidden="1"/>
    </xf>
    <xf numFmtId="0" fontId="18" fillId="0" borderId="0" applyNumberFormat="0" applyFill="0" applyBorder="0" applyAlignment="0">
      <protection hidden="1"/>
    </xf>
    <xf numFmtId="0" fontId="26" fillId="0" borderId="0" applyNumberFormat="0" applyFill="0" applyBorder="0" applyAlignment="0" applyProtection="0"/>
    <xf numFmtId="0" fontId="27" fillId="8" borderId="0" applyNumberFormat="0" applyBorder="0" applyAlignment="0" applyProtection="0"/>
    <xf numFmtId="0" fontId="28" fillId="0" borderId="17" applyNumberFormat="0" applyFill="0" applyAlignment="0" applyProtection="0"/>
    <xf numFmtId="0" fontId="29" fillId="0" borderId="18" applyNumberFormat="0" applyFill="0" applyAlignment="0" applyProtection="0"/>
    <xf numFmtId="0" fontId="30" fillId="0" borderId="19" applyNumberFormat="0" applyFill="0" applyAlignment="0" applyProtection="0"/>
    <xf numFmtId="0" fontId="30" fillId="0" borderId="0" applyNumberFormat="0" applyFill="0" applyBorder="0" applyAlignment="0" applyProtection="0"/>
    <xf numFmtId="0" fontId="31" fillId="9" borderId="14" applyNumberFormat="0" applyAlignment="0" applyProtection="0"/>
    <xf numFmtId="0" fontId="32" fillId="0" borderId="20" applyNumberFormat="0" applyFill="0" applyAlignment="0" applyProtection="0"/>
    <xf numFmtId="0" fontId="33" fillId="9" borderId="0" applyNumberFormat="0" applyBorder="0" applyAlignment="0" applyProtection="0"/>
    <xf numFmtId="0" fontId="17" fillId="6" borderId="21" applyNumberFormat="0" applyFont="0" applyAlignment="0" applyProtection="0"/>
    <xf numFmtId="0" fontId="34" fillId="18" borderId="22" applyNumberFormat="0" applyAlignment="0" applyProtection="0"/>
    <xf numFmtId="9" fontId="3" fillId="0" borderId="0" applyFont="0" applyFill="0" applyBorder="0" applyAlignment="0" applyProtection="0"/>
    <xf numFmtId="9" fontId="19" fillId="0" borderId="0" applyFont="0" applyFill="0" applyBorder="0" applyAlignment="0" applyProtection="0"/>
    <xf numFmtId="0" fontId="20" fillId="0" borderId="0"/>
    <xf numFmtId="0" fontId="35" fillId="0" borderId="0" applyNumberFormat="0" applyFill="0" applyBorder="0" applyAlignment="0" applyProtection="0"/>
    <xf numFmtId="0" fontId="36" fillId="0" borderId="23" applyNumberFormat="0" applyFill="0" applyAlignment="0" applyProtection="0"/>
    <xf numFmtId="0" fontId="32" fillId="0" borderId="0" applyNumberFormat="0" applyFill="0" applyBorder="0" applyAlignment="0" applyProtection="0"/>
  </cellStyleXfs>
  <cellXfs count="276">
    <xf numFmtId="0" fontId="0" fillId="0" borderId="0" xfId="0"/>
    <xf numFmtId="0" fontId="3" fillId="0" borderId="0" xfId="0" applyFont="1" applyFill="1" applyBorder="1"/>
    <xf numFmtId="0" fontId="5" fillId="0" borderId="0" xfId="0" applyFont="1" applyFill="1" applyAlignment="1">
      <alignment horizontal="right" wrapText="1"/>
    </xf>
    <xf numFmtId="0" fontId="5" fillId="0" borderId="0" xfId="0" applyFont="1"/>
    <xf numFmtId="0" fontId="5" fillId="0" borderId="1" xfId="0" applyFont="1" applyBorder="1" applyAlignment="1">
      <alignment vertical="top" wrapText="1"/>
    </xf>
    <xf numFmtId="0" fontId="3" fillId="0" borderId="1" xfId="0" applyFont="1" applyBorder="1" applyAlignment="1">
      <alignment vertical="top" wrapText="1"/>
    </xf>
    <xf numFmtId="164" fontId="5" fillId="0" borderId="1" xfId="0" applyNumberFormat="1" applyFont="1" applyBorder="1" applyAlignment="1">
      <alignment vertical="top" wrapText="1"/>
    </xf>
    <xf numFmtId="0" fontId="5" fillId="2" borderId="1" xfId="0" applyFont="1" applyFill="1" applyBorder="1" applyAlignment="1">
      <alignment vertical="top" wrapText="1"/>
    </xf>
    <xf numFmtId="164" fontId="5" fillId="2" borderId="1" xfId="0" applyNumberFormat="1" applyFont="1" applyFill="1" applyBorder="1" applyAlignment="1">
      <alignment vertical="top" wrapText="1"/>
    </xf>
    <xf numFmtId="0" fontId="7" fillId="0" borderId="0" xfId="0" applyFont="1" applyFill="1" applyBorder="1"/>
    <xf numFmtId="0" fontId="5" fillId="0" borderId="0" xfId="0" applyFont="1" applyAlignment="1">
      <alignment wrapText="1"/>
    </xf>
    <xf numFmtId="0" fontId="9" fillId="0" borderId="0" xfId="0" applyFont="1" applyFill="1" applyBorder="1"/>
    <xf numFmtId="4" fontId="8" fillId="0" borderId="0" xfId="0" applyNumberFormat="1" applyFont="1" applyFill="1" applyBorder="1"/>
    <xf numFmtId="0" fontId="5" fillId="0" borderId="1" xfId="0" applyFont="1" applyFill="1" applyBorder="1" applyAlignment="1">
      <alignment vertical="top" wrapText="1"/>
    </xf>
    <xf numFmtId="164" fontId="5" fillId="0" borderId="1" xfId="0" applyNumberFormat="1" applyFont="1" applyFill="1" applyBorder="1" applyAlignment="1">
      <alignment vertical="top" wrapText="1"/>
    </xf>
    <xf numFmtId="0" fontId="5" fillId="0" borderId="0" xfId="0" applyFont="1" applyFill="1" applyBorder="1" applyAlignment="1">
      <alignment wrapText="1"/>
    </xf>
    <xf numFmtId="0" fontId="6" fillId="0" borderId="0" xfId="0" applyFont="1" applyFill="1" applyAlignment="1">
      <alignment wrapText="1"/>
    </xf>
    <xf numFmtId="0" fontId="5" fillId="0" borderId="0" xfId="0" applyFont="1" applyFill="1" applyAlignment="1">
      <alignment wrapText="1"/>
    </xf>
    <xf numFmtId="0" fontId="3" fillId="0" borderId="1" xfId="0" applyFont="1" applyFill="1" applyBorder="1" applyAlignment="1">
      <alignment horizontal="center" vertical="top" wrapText="1"/>
    </xf>
    <xf numFmtId="0" fontId="3" fillId="0" borderId="2" xfId="0" applyFont="1" applyFill="1" applyBorder="1" applyAlignment="1">
      <alignment horizontal="center" vertical="top" wrapText="1"/>
    </xf>
    <xf numFmtId="0" fontId="3" fillId="0" borderId="2" xfId="0" applyFont="1" applyFill="1" applyBorder="1" applyAlignment="1">
      <alignment horizontal="left" vertical="top" wrapText="1"/>
    </xf>
    <xf numFmtId="0" fontId="3" fillId="0" borderId="1" xfId="0" applyFont="1" applyFill="1" applyBorder="1" applyAlignment="1">
      <alignment vertical="top" wrapText="1"/>
    </xf>
    <xf numFmtId="0" fontId="3" fillId="0" borderId="0" xfId="0" applyFont="1" applyAlignment="1">
      <alignment horizontal="justify" wrapText="1"/>
    </xf>
    <xf numFmtId="0" fontId="3" fillId="0" borderId="2" xfId="0" applyFont="1" applyBorder="1" applyAlignment="1">
      <alignment horizontal="left" vertical="top" wrapText="1"/>
    </xf>
    <xf numFmtId="0" fontId="3" fillId="0" borderId="0" xfId="0" applyFont="1" applyFill="1" applyBorder="1" applyAlignment="1">
      <alignment horizontal="center" vertical="top" wrapText="1"/>
    </xf>
    <xf numFmtId="0" fontId="3" fillId="0" borderId="0" xfId="0" applyFont="1" applyFill="1" applyBorder="1" applyAlignment="1">
      <alignment vertical="top" wrapText="1"/>
    </xf>
    <xf numFmtId="0" fontId="3" fillId="0" borderId="0" xfId="0" applyFont="1" applyAlignment="1">
      <alignment horizontal="left" wrapText="1"/>
    </xf>
    <xf numFmtId="1" fontId="3" fillId="0" borderId="1" xfId="0" applyNumberFormat="1" applyFont="1" applyFill="1" applyBorder="1" applyAlignment="1">
      <alignment horizontal="right" vertical="top" wrapText="1"/>
    </xf>
    <xf numFmtId="2" fontId="3" fillId="0" borderId="1" xfId="0" applyNumberFormat="1" applyFont="1" applyFill="1" applyBorder="1" applyAlignment="1">
      <alignment horizontal="left" vertical="top" wrapText="1"/>
    </xf>
    <xf numFmtId="0" fontId="3" fillId="0" borderId="0" xfId="0" applyFont="1" applyFill="1" applyBorder="1" applyAlignment="1">
      <alignment horizontal="left" vertical="top" wrapText="1"/>
    </xf>
    <xf numFmtId="0" fontId="3" fillId="0" borderId="1" xfId="0" applyFont="1" applyBorder="1" applyAlignment="1">
      <alignment horizontal="right" vertical="top" wrapText="1"/>
    </xf>
    <xf numFmtId="164" fontId="3" fillId="0" borderId="2" xfId="0" applyNumberFormat="1" applyFont="1" applyFill="1" applyBorder="1" applyAlignment="1">
      <alignment horizontal="center" vertical="top" wrapText="1"/>
    </xf>
    <xf numFmtId="164" fontId="3" fillId="0" borderId="2" xfId="0" applyNumberFormat="1" applyFont="1" applyBorder="1" applyAlignment="1">
      <alignment horizontal="center" vertical="top" wrapText="1"/>
    </xf>
    <xf numFmtId="164" fontId="5" fillId="0" borderId="0" xfId="0" applyNumberFormat="1" applyFont="1" applyFill="1" applyAlignment="1">
      <alignment horizontal="right" wrapText="1"/>
    </xf>
    <xf numFmtId="164" fontId="3" fillId="0" borderId="1" xfId="0" applyNumberFormat="1" applyFont="1" applyFill="1" applyBorder="1" applyAlignment="1">
      <alignment horizontal="center" vertical="top" wrapText="1"/>
    </xf>
    <xf numFmtId="164" fontId="5" fillId="0" borderId="0" xfId="0" applyNumberFormat="1" applyFont="1" applyAlignment="1">
      <alignment wrapText="1"/>
    </xf>
    <xf numFmtId="164" fontId="3" fillId="0" borderId="1" xfId="0" applyNumberFormat="1" applyFont="1" applyFill="1" applyBorder="1" applyAlignment="1">
      <alignment vertical="top" wrapText="1"/>
    </xf>
    <xf numFmtId="164" fontId="3" fillId="0" borderId="1" xfId="0" applyNumberFormat="1" applyFont="1" applyBorder="1" applyAlignment="1">
      <alignment vertical="top" wrapText="1"/>
    </xf>
    <xf numFmtId="164" fontId="10" fillId="0" borderId="9" xfId="0" applyNumberFormat="1" applyFont="1" applyBorder="1" applyAlignment="1">
      <alignment horizontal="center" vertical="top" wrapText="1"/>
    </xf>
    <xf numFmtId="0" fontId="6" fillId="0" borderId="0" xfId="0" applyFont="1" applyAlignment="1">
      <alignment wrapText="1"/>
    </xf>
    <xf numFmtId="0" fontId="5" fillId="0" borderId="0" xfId="0" applyFont="1" applyBorder="1" applyAlignment="1">
      <alignment wrapText="1"/>
    </xf>
    <xf numFmtId="0" fontId="4" fillId="0" borderId="2" xfId="0" applyFont="1" applyFill="1" applyBorder="1" applyAlignment="1">
      <alignment horizontal="left" wrapText="1"/>
    </xf>
    <xf numFmtId="0" fontId="3" fillId="0" borderId="2" xfId="0" applyFont="1" applyFill="1" applyBorder="1" applyAlignment="1">
      <alignment horizontal="left" wrapText="1"/>
    </xf>
    <xf numFmtId="0" fontId="4" fillId="0" borderId="2" xfId="0" applyFont="1" applyFill="1" applyBorder="1" applyAlignment="1">
      <alignment wrapText="1"/>
    </xf>
    <xf numFmtId="0" fontId="3" fillId="0" borderId="2" xfId="0" applyFont="1" applyFill="1" applyBorder="1" applyAlignment="1">
      <alignment wrapText="1"/>
    </xf>
    <xf numFmtId="0" fontId="4" fillId="0" borderId="2" xfId="0" applyFont="1" applyFill="1" applyBorder="1" applyAlignment="1">
      <alignment horizontal="left"/>
    </xf>
    <xf numFmtId="0" fontId="10" fillId="0" borderId="9" xfId="0" applyFont="1" applyBorder="1" applyAlignment="1">
      <alignment vertical="top" wrapText="1"/>
    </xf>
    <xf numFmtId="0" fontId="10" fillId="0" borderId="9" xfId="0" applyFont="1" applyBorder="1" applyAlignment="1">
      <alignment horizontal="center" vertical="top" wrapText="1"/>
    </xf>
    <xf numFmtId="0" fontId="3" fillId="0" borderId="0" xfId="0" applyFont="1" applyFill="1" applyAlignment="1">
      <alignment horizontal="justify" wrapText="1"/>
    </xf>
    <xf numFmtId="0" fontId="2" fillId="0" borderId="0" xfId="0" applyFont="1" applyBorder="1" applyAlignment="1">
      <alignment horizontal="center" vertical="top" wrapText="1"/>
    </xf>
    <xf numFmtId="0" fontId="5" fillId="0" borderId="0" xfId="0" applyFont="1"/>
    <xf numFmtId="0" fontId="5" fillId="0" borderId="0" xfId="0" applyFont="1" applyBorder="1"/>
    <xf numFmtId="0" fontId="3" fillId="0" borderId="0" xfId="0" applyFont="1" applyBorder="1"/>
    <xf numFmtId="0" fontId="3" fillId="0" borderId="2" xfId="0" applyFont="1" applyBorder="1" applyAlignment="1">
      <alignment horizontal="left" wrapText="1"/>
    </xf>
    <xf numFmtId="0" fontId="5" fillId="2" borderId="1" xfId="0" applyFont="1" applyFill="1" applyBorder="1" applyAlignment="1">
      <alignment vertical="top" wrapText="1"/>
    </xf>
    <xf numFmtId="0" fontId="5" fillId="0" borderId="0" xfId="0" applyFont="1" applyAlignment="1">
      <alignment wrapText="1"/>
    </xf>
    <xf numFmtId="0" fontId="6" fillId="0" borderId="0" xfId="0" applyFont="1" applyFill="1" applyAlignment="1">
      <alignment wrapText="1"/>
    </xf>
    <xf numFmtId="0" fontId="5" fillId="0" borderId="0" xfId="0" applyFont="1" applyFill="1" applyAlignment="1">
      <alignment wrapText="1"/>
    </xf>
    <xf numFmtId="164" fontId="5" fillId="0" borderId="0" xfId="0" applyNumberFormat="1" applyFont="1" applyAlignment="1">
      <alignment wrapText="1"/>
    </xf>
    <xf numFmtId="0" fontId="3" fillId="0" borderId="12" xfId="0" applyFont="1" applyBorder="1" applyAlignment="1">
      <alignment horizontal="left" wrapText="1"/>
    </xf>
    <xf numFmtId="0" fontId="12" fillId="0" borderId="0" xfId="0" applyFont="1"/>
    <xf numFmtId="0" fontId="6" fillId="0" borderId="0" xfId="0" applyFont="1" applyAlignment="1">
      <alignment wrapText="1"/>
    </xf>
    <xf numFmtId="0" fontId="1" fillId="0" borderId="6" xfId="0" applyFont="1" applyBorder="1"/>
    <xf numFmtId="0" fontId="1" fillId="0" borderId="0" xfId="0" applyFont="1" applyBorder="1"/>
    <xf numFmtId="0" fontId="1" fillId="0" borderId="4" xfId="0" applyFont="1" applyBorder="1"/>
    <xf numFmtId="0" fontId="5" fillId="0" borderId="2" xfId="0" applyFont="1" applyBorder="1" applyAlignment="1">
      <alignment wrapText="1"/>
    </xf>
    <xf numFmtId="0" fontId="3" fillId="0" borderId="1" xfId="0" applyFont="1" applyBorder="1" applyAlignment="1">
      <alignment horizontal="justify" wrapText="1"/>
    </xf>
    <xf numFmtId="0" fontId="39" fillId="0" borderId="0" xfId="0" applyFont="1"/>
    <xf numFmtId="0" fontId="39" fillId="0" borderId="0" xfId="0" applyFont="1" applyAlignment="1">
      <alignment vertical="center" wrapText="1"/>
    </xf>
    <xf numFmtId="0" fontId="3" fillId="0" borderId="1" xfId="10" applyBorder="1" applyAlignment="1">
      <alignment vertical="top" wrapText="1"/>
    </xf>
    <xf numFmtId="0" fontId="7" fillId="0" borderId="1" xfId="10" applyFont="1" applyBorder="1" applyAlignment="1">
      <alignment horizontal="right" vertical="top" wrapText="1"/>
    </xf>
    <xf numFmtId="164" fontId="3" fillId="0" borderId="0" xfId="0" applyNumberFormat="1" applyFont="1" applyFill="1" applyBorder="1" applyAlignment="1">
      <alignment vertical="top" wrapText="1"/>
    </xf>
    <xf numFmtId="0" fontId="5" fillId="2" borderId="2" xfId="0" applyFont="1" applyFill="1" applyBorder="1" applyAlignment="1">
      <alignment vertical="top" wrapText="1"/>
    </xf>
    <xf numFmtId="164" fontId="5" fillId="2" borderId="2" xfId="0" applyNumberFormat="1" applyFont="1" applyFill="1" applyBorder="1" applyAlignment="1">
      <alignment vertical="top" wrapText="1"/>
    </xf>
    <xf numFmtId="0" fontId="10" fillId="0" borderId="0" xfId="0" applyFont="1" applyBorder="1" applyAlignment="1">
      <alignment vertical="top" wrapText="1"/>
    </xf>
    <xf numFmtId="0" fontId="6" fillId="0" borderId="1" xfId="0" applyFont="1" applyFill="1" applyBorder="1" applyAlignment="1">
      <alignment wrapText="1"/>
    </xf>
    <xf numFmtId="0" fontId="5" fillId="0" borderId="1" xfId="0" applyFont="1" applyFill="1" applyBorder="1" applyAlignment="1">
      <alignment wrapText="1"/>
    </xf>
    <xf numFmtId="0" fontId="5" fillId="0" borderId="2" xfId="0" applyFont="1" applyFill="1" applyBorder="1" applyAlignment="1">
      <alignment vertical="top" wrapText="1"/>
    </xf>
    <xf numFmtId="164" fontId="5" fillId="0" borderId="2" xfId="0" applyNumberFormat="1" applyFont="1" applyFill="1" applyBorder="1" applyAlignment="1">
      <alignment vertical="top" wrapText="1"/>
    </xf>
    <xf numFmtId="164" fontId="5" fillId="0" borderId="1" xfId="0" applyNumberFormat="1" applyFont="1" applyBorder="1" applyAlignment="1">
      <alignment wrapText="1"/>
    </xf>
    <xf numFmtId="164" fontId="5" fillId="20" borderId="25" xfId="0" applyNumberFormat="1" applyFont="1" applyFill="1" applyBorder="1" applyAlignment="1">
      <alignment wrapText="1"/>
    </xf>
    <xf numFmtId="0" fontId="3" fillId="0" borderId="25" xfId="10" applyBorder="1" applyAlignment="1">
      <alignment vertical="top" wrapText="1"/>
    </xf>
    <xf numFmtId="0" fontId="8" fillId="0" borderId="25" xfId="10" applyFont="1" applyBorder="1" applyAlignment="1">
      <alignment horizontal="right" vertical="center" wrapText="1"/>
    </xf>
    <xf numFmtId="0" fontId="8" fillId="0" borderId="0" xfId="0" applyFont="1" applyFill="1" applyBorder="1" applyAlignment="1">
      <alignment horizontal="left"/>
    </xf>
    <xf numFmtId="0" fontId="7" fillId="0" borderId="0" xfId="0" applyFont="1" applyFill="1" applyBorder="1" applyAlignment="1">
      <alignment horizontal="left" wrapText="1"/>
    </xf>
    <xf numFmtId="0" fontId="3" fillId="0" borderId="0" xfId="0" applyFont="1" applyFill="1" applyBorder="1" applyAlignment="1">
      <alignment horizontal="left"/>
    </xf>
    <xf numFmtId="43" fontId="8" fillId="0" borderId="0" xfId="0" applyNumberFormat="1" applyFont="1" applyFill="1" applyBorder="1"/>
    <xf numFmtId="43" fontId="8" fillId="0" borderId="0" xfId="0" applyNumberFormat="1" applyFont="1" applyFill="1" applyBorder="1" applyAlignment="1">
      <alignment horizontal="left"/>
    </xf>
    <xf numFmtId="0" fontId="10" fillId="0" borderId="0" xfId="0" applyFont="1" applyFill="1" applyBorder="1" applyAlignment="1">
      <alignment horizontal="left" vertical="top"/>
    </xf>
    <xf numFmtId="0" fontId="3" fillId="0" borderId="0" xfId="0" applyFont="1" applyFill="1" applyBorder="1" applyAlignment="1">
      <alignment horizontal="left" wrapText="1"/>
    </xf>
    <xf numFmtId="43" fontId="4" fillId="0" borderId="0" xfId="0" applyNumberFormat="1" applyFont="1" applyFill="1" applyBorder="1"/>
    <xf numFmtId="44" fontId="4" fillId="0" borderId="4" xfId="0" applyNumberFormat="1" applyFont="1" applyFill="1" applyBorder="1"/>
    <xf numFmtId="43" fontId="8" fillId="0" borderId="5" xfId="0" applyNumberFormat="1" applyFont="1" applyFill="1" applyBorder="1"/>
    <xf numFmtId="0" fontId="8" fillId="0" borderId="27" xfId="0" applyFont="1" applyFill="1" applyBorder="1" applyAlignment="1">
      <alignment horizontal="left"/>
    </xf>
    <xf numFmtId="0" fontId="3" fillId="0" borderId="10" xfId="0" applyFont="1" applyFill="1" applyBorder="1" applyAlignment="1"/>
    <xf numFmtId="0" fontId="8" fillId="0" borderId="10" xfId="0" applyFont="1" applyFill="1" applyBorder="1" applyAlignment="1">
      <alignment horizontal="left"/>
    </xf>
    <xf numFmtId="0" fontId="3" fillId="0" borderId="10" xfId="0" applyFont="1" applyFill="1" applyBorder="1" applyAlignment="1">
      <alignment horizontal="left"/>
    </xf>
    <xf numFmtId="0" fontId="3" fillId="0" borderId="10" xfId="0" applyFont="1" applyFill="1" applyBorder="1" applyAlignment="1">
      <alignment horizontal="left" wrapText="1"/>
    </xf>
    <xf numFmtId="0" fontId="4" fillId="0" borderId="28" xfId="0" applyFont="1" applyFill="1" applyBorder="1" applyAlignment="1">
      <alignment horizontal="left"/>
    </xf>
    <xf numFmtId="164" fontId="4" fillId="0" borderId="4" xfId="0" quotePrefix="1" applyNumberFormat="1" applyFont="1" applyFill="1" applyBorder="1" applyAlignment="1">
      <alignment horizontal="right" vertical="top"/>
    </xf>
    <xf numFmtId="164" fontId="8" fillId="0" borderId="4" xfId="0" applyNumberFormat="1" applyFont="1" applyFill="1" applyBorder="1" applyAlignment="1">
      <alignment horizontal="right" vertical="top"/>
    </xf>
    <xf numFmtId="164" fontId="4" fillId="0" borderId="4" xfId="0" applyNumberFormat="1" applyFont="1" applyFill="1" applyBorder="1" applyAlignment="1">
      <alignment horizontal="right" vertical="top"/>
    </xf>
    <xf numFmtId="0" fontId="3" fillId="0" borderId="25" xfId="0" applyFont="1" applyFill="1" applyBorder="1" applyAlignment="1">
      <alignment horizontal="center" vertical="center" wrapText="1"/>
    </xf>
    <xf numFmtId="164" fontId="3" fillId="0" borderId="25" xfId="0" applyNumberFormat="1" applyFont="1" applyFill="1" applyBorder="1" applyAlignment="1">
      <alignment horizontal="center" vertical="center" wrapText="1"/>
    </xf>
    <xf numFmtId="164" fontId="5" fillId="0" borderId="25" xfId="0" applyNumberFormat="1" applyFont="1" applyBorder="1" applyAlignment="1">
      <alignment horizontal="center" vertical="center" wrapText="1"/>
    </xf>
    <xf numFmtId="0" fontId="5" fillId="2" borderId="4" xfId="0" applyFont="1" applyFill="1" applyBorder="1" applyAlignment="1">
      <alignment vertical="top" wrapText="1"/>
    </xf>
    <xf numFmtId="0" fontId="1" fillId="0" borderId="29" xfId="0" applyFont="1" applyBorder="1"/>
    <xf numFmtId="0" fontId="5" fillId="2" borderId="29" xfId="0" applyFont="1" applyFill="1" applyBorder="1" applyAlignment="1">
      <alignment vertical="top" wrapText="1"/>
    </xf>
    <xf numFmtId="0" fontId="1" fillId="0" borderId="30" xfId="0" applyFont="1" applyBorder="1"/>
    <xf numFmtId="0" fontId="5" fillId="2" borderId="30" xfId="0" applyFont="1" applyFill="1" applyBorder="1" applyAlignment="1">
      <alignment vertical="top" wrapText="1"/>
    </xf>
    <xf numFmtId="0" fontId="5" fillId="2" borderId="0" xfId="0" applyFont="1" applyFill="1" applyBorder="1" applyAlignment="1">
      <alignment vertical="top" wrapText="1"/>
    </xf>
    <xf numFmtId="0" fontId="4" fillId="0" borderId="31" xfId="0" applyFont="1" applyBorder="1" applyAlignment="1">
      <alignment horizontal="center"/>
    </xf>
    <xf numFmtId="0" fontId="4" fillId="0" borderId="32" xfId="0" applyFont="1" applyBorder="1" applyAlignment="1">
      <alignment horizontal="center"/>
    </xf>
    <xf numFmtId="0" fontId="4" fillId="0" borderId="33" xfId="0" applyFont="1" applyBorder="1" applyAlignment="1">
      <alignment horizontal="center"/>
    </xf>
    <xf numFmtId="0" fontId="4" fillId="0" borderId="34" xfId="0" applyFont="1" applyBorder="1" applyAlignment="1">
      <alignment horizontal="center"/>
    </xf>
    <xf numFmtId="0" fontId="5" fillId="2" borderId="6" xfId="0" applyFont="1" applyFill="1" applyBorder="1" applyAlignment="1">
      <alignment vertical="top" wrapText="1"/>
    </xf>
    <xf numFmtId="0" fontId="4" fillId="0" borderId="0" xfId="0" applyFont="1" applyBorder="1" applyAlignment="1">
      <alignment wrapText="1"/>
    </xf>
    <xf numFmtId="0" fontId="4" fillId="0" borderId="0" xfId="0" applyFont="1" applyBorder="1"/>
    <xf numFmtId="0" fontId="3" fillId="0" borderId="9" xfId="0" applyFont="1" applyBorder="1" applyAlignment="1">
      <alignment horizontal="left" wrapText="1"/>
    </xf>
    <xf numFmtId="0" fontId="5" fillId="0" borderId="9" xfId="0" applyFont="1" applyBorder="1"/>
    <xf numFmtId="0" fontId="5" fillId="0" borderId="11" xfId="0" applyFont="1" applyBorder="1" applyAlignment="1">
      <alignment wrapText="1"/>
    </xf>
    <xf numFmtId="0" fontId="5" fillId="2" borderId="36" xfId="0" applyFont="1" applyFill="1" applyBorder="1" applyAlignment="1">
      <alignment vertical="top" wrapText="1"/>
    </xf>
    <xf numFmtId="0" fontId="5" fillId="2" borderId="9" xfId="0" applyFont="1" applyFill="1" applyBorder="1" applyAlignment="1">
      <alignment vertical="top" wrapText="1"/>
    </xf>
    <xf numFmtId="0" fontId="5" fillId="2" borderId="37" xfId="0" applyFont="1" applyFill="1" applyBorder="1" applyAlignment="1">
      <alignment vertical="top" wrapText="1"/>
    </xf>
    <xf numFmtId="0" fontId="5" fillId="2" borderId="7" xfId="0" applyFont="1" applyFill="1" applyBorder="1" applyAlignment="1">
      <alignment vertical="top" wrapText="1"/>
    </xf>
    <xf numFmtId="0" fontId="5" fillId="0" borderId="3" xfId="0" applyFont="1" applyBorder="1" applyAlignment="1">
      <alignment wrapText="1"/>
    </xf>
    <xf numFmtId="0" fontId="3" fillId="0" borderId="1" xfId="0" applyFont="1" applyFill="1" applyBorder="1" applyAlignment="1">
      <alignment horizontal="right" vertical="top" wrapText="1"/>
    </xf>
    <xf numFmtId="2" fontId="3" fillId="0" borderId="1" xfId="0" applyNumberFormat="1" applyFont="1" applyFill="1" applyBorder="1" applyAlignment="1">
      <alignment vertical="top" wrapText="1"/>
    </xf>
    <xf numFmtId="0" fontId="5" fillId="0" borderId="0" xfId="0" applyFont="1" applyAlignment="1">
      <alignment vertical="top" wrapText="1"/>
    </xf>
    <xf numFmtId="2" fontId="3" fillId="0" borderId="1" xfId="0" applyNumberFormat="1" applyFont="1" applyFill="1" applyBorder="1" applyAlignment="1">
      <alignment horizontal="right" vertical="top" wrapText="1"/>
    </xf>
    <xf numFmtId="0" fontId="44" fillId="0" borderId="0" xfId="0" applyFont="1" applyAlignment="1">
      <alignment horizontal="left" vertical="top" wrapText="1"/>
    </xf>
    <xf numFmtId="0" fontId="5" fillId="0" borderId="1" xfId="0" applyFont="1" applyFill="1" applyBorder="1" applyAlignment="1">
      <alignment horizontal="left" vertical="top" wrapText="1"/>
    </xf>
    <xf numFmtId="0" fontId="5" fillId="2" borderId="1" xfId="0" applyFont="1" applyFill="1" applyBorder="1" applyAlignment="1">
      <alignment horizontal="left" vertical="top" wrapText="1"/>
    </xf>
    <xf numFmtId="0" fontId="5" fillId="0" borderId="2" xfId="0" applyFont="1" applyFill="1" applyBorder="1" applyAlignment="1">
      <alignment horizontal="left" vertical="top" wrapText="1"/>
    </xf>
    <xf numFmtId="0" fontId="5" fillId="2" borderId="2" xfId="0" applyFont="1" applyFill="1" applyBorder="1" applyAlignment="1">
      <alignment horizontal="left" vertical="top" wrapText="1"/>
    </xf>
    <xf numFmtId="0" fontId="5" fillId="0" borderId="1" xfId="0" applyFont="1" applyBorder="1" applyAlignment="1">
      <alignment horizontal="left" vertical="top" wrapText="1"/>
    </xf>
    <xf numFmtId="0" fontId="5" fillId="0" borderId="0" xfId="0" applyFont="1" applyFill="1" applyAlignment="1">
      <alignment horizontal="left" wrapText="1"/>
    </xf>
    <xf numFmtId="164" fontId="3" fillId="0" borderId="2" xfId="0" applyNumberFormat="1" applyFont="1" applyFill="1" applyBorder="1" applyAlignment="1">
      <alignment vertical="top" wrapText="1"/>
    </xf>
    <xf numFmtId="164" fontId="3" fillId="0" borderId="2" xfId="0" applyNumberFormat="1" applyFont="1" applyBorder="1" applyAlignment="1">
      <alignment vertical="top" wrapText="1"/>
    </xf>
    <xf numFmtId="164" fontId="5" fillId="0" borderId="0" xfId="0" applyNumberFormat="1" applyFont="1" applyFill="1" applyAlignment="1">
      <alignment wrapText="1"/>
    </xf>
    <xf numFmtId="164" fontId="3" fillId="0" borderId="0" xfId="0" applyNumberFormat="1" applyFont="1" applyFill="1" applyBorder="1" applyAlignment="1">
      <alignment horizontal="right" vertical="top" wrapText="1"/>
    </xf>
    <xf numFmtId="164" fontId="3" fillId="0" borderId="1" xfId="0" applyNumberFormat="1" applyFont="1" applyFill="1" applyBorder="1" applyAlignment="1">
      <alignment horizontal="right" vertical="top" wrapText="1"/>
    </xf>
    <xf numFmtId="164" fontId="3" fillId="0" borderId="1" xfId="0" applyNumberFormat="1" applyFont="1" applyBorder="1" applyAlignment="1">
      <alignment horizontal="right" vertical="top" wrapText="1"/>
    </xf>
    <xf numFmtId="164" fontId="5" fillId="0" borderId="0" xfId="0" applyNumberFormat="1" applyFont="1" applyAlignment="1">
      <alignment horizontal="right" wrapText="1"/>
    </xf>
    <xf numFmtId="0" fontId="39" fillId="0" borderId="0" xfId="0" applyFont="1" applyAlignment="1">
      <alignment horizontal="left" vertical="top"/>
    </xf>
    <xf numFmtId="0" fontId="7" fillId="0" borderId="1" xfId="10" applyFont="1" applyBorder="1" applyAlignment="1">
      <alignment horizontal="left" vertical="top" wrapText="1"/>
    </xf>
    <xf numFmtId="0" fontId="3" fillId="0" borderId="25" xfId="0" applyFont="1" applyFill="1" applyBorder="1" applyAlignment="1">
      <alignment horizontal="left" vertical="top" wrapText="1"/>
    </xf>
    <xf numFmtId="0" fontId="5" fillId="0" borderId="0" xfId="0" applyFont="1" applyFill="1" applyAlignment="1">
      <alignment horizontal="left" vertical="top" wrapText="1"/>
    </xf>
    <xf numFmtId="0" fontId="4" fillId="0" borderId="0" xfId="0" applyFont="1" applyAlignment="1">
      <alignment horizontal="justify" wrapText="1"/>
    </xf>
    <xf numFmtId="0" fontId="39" fillId="0" borderId="0" xfId="0" applyFont="1" applyAlignment="1">
      <alignment wrapText="1"/>
    </xf>
    <xf numFmtId="0" fontId="5" fillId="0" borderId="0" xfId="0" applyFont="1" applyAlignment="1">
      <alignment vertical="center" wrapText="1"/>
    </xf>
    <xf numFmtId="0" fontId="6" fillId="0" borderId="0" xfId="0" applyFont="1" applyAlignment="1">
      <alignment vertical="center" wrapText="1"/>
    </xf>
    <xf numFmtId="17" fontId="5" fillId="0" borderId="0" xfId="0" applyNumberFormat="1" applyFont="1" applyAlignment="1">
      <alignment vertical="center" wrapText="1"/>
    </xf>
    <xf numFmtId="0" fontId="49" fillId="0" borderId="0" xfId="0" applyFont="1" applyAlignment="1">
      <alignment horizontal="left" vertical="top"/>
    </xf>
    <xf numFmtId="0" fontId="40" fillId="0" borderId="0" xfId="0" applyFont="1" applyFill="1" applyBorder="1" applyAlignment="1">
      <alignment horizontal="left" vertical="center" wrapText="1"/>
    </xf>
    <xf numFmtId="0" fontId="44" fillId="0" borderId="0" xfId="0" applyFont="1" applyAlignment="1">
      <alignment horizontal="left" vertical="center" wrapText="1"/>
    </xf>
    <xf numFmtId="0" fontId="3" fillId="0" borderId="0" xfId="0" applyFont="1" applyAlignment="1">
      <alignment horizontal="left" vertical="center" wrapText="1"/>
    </xf>
    <xf numFmtId="0" fontId="3" fillId="0" borderId="2" xfId="0" applyFont="1" applyFill="1" applyBorder="1" applyAlignment="1">
      <alignment horizontal="left" vertical="center" wrapText="1"/>
    </xf>
    <xf numFmtId="0" fontId="3" fillId="0" borderId="0" xfId="0" applyFont="1" applyFill="1" applyBorder="1" applyAlignment="1">
      <alignment horizontal="left" vertical="center" wrapText="1"/>
    </xf>
    <xf numFmtId="0" fontId="3" fillId="0" borderId="0" xfId="0" applyFont="1" applyFill="1" applyAlignment="1">
      <alignment horizontal="left" vertical="center" wrapText="1"/>
    </xf>
    <xf numFmtId="0" fontId="3" fillId="0" borderId="1" xfId="0" applyFont="1" applyFill="1" applyBorder="1" applyAlignment="1">
      <alignment horizontal="left" vertical="center" wrapText="1"/>
    </xf>
    <xf numFmtId="0" fontId="46" fillId="0" borderId="0" xfId="0" applyFont="1" applyFill="1" applyBorder="1" applyAlignment="1">
      <alignment horizontal="left" vertical="center" wrapText="1"/>
    </xf>
    <xf numFmtId="0" fontId="39" fillId="0" borderId="0" xfId="0" applyFont="1" applyAlignment="1">
      <alignment horizontal="left" vertical="center" wrapText="1"/>
    </xf>
    <xf numFmtId="0" fontId="39" fillId="0" borderId="0" xfId="0" applyFont="1" applyAlignment="1">
      <alignment horizontal="left" vertical="center"/>
    </xf>
    <xf numFmtId="0" fontId="49" fillId="0" borderId="0" xfId="0" applyFont="1" applyAlignment="1">
      <alignment horizontal="left" vertical="center"/>
    </xf>
    <xf numFmtId="0" fontId="3" fillId="0" borderId="1" xfId="0" applyFont="1" applyBorder="1" applyAlignment="1">
      <alignment horizontal="left" vertical="center" wrapText="1"/>
    </xf>
    <xf numFmtId="0" fontId="6" fillId="0" borderId="13" xfId="0" applyFont="1" applyFill="1" applyBorder="1" applyAlignment="1">
      <alignment wrapText="1"/>
    </xf>
    <xf numFmtId="0" fontId="3" fillId="0" borderId="13" xfId="10" applyBorder="1" applyAlignment="1">
      <alignment horizontal="left" vertical="top" wrapText="1"/>
    </xf>
    <xf numFmtId="0" fontId="3" fillId="0" borderId="13" xfId="10" applyBorder="1" applyAlignment="1">
      <alignment vertical="top" wrapText="1"/>
    </xf>
    <xf numFmtId="164" fontId="5" fillId="0" borderId="13" xfId="0" applyNumberFormat="1" applyFont="1" applyBorder="1" applyAlignment="1">
      <alignment wrapText="1"/>
    </xf>
    <xf numFmtId="0" fontId="8" fillId="0" borderId="25" xfId="10" applyFont="1" applyBorder="1" applyAlignment="1">
      <alignment horizontal="right" vertical="top" wrapText="1"/>
    </xf>
    <xf numFmtId="0" fontId="3" fillId="0" borderId="2" xfId="0" applyFont="1" applyFill="1" applyBorder="1" applyAlignment="1">
      <alignment horizontal="right" vertical="top" wrapText="1"/>
    </xf>
    <xf numFmtId="0" fontId="5" fillId="0" borderId="1" xfId="0" applyFont="1" applyFill="1" applyBorder="1" applyAlignment="1">
      <alignment horizontal="right" vertical="top" wrapText="1"/>
    </xf>
    <xf numFmtId="0" fontId="5" fillId="2" borderId="1" xfId="0" applyFont="1" applyFill="1" applyBorder="1" applyAlignment="1">
      <alignment horizontal="right" vertical="top" wrapText="1"/>
    </xf>
    <xf numFmtId="0" fontId="3" fillId="0" borderId="2" xfId="0" applyFont="1" applyBorder="1" applyAlignment="1">
      <alignment horizontal="right" vertical="top" wrapText="1"/>
    </xf>
    <xf numFmtId="0" fontId="5" fillId="0" borderId="2" xfId="0" applyFont="1" applyFill="1" applyBorder="1" applyAlignment="1">
      <alignment horizontal="right" vertical="top" wrapText="1"/>
    </xf>
    <xf numFmtId="0" fontId="5" fillId="2" borderId="2" xfId="0" applyFont="1" applyFill="1" applyBorder="1" applyAlignment="1">
      <alignment horizontal="right" vertical="top" wrapText="1"/>
    </xf>
    <xf numFmtId="0" fontId="5" fillId="0" borderId="1" xfId="0" applyFont="1" applyBorder="1" applyAlignment="1">
      <alignment horizontal="right" vertical="top" wrapText="1"/>
    </xf>
    <xf numFmtId="0" fontId="40" fillId="0" borderId="0" xfId="0" applyFont="1" applyAlignment="1">
      <alignment horizontal="left" vertical="center" wrapText="1"/>
    </xf>
    <xf numFmtId="0" fontId="40" fillId="0" borderId="0" xfId="0" applyFont="1" applyFill="1" applyAlignment="1">
      <alignment horizontal="left" vertical="center" wrapText="1"/>
    </xf>
    <xf numFmtId="0" fontId="5" fillId="0" borderId="0" xfId="0" applyFont="1" applyAlignment="1">
      <alignment horizontal="left" vertical="center" wrapText="1"/>
    </xf>
    <xf numFmtId="0" fontId="39" fillId="0" borderId="1" xfId="0" applyFont="1" applyBorder="1" applyAlignment="1">
      <alignment horizontal="left" vertical="center" wrapText="1"/>
    </xf>
    <xf numFmtId="0" fontId="5" fillId="0" borderId="1" xfId="0" applyFont="1" applyFill="1" applyBorder="1" applyAlignment="1">
      <alignment horizontal="left" vertical="center" wrapText="1"/>
    </xf>
    <xf numFmtId="0" fontId="5" fillId="0" borderId="0" xfId="0" applyFont="1" applyFill="1" applyAlignment="1">
      <alignment horizontal="left" vertical="center" wrapText="1"/>
    </xf>
    <xf numFmtId="0" fontId="3" fillId="0" borderId="1" xfId="0" applyNumberFormat="1" applyFont="1" applyFill="1" applyBorder="1" applyAlignment="1">
      <alignment horizontal="right" vertical="top" wrapText="1"/>
    </xf>
    <xf numFmtId="0" fontId="3" fillId="0" borderId="1" xfId="0" applyNumberFormat="1" applyFont="1" applyFill="1" applyBorder="1" applyAlignment="1">
      <alignment horizontal="left" vertical="top" wrapText="1"/>
    </xf>
    <xf numFmtId="0" fontId="3" fillId="0" borderId="1" xfId="0" applyNumberFormat="1" applyFont="1" applyFill="1" applyBorder="1" applyAlignment="1">
      <alignment vertical="top" wrapText="1"/>
    </xf>
    <xf numFmtId="2" fontId="3" fillId="0" borderId="24" xfId="0" applyNumberFormat="1" applyFont="1" applyFill="1" applyBorder="1" applyAlignment="1">
      <alignment horizontal="left" vertical="top" wrapText="1"/>
    </xf>
    <xf numFmtId="0" fontId="6" fillId="0" borderId="9" xfId="0" applyFont="1" applyBorder="1" applyAlignment="1">
      <alignment vertical="top" wrapText="1"/>
    </xf>
    <xf numFmtId="164" fontId="6" fillId="0" borderId="9" xfId="0" applyNumberFormat="1" applyFont="1" applyBorder="1" applyAlignment="1">
      <alignment vertical="top" wrapText="1"/>
    </xf>
    <xf numFmtId="0" fontId="4" fillId="0" borderId="44" xfId="0" applyFont="1" applyBorder="1" applyAlignment="1">
      <alignment vertical="top" wrapText="1"/>
    </xf>
    <xf numFmtId="0" fontId="6" fillId="0" borderId="44" xfId="0" applyFont="1" applyBorder="1" applyAlignment="1">
      <alignment vertical="top" wrapText="1"/>
    </xf>
    <xf numFmtId="164" fontId="6" fillId="0" borderId="44" xfId="0" applyNumberFormat="1" applyFont="1" applyBorder="1" applyAlignment="1">
      <alignment vertical="top" wrapText="1"/>
    </xf>
    <xf numFmtId="44" fontId="6" fillId="0" borderId="44" xfId="0" applyNumberFormat="1" applyFont="1" applyBorder="1" applyAlignment="1">
      <alignment vertical="top" wrapText="1"/>
    </xf>
    <xf numFmtId="0" fontId="6" fillId="0" borderId="9" xfId="0" applyFont="1" applyFill="1" applyBorder="1" applyAlignment="1">
      <alignment wrapText="1"/>
    </xf>
    <xf numFmtId="0" fontId="5" fillId="0" borderId="9" xfId="0" applyFont="1" applyFill="1" applyBorder="1" applyAlignment="1">
      <alignment wrapText="1"/>
    </xf>
    <xf numFmtId="0" fontId="5" fillId="0" borderId="9" xfId="0" applyFont="1" applyBorder="1" applyAlignment="1">
      <alignment wrapText="1"/>
    </xf>
    <xf numFmtId="164" fontId="5" fillId="0" borderId="9" xfId="0" applyNumberFormat="1" applyFont="1" applyBorder="1" applyAlignment="1">
      <alignment wrapText="1"/>
    </xf>
    <xf numFmtId="0" fontId="3" fillId="0" borderId="45" xfId="0" applyFont="1" applyBorder="1" applyAlignment="1">
      <alignment vertical="top" wrapText="1"/>
    </xf>
    <xf numFmtId="0" fontId="4" fillId="0" borderId="45" xfId="0" applyFont="1" applyBorder="1" applyAlignment="1">
      <alignment vertical="top" wrapText="1"/>
    </xf>
    <xf numFmtId="164" fontId="3" fillId="0" borderId="45" xfId="0" applyNumberFormat="1" applyFont="1" applyBorder="1" applyAlignment="1">
      <alignment vertical="top" wrapText="1"/>
    </xf>
    <xf numFmtId="2" fontId="6" fillId="0" borderId="1" xfId="0" applyNumberFormat="1" applyFont="1" applyFill="1" applyBorder="1" applyAlignment="1">
      <alignment wrapText="1"/>
    </xf>
    <xf numFmtId="2" fontId="5" fillId="0" borderId="1" xfId="0" applyNumberFormat="1" applyFont="1" applyFill="1" applyBorder="1" applyAlignment="1">
      <alignment wrapText="1"/>
    </xf>
    <xf numFmtId="2" fontId="5" fillId="0" borderId="1" xfId="0" applyNumberFormat="1" applyFont="1" applyFill="1" applyBorder="1" applyAlignment="1">
      <alignment vertical="top" wrapText="1"/>
    </xf>
    <xf numFmtId="166" fontId="3" fillId="0" borderId="1" xfId="0" applyNumberFormat="1" applyFont="1" applyFill="1" applyBorder="1" applyAlignment="1">
      <alignment vertical="top" wrapText="1"/>
    </xf>
    <xf numFmtId="2" fontId="3" fillId="0" borderId="1" xfId="0" applyNumberFormat="1" applyFont="1" applyBorder="1" applyAlignment="1">
      <alignment vertical="top" wrapText="1"/>
    </xf>
    <xf numFmtId="164" fontId="4" fillId="20" borderId="26" xfId="0" applyNumberFormat="1" applyFont="1" applyFill="1" applyBorder="1"/>
    <xf numFmtId="0" fontId="40" fillId="0" borderId="1" xfId="0" applyFont="1" applyBorder="1" applyAlignment="1">
      <alignment vertical="center" wrapText="1"/>
    </xf>
    <xf numFmtId="0" fontId="12" fillId="0" borderId="0" xfId="0" applyFont="1" applyBorder="1" applyAlignment="1">
      <alignment vertical="top" wrapText="1"/>
    </xf>
    <xf numFmtId="0" fontId="6" fillId="0" borderId="25" xfId="0" applyFont="1" applyFill="1" applyBorder="1" applyAlignment="1">
      <alignment wrapText="1"/>
    </xf>
    <xf numFmtId="0" fontId="4" fillId="0" borderId="11" xfId="0" applyFont="1" applyBorder="1" applyAlignment="1">
      <alignment vertical="top" wrapText="1"/>
    </xf>
    <xf numFmtId="0" fontId="3" fillId="0" borderId="44" xfId="0" applyFont="1" applyBorder="1" applyAlignment="1">
      <alignment vertical="top" wrapText="1"/>
    </xf>
    <xf numFmtId="0" fontId="6" fillId="0" borderId="44" xfId="0" applyFont="1" applyFill="1" applyBorder="1" applyAlignment="1">
      <alignment wrapText="1"/>
    </xf>
    <xf numFmtId="0" fontId="6" fillId="0" borderId="2" xfId="0" applyFont="1" applyFill="1" applyBorder="1" applyAlignment="1">
      <alignment wrapText="1"/>
    </xf>
    <xf numFmtId="44" fontId="6" fillId="0" borderId="46" xfId="0" applyNumberFormat="1" applyFont="1" applyBorder="1" applyAlignment="1">
      <alignment vertical="top" wrapText="1"/>
    </xf>
    <xf numFmtId="0" fontId="5" fillId="0" borderId="44" xfId="0" applyFont="1" applyBorder="1" applyAlignment="1">
      <alignment vertical="center" wrapText="1"/>
    </xf>
    <xf numFmtId="164" fontId="3" fillId="0" borderId="44" xfId="0" applyNumberFormat="1" applyFont="1" applyBorder="1" applyAlignment="1">
      <alignment vertical="top" wrapText="1"/>
    </xf>
    <xf numFmtId="44" fontId="3" fillId="0" borderId="44" xfId="0" applyNumberFormat="1" applyFont="1" applyBorder="1" applyAlignment="1">
      <alignment vertical="top" wrapText="1"/>
    </xf>
    <xf numFmtId="0" fontId="16" fillId="0" borderId="44" xfId="10" applyFont="1" applyFill="1" applyBorder="1" applyAlignment="1" applyProtection="1">
      <alignment horizontal="left" vertical="top" wrapText="1" indent="2"/>
    </xf>
    <xf numFmtId="1" fontId="3" fillId="3" borderId="44" xfId="10" applyNumberFormat="1" applyFont="1" applyFill="1" applyBorder="1" applyAlignment="1">
      <alignment horizontal="right"/>
    </xf>
    <xf numFmtId="0" fontId="5" fillId="0" borderId="44" xfId="0" applyFont="1" applyBorder="1" applyAlignment="1">
      <alignment wrapText="1"/>
    </xf>
    <xf numFmtId="164" fontId="5" fillId="2" borderId="44" xfId="0" applyNumberFormat="1" applyFont="1" applyFill="1" applyBorder="1" applyAlignment="1">
      <alignment vertical="top" wrapText="1"/>
    </xf>
    <xf numFmtId="164" fontId="5" fillId="0" borderId="44" xfId="0" applyNumberFormat="1" applyFont="1" applyBorder="1" applyAlignment="1">
      <alignment wrapText="1"/>
    </xf>
    <xf numFmtId="0" fontId="6" fillId="0" borderId="0" xfId="0" applyFont="1" applyFill="1" applyBorder="1" applyAlignment="1">
      <alignment wrapText="1"/>
    </xf>
    <xf numFmtId="164" fontId="5" fillId="0" borderId="0" xfId="0" applyNumberFormat="1" applyFont="1" applyBorder="1" applyAlignment="1">
      <alignment wrapText="1"/>
    </xf>
    <xf numFmtId="0" fontId="5" fillId="0" borderId="4" xfId="0" applyFont="1" applyBorder="1" applyAlignment="1">
      <alignment wrapText="1"/>
    </xf>
    <xf numFmtId="0" fontId="6" fillId="0" borderId="47" xfId="0" applyFont="1" applyFill="1" applyBorder="1" applyAlignment="1">
      <alignment wrapText="1"/>
    </xf>
    <xf numFmtId="0" fontId="6" fillId="0" borderId="48" xfId="0" applyFont="1" applyFill="1" applyBorder="1" applyAlignment="1">
      <alignment wrapText="1"/>
    </xf>
    <xf numFmtId="0" fontId="8" fillId="0" borderId="49" xfId="10" applyFont="1" applyBorder="1" applyAlignment="1">
      <alignment horizontal="right" vertical="center"/>
    </xf>
    <xf numFmtId="0" fontId="3" fillId="0" borderId="49" xfId="10" applyBorder="1" applyAlignment="1">
      <alignment vertical="top" wrapText="1"/>
    </xf>
    <xf numFmtId="164" fontId="5" fillId="20" borderId="49" xfId="0" applyNumberFormat="1" applyFont="1" applyFill="1" applyBorder="1" applyAlignment="1">
      <alignment wrapText="1"/>
    </xf>
    <xf numFmtId="0" fontId="3" fillId="0" borderId="50" xfId="0" applyFont="1" applyBorder="1" applyAlignment="1">
      <alignment vertical="top" wrapText="1"/>
    </xf>
    <xf numFmtId="44" fontId="3" fillId="0" borderId="51" xfId="0" applyNumberFormat="1" applyFont="1" applyBorder="1" applyAlignment="1">
      <alignment vertical="top" wrapText="1"/>
    </xf>
    <xf numFmtId="0" fontId="5" fillId="0" borderId="0" xfId="0" applyFont="1" applyFill="1" applyBorder="1" applyAlignment="1">
      <alignment horizontal="right" wrapText="1"/>
    </xf>
    <xf numFmtId="0" fontId="8" fillId="0" borderId="48" xfId="10" applyFont="1" applyBorder="1" applyAlignment="1">
      <alignment horizontal="right" vertical="center"/>
    </xf>
    <xf numFmtId="0" fontId="4" fillId="0" borderId="0" xfId="0" applyFont="1" applyBorder="1" applyAlignment="1">
      <alignment vertical="top" wrapText="1"/>
    </xf>
    <xf numFmtId="0" fontId="3" fillId="0" borderId="52" xfId="0" applyFont="1" applyBorder="1" applyAlignment="1">
      <alignment vertical="top" wrapText="1"/>
    </xf>
    <xf numFmtId="0" fontId="5" fillId="0" borderId="0" xfId="0" applyFont="1" applyBorder="1" applyAlignment="1">
      <alignment vertical="top" wrapText="1"/>
    </xf>
    <xf numFmtId="0" fontId="15" fillId="0" borderId="0" xfId="0" applyFont="1" applyBorder="1" applyAlignment="1">
      <alignment vertical="top" wrapText="1"/>
    </xf>
    <xf numFmtId="0" fontId="3" fillId="0" borderId="52" xfId="0" applyFont="1" applyFill="1" applyBorder="1" applyAlignment="1">
      <alignment vertical="top" wrapText="1"/>
    </xf>
    <xf numFmtId="0" fontId="15" fillId="0" borderId="0" xfId="0" applyFont="1" applyFill="1" applyBorder="1" applyAlignment="1">
      <alignment vertical="top" wrapText="1"/>
    </xf>
    <xf numFmtId="0" fontId="15" fillId="0" borderId="42" xfId="0" applyFont="1" applyBorder="1" applyAlignment="1">
      <alignment vertical="top" wrapText="1"/>
    </xf>
    <xf numFmtId="0" fontId="6" fillId="0" borderId="53" xfId="0" applyFont="1" applyFill="1" applyBorder="1" applyAlignment="1">
      <alignment wrapText="1"/>
    </xf>
    <xf numFmtId="0" fontId="4" fillId="0" borderId="0" xfId="0" applyFont="1" applyFill="1" applyBorder="1" applyAlignment="1">
      <alignment horizontal="left" vertical="center" wrapText="1"/>
    </xf>
    <xf numFmtId="0" fontId="50" fillId="0" borderId="0" xfId="0" applyFont="1" applyAlignment="1">
      <alignment horizontal="left" vertical="center"/>
    </xf>
    <xf numFmtId="0" fontId="39" fillId="2" borderId="0" xfId="0" applyFont="1" applyFill="1" applyAlignment="1">
      <alignment horizontal="left" vertical="top"/>
    </xf>
    <xf numFmtId="0" fontId="4" fillId="0" borderId="0" xfId="0" applyFont="1" applyAlignment="1">
      <alignment horizontal="left" vertical="center" wrapText="1"/>
    </xf>
    <xf numFmtId="0" fontId="5" fillId="0" borderId="0" xfId="0" applyFont="1" applyFill="1" applyBorder="1" applyAlignment="1">
      <alignment horizontal="left" vertical="center" wrapText="1"/>
    </xf>
    <xf numFmtId="0" fontId="6" fillId="0" borderId="0" xfId="0" applyFont="1" applyFill="1" applyBorder="1" applyAlignment="1">
      <alignment horizontal="left" vertical="center" wrapText="1"/>
    </xf>
    <xf numFmtId="0" fontId="3" fillId="0" borderId="1" xfId="0" applyFont="1" applyFill="1" applyBorder="1" applyAlignment="1">
      <alignment horizontal="left" vertical="top" wrapText="1"/>
    </xf>
    <xf numFmtId="0" fontId="4" fillId="0" borderId="0" xfId="0" applyFont="1" applyFill="1" applyAlignment="1">
      <alignment horizontal="left" vertical="center" wrapText="1"/>
    </xf>
    <xf numFmtId="0" fontId="46" fillId="0" borderId="0" xfId="0" applyFont="1" applyFill="1" applyAlignment="1">
      <alignment horizontal="left" vertical="center" wrapText="1"/>
    </xf>
    <xf numFmtId="0" fontId="39" fillId="0" borderId="0" xfId="0" applyFont="1" applyFill="1" applyAlignment="1">
      <alignment horizontal="left" vertical="center" wrapText="1"/>
    </xf>
    <xf numFmtId="0" fontId="52" fillId="0" borderId="0" xfId="0" applyFont="1" applyAlignment="1">
      <alignment vertical="center" wrapText="1"/>
    </xf>
    <xf numFmtId="0" fontId="42" fillId="0" borderId="0" xfId="0" applyFont="1" applyAlignment="1">
      <alignment vertical="center" wrapText="1"/>
    </xf>
    <xf numFmtId="0" fontId="10" fillId="0" borderId="0" xfId="0" applyFont="1" applyBorder="1" applyAlignment="1">
      <alignment horizontal="left" vertical="top" wrapText="1"/>
    </xf>
    <xf numFmtId="0" fontId="10" fillId="0" borderId="0" xfId="0" applyFont="1" applyBorder="1" applyAlignment="1">
      <alignment horizontal="center" vertical="top" wrapText="1"/>
    </xf>
    <xf numFmtId="0" fontId="10" fillId="0" borderId="0" xfId="0" applyFont="1" applyBorder="1" applyAlignment="1">
      <alignment vertical="top" wrapText="1"/>
    </xf>
    <xf numFmtId="0" fontId="2" fillId="0" borderId="0" xfId="0" applyFont="1" applyBorder="1" applyAlignment="1">
      <alignment vertical="top" wrapText="1"/>
    </xf>
    <xf numFmtId="0" fontId="12" fillId="0" borderId="0" xfId="0" applyFont="1" applyBorder="1" applyAlignment="1">
      <alignment horizontal="center" vertical="top" wrapText="1"/>
    </xf>
    <xf numFmtId="0" fontId="40" fillId="0" borderId="0" xfId="0" applyFont="1" applyBorder="1" applyAlignment="1" applyProtection="1">
      <alignment horizontal="left" vertical="center" wrapText="1"/>
    </xf>
    <xf numFmtId="0" fontId="1" fillId="0" borderId="41" xfId="0" applyFont="1" applyBorder="1" applyAlignment="1">
      <alignment horizontal="center" wrapText="1"/>
    </xf>
    <xf numFmtId="0" fontId="1" fillId="0" borderId="42" xfId="0" applyFont="1" applyBorder="1" applyAlignment="1">
      <alignment horizontal="center" wrapText="1"/>
    </xf>
    <xf numFmtId="0" fontId="1" fillId="0" borderId="43" xfId="0" applyFont="1" applyBorder="1" applyAlignment="1">
      <alignment horizontal="center" wrapText="1"/>
    </xf>
    <xf numFmtId="0" fontId="12" fillId="0" borderId="0" xfId="0" applyFont="1" applyAlignment="1"/>
    <xf numFmtId="0" fontId="4" fillId="0" borderId="12" xfId="0" applyFont="1" applyBorder="1" applyAlignment="1">
      <alignment horizontal="center" vertical="center" wrapText="1"/>
    </xf>
    <xf numFmtId="0" fontId="4" fillId="0" borderId="8" xfId="0" applyFont="1" applyBorder="1" applyAlignment="1">
      <alignment horizontal="center" vertical="center" wrapText="1"/>
    </xf>
    <xf numFmtId="0" fontId="4" fillId="0" borderId="35" xfId="0" applyFont="1" applyBorder="1" applyAlignment="1">
      <alignment horizontal="center" vertical="center" wrapText="1"/>
    </xf>
    <xf numFmtId="0" fontId="4" fillId="0" borderId="5" xfId="0" applyFont="1" applyBorder="1" applyAlignment="1">
      <alignment horizontal="center" vertical="center" wrapText="1"/>
    </xf>
    <xf numFmtId="0" fontId="11" fillId="0" borderId="2" xfId="0" applyFont="1" applyBorder="1" applyAlignment="1">
      <alignment wrapText="1"/>
    </xf>
    <xf numFmtId="0" fontId="3" fillId="0" borderId="0" xfId="0" applyFont="1" applyBorder="1" applyAlignment="1">
      <alignment wrapText="1"/>
    </xf>
    <xf numFmtId="0" fontId="3" fillId="0" borderId="4" xfId="0" applyFont="1" applyBorder="1" applyAlignment="1">
      <alignment wrapText="1"/>
    </xf>
    <xf numFmtId="0" fontId="5" fillId="0" borderId="0" xfId="0" applyFont="1" applyBorder="1" applyAlignment="1"/>
    <xf numFmtId="0" fontId="37" fillId="0" borderId="38" xfId="0" applyFont="1" applyFill="1" applyBorder="1" applyAlignment="1">
      <alignment horizontal="center" wrapText="1"/>
    </xf>
    <xf numFmtId="0" fontId="37" fillId="0" borderId="39" xfId="0" applyFont="1" applyFill="1" applyBorder="1" applyAlignment="1">
      <alignment horizontal="center" wrapText="1"/>
    </xf>
    <xf numFmtId="0" fontId="37" fillId="0" borderId="40" xfId="0" applyFont="1" applyFill="1" applyBorder="1" applyAlignment="1">
      <alignment horizontal="center" wrapText="1"/>
    </xf>
  </cellXfs>
  <cellStyles count="62">
    <cellStyle name="20% - Accent1 2" xfId="14"/>
    <cellStyle name="20% - Accent2 2" xfId="15"/>
    <cellStyle name="20% - Accent3 2" xfId="16"/>
    <cellStyle name="20% - Accent4 2" xfId="17"/>
    <cellStyle name="20% - Accent5 2" xfId="18"/>
    <cellStyle name="20% - Accent6 2" xfId="19"/>
    <cellStyle name="40% - Accent1 2" xfId="20"/>
    <cellStyle name="40% - Accent2 2" xfId="21"/>
    <cellStyle name="40% - Accent3 2" xfId="22"/>
    <cellStyle name="40% - Accent4 2" xfId="23"/>
    <cellStyle name="40% - Accent5 2" xfId="24"/>
    <cellStyle name="40% - Accent6 2" xfId="25"/>
    <cellStyle name="60% - Accent1 2" xfId="26"/>
    <cellStyle name="60% - Accent2 2" xfId="27"/>
    <cellStyle name="60% - Accent3 2" xfId="28"/>
    <cellStyle name="60% - Accent4 2" xfId="29"/>
    <cellStyle name="60% - Accent5 2" xfId="30"/>
    <cellStyle name="60% - Accent6 2" xfId="31"/>
    <cellStyle name="Accent1 2" xfId="32"/>
    <cellStyle name="Accent2 2" xfId="33"/>
    <cellStyle name="Accent3 2" xfId="34"/>
    <cellStyle name="Accent4 2" xfId="35"/>
    <cellStyle name="Accent5 2" xfId="36"/>
    <cellStyle name="Accent6 2" xfId="37"/>
    <cellStyle name="Bad 2" xfId="38"/>
    <cellStyle name="Calculation 2" xfId="39"/>
    <cellStyle name="Check Cell 2" xfId="40"/>
    <cellStyle name="Comma 2" xfId="41"/>
    <cellStyle name="Comma0" xfId="2"/>
    <cellStyle name="Currency 2" xfId="4"/>
    <cellStyle name="Currency 2 2" xfId="13"/>
    <cellStyle name="Currency 3" xfId="3"/>
    <cellStyle name="Currency0" xfId="5"/>
    <cellStyle name="DataEntry" xfId="42"/>
    <cellStyle name="Date" xfId="6"/>
    <cellStyle name="Description" xfId="43"/>
    <cellStyle name="Distribution" xfId="44"/>
    <cellStyle name="Explanatory Text 2" xfId="45"/>
    <cellStyle name="Fixed" xfId="7"/>
    <cellStyle name="Good 2" xfId="46"/>
    <cellStyle name="Heading 1 2" xfId="8"/>
    <cellStyle name="Heading 1 3" xfId="47"/>
    <cellStyle name="Heading 2 2" xfId="9"/>
    <cellStyle name="Heading 2 3" xfId="48"/>
    <cellStyle name="Heading 3 2" xfId="49"/>
    <cellStyle name="Heading 4 2" xfId="50"/>
    <cellStyle name="Input 2" xfId="51"/>
    <cellStyle name="Linked Cell 2" xfId="52"/>
    <cellStyle name="Neutral 2" xfId="53"/>
    <cellStyle name="Normal" xfId="0" builtinId="0"/>
    <cellStyle name="Normal 2" xfId="10"/>
    <cellStyle name="Normal 2 2" xfId="12"/>
    <cellStyle name="Normal 3" xfId="1"/>
    <cellStyle name="Note 2" xfId="54"/>
    <cellStyle name="Output 2" xfId="55"/>
    <cellStyle name="Percent 2" xfId="57"/>
    <cellStyle name="Percent 3" xfId="56"/>
    <cellStyle name="Style 1" xfId="58"/>
    <cellStyle name="Title 2" xfId="59"/>
    <cellStyle name="Total 2" xfId="11"/>
    <cellStyle name="Total 3" xfId="60"/>
    <cellStyle name="Warning Text 2" xfId="6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69"/>
  <sheetViews>
    <sheetView view="pageLayout" zoomScaleNormal="100" zoomScaleSheetLayoutView="100" workbookViewId="0">
      <selection activeCell="B28" sqref="B28"/>
    </sheetView>
  </sheetViews>
  <sheetFormatPr defaultColWidth="8.7109375" defaultRowHeight="14.25"/>
  <cols>
    <col min="1" max="1" width="55.7109375" style="1" customWidth="1"/>
    <col min="2" max="2" width="16.140625" style="9" customWidth="1"/>
    <col min="3" max="251" width="8.7109375" style="11"/>
    <col min="252" max="252" width="5.7109375" style="11" customWidth="1"/>
    <col min="253" max="253" width="1.42578125" style="11" customWidth="1"/>
    <col min="254" max="254" width="55.7109375" style="11" customWidth="1"/>
    <col min="255" max="255" width="16" style="11" customWidth="1"/>
    <col min="256" max="256" width="1" style="11" customWidth="1"/>
    <col min="257" max="257" width="16.140625" style="11" customWidth="1"/>
    <col min="258" max="258" width="1" style="11" customWidth="1"/>
    <col min="259" max="507" width="8.7109375" style="11"/>
    <col min="508" max="508" width="5.7109375" style="11" customWidth="1"/>
    <col min="509" max="509" width="1.42578125" style="11" customWidth="1"/>
    <col min="510" max="510" width="55.7109375" style="11" customWidth="1"/>
    <col min="511" max="511" width="16" style="11" customWidth="1"/>
    <col min="512" max="512" width="1" style="11" customWidth="1"/>
    <col min="513" max="513" width="16.140625" style="11" customWidth="1"/>
    <col min="514" max="514" width="1" style="11" customWidth="1"/>
    <col min="515" max="763" width="8.7109375" style="11"/>
    <col min="764" max="764" width="5.7109375" style="11" customWidth="1"/>
    <col min="765" max="765" width="1.42578125" style="11" customWidth="1"/>
    <col min="766" max="766" width="55.7109375" style="11" customWidth="1"/>
    <col min="767" max="767" width="16" style="11" customWidth="1"/>
    <col min="768" max="768" width="1" style="11" customWidth="1"/>
    <col min="769" max="769" width="16.140625" style="11" customWidth="1"/>
    <col min="770" max="770" width="1" style="11" customWidth="1"/>
    <col min="771" max="1019" width="8.7109375" style="11"/>
    <col min="1020" max="1020" width="5.7109375" style="11" customWidth="1"/>
    <col min="1021" max="1021" width="1.42578125" style="11" customWidth="1"/>
    <col min="1022" max="1022" width="55.7109375" style="11" customWidth="1"/>
    <col min="1023" max="1023" width="16" style="11" customWidth="1"/>
    <col min="1024" max="1024" width="1" style="11" customWidth="1"/>
    <col min="1025" max="1025" width="16.140625" style="11" customWidth="1"/>
    <col min="1026" max="1026" width="1" style="11" customWidth="1"/>
    <col min="1027" max="1275" width="8.7109375" style="11"/>
    <col min="1276" max="1276" width="5.7109375" style="11" customWidth="1"/>
    <col min="1277" max="1277" width="1.42578125" style="11" customWidth="1"/>
    <col min="1278" max="1278" width="55.7109375" style="11" customWidth="1"/>
    <col min="1279" max="1279" width="16" style="11" customWidth="1"/>
    <col min="1280" max="1280" width="1" style="11" customWidth="1"/>
    <col min="1281" max="1281" width="16.140625" style="11" customWidth="1"/>
    <col min="1282" max="1282" width="1" style="11" customWidth="1"/>
    <col min="1283" max="1531" width="8.7109375" style="11"/>
    <col min="1532" max="1532" width="5.7109375" style="11" customWidth="1"/>
    <col min="1533" max="1533" width="1.42578125" style="11" customWidth="1"/>
    <col min="1534" max="1534" width="55.7109375" style="11" customWidth="1"/>
    <col min="1535" max="1535" width="16" style="11" customWidth="1"/>
    <col min="1536" max="1536" width="1" style="11" customWidth="1"/>
    <col min="1537" max="1537" width="16.140625" style="11" customWidth="1"/>
    <col min="1538" max="1538" width="1" style="11" customWidth="1"/>
    <col min="1539" max="1787" width="8.7109375" style="11"/>
    <col min="1788" max="1788" width="5.7109375" style="11" customWidth="1"/>
    <col min="1789" max="1789" width="1.42578125" style="11" customWidth="1"/>
    <col min="1790" max="1790" width="55.7109375" style="11" customWidth="1"/>
    <col min="1791" max="1791" width="16" style="11" customWidth="1"/>
    <col min="1792" max="1792" width="1" style="11" customWidth="1"/>
    <col min="1793" max="1793" width="16.140625" style="11" customWidth="1"/>
    <col min="1794" max="1794" width="1" style="11" customWidth="1"/>
    <col min="1795" max="2043" width="8.7109375" style="11"/>
    <col min="2044" max="2044" width="5.7109375" style="11" customWidth="1"/>
    <col min="2045" max="2045" width="1.42578125" style="11" customWidth="1"/>
    <col min="2046" max="2046" width="55.7109375" style="11" customWidth="1"/>
    <col min="2047" max="2047" width="16" style="11" customWidth="1"/>
    <col min="2048" max="2048" width="1" style="11" customWidth="1"/>
    <col min="2049" max="2049" width="16.140625" style="11" customWidth="1"/>
    <col min="2050" max="2050" width="1" style="11" customWidth="1"/>
    <col min="2051" max="2299" width="8.7109375" style="11"/>
    <col min="2300" max="2300" width="5.7109375" style="11" customWidth="1"/>
    <col min="2301" max="2301" width="1.42578125" style="11" customWidth="1"/>
    <col min="2302" max="2302" width="55.7109375" style="11" customWidth="1"/>
    <col min="2303" max="2303" width="16" style="11" customWidth="1"/>
    <col min="2304" max="2304" width="1" style="11" customWidth="1"/>
    <col min="2305" max="2305" width="16.140625" style="11" customWidth="1"/>
    <col min="2306" max="2306" width="1" style="11" customWidth="1"/>
    <col min="2307" max="2555" width="8.7109375" style="11"/>
    <col min="2556" max="2556" width="5.7109375" style="11" customWidth="1"/>
    <col min="2557" max="2557" width="1.42578125" style="11" customWidth="1"/>
    <col min="2558" max="2558" width="55.7109375" style="11" customWidth="1"/>
    <col min="2559" max="2559" width="16" style="11" customWidth="1"/>
    <col min="2560" max="2560" width="1" style="11" customWidth="1"/>
    <col min="2561" max="2561" width="16.140625" style="11" customWidth="1"/>
    <col min="2562" max="2562" width="1" style="11" customWidth="1"/>
    <col min="2563" max="2811" width="8.7109375" style="11"/>
    <col min="2812" max="2812" width="5.7109375" style="11" customWidth="1"/>
    <col min="2813" max="2813" width="1.42578125" style="11" customWidth="1"/>
    <col min="2814" max="2814" width="55.7109375" style="11" customWidth="1"/>
    <col min="2815" max="2815" width="16" style="11" customWidth="1"/>
    <col min="2816" max="2816" width="1" style="11" customWidth="1"/>
    <col min="2817" max="2817" width="16.140625" style="11" customWidth="1"/>
    <col min="2818" max="2818" width="1" style="11" customWidth="1"/>
    <col min="2819" max="3067" width="8.7109375" style="11"/>
    <col min="3068" max="3068" width="5.7109375" style="11" customWidth="1"/>
    <col min="3069" max="3069" width="1.42578125" style="11" customWidth="1"/>
    <col min="3070" max="3070" width="55.7109375" style="11" customWidth="1"/>
    <col min="3071" max="3071" width="16" style="11" customWidth="1"/>
    <col min="3072" max="3072" width="1" style="11" customWidth="1"/>
    <col min="3073" max="3073" width="16.140625" style="11" customWidth="1"/>
    <col min="3074" max="3074" width="1" style="11" customWidth="1"/>
    <col min="3075" max="3323" width="8.7109375" style="11"/>
    <col min="3324" max="3324" width="5.7109375" style="11" customWidth="1"/>
    <col min="3325" max="3325" width="1.42578125" style="11" customWidth="1"/>
    <col min="3326" max="3326" width="55.7109375" style="11" customWidth="1"/>
    <col min="3327" max="3327" width="16" style="11" customWidth="1"/>
    <col min="3328" max="3328" width="1" style="11" customWidth="1"/>
    <col min="3329" max="3329" width="16.140625" style="11" customWidth="1"/>
    <col min="3330" max="3330" width="1" style="11" customWidth="1"/>
    <col min="3331" max="3579" width="8.7109375" style="11"/>
    <col min="3580" max="3580" width="5.7109375" style="11" customWidth="1"/>
    <col min="3581" max="3581" width="1.42578125" style="11" customWidth="1"/>
    <col min="3582" max="3582" width="55.7109375" style="11" customWidth="1"/>
    <col min="3583" max="3583" width="16" style="11" customWidth="1"/>
    <col min="3584" max="3584" width="1" style="11" customWidth="1"/>
    <col min="3585" max="3585" width="16.140625" style="11" customWidth="1"/>
    <col min="3586" max="3586" width="1" style="11" customWidth="1"/>
    <col min="3587" max="3835" width="8.7109375" style="11"/>
    <col min="3836" max="3836" width="5.7109375" style="11" customWidth="1"/>
    <col min="3837" max="3837" width="1.42578125" style="11" customWidth="1"/>
    <col min="3838" max="3838" width="55.7109375" style="11" customWidth="1"/>
    <col min="3839" max="3839" width="16" style="11" customWidth="1"/>
    <col min="3840" max="3840" width="1" style="11" customWidth="1"/>
    <col min="3841" max="3841" width="16.140625" style="11" customWidth="1"/>
    <col min="3842" max="3842" width="1" style="11" customWidth="1"/>
    <col min="3843" max="4091" width="8.7109375" style="11"/>
    <col min="4092" max="4092" width="5.7109375" style="11" customWidth="1"/>
    <col min="4093" max="4093" width="1.42578125" style="11" customWidth="1"/>
    <col min="4094" max="4094" width="55.7109375" style="11" customWidth="1"/>
    <col min="4095" max="4095" width="16" style="11" customWidth="1"/>
    <col min="4096" max="4096" width="1" style="11" customWidth="1"/>
    <col min="4097" max="4097" width="16.140625" style="11" customWidth="1"/>
    <col min="4098" max="4098" width="1" style="11" customWidth="1"/>
    <col min="4099" max="4347" width="8.7109375" style="11"/>
    <col min="4348" max="4348" width="5.7109375" style="11" customWidth="1"/>
    <col min="4349" max="4349" width="1.42578125" style="11" customWidth="1"/>
    <col min="4350" max="4350" width="55.7109375" style="11" customWidth="1"/>
    <col min="4351" max="4351" width="16" style="11" customWidth="1"/>
    <col min="4352" max="4352" width="1" style="11" customWidth="1"/>
    <col min="4353" max="4353" width="16.140625" style="11" customWidth="1"/>
    <col min="4354" max="4354" width="1" style="11" customWidth="1"/>
    <col min="4355" max="4603" width="8.7109375" style="11"/>
    <col min="4604" max="4604" width="5.7109375" style="11" customWidth="1"/>
    <col min="4605" max="4605" width="1.42578125" style="11" customWidth="1"/>
    <col min="4606" max="4606" width="55.7109375" style="11" customWidth="1"/>
    <col min="4607" max="4607" width="16" style="11" customWidth="1"/>
    <col min="4608" max="4608" width="1" style="11" customWidth="1"/>
    <col min="4609" max="4609" width="16.140625" style="11" customWidth="1"/>
    <col min="4610" max="4610" width="1" style="11" customWidth="1"/>
    <col min="4611" max="4859" width="8.7109375" style="11"/>
    <col min="4860" max="4860" width="5.7109375" style="11" customWidth="1"/>
    <col min="4861" max="4861" width="1.42578125" style="11" customWidth="1"/>
    <col min="4862" max="4862" width="55.7109375" style="11" customWidth="1"/>
    <col min="4863" max="4863" width="16" style="11" customWidth="1"/>
    <col min="4864" max="4864" width="1" style="11" customWidth="1"/>
    <col min="4865" max="4865" width="16.140625" style="11" customWidth="1"/>
    <col min="4866" max="4866" width="1" style="11" customWidth="1"/>
    <col min="4867" max="5115" width="8.7109375" style="11"/>
    <col min="5116" max="5116" width="5.7109375" style="11" customWidth="1"/>
    <col min="5117" max="5117" width="1.42578125" style="11" customWidth="1"/>
    <col min="5118" max="5118" width="55.7109375" style="11" customWidth="1"/>
    <col min="5119" max="5119" width="16" style="11" customWidth="1"/>
    <col min="5120" max="5120" width="1" style="11" customWidth="1"/>
    <col min="5121" max="5121" width="16.140625" style="11" customWidth="1"/>
    <col min="5122" max="5122" width="1" style="11" customWidth="1"/>
    <col min="5123" max="5371" width="8.7109375" style="11"/>
    <col min="5372" max="5372" width="5.7109375" style="11" customWidth="1"/>
    <col min="5373" max="5373" width="1.42578125" style="11" customWidth="1"/>
    <col min="5374" max="5374" width="55.7109375" style="11" customWidth="1"/>
    <col min="5375" max="5375" width="16" style="11" customWidth="1"/>
    <col min="5376" max="5376" width="1" style="11" customWidth="1"/>
    <col min="5377" max="5377" width="16.140625" style="11" customWidth="1"/>
    <col min="5378" max="5378" width="1" style="11" customWidth="1"/>
    <col min="5379" max="5627" width="8.7109375" style="11"/>
    <col min="5628" max="5628" width="5.7109375" style="11" customWidth="1"/>
    <col min="5629" max="5629" width="1.42578125" style="11" customWidth="1"/>
    <col min="5630" max="5630" width="55.7109375" style="11" customWidth="1"/>
    <col min="5631" max="5631" width="16" style="11" customWidth="1"/>
    <col min="5632" max="5632" width="1" style="11" customWidth="1"/>
    <col min="5633" max="5633" width="16.140625" style="11" customWidth="1"/>
    <col min="5634" max="5634" width="1" style="11" customWidth="1"/>
    <col min="5635" max="5883" width="8.7109375" style="11"/>
    <col min="5884" max="5884" width="5.7109375" style="11" customWidth="1"/>
    <col min="5885" max="5885" width="1.42578125" style="11" customWidth="1"/>
    <col min="5886" max="5886" width="55.7109375" style="11" customWidth="1"/>
    <col min="5887" max="5887" width="16" style="11" customWidth="1"/>
    <col min="5888" max="5888" width="1" style="11" customWidth="1"/>
    <col min="5889" max="5889" width="16.140625" style="11" customWidth="1"/>
    <col min="5890" max="5890" width="1" style="11" customWidth="1"/>
    <col min="5891" max="6139" width="8.7109375" style="11"/>
    <col min="6140" max="6140" width="5.7109375" style="11" customWidth="1"/>
    <col min="6141" max="6141" width="1.42578125" style="11" customWidth="1"/>
    <col min="6142" max="6142" width="55.7109375" style="11" customWidth="1"/>
    <col min="6143" max="6143" width="16" style="11" customWidth="1"/>
    <col min="6144" max="6144" width="1" style="11" customWidth="1"/>
    <col min="6145" max="6145" width="16.140625" style="11" customWidth="1"/>
    <col min="6146" max="6146" width="1" style="11" customWidth="1"/>
    <col min="6147" max="6395" width="8.7109375" style="11"/>
    <col min="6396" max="6396" width="5.7109375" style="11" customWidth="1"/>
    <col min="6397" max="6397" width="1.42578125" style="11" customWidth="1"/>
    <col min="6398" max="6398" width="55.7109375" style="11" customWidth="1"/>
    <col min="6399" max="6399" width="16" style="11" customWidth="1"/>
    <col min="6400" max="6400" width="1" style="11" customWidth="1"/>
    <col min="6401" max="6401" width="16.140625" style="11" customWidth="1"/>
    <col min="6402" max="6402" width="1" style="11" customWidth="1"/>
    <col min="6403" max="6651" width="8.7109375" style="11"/>
    <col min="6652" max="6652" width="5.7109375" style="11" customWidth="1"/>
    <col min="6653" max="6653" width="1.42578125" style="11" customWidth="1"/>
    <col min="6654" max="6654" width="55.7109375" style="11" customWidth="1"/>
    <col min="6655" max="6655" width="16" style="11" customWidth="1"/>
    <col min="6656" max="6656" width="1" style="11" customWidth="1"/>
    <col min="6657" max="6657" width="16.140625" style="11" customWidth="1"/>
    <col min="6658" max="6658" width="1" style="11" customWidth="1"/>
    <col min="6659" max="6907" width="8.7109375" style="11"/>
    <col min="6908" max="6908" width="5.7109375" style="11" customWidth="1"/>
    <col min="6909" max="6909" width="1.42578125" style="11" customWidth="1"/>
    <col min="6910" max="6910" width="55.7109375" style="11" customWidth="1"/>
    <col min="6911" max="6911" width="16" style="11" customWidth="1"/>
    <col min="6912" max="6912" width="1" style="11" customWidth="1"/>
    <col min="6913" max="6913" width="16.140625" style="11" customWidth="1"/>
    <col min="6914" max="6914" width="1" style="11" customWidth="1"/>
    <col min="6915" max="7163" width="8.7109375" style="11"/>
    <col min="7164" max="7164" width="5.7109375" style="11" customWidth="1"/>
    <col min="7165" max="7165" width="1.42578125" style="11" customWidth="1"/>
    <col min="7166" max="7166" width="55.7109375" style="11" customWidth="1"/>
    <col min="7167" max="7167" width="16" style="11" customWidth="1"/>
    <col min="7168" max="7168" width="1" style="11" customWidth="1"/>
    <col min="7169" max="7169" width="16.140625" style="11" customWidth="1"/>
    <col min="7170" max="7170" width="1" style="11" customWidth="1"/>
    <col min="7171" max="7419" width="8.7109375" style="11"/>
    <col min="7420" max="7420" width="5.7109375" style="11" customWidth="1"/>
    <col min="7421" max="7421" width="1.42578125" style="11" customWidth="1"/>
    <col min="7422" max="7422" width="55.7109375" style="11" customWidth="1"/>
    <col min="7423" max="7423" width="16" style="11" customWidth="1"/>
    <col min="7424" max="7424" width="1" style="11" customWidth="1"/>
    <col min="7425" max="7425" width="16.140625" style="11" customWidth="1"/>
    <col min="7426" max="7426" width="1" style="11" customWidth="1"/>
    <col min="7427" max="7675" width="8.7109375" style="11"/>
    <col min="7676" max="7676" width="5.7109375" style="11" customWidth="1"/>
    <col min="7677" max="7677" width="1.42578125" style="11" customWidth="1"/>
    <col min="7678" max="7678" width="55.7109375" style="11" customWidth="1"/>
    <col min="7679" max="7679" width="16" style="11" customWidth="1"/>
    <col min="7680" max="7680" width="1" style="11" customWidth="1"/>
    <col min="7681" max="7681" width="16.140625" style="11" customWidth="1"/>
    <col min="7682" max="7682" width="1" style="11" customWidth="1"/>
    <col min="7683" max="7931" width="8.7109375" style="11"/>
    <col min="7932" max="7932" width="5.7109375" style="11" customWidth="1"/>
    <col min="7933" max="7933" width="1.42578125" style="11" customWidth="1"/>
    <col min="7934" max="7934" width="55.7109375" style="11" customWidth="1"/>
    <col min="7935" max="7935" width="16" style="11" customWidth="1"/>
    <col min="7936" max="7936" width="1" style="11" customWidth="1"/>
    <col min="7937" max="7937" width="16.140625" style="11" customWidth="1"/>
    <col min="7938" max="7938" width="1" style="11" customWidth="1"/>
    <col min="7939" max="8187" width="8.7109375" style="11"/>
    <col min="8188" max="8188" width="5.7109375" style="11" customWidth="1"/>
    <col min="8189" max="8189" width="1.42578125" style="11" customWidth="1"/>
    <col min="8190" max="8190" width="55.7109375" style="11" customWidth="1"/>
    <col min="8191" max="8191" width="16" style="11" customWidth="1"/>
    <col min="8192" max="8192" width="1" style="11" customWidth="1"/>
    <col min="8193" max="8193" width="16.140625" style="11" customWidth="1"/>
    <col min="8194" max="8194" width="1" style="11" customWidth="1"/>
    <col min="8195" max="8443" width="8.7109375" style="11"/>
    <col min="8444" max="8444" width="5.7109375" style="11" customWidth="1"/>
    <col min="8445" max="8445" width="1.42578125" style="11" customWidth="1"/>
    <col min="8446" max="8446" width="55.7109375" style="11" customWidth="1"/>
    <col min="8447" max="8447" width="16" style="11" customWidth="1"/>
    <col min="8448" max="8448" width="1" style="11" customWidth="1"/>
    <col min="8449" max="8449" width="16.140625" style="11" customWidth="1"/>
    <col min="8450" max="8450" width="1" style="11" customWidth="1"/>
    <col min="8451" max="8699" width="8.7109375" style="11"/>
    <col min="8700" max="8700" width="5.7109375" style="11" customWidth="1"/>
    <col min="8701" max="8701" width="1.42578125" style="11" customWidth="1"/>
    <col min="8702" max="8702" width="55.7109375" style="11" customWidth="1"/>
    <col min="8703" max="8703" width="16" style="11" customWidth="1"/>
    <col min="8704" max="8704" width="1" style="11" customWidth="1"/>
    <col min="8705" max="8705" width="16.140625" style="11" customWidth="1"/>
    <col min="8706" max="8706" width="1" style="11" customWidth="1"/>
    <col min="8707" max="8955" width="8.7109375" style="11"/>
    <col min="8956" max="8956" width="5.7109375" style="11" customWidth="1"/>
    <col min="8957" max="8957" width="1.42578125" style="11" customWidth="1"/>
    <col min="8958" max="8958" width="55.7109375" style="11" customWidth="1"/>
    <col min="8959" max="8959" width="16" style="11" customWidth="1"/>
    <col min="8960" max="8960" width="1" style="11" customWidth="1"/>
    <col min="8961" max="8961" width="16.140625" style="11" customWidth="1"/>
    <col min="8962" max="8962" width="1" style="11" customWidth="1"/>
    <col min="8963" max="9211" width="8.7109375" style="11"/>
    <col min="9212" max="9212" width="5.7109375" style="11" customWidth="1"/>
    <col min="9213" max="9213" width="1.42578125" style="11" customWidth="1"/>
    <col min="9214" max="9214" width="55.7109375" style="11" customWidth="1"/>
    <col min="9215" max="9215" width="16" style="11" customWidth="1"/>
    <col min="9216" max="9216" width="1" style="11" customWidth="1"/>
    <col min="9217" max="9217" width="16.140625" style="11" customWidth="1"/>
    <col min="9218" max="9218" width="1" style="11" customWidth="1"/>
    <col min="9219" max="9467" width="8.7109375" style="11"/>
    <col min="9468" max="9468" width="5.7109375" style="11" customWidth="1"/>
    <col min="9469" max="9469" width="1.42578125" style="11" customWidth="1"/>
    <col min="9470" max="9470" width="55.7109375" style="11" customWidth="1"/>
    <col min="9471" max="9471" width="16" style="11" customWidth="1"/>
    <col min="9472" max="9472" width="1" style="11" customWidth="1"/>
    <col min="9473" max="9473" width="16.140625" style="11" customWidth="1"/>
    <col min="9474" max="9474" width="1" style="11" customWidth="1"/>
    <col min="9475" max="9723" width="8.7109375" style="11"/>
    <col min="9724" max="9724" width="5.7109375" style="11" customWidth="1"/>
    <col min="9725" max="9725" width="1.42578125" style="11" customWidth="1"/>
    <col min="9726" max="9726" width="55.7109375" style="11" customWidth="1"/>
    <col min="9727" max="9727" width="16" style="11" customWidth="1"/>
    <col min="9728" max="9728" width="1" style="11" customWidth="1"/>
    <col min="9729" max="9729" width="16.140625" style="11" customWidth="1"/>
    <col min="9730" max="9730" width="1" style="11" customWidth="1"/>
    <col min="9731" max="9979" width="8.7109375" style="11"/>
    <col min="9980" max="9980" width="5.7109375" style="11" customWidth="1"/>
    <col min="9981" max="9981" width="1.42578125" style="11" customWidth="1"/>
    <col min="9982" max="9982" width="55.7109375" style="11" customWidth="1"/>
    <col min="9983" max="9983" width="16" style="11" customWidth="1"/>
    <col min="9984" max="9984" width="1" style="11" customWidth="1"/>
    <col min="9985" max="9985" width="16.140625" style="11" customWidth="1"/>
    <col min="9986" max="9986" width="1" style="11" customWidth="1"/>
    <col min="9987" max="10235" width="8.7109375" style="11"/>
    <col min="10236" max="10236" width="5.7109375" style="11" customWidth="1"/>
    <col min="10237" max="10237" width="1.42578125" style="11" customWidth="1"/>
    <col min="10238" max="10238" width="55.7109375" style="11" customWidth="1"/>
    <col min="10239" max="10239" width="16" style="11" customWidth="1"/>
    <col min="10240" max="10240" width="1" style="11" customWidth="1"/>
    <col min="10241" max="10241" width="16.140625" style="11" customWidth="1"/>
    <col min="10242" max="10242" width="1" style="11" customWidth="1"/>
    <col min="10243" max="10491" width="8.7109375" style="11"/>
    <col min="10492" max="10492" width="5.7109375" style="11" customWidth="1"/>
    <col min="10493" max="10493" width="1.42578125" style="11" customWidth="1"/>
    <col min="10494" max="10494" width="55.7109375" style="11" customWidth="1"/>
    <col min="10495" max="10495" width="16" style="11" customWidth="1"/>
    <col min="10496" max="10496" width="1" style="11" customWidth="1"/>
    <col min="10497" max="10497" width="16.140625" style="11" customWidth="1"/>
    <col min="10498" max="10498" width="1" style="11" customWidth="1"/>
    <col min="10499" max="10747" width="8.7109375" style="11"/>
    <col min="10748" max="10748" width="5.7109375" style="11" customWidth="1"/>
    <col min="10749" max="10749" width="1.42578125" style="11" customWidth="1"/>
    <col min="10750" max="10750" width="55.7109375" style="11" customWidth="1"/>
    <col min="10751" max="10751" width="16" style="11" customWidth="1"/>
    <col min="10752" max="10752" width="1" style="11" customWidth="1"/>
    <col min="10753" max="10753" width="16.140625" style="11" customWidth="1"/>
    <col min="10754" max="10754" width="1" style="11" customWidth="1"/>
    <col min="10755" max="11003" width="8.7109375" style="11"/>
    <col min="11004" max="11004" width="5.7109375" style="11" customWidth="1"/>
    <col min="11005" max="11005" width="1.42578125" style="11" customWidth="1"/>
    <col min="11006" max="11006" width="55.7109375" style="11" customWidth="1"/>
    <col min="11007" max="11007" width="16" style="11" customWidth="1"/>
    <col min="11008" max="11008" width="1" style="11" customWidth="1"/>
    <col min="11009" max="11009" width="16.140625" style="11" customWidth="1"/>
    <col min="11010" max="11010" width="1" style="11" customWidth="1"/>
    <col min="11011" max="11259" width="8.7109375" style="11"/>
    <col min="11260" max="11260" width="5.7109375" style="11" customWidth="1"/>
    <col min="11261" max="11261" width="1.42578125" style="11" customWidth="1"/>
    <col min="11262" max="11262" width="55.7109375" style="11" customWidth="1"/>
    <col min="11263" max="11263" width="16" style="11" customWidth="1"/>
    <col min="11264" max="11264" width="1" style="11" customWidth="1"/>
    <col min="11265" max="11265" width="16.140625" style="11" customWidth="1"/>
    <col min="11266" max="11266" width="1" style="11" customWidth="1"/>
    <col min="11267" max="11515" width="8.7109375" style="11"/>
    <col min="11516" max="11516" width="5.7109375" style="11" customWidth="1"/>
    <col min="11517" max="11517" width="1.42578125" style="11" customWidth="1"/>
    <col min="11518" max="11518" width="55.7109375" style="11" customWidth="1"/>
    <col min="11519" max="11519" width="16" style="11" customWidth="1"/>
    <col min="11520" max="11520" width="1" style="11" customWidth="1"/>
    <col min="11521" max="11521" width="16.140625" style="11" customWidth="1"/>
    <col min="11522" max="11522" width="1" style="11" customWidth="1"/>
    <col min="11523" max="11771" width="8.7109375" style="11"/>
    <col min="11772" max="11772" width="5.7109375" style="11" customWidth="1"/>
    <col min="11773" max="11773" width="1.42578125" style="11" customWidth="1"/>
    <col min="11774" max="11774" width="55.7109375" style="11" customWidth="1"/>
    <col min="11775" max="11775" width="16" style="11" customWidth="1"/>
    <col min="11776" max="11776" width="1" style="11" customWidth="1"/>
    <col min="11777" max="11777" width="16.140625" style="11" customWidth="1"/>
    <col min="11778" max="11778" width="1" style="11" customWidth="1"/>
    <col min="11779" max="12027" width="8.7109375" style="11"/>
    <col min="12028" max="12028" width="5.7109375" style="11" customWidth="1"/>
    <col min="12029" max="12029" width="1.42578125" style="11" customWidth="1"/>
    <col min="12030" max="12030" width="55.7109375" style="11" customWidth="1"/>
    <col min="12031" max="12031" width="16" style="11" customWidth="1"/>
    <col min="12032" max="12032" width="1" style="11" customWidth="1"/>
    <col min="12033" max="12033" width="16.140625" style="11" customWidth="1"/>
    <col min="12034" max="12034" width="1" style="11" customWidth="1"/>
    <col min="12035" max="12283" width="8.7109375" style="11"/>
    <col min="12284" max="12284" width="5.7109375" style="11" customWidth="1"/>
    <col min="12285" max="12285" width="1.42578125" style="11" customWidth="1"/>
    <col min="12286" max="12286" width="55.7109375" style="11" customWidth="1"/>
    <col min="12287" max="12287" width="16" style="11" customWidth="1"/>
    <col min="12288" max="12288" width="1" style="11" customWidth="1"/>
    <col min="12289" max="12289" width="16.140625" style="11" customWidth="1"/>
    <col min="12290" max="12290" width="1" style="11" customWidth="1"/>
    <col min="12291" max="12539" width="8.7109375" style="11"/>
    <col min="12540" max="12540" width="5.7109375" style="11" customWidth="1"/>
    <col min="12541" max="12541" width="1.42578125" style="11" customWidth="1"/>
    <col min="12542" max="12542" width="55.7109375" style="11" customWidth="1"/>
    <col min="12543" max="12543" width="16" style="11" customWidth="1"/>
    <col min="12544" max="12544" width="1" style="11" customWidth="1"/>
    <col min="12545" max="12545" width="16.140625" style="11" customWidth="1"/>
    <col min="12546" max="12546" width="1" style="11" customWidth="1"/>
    <col min="12547" max="12795" width="8.7109375" style="11"/>
    <col min="12796" max="12796" width="5.7109375" style="11" customWidth="1"/>
    <col min="12797" max="12797" width="1.42578125" style="11" customWidth="1"/>
    <col min="12798" max="12798" width="55.7109375" style="11" customWidth="1"/>
    <col min="12799" max="12799" width="16" style="11" customWidth="1"/>
    <col min="12800" max="12800" width="1" style="11" customWidth="1"/>
    <col min="12801" max="12801" width="16.140625" style="11" customWidth="1"/>
    <col min="12802" max="12802" width="1" style="11" customWidth="1"/>
    <col min="12803" max="13051" width="8.7109375" style="11"/>
    <col min="13052" max="13052" width="5.7109375" style="11" customWidth="1"/>
    <col min="13053" max="13053" width="1.42578125" style="11" customWidth="1"/>
    <col min="13054" max="13054" width="55.7109375" style="11" customWidth="1"/>
    <col min="13055" max="13055" width="16" style="11" customWidth="1"/>
    <col min="13056" max="13056" width="1" style="11" customWidth="1"/>
    <col min="13057" max="13057" width="16.140625" style="11" customWidth="1"/>
    <col min="13058" max="13058" width="1" style="11" customWidth="1"/>
    <col min="13059" max="13307" width="8.7109375" style="11"/>
    <col min="13308" max="13308" width="5.7109375" style="11" customWidth="1"/>
    <col min="13309" max="13309" width="1.42578125" style="11" customWidth="1"/>
    <col min="13310" max="13310" width="55.7109375" style="11" customWidth="1"/>
    <col min="13311" max="13311" width="16" style="11" customWidth="1"/>
    <col min="13312" max="13312" width="1" style="11" customWidth="1"/>
    <col min="13313" max="13313" width="16.140625" style="11" customWidth="1"/>
    <col min="13314" max="13314" width="1" style="11" customWidth="1"/>
    <col min="13315" max="13563" width="8.7109375" style="11"/>
    <col min="13564" max="13564" width="5.7109375" style="11" customWidth="1"/>
    <col min="13565" max="13565" width="1.42578125" style="11" customWidth="1"/>
    <col min="13566" max="13566" width="55.7109375" style="11" customWidth="1"/>
    <col min="13567" max="13567" width="16" style="11" customWidth="1"/>
    <col min="13568" max="13568" width="1" style="11" customWidth="1"/>
    <col min="13569" max="13569" width="16.140625" style="11" customWidth="1"/>
    <col min="13570" max="13570" width="1" style="11" customWidth="1"/>
    <col min="13571" max="13819" width="8.7109375" style="11"/>
    <col min="13820" max="13820" width="5.7109375" style="11" customWidth="1"/>
    <col min="13821" max="13821" width="1.42578125" style="11" customWidth="1"/>
    <col min="13822" max="13822" width="55.7109375" style="11" customWidth="1"/>
    <col min="13823" max="13823" width="16" style="11" customWidth="1"/>
    <col min="13824" max="13824" width="1" style="11" customWidth="1"/>
    <col min="13825" max="13825" width="16.140625" style="11" customWidth="1"/>
    <col min="13826" max="13826" width="1" style="11" customWidth="1"/>
    <col min="13827" max="14075" width="8.7109375" style="11"/>
    <col min="14076" max="14076" width="5.7109375" style="11" customWidth="1"/>
    <col min="14077" max="14077" width="1.42578125" style="11" customWidth="1"/>
    <col min="14078" max="14078" width="55.7109375" style="11" customWidth="1"/>
    <col min="14079" max="14079" width="16" style="11" customWidth="1"/>
    <col min="14080" max="14080" width="1" style="11" customWidth="1"/>
    <col min="14081" max="14081" width="16.140625" style="11" customWidth="1"/>
    <col min="14082" max="14082" width="1" style="11" customWidth="1"/>
    <col min="14083" max="14331" width="8.7109375" style="11"/>
    <col min="14332" max="14332" width="5.7109375" style="11" customWidth="1"/>
    <col min="14333" max="14333" width="1.42578125" style="11" customWidth="1"/>
    <col min="14334" max="14334" width="55.7109375" style="11" customWidth="1"/>
    <col min="14335" max="14335" width="16" style="11" customWidth="1"/>
    <col min="14336" max="14336" width="1" style="11" customWidth="1"/>
    <col min="14337" max="14337" width="16.140625" style="11" customWidth="1"/>
    <col min="14338" max="14338" width="1" style="11" customWidth="1"/>
    <col min="14339" max="14587" width="8.7109375" style="11"/>
    <col min="14588" max="14588" width="5.7109375" style="11" customWidth="1"/>
    <col min="14589" max="14589" width="1.42578125" style="11" customWidth="1"/>
    <col min="14590" max="14590" width="55.7109375" style="11" customWidth="1"/>
    <col min="14591" max="14591" width="16" style="11" customWidth="1"/>
    <col min="14592" max="14592" width="1" style="11" customWidth="1"/>
    <col min="14593" max="14593" width="16.140625" style="11" customWidth="1"/>
    <col min="14594" max="14594" width="1" style="11" customWidth="1"/>
    <col min="14595" max="14843" width="8.7109375" style="11"/>
    <col min="14844" max="14844" width="5.7109375" style="11" customWidth="1"/>
    <col min="14845" max="14845" width="1.42578125" style="11" customWidth="1"/>
    <col min="14846" max="14846" width="55.7109375" style="11" customWidth="1"/>
    <col min="14847" max="14847" width="16" style="11" customWidth="1"/>
    <col min="14848" max="14848" width="1" style="11" customWidth="1"/>
    <col min="14849" max="14849" width="16.140625" style="11" customWidth="1"/>
    <col min="14850" max="14850" width="1" style="11" customWidth="1"/>
    <col min="14851" max="15099" width="8.7109375" style="11"/>
    <col min="15100" max="15100" width="5.7109375" style="11" customWidth="1"/>
    <col min="15101" max="15101" width="1.42578125" style="11" customWidth="1"/>
    <col min="15102" max="15102" width="55.7109375" style="11" customWidth="1"/>
    <col min="15103" max="15103" width="16" style="11" customWidth="1"/>
    <col min="15104" max="15104" width="1" style="11" customWidth="1"/>
    <col min="15105" max="15105" width="16.140625" style="11" customWidth="1"/>
    <col min="15106" max="15106" width="1" style="11" customWidth="1"/>
    <col min="15107" max="15355" width="8.7109375" style="11"/>
    <col min="15356" max="15356" width="5.7109375" style="11" customWidth="1"/>
    <col min="15357" max="15357" width="1.42578125" style="11" customWidth="1"/>
    <col min="15358" max="15358" width="55.7109375" style="11" customWidth="1"/>
    <col min="15359" max="15359" width="16" style="11" customWidth="1"/>
    <col min="15360" max="15360" width="1" style="11" customWidth="1"/>
    <col min="15361" max="15361" width="16.140625" style="11" customWidth="1"/>
    <col min="15362" max="15362" width="1" style="11" customWidth="1"/>
    <col min="15363" max="15611" width="8.7109375" style="11"/>
    <col min="15612" max="15612" width="5.7109375" style="11" customWidth="1"/>
    <col min="15613" max="15613" width="1.42578125" style="11" customWidth="1"/>
    <col min="15614" max="15614" width="55.7109375" style="11" customWidth="1"/>
    <col min="15615" max="15615" width="16" style="11" customWidth="1"/>
    <col min="15616" max="15616" width="1" style="11" customWidth="1"/>
    <col min="15617" max="15617" width="16.140625" style="11" customWidth="1"/>
    <col min="15618" max="15618" width="1" style="11" customWidth="1"/>
    <col min="15619" max="15867" width="8.7109375" style="11"/>
    <col min="15868" max="15868" width="5.7109375" style="11" customWidth="1"/>
    <col min="15869" max="15869" width="1.42578125" style="11" customWidth="1"/>
    <col min="15870" max="15870" width="55.7109375" style="11" customWidth="1"/>
    <col min="15871" max="15871" width="16" style="11" customWidth="1"/>
    <col min="15872" max="15872" width="1" style="11" customWidth="1"/>
    <col min="15873" max="15873" width="16.140625" style="11" customWidth="1"/>
    <col min="15874" max="15874" width="1" style="11" customWidth="1"/>
    <col min="15875" max="16123" width="8.7109375" style="11"/>
    <col min="16124" max="16124" width="5.7109375" style="11" customWidth="1"/>
    <col min="16125" max="16125" width="1.42578125" style="11" customWidth="1"/>
    <col min="16126" max="16126" width="55.7109375" style="11" customWidth="1"/>
    <col min="16127" max="16127" width="16" style="11" customWidth="1"/>
    <col min="16128" max="16128" width="1" style="11" customWidth="1"/>
    <col min="16129" max="16129" width="16.140625" style="11" customWidth="1"/>
    <col min="16130" max="16130" width="1" style="11" customWidth="1"/>
    <col min="16131" max="16384" width="8.7109375" style="11"/>
  </cols>
  <sheetData>
    <row r="1" spans="1:2" ht="18" customHeight="1">
      <c r="A1" s="88" t="s">
        <v>14</v>
      </c>
      <c r="B1" s="86"/>
    </row>
    <row r="2" spans="1:2" ht="15">
      <c r="A2" s="83"/>
      <c r="B2" s="86"/>
    </row>
    <row r="3" spans="1:2" ht="15">
      <c r="A3" s="93"/>
      <c r="B3" s="92"/>
    </row>
    <row r="4" spans="1:2" ht="12.75">
      <c r="A4" s="94" t="s">
        <v>10</v>
      </c>
      <c r="B4" s="99"/>
    </row>
    <row r="5" spans="1:2" ht="15">
      <c r="A5" s="95"/>
      <c r="B5" s="100"/>
    </row>
    <row r="6" spans="1:2" ht="12.75">
      <c r="A6" s="96" t="s">
        <v>18</v>
      </c>
      <c r="B6" s="101">
        <f>Prelims!E166</f>
        <v>0</v>
      </c>
    </row>
    <row r="7" spans="1:2" ht="12.75">
      <c r="A7" s="97"/>
      <c r="B7" s="101"/>
    </row>
    <row r="8" spans="1:2" ht="12.75">
      <c r="A8" s="96" t="s">
        <v>132</v>
      </c>
      <c r="B8" s="101">
        <f>'1.0 Demolition Works'!F136</f>
        <v>0</v>
      </c>
    </row>
    <row r="9" spans="1:2" ht="12.75">
      <c r="A9" s="96"/>
      <c r="B9" s="101"/>
    </row>
    <row r="10" spans="1:2" ht="12.75">
      <c r="A10" s="96" t="s">
        <v>133</v>
      </c>
      <c r="B10" s="101">
        <f>'2.0 Building Works'!F305</f>
        <v>0</v>
      </c>
    </row>
    <row r="11" spans="1:2" ht="12.75">
      <c r="A11" s="96"/>
      <c r="B11" s="101"/>
    </row>
    <row r="12" spans="1:2" ht="12.75">
      <c r="A12" s="96" t="s">
        <v>134</v>
      </c>
      <c r="B12" s="101">
        <f>'3.0 Mechanical Works'!F154</f>
        <v>0</v>
      </c>
    </row>
    <row r="13" spans="1:2" ht="12.75">
      <c r="A13" s="97"/>
      <c r="B13" s="101"/>
    </row>
    <row r="14" spans="1:2" ht="12.75">
      <c r="A14" s="97" t="s">
        <v>135</v>
      </c>
      <c r="B14" s="101">
        <f>'4.0 Sinks &amp; Drainage Works'!F106</f>
        <v>0</v>
      </c>
    </row>
    <row r="15" spans="1:2" ht="12.75">
      <c r="A15" s="97"/>
      <c r="B15" s="101"/>
    </row>
    <row r="16" spans="1:2" ht="12.75">
      <c r="A16" s="96" t="s">
        <v>136</v>
      </c>
      <c r="B16" s="101">
        <f>'5.0 Electrical Works'!F306</f>
        <v>0</v>
      </c>
    </row>
    <row r="17" spans="1:2" ht="12.75">
      <c r="A17" s="96"/>
      <c r="B17" s="101"/>
    </row>
    <row r="18" spans="1:2" ht="12.75">
      <c r="A18" s="96" t="s">
        <v>137</v>
      </c>
      <c r="B18" s="101">
        <f>'6.0 Data Works'!F132</f>
        <v>0</v>
      </c>
    </row>
    <row r="19" spans="1:2" ht="12.75">
      <c r="A19" s="96"/>
      <c r="B19" s="101"/>
    </row>
    <row r="20" spans="1:2" ht="12.75">
      <c r="A20" s="96" t="s">
        <v>138</v>
      </c>
      <c r="B20" s="101">
        <f>'7.0 Heating Works'!F72</f>
        <v>0</v>
      </c>
    </row>
    <row r="21" spans="1:2" ht="12.75">
      <c r="A21" s="97"/>
      <c r="B21" s="101"/>
    </row>
    <row r="22" spans="1:2" ht="12.75">
      <c r="A22" s="97" t="s">
        <v>65</v>
      </c>
      <c r="B22" s="101">
        <f>'Prime Costs'!G19</f>
        <v>52877.71</v>
      </c>
    </row>
    <row r="23" spans="1:2" ht="12.75">
      <c r="A23" s="97"/>
      <c r="B23" s="101"/>
    </row>
    <row r="24" spans="1:2" ht="12.75">
      <c r="A24" s="97" t="s">
        <v>62</v>
      </c>
      <c r="B24" s="101">
        <f>'Provisional Sums'!F10</f>
        <v>17000</v>
      </c>
    </row>
    <row r="25" spans="1:2" ht="12.75">
      <c r="A25" s="97"/>
      <c r="B25" s="101"/>
    </row>
    <row r="26" spans="1:2" ht="12.75">
      <c r="A26" s="97" t="s">
        <v>15</v>
      </c>
      <c r="B26" s="91"/>
    </row>
    <row r="27" spans="1:2" ht="13.5" thickBot="1">
      <c r="A27" s="97"/>
      <c r="B27" s="91"/>
    </row>
    <row r="28" spans="1:2" thickTop="1" thickBot="1">
      <c r="A28" s="98" t="s">
        <v>13</v>
      </c>
      <c r="B28" s="206">
        <f>SUM(B3:B27)</f>
        <v>69877.709999999992</v>
      </c>
    </row>
    <row r="29" spans="1:2" ht="12.75" customHeight="1">
      <c r="A29" s="89"/>
      <c r="B29" s="90"/>
    </row>
    <row r="30" spans="1:2" ht="12.75" customHeight="1">
      <c r="A30" s="89"/>
      <c r="B30" s="90"/>
    </row>
    <row r="31" spans="1:2" ht="15" customHeight="1">
      <c r="A31" s="89"/>
      <c r="B31" s="90"/>
    </row>
    <row r="32" spans="1:2" ht="12.75" customHeight="1">
      <c r="A32" s="89"/>
      <c r="B32" s="90"/>
    </row>
    <row r="33" spans="1:2" ht="12.75" customHeight="1">
      <c r="A33" s="89"/>
      <c r="B33" s="90"/>
    </row>
    <row r="34" spans="1:2" ht="12.75" customHeight="1">
      <c r="A34" s="89"/>
      <c r="B34" s="90"/>
    </row>
    <row r="35" spans="1:2" ht="12.75" customHeight="1">
      <c r="A35" s="89"/>
      <c r="B35" s="90"/>
    </row>
    <row r="36" spans="1:2" ht="12.75" customHeight="1">
      <c r="A36" s="89"/>
      <c r="B36" s="90"/>
    </row>
    <row r="37" spans="1:2" ht="12.75" customHeight="1">
      <c r="A37" s="89"/>
      <c r="B37" s="90"/>
    </row>
    <row r="38" spans="1:2" ht="12.75" customHeight="1">
      <c r="A38" s="84"/>
      <c r="B38" s="86"/>
    </row>
    <row r="39" spans="1:2" ht="12.75" customHeight="1">
      <c r="A39" s="84"/>
      <c r="B39" s="86"/>
    </row>
    <row r="40" spans="1:2" ht="12.75" customHeight="1">
      <c r="A40" s="84"/>
      <c r="B40" s="86"/>
    </row>
    <row r="41" spans="1:2" ht="12.75" customHeight="1">
      <c r="A41" s="84"/>
      <c r="B41" s="86"/>
    </row>
    <row r="42" spans="1:2" ht="12.75" customHeight="1">
      <c r="A42" s="84"/>
      <c r="B42" s="86"/>
    </row>
    <row r="43" spans="1:2" ht="12.75" customHeight="1">
      <c r="A43" s="84"/>
      <c r="B43" s="86"/>
    </row>
    <row r="44" spans="1:2" ht="12.75" customHeight="1">
      <c r="A44" s="84"/>
      <c r="B44" s="86"/>
    </row>
    <row r="45" spans="1:2" ht="12.75" customHeight="1">
      <c r="A45" s="84"/>
      <c r="B45" s="86"/>
    </row>
    <row r="46" spans="1:2" ht="12.75" customHeight="1">
      <c r="A46" s="84"/>
      <c r="B46" s="86"/>
    </row>
    <row r="47" spans="1:2" ht="12.75" customHeight="1">
      <c r="A47" s="84"/>
      <c r="B47" s="86"/>
    </row>
    <row r="48" spans="1:2" ht="12.75" customHeight="1">
      <c r="A48" s="84"/>
      <c r="B48" s="86"/>
    </row>
    <row r="49" spans="1:2" ht="12.75" customHeight="1">
      <c r="A49" s="84"/>
      <c r="B49" s="86"/>
    </row>
    <row r="50" spans="1:2" ht="12.75" customHeight="1">
      <c r="A50" s="84"/>
      <c r="B50" s="86"/>
    </row>
    <row r="51" spans="1:2" ht="12.75" customHeight="1">
      <c r="A51" s="84"/>
      <c r="B51" s="86"/>
    </row>
    <row r="52" spans="1:2" ht="12.75" customHeight="1">
      <c r="A52" s="84"/>
      <c r="B52" s="86"/>
    </row>
    <row r="53" spans="1:2" ht="12.75" customHeight="1">
      <c r="A53" s="84"/>
      <c r="B53" s="86"/>
    </row>
    <row r="54" spans="1:2" ht="12.75" customHeight="1">
      <c r="A54" s="84"/>
      <c r="B54" s="86"/>
    </row>
    <row r="55" spans="1:2" ht="12.75" customHeight="1">
      <c r="A55" s="84"/>
      <c r="B55" s="86"/>
    </row>
    <row r="56" spans="1:2" ht="12.75" customHeight="1">
      <c r="A56" s="84"/>
      <c r="B56" s="86"/>
    </row>
    <row r="57" spans="1:2" ht="12.75" customHeight="1">
      <c r="A57" s="84"/>
      <c r="B57" s="86"/>
    </row>
    <row r="58" spans="1:2" ht="12.75" customHeight="1">
      <c r="A58" s="84"/>
      <c r="B58" s="86"/>
    </row>
    <row r="59" spans="1:2" ht="12.75" customHeight="1">
      <c r="A59" s="84"/>
      <c r="B59" s="86"/>
    </row>
    <row r="60" spans="1:2" ht="12.75" customHeight="1">
      <c r="A60" s="84"/>
      <c r="B60" s="86"/>
    </row>
    <row r="61" spans="1:2" ht="12.75" customHeight="1">
      <c r="A61" s="84"/>
      <c r="B61" s="86"/>
    </row>
    <row r="62" spans="1:2" ht="12.75" customHeight="1">
      <c r="A62" s="84"/>
      <c r="B62" s="86"/>
    </row>
    <row r="63" spans="1:2" ht="12.75" customHeight="1">
      <c r="A63" s="85"/>
      <c r="B63" s="87"/>
    </row>
    <row r="64" spans="1:2" ht="12.75" customHeight="1">
      <c r="A64" s="83"/>
      <c r="B64" s="12"/>
    </row>
    <row r="65" spans="1:2" ht="12.75" customHeight="1">
      <c r="A65" s="83"/>
      <c r="B65" s="12"/>
    </row>
    <row r="66" spans="1:2" ht="12.75" customHeight="1">
      <c r="A66" s="83"/>
      <c r="B66" s="12"/>
    </row>
    <row r="67" spans="1:2" ht="12.75" customHeight="1">
      <c r="A67" s="83"/>
      <c r="B67" s="12"/>
    </row>
    <row r="68" spans="1:2" ht="12.75" customHeight="1">
      <c r="A68" s="83"/>
      <c r="B68" s="12"/>
    </row>
    <row r="69" spans="1:2" ht="12.75" customHeight="1">
      <c r="A69" s="83"/>
      <c r="B69" s="12"/>
    </row>
  </sheetData>
  <pageMargins left="0.70866141732283461" right="0.70866141732283461" top="0.86614173228346458" bottom="0.74803149606299213" header="0.31496062992125984" footer="0.31496062992125984"/>
  <pageSetup paperSize="9" orientation="portrait" r:id="rId1"/>
  <headerFooter>
    <oddHeader>&amp;L&amp;"Arial,Regular"&amp;8&amp;K01+046Imperial War Museums London
Transforming Imperial War Museums London
Level 4 - Refurbishment Project IWM/TIWM/1889&amp;"-,Regular"&amp;11&amp;K01+000
&amp;R&amp;G</oddHeader>
  </headerFooter>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3"/>
  <sheetViews>
    <sheetView view="pageLayout" topLeftCell="A45" zoomScale="90" zoomScaleNormal="100" zoomScaleSheetLayoutView="100" zoomScalePageLayoutView="90" workbookViewId="0">
      <selection activeCell="B44" sqref="B44"/>
    </sheetView>
  </sheetViews>
  <sheetFormatPr defaultColWidth="8.7109375" defaultRowHeight="12.75"/>
  <cols>
    <col min="1" max="1" width="4.7109375" style="56" customWidth="1"/>
    <col min="2" max="2" width="49.5703125" style="57" customWidth="1"/>
    <col min="3" max="4" width="7.42578125" style="2" customWidth="1"/>
    <col min="5" max="5" width="10.7109375" style="33" customWidth="1"/>
    <col min="6" max="6" width="10.7109375" style="58" customWidth="1"/>
    <col min="7" max="16384" width="8.7109375" style="55"/>
  </cols>
  <sheetData>
    <row r="1" spans="1:7" ht="12.75" customHeight="1">
      <c r="A1" s="255" t="s">
        <v>138</v>
      </c>
      <c r="B1" s="255"/>
      <c r="C1" s="256" t="s">
        <v>17</v>
      </c>
      <c r="D1" s="256"/>
      <c r="E1" s="256"/>
      <c r="F1" s="256"/>
      <c r="G1" s="74"/>
    </row>
    <row r="2" spans="1:7" ht="12.75" customHeight="1">
      <c r="A2" s="255"/>
      <c r="B2" s="255"/>
      <c r="C2" s="256"/>
      <c r="D2" s="256"/>
      <c r="E2" s="256"/>
      <c r="F2" s="256"/>
      <c r="G2" s="74"/>
    </row>
    <row r="3" spans="1:7" ht="8.4499999999999993" customHeight="1" thickBot="1">
      <c r="A3" s="25"/>
      <c r="B3" s="24"/>
      <c r="C3" s="29"/>
      <c r="D3" s="29"/>
      <c r="E3" s="24"/>
      <c r="F3" s="71"/>
    </row>
    <row r="4" spans="1:7" ht="14.25" thickTop="1" thickBot="1">
      <c r="A4" s="102" t="s">
        <v>57</v>
      </c>
      <c r="B4" s="102" t="s">
        <v>20</v>
      </c>
      <c r="C4" s="102" t="s">
        <v>8</v>
      </c>
      <c r="D4" s="102" t="s">
        <v>16</v>
      </c>
      <c r="E4" s="103" t="s">
        <v>125</v>
      </c>
      <c r="F4" s="104" t="s">
        <v>124</v>
      </c>
    </row>
    <row r="5" spans="1:7" s="15" customFormat="1" ht="13.5" thickTop="1">
      <c r="A5" s="18"/>
      <c r="B5" s="19"/>
      <c r="C5" s="20"/>
      <c r="D5" s="20"/>
      <c r="E5" s="31"/>
      <c r="F5" s="34"/>
    </row>
    <row r="6" spans="1:7" s="15" customFormat="1">
      <c r="A6" s="21"/>
      <c r="B6" s="151" t="s">
        <v>174</v>
      </c>
      <c r="C6" s="20"/>
      <c r="D6" s="20"/>
      <c r="E6" s="31"/>
      <c r="F6" s="34"/>
    </row>
    <row r="7" spans="1:7" s="15" customFormat="1">
      <c r="A7" s="21"/>
      <c r="B7" s="150"/>
      <c r="C7" s="20"/>
      <c r="D7" s="20"/>
      <c r="E7" s="31"/>
      <c r="F7" s="34"/>
    </row>
    <row r="8" spans="1:7" s="15" customFormat="1" ht="76.5">
      <c r="A8" s="21"/>
      <c r="B8" s="150" t="s">
        <v>329</v>
      </c>
      <c r="C8" s="13"/>
      <c r="D8" s="13"/>
      <c r="E8" s="14"/>
      <c r="F8" s="36"/>
    </row>
    <row r="9" spans="1:7" s="15" customFormat="1">
      <c r="A9" s="21"/>
      <c r="B9" s="150"/>
      <c r="C9" s="20"/>
      <c r="D9" s="20"/>
      <c r="E9" s="31"/>
      <c r="F9" s="34"/>
    </row>
    <row r="10" spans="1:7" s="15" customFormat="1" ht="51">
      <c r="A10" s="21">
        <v>7.1</v>
      </c>
      <c r="B10" s="150" t="s">
        <v>330</v>
      </c>
      <c r="C10" s="54">
        <v>1</v>
      </c>
      <c r="D10" s="54" t="s">
        <v>57</v>
      </c>
      <c r="E10" s="8"/>
      <c r="F10" s="36">
        <f t="shared" ref="F10:F44" si="0">SUM(C10*E10)</f>
        <v>0</v>
      </c>
    </row>
    <row r="11" spans="1:7" s="15" customFormat="1">
      <c r="A11" s="21"/>
      <c r="B11" s="150"/>
      <c r="C11" s="20"/>
      <c r="D11" s="20"/>
      <c r="E11" s="31"/>
      <c r="F11" s="34"/>
    </row>
    <row r="12" spans="1:7" s="15" customFormat="1" ht="25.5">
      <c r="A12" s="21">
        <v>7.2</v>
      </c>
      <c r="B12" s="150" t="s">
        <v>331</v>
      </c>
      <c r="C12" s="54">
        <v>1</v>
      </c>
      <c r="D12" s="54" t="s">
        <v>57</v>
      </c>
      <c r="E12" s="8"/>
      <c r="F12" s="36">
        <f t="shared" si="0"/>
        <v>0</v>
      </c>
    </row>
    <row r="13" spans="1:7" s="15" customFormat="1">
      <c r="A13" s="21"/>
      <c r="B13" s="150"/>
      <c r="C13" s="20"/>
      <c r="D13" s="20"/>
      <c r="E13" s="31"/>
      <c r="F13" s="34"/>
    </row>
    <row r="14" spans="1:7" s="15" customFormat="1" ht="51.75" customHeight="1">
      <c r="A14" s="21">
        <v>7.3</v>
      </c>
      <c r="B14" s="150" t="s">
        <v>332</v>
      </c>
      <c r="C14" s="54">
        <v>1</v>
      </c>
      <c r="D14" s="54" t="s">
        <v>57</v>
      </c>
      <c r="E14" s="8"/>
      <c r="F14" s="36">
        <f t="shared" si="0"/>
        <v>0</v>
      </c>
    </row>
    <row r="15" spans="1:7" s="15" customFormat="1">
      <c r="A15" s="21"/>
      <c r="B15" s="150"/>
      <c r="C15" s="20"/>
      <c r="D15" s="20"/>
      <c r="E15" s="31"/>
      <c r="F15" s="34"/>
    </row>
    <row r="16" spans="1:7" s="15" customFormat="1" ht="63.75">
      <c r="A16" s="21">
        <v>7.4</v>
      </c>
      <c r="B16" s="150" t="s">
        <v>333</v>
      </c>
      <c r="C16" s="54">
        <v>1</v>
      </c>
      <c r="D16" s="54" t="s">
        <v>57</v>
      </c>
      <c r="E16" s="8"/>
      <c r="F16" s="36">
        <f t="shared" si="0"/>
        <v>0</v>
      </c>
    </row>
    <row r="17" spans="1:6" s="15" customFormat="1">
      <c r="A17" s="21"/>
      <c r="B17" s="150"/>
      <c r="C17" s="20"/>
      <c r="D17" s="20"/>
      <c r="E17" s="31"/>
      <c r="F17" s="34"/>
    </row>
    <row r="18" spans="1:6" s="15" customFormat="1" ht="25.5">
      <c r="A18" s="21">
        <v>7.5</v>
      </c>
      <c r="B18" s="150" t="s">
        <v>334</v>
      </c>
      <c r="C18" s="54">
        <v>1</v>
      </c>
      <c r="D18" s="54" t="s">
        <v>57</v>
      </c>
      <c r="E18" s="8"/>
      <c r="F18" s="36">
        <f t="shared" si="0"/>
        <v>0</v>
      </c>
    </row>
    <row r="19" spans="1:6" s="15" customFormat="1">
      <c r="A19" s="21"/>
      <c r="B19" s="150"/>
      <c r="C19" s="20"/>
      <c r="D19" s="20"/>
      <c r="E19" s="31"/>
      <c r="F19" s="34"/>
    </row>
    <row r="20" spans="1:6" s="57" customFormat="1">
      <c r="A20" s="21"/>
      <c r="B20" s="151" t="s">
        <v>221</v>
      </c>
      <c r="C20" s="20"/>
      <c r="D20" s="20"/>
      <c r="E20" s="31"/>
      <c r="F20" s="34"/>
    </row>
    <row r="21" spans="1:6" s="57" customFormat="1">
      <c r="A21" s="21"/>
      <c r="B21" s="150"/>
      <c r="C21" s="20"/>
      <c r="D21" s="20"/>
      <c r="E21" s="31"/>
      <c r="F21" s="34"/>
    </row>
    <row r="22" spans="1:6" ht="63.75">
      <c r="A22" s="21">
        <v>7.6</v>
      </c>
      <c r="B22" s="150" t="s">
        <v>335</v>
      </c>
      <c r="C22" s="54">
        <v>1</v>
      </c>
      <c r="D22" s="54" t="s">
        <v>57</v>
      </c>
      <c r="E22" s="8"/>
      <c r="F22" s="36">
        <f t="shared" si="0"/>
        <v>0</v>
      </c>
    </row>
    <row r="23" spans="1:6">
      <c r="A23" s="21"/>
      <c r="B23" s="150"/>
      <c r="C23" s="20"/>
      <c r="D23" s="20"/>
      <c r="E23" s="31"/>
      <c r="F23" s="34"/>
    </row>
    <row r="24" spans="1:6" ht="51">
      <c r="A24" s="21">
        <v>7.7</v>
      </c>
      <c r="B24" s="150" t="s">
        <v>336</v>
      </c>
      <c r="C24" s="54">
        <v>1</v>
      </c>
      <c r="D24" s="54" t="s">
        <v>57</v>
      </c>
      <c r="E24" s="8"/>
      <c r="F24" s="36">
        <f t="shared" si="0"/>
        <v>0</v>
      </c>
    </row>
    <row r="25" spans="1:6">
      <c r="A25" s="21"/>
      <c r="B25" s="150"/>
      <c r="C25" s="20"/>
      <c r="D25" s="20"/>
      <c r="E25" s="31"/>
      <c r="F25" s="34"/>
    </row>
    <row r="26" spans="1:6">
      <c r="A26" s="21"/>
      <c r="B26" s="151" t="s">
        <v>182</v>
      </c>
      <c r="C26" s="20"/>
      <c r="D26" s="20"/>
      <c r="E26" s="31"/>
      <c r="F26" s="34"/>
    </row>
    <row r="27" spans="1:6">
      <c r="A27" s="21"/>
      <c r="B27" s="150"/>
      <c r="C27" s="20"/>
      <c r="D27" s="20"/>
      <c r="E27" s="31"/>
      <c r="F27" s="34"/>
    </row>
    <row r="28" spans="1:6" ht="38.25">
      <c r="A28" s="21">
        <v>7.8</v>
      </c>
      <c r="B28" s="150" t="s">
        <v>337</v>
      </c>
      <c r="C28" s="54">
        <v>1</v>
      </c>
      <c r="D28" s="54" t="s">
        <v>57</v>
      </c>
      <c r="E28" s="8"/>
      <c r="F28" s="36">
        <f t="shared" si="0"/>
        <v>0</v>
      </c>
    </row>
    <row r="29" spans="1:6">
      <c r="A29" s="21"/>
      <c r="B29" s="150"/>
      <c r="C29" s="20"/>
      <c r="D29" s="20"/>
      <c r="E29" s="31"/>
      <c r="F29" s="34"/>
    </row>
    <row r="30" spans="1:6" ht="51">
      <c r="A30" s="204">
        <v>7.9</v>
      </c>
      <c r="B30" s="150" t="s">
        <v>341</v>
      </c>
      <c r="C30" s="54">
        <v>1</v>
      </c>
      <c r="D30" s="54" t="s">
        <v>57</v>
      </c>
      <c r="E30" s="8"/>
      <c r="F30" s="36">
        <f t="shared" si="0"/>
        <v>0</v>
      </c>
    </row>
    <row r="31" spans="1:6">
      <c r="A31" s="21"/>
      <c r="B31" s="150"/>
      <c r="C31" s="20"/>
      <c r="D31" s="20"/>
      <c r="E31" s="31"/>
      <c r="F31" s="34"/>
    </row>
    <row r="32" spans="1:6">
      <c r="A32" s="21"/>
      <c r="B32" s="151" t="s">
        <v>184</v>
      </c>
      <c r="C32" s="20"/>
      <c r="D32" s="20"/>
      <c r="E32" s="31"/>
      <c r="F32" s="34"/>
    </row>
    <row r="33" spans="1:6">
      <c r="A33" s="21"/>
      <c r="B33" s="150"/>
      <c r="C33" s="20"/>
      <c r="D33" s="20"/>
      <c r="E33" s="31"/>
      <c r="F33" s="34"/>
    </row>
    <row r="34" spans="1:6" ht="38.25">
      <c r="A34" s="127">
        <v>7.1</v>
      </c>
      <c r="B34" s="150" t="s">
        <v>338</v>
      </c>
      <c r="C34" s="54">
        <v>1</v>
      </c>
      <c r="D34" s="54" t="s">
        <v>57</v>
      </c>
      <c r="E34" s="8"/>
      <c r="F34" s="36">
        <f t="shared" si="0"/>
        <v>0</v>
      </c>
    </row>
    <row r="35" spans="1:6">
      <c r="A35" s="127"/>
      <c r="B35" s="150"/>
      <c r="C35" s="20"/>
      <c r="D35" s="20"/>
      <c r="E35" s="31"/>
      <c r="F35" s="34"/>
    </row>
    <row r="36" spans="1:6">
      <c r="A36" s="127"/>
      <c r="B36" s="151" t="s">
        <v>203</v>
      </c>
      <c r="C36" s="20"/>
      <c r="D36" s="20"/>
      <c r="E36" s="31"/>
      <c r="F36" s="34"/>
    </row>
    <row r="37" spans="1:6">
      <c r="A37" s="127"/>
      <c r="B37" s="150"/>
      <c r="C37" s="20"/>
      <c r="D37" s="20"/>
      <c r="E37" s="31"/>
      <c r="F37" s="34"/>
    </row>
    <row r="38" spans="1:6" ht="38.25">
      <c r="A38" s="127">
        <v>7.11</v>
      </c>
      <c r="B38" s="150" t="s">
        <v>339</v>
      </c>
      <c r="C38" s="54">
        <v>1</v>
      </c>
      <c r="D38" s="54" t="s">
        <v>57</v>
      </c>
      <c r="E38" s="8"/>
      <c r="F38" s="36">
        <f t="shared" si="0"/>
        <v>0</v>
      </c>
    </row>
    <row r="39" spans="1:6">
      <c r="A39" s="127"/>
      <c r="B39" s="150"/>
      <c r="C39" s="20"/>
      <c r="D39" s="20"/>
      <c r="E39" s="31"/>
      <c r="F39" s="34"/>
    </row>
    <row r="40" spans="1:6">
      <c r="A40" s="127"/>
      <c r="B40" s="151" t="s">
        <v>229</v>
      </c>
      <c r="C40" s="20"/>
      <c r="D40" s="20"/>
      <c r="E40" s="31"/>
      <c r="F40" s="34"/>
    </row>
    <row r="41" spans="1:6">
      <c r="A41" s="127"/>
      <c r="B41" s="150"/>
      <c r="C41" s="20"/>
      <c r="D41" s="20"/>
      <c r="E41" s="31"/>
      <c r="F41" s="34"/>
    </row>
    <row r="42" spans="1:6" ht="38.25">
      <c r="A42" s="127">
        <v>7.12</v>
      </c>
      <c r="B42" s="150" t="s">
        <v>340</v>
      </c>
      <c r="C42" s="54">
        <v>1</v>
      </c>
      <c r="D42" s="54" t="s">
        <v>57</v>
      </c>
      <c r="E42" s="8"/>
      <c r="F42" s="36">
        <f t="shared" si="0"/>
        <v>0</v>
      </c>
    </row>
    <row r="43" spans="1:6">
      <c r="A43" s="21"/>
      <c r="B43" s="150"/>
      <c r="C43" s="20"/>
      <c r="D43" s="20"/>
      <c r="E43" s="31"/>
      <c r="F43" s="34"/>
    </row>
    <row r="44" spans="1:6" ht="50.25" customHeight="1">
      <c r="A44" s="127">
        <v>7.13</v>
      </c>
      <c r="B44" s="150" t="s">
        <v>332</v>
      </c>
      <c r="C44" s="54">
        <v>1</v>
      </c>
      <c r="D44" s="54" t="s">
        <v>57</v>
      </c>
      <c r="E44" s="8"/>
      <c r="F44" s="36">
        <f t="shared" si="0"/>
        <v>0</v>
      </c>
    </row>
    <row r="45" spans="1:6">
      <c r="A45" s="28"/>
      <c r="B45" s="29"/>
      <c r="C45" s="20"/>
      <c r="D45" s="20"/>
      <c r="E45" s="31"/>
      <c r="F45" s="36"/>
    </row>
    <row r="46" spans="1:6" ht="38.25">
      <c r="A46" s="127">
        <v>7.14</v>
      </c>
      <c r="B46" s="150" t="s">
        <v>464</v>
      </c>
      <c r="C46" s="54">
        <v>1</v>
      </c>
      <c r="D46" s="54" t="s">
        <v>57</v>
      </c>
      <c r="E46" s="8"/>
      <c r="F46" s="36">
        <f t="shared" ref="F46" si="1">SUM(C46*E46)</f>
        <v>0</v>
      </c>
    </row>
    <row r="47" spans="1:6" ht="13.5" thickBot="1">
      <c r="A47" s="187"/>
      <c r="B47" s="29"/>
      <c r="C47" s="20"/>
      <c r="D47" s="20"/>
      <c r="E47" s="31"/>
      <c r="F47" s="36"/>
    </row>
    <row r="48" spans="1:6" ht="16.5" thickTop="1" thickBot="1">
      <c r="A48" s="209"/>
      <c r="B48" s="170" t="s">
        <v>380</v>
      </c>
      <c r="C48" s="81"/>
      <c r="D48" s="81"/>
      <c r="E48" s="81"/>
      <c r="F48" s="80">
        <f>SUM(F5:F47)</f>
        <v>0</v>
      </c>
    </row>
    <row r="49" spans="1:6" ht="13.5" thickTop="1">
      <c r="A49" s="21"/>
      <c r="B49" s="144"/>
      <c r="C49" s="13"/>
      <c r="D49" s="13"/>
      <c r="E49" s="14"/>
      <c r="F49" s="36"/>
    </row>
    <row r="50" spans="1:6">
      <c r="A50" s="21"/>
      <c r="B50" s="153" t="s">
        <v>381</v>
      </c>
      <c r="C50" s="13"/>
      <c r="D50" s="13"/>
      <c r="E50" s="14"/>
      <c r="F50" s="36"/>
    </row>
    <row r="51" spans="1:6">
      <c r="A51" s="21"/>
      <c r="B51" s="29"/>
      <c r="C51" s="20"/>
      <c r="D51" s="20"/>
      <c r="E51" s="31"/>
      <c r="F51" s="36"/>
    </row>
    <row r="52" spans="1:6" ht="51">
      <c r="A52" s="21"/>
      <c r="B52" s="130" t="s">
        <v>388</v>
      </c>
      <c r="C52" s="13"/>
      <c r="D52" s="13"/>
      <c r="E52" s="14"/>
      <c r="F52" s="36"/>
    </row>
    <row r="53" spans="1:6">
      <c r="A53" s="21"/>
      <c r="B53" s="29"/>
      <c r="C53" s="20"/>
      <c r="D53" s="20"/>
      <c r="E53" s="31"/>
      <c r="F53" s="36"/>
    </row>
    <row r="54" spans="1:6">
      <c r="A54" s="21"/>
      <c r="B54" s="144"/>
      <c r="C54" s="54"/>
      <c r="D54" s="54"/>
      <c r="E54" s="8"/>
      <c r="F54" s="36">
        <f>C54*E54</f>
        <v>0</v>
      </c>
    </row>
    <row r="55" spans="1:6">
      <c r="A55" s="21"/>
      <c r="B55" s="29"/>
      <c r="C55" s="20"/>
      <c r="D55" s="20"/>
      <c r="E55" s="31"/>
      <c r="F55" s="36"/>
    </row>
    <row r="56" spans="1:6">
      <c r="A56" s="21"/>
      <c r="B56" s="144"/>
      <c r="C56" s="54"/>
      <c r="D56" s="54"/>
      <c r="E56" s="8"/>
      <c r="F56" s="36">
        <f>C56*E56</f>
        <v>0</v>
      </c>
    </row>
    <row r="57" spans="1:6">
      <c r="A57" s="21"/>
      <c r="B57" s="29"/>
      <c r="C57" s="20"/>
      <c r="D57" s="20"/>
      <c r="E57" s="31"/>
      <c r="F57" s="36"/>
    </row>
    <row r="58" spans="1:6">
      <c r="A58" s="21"/>
      <c r="B58" s="144"/>
      <c r="C58" s="54"/>
      <c r="D58" s="54"/>
      <c r="E58" s="8"/>
      <c r="F58" s="36">
        <v>0</v>
      </c>
    </row>
    <row r="59" spans="1:6">
      <c r="A59" s="21"/>
      <c r="B59" s="29"/>
      <c r="C59" s="20"/>
      <c r="D59" s="20"/>
      <c r="E59" s="31"/>
      <c r="F59" s="36"/>
    </row>
    <row r="60" spans="1:6">
      <c r="A60" s="21"/>
      <c r="B60" s="144"/>
      <c r="C60" s="54"/>
      <c r="D60" s="54"/>
      <c r="E60" s="8"/>
      <c r="F60" s="36">
        <f>C60*E60</f>
        <v>0</v>
      </c>
    </row>
    <row r="61" spans="1:6">
      <c r="A61" s="21"/>
      <c r="B61" s="29"/>
      <c r="C61" s="20"/>
      <c r="D61" s="20"/>
      <c r="E61" s="31"/>
      <c r="F61" s="36"/>
    </row>
    <row r="62" spans="1:6">
      <c r="A62" s="21"/>
      <c r="B62" s="144"/>
      <c r="C62" s="54"/>
      <c r="D62" s="54"/>
      <c r="E62" s="8"/>
      <c r="F62" s="36">
        <f>C62*E62</f>
        <v>0</v>
      </c>
    </row>
    <row r="63" spans="1:6">
      <c r="A63" s="21"/>
      <c r="B63" s="29"/>
      <c r="C63" s="20"/>
      <c r="D63" s="20"/>
      <c r="E63" s="31"/>
      <c r="F63" s="36"/>
    </row>
    <row r="64" spans="1:6">
      <c r="A64" s="21"/>
      <c r="B64" s="144"/>
      <c r="C64" s="54"/>
      <c r="D64" s="54"/>
      <c r="E64" s="8"/>
      <c r="F64" s="36">
        <f>C64*E64</f>
        <v>0</v>
      </c>
    </row>
    <row r="65" spans="1:6">
      <c r="A65" s="21"/>
      <c r="B65" s="29"/>
      <c r="C65" s="20"/>
      <c r="D65" s="20"/>
      <c r="E65" s="31"/>
      <c r="F65" s="36"/>
    </row>
    <row r="66" spans="1:6">
      <c r="A66" s="21"/>
      <c r="B66" s="144"/>
      <c r="C66" s="54"/>
      <c r="D66" s="54"/>
      <c r="E66" s="8"/>
      <c r="F66" s="36">
        <f>C66*E66</f>
        <v>0</v>
      </c>
    </row>
    <row r="67" spans="1:6">
      <c r="A67" s="21"/>
      <c r="B67" s="29"/>
      <c r="C67" s="20"/>
      <c r="D67" s="20"/>
      <c r="E67" s="31"/>
      <c r="F67" s="36"/>
    </row>
    <row r="68" spans="1:6">
      <c r="A68" s="21"/>
      <c r="B68" s="144"/>
      <c r="C68" s="54"/>
      <c r="D68" s="54"/>
      <c r="E68" s="8"/>
      <c r="F68" s="36">
        <f>C68*E68</f>
        <v>0</v>
      </c>
    </row>
    <row r="69" spans="1:6">
      <c r="A69" s="21"/>
      <c r="B69" s="29"/>
      <c r="C69" s="20"/>
      <c r="D69" s="20"/>
      <c r="E69" s="31"/>
      <c r="F69" s="36"/>
    </row>
    <row r="70" spans="1:6">
      <c r="A70" s="21"/>
      <c r="B70" s="144"/>
      <c r="C70" s="54"/>
      <c r="D70" s="54"/>
      <c r="E70" s="8"/>
      <c r="F70" s="36">
        <f>C70*E70</f>
        <v>0</v>
      </c>
    </row>
    <row r="71" spans="1:6" ht="15" thickBot="1">
      <c r="A71" s="75"/>
      <c r="B71" s="145"/>
      <c r="C71" s="69"/>
      <c r="D71" s="69"/>
      <c r="E71" s="69"/>
      <c r="F71" s="79"/>
    </row>
    <row r="72" spans="1:6" ht="16.5" thickTop="1" thickBot="1">
      <c r="A72" s="209"/>
      <c r="B72" s="170" t="s">
        <v>126</v>
      </c>
      <c r="C72" s="81"/>
      <c r="D72" s="81"/>
      <c r="E72" s="81"/>
      <c r="F72" s="80">
        <f>SUM(F48:F71)</f>
        <v>0</v>
      </c>
    </row>
    <row r="73" spans="1:6" ht="13.5" thickTop="1"/>
  </sheetData>
  <mergeCells count="2">
    <mergeCell ref="A1:B2"/>
    <mergeCell ref="C1:F2"/>
  </mergeCells>
  <pageMargins left="0.51181102362204722" right="0.51181102362204722" top="0.86614173228346458" bottom="0.74803149606299213" header="0.31496062992125984" footer="0.31496062992125984"/>
  <pageSetup paperSize="9" fitToHeight="4" orientation="portrait" r:id="rId1"/>
  <headerFooter>
    <oddHeader>&amp;L&amp;"Arial,Regular"&amp;8&amp;K01+049Imperial War Museums London
Transforming Imperial War Museums London
Level 4 - Refurbishment Project IWM/TIWM/1889&amp;R&amp;G</oddHeader>
    <oddFooter>&amp;L&amp;P</oddFooter>
  </headerFooter>
  <legacyDrawingHF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2"/>
  <sheetViews>
    <sheetView tabSelected="1" view="pageLayout" zoomScaleNormal="100" workbookViewId="0">
      <selection activeCell="B23" sqref="B23"/>
    </sheetView>
  </sheetViews>
  <sheetFormatPr defaultColWidth="8.85546875" defaultRowHeight="12.75"/>
  <cols>
    <col min="1" max="1" width="10.140625" style="56" customWidth="1"/>
    <col min="2" max="2" width="38.42578125" style="57" customWidth="1"/>
    <col min="3" max="3" width="15.7109375" style="55" customWidth="1"/>
    <col min="4" max="6" width="15.7109375" style="58" customWidth="1"/>
    <col min="7" max="7" width="15.7109375" style="55" customWidth="1"/>
    <col min="8" max="16384" width="8.85546875" style="55"/>
  </cols>
  <sheetData>
    <row r="1" spans="1:7" ht="30.6" customHeight="1">
      <c r="A1" s="257" t="s">
        <v>65</v>
      </c>
      <c r="B1" s="258"/>
      <c r="C1" s="259"/>
      <c r="D1" s="259"/>
      <c r="E1" s="259"/>
      <c r="F1" s="259"/>
      <c r="G1" s="259"/>
    </row>
    <row r="2" spans="1:7" ht="43.5" customHeight="1">
      <c r="A2" s="260" t="s">
        <v>529</v>
      </c>
      <c r="B2" s="260"/>
      <c r="C2" s="49"/>
      <c r="D2" s="49"/>
      <c r="E2" s="49"/>
      <c r="F2" s="49"/>
      <c r="G2" s="49"/>
    </row>
    <row r="3" spans="1:7" ht="12.75" customHeight="1">
      <c r="A3" s="194"/>
      <c r="B3" s="195"/>
      <c r="C3" s="196"/>
      <c r="D3" s="197"/>
      <c r="E3" s="197"/>
      <c r="F3" s="197"/>
      <c r="G3" s="196"/>
    </row>
    <row r="4" spans="1:7" s="61" customFormat="1" ht="38.25">
      <c r="A4" s="190" t="s">
        <v>57</v>
      </c>
      <c r="B4" s="191" t="s">
        <v>73</v>
      </c>
      <c r="C4" s="191" t="s">
        <v>16</v>
      </c>
      <c r="D4" s="192" t="s">
        <v>66</v>
      </c>
      <c r="E4" s="192" t="s">
        <v>67</v>
      </c>
      <c r="F4" s="192" t="s">
        <v>68</v>
      </c>
      <c r="G4" s="193" t="s">
        <v>13</v>
      </c>
    </row>
    <row r="5" spans="1:7" s="61" customFormat="1">
      <c r="A5" s="210"/>
      <c r="B5" s="188"/>
      <c r="C5" s="188"/>
      <c r="D5" s="189"/>
      <c r="E5" s="189"/>
      <c r="F5" s="189"/>
      <c r="G5" s="214"/>
    </row>
    <row r="6" spans="1:7" ht="25.5">
      <c r="A6" s="211" t="s">
        <v>69</v>
      </c>
      <c r="B6" s="215" t="s">
        <v>344</v>
      </c>
      <c r="C6" s="211"/>
      <c r="D6" s="216">
        <v>23278.71</v>
      </c>
      <c r="E6" s="216"/>
      <c r="F6" s="216"/>
      <c r="G6" s="217"/>
    </row>
    <row r="7" spans="1:7">
      <c r="A7" s="211"/>
      <c r="B7" s="218" t="s">
        <v>70</v>
      </c>
      <c r="C7" s="211"/>
      <c r="D7" s="216"/>
      <c r="E7" s="54">
        <v>0</v>
      </c>
      <c r="F7" s="216">
        <f>SUM(D6*E7/100)</f>
        <v>0</v>
      </c>
      <c r="G7" s="216">
        <f>SUM(F7+D6)</f>
        <v>23278.71</v>
      </c>
    </row>
    <row r="8" spans="1:7">
      <c r="A8" s="212"/>
      <c r="B8" s="218" t="s">
        <v>71</v>
      </c>
      <c r="C8" s="219">
        <v>1</v>
      </c>
      <c r="D8" s="220" t="s">
        <v>57</v>
      </c>
      <c r="E8" s="221">
        <v>0</v>
      </c>
      <c r="F8" s="222"/>
      <c r="G8" s="220">
        <f>SUM(C8*E8)</f>
        <v>0</v>
      </c>
    </row>
    <row r="9" spans="1:7">
      <c r="A9" s="213"/>
      <c r="B9" s="223"/>
      <c r="C9" s="40"/>
      <c r="D9" s="224"/>
      <c r="E9" s="224"/>
      <c r="F9" s="224"/>
      <c r="G9" s="225"/>
    </row>
    <row r="10" spans="1:7" ht="25.5">
      <c r="A10" s="211" t="s">
        <v>342</v>
      </c>
      <c r="B10" s="215" t="s">
        <v>345</v>
      </c>
      <c r="C10" s="211"/>
      <c r="D10" s="216">
        <v>27038</v>
      </c>
      <c r="E10" s="216"/>
      <c r="F10" s="216"/>
      <c r="G10" s="217"/>
    </row>
    <row r="11" spans="1:7">
      <c r="A11" s="211"/>
      <c r="B11" s="218" t="s">
        <v>70</v>
      </c>
      <c r="C11" s="211"/>
      <c r="D11" s="216"/>
      <c r="E11" s="54">
        <v>0</v>
      </c>
      <c r="F11" s="216">
        <f>SUM(D10*E11/100)</f>
        <v>0</v>
      </c>
      <c r="G11" s="216">
        <f>SUM(F11+D10)</f>
        <v>27038</v>
      </c>
    </row>
    <row r="12" spans="1:7">
      <c r="A12" s="212"/>
      <c r="B12" s="218" t="s">
        <v>71</v>
      </c>
      <c r="C12" s="219">
        <v>1</v>
      </c>
      <c r="D12" s="220" t="s">
        <v>57</v>
      </c>
      <c r="E12" s="221">
        <v>0</v>
      </c>
      <c r="F12" s="222"/>
      <c r="G12" s="220">
        <f>SUM(C12*E12)</f>
        <v>0</v>
      </c>
    </row>
    <row r="13" spans="1:7">
      <c r="A13" s="213"/>
      <c r="B13" s="223"/>
      <c r="C13" s="40"/>
      <c r="D13" s="224"/>
      <c r="E13" s="224"/>
      <c r="F13" s="224"/>
      <c r="G13" s="225"/>
    </row>
    <row r="14" spans="1:7" ht="25.5">
      <c r="A14" s="211" t="s">
        <v>343</v>
      </c>
      <c r="B14" s="215" t="s">
        <v>346</v>
      </c>
      <c r="C14" s="211"/>
      <c r="D14" s="216">
        <v>2561</v>
      </c>
      <c r="E14" s="216"/>
      <c r="F14" s="216"/>
      <c r="G14" s="217"/>
    </row>
    <row r="15" spans="1:7">
      <c r="A15" s="211"/>
      <c r="B15" s="218" t="s">
        <v>70</v>
      </c>
      <c r="C15" s="211"/>
      <c r="D15" s="216"/>
      <c r="E15" s="54">
        <v>0</v>
      </c>
      <c r="F15" s="216">
        <f>SUM(D14*E15/100)</f>
        <v>0</v>
      </c>
      <c r="G15" s="216">
        <f>SUM(F15+D14)</f>
        <v>2561</v>
      </c>
    </row>
    <row r="16" spans="1:7">
      <c r="A16" s="212"/>
      <c r="B16" s="218" t="s">
        <v>71</v>
      </c>
      <c r="C16" s="219">
        <v>1</v>
      </c>
      <c r="D16" s="220" t="s">
        <v>57</v>
      </c>
      <c r="E16" s="221">
        <v>0</v>
      </c>
      <c r="F16" s="222"/>
      <c r="G16" s="220">
        <f>SUM(C16*E16)</f>
        <v>0</v>
      </c>
    </row>
    <row r="17" spans="1:7">
      <c r="A17" s="213"/>
      <c r="B17" s="223"/>
      <c r="C17" s="40"/>
      <c r="D17" s="224"/>
      <c r="E17" s="224"/>
      <c r="F17" s="224"/>
      <c r="G17" s="225"/>
    </row>
    <row r="18" spans="1:7" ht="13.5" thickBot="1">
      <c r="A18" s="213"/>
      <c r="B18" s="223"/>
      <c r="C18" s="40"/>
      <c r="D18" s="224"/>
      <c r="E18" s="224"/>
      <c r="F18" s="224"/>
      <c r="G18" s="225"/>
    </row>
    <row r="19" spans="1:7" ht="15.75" thickTop="1">
      <c r="A19" s="226"/>
      <c r="B19" s="227"/>
      <c r="C19" s="228" t="s">
        <v>126</v>
      </c>
      <c r="D19" s="229"/>
      <c r="E19" s="229"/>
      <c r="F19" s="229"/>
      <c r="G19" s="230">
        <f>SUM(G7:G16)</f>
        <v>52877.71</v>
      </c>
    </row>
    <row r="20" spans="1:7">
      <c r="B20" s="56"/>
    </row>
    <row r="21" spans="1:7">
      <c r="B21" s="56"/>
    </row>
    <row r="22" spans="1:7">
      <c r="B22" s="56"/>
    </row>
    <row r="23" spans="1:7">
      <c r="B23" s="56"/>
    </row>
    <row r="24" spans="1:7">
      <c r="B24" s="56"/>
    </row>
    <row r="25" spans="1:7">
      <c r="B25" s="56"/>
    </row>
    <row r="26" spans="1:7">
      <c r="B26" s="56"/>
    </row>
    <row r="27" spans="1:7">
      <c r="B27" s="56"/>
    </row>
    <row r="28" spans="1:7">
      <c r="B28" s="56"/>
    </row>
    <row r="29" spans="1:7">
      <c r="B29" s="56"/>
    </row>
    <row r="30" spans="1:7">
      <c r="B30" s="56"/>
    </row>
    <row r="31" spans="1:7">
      <c r="B31" s="56"/>
    </row>
    <row r="32" spans="1:7">
      <c r="B32" s="56"/>
    </row>
  </sheetData>
  <mergeCells count="3">
    <mergeCell ref="A1:B1"/>
    <mergeCell ref="C1:G1"/>
    <mergeCell ref="A2:B2"/>
  </mergeCells>
  <pageMargins left="0.51181102362204722" right="0.51181102362204722" top="0.86614173228346458" bottom="0.74803149606299213" header="0.31496062992125984" footer="0.31496062992125984"/>
  <pageSetup paperSize="9" orientation="landscape" r:id="rId1"/>
  <headerFooter>
    <oddHeader>&amp;L&amp;"Arial,Regular"&amp;8&amp;K01+049Imperial War Museums London
Transforming Imperial War Museums London
Level 4 - Refurbishment Project IWM/TIWM/1889&amp;R&amp;G</oddHeader>
  </headerFooter>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2"/>
  <sheetViews>
    <sheetView view="pageLayout" zoomScaleNormal="100" workbookViewId="0">
      <selection activeCell="E9" sqref="E9"/>
    </sheetView>
  </sheetViews>
  <sheetFormatPr defaultColWidth="8.85546875" defaultRowHeight="12.75"/>
  <cols>
    <col min="1" max="1" width="10.140625" style="16" customWidth="1"/>
    <col min="2" max="2" width="38.42578125" style="17" customWidth="1"/>
    <col min="3" max="3" width="15.7109375" style="2" customWidth="1"/>
    <col min="4" max="4" width="15.7109375" style="10" customWidth="1"/>
    <col min="5" max="5" width="15.7109375" style="35" customWidth="1"/>
    <col min="6" max="6" width="15.7109375" style="10" customWidth="1"/>
    <col min="7" max="16384" width="8.85546875" style="10"/>
  </cols>
  <sheetData>
    <row r="1" spans="1:7" s="55" customFormat="1" ht="30.6" customHeight="1">
      <c r="A1" s="257" t="s">
        <v>62</v>
      </c>
      <c r="B1" s="258"/>
      <c r="C1" s="259"/>
      <c r="D1" s="259"/>
      <c r="E1" s="259"/>
      <c r="F1" s="259"/>
      <c r="G1" s="208"/>
    </row>
    <row r="2" spans="1:7" s="55" customFormat="1" ht="43.5" customHeight="1">
      <c r="A2" s="260" t="s">
        <v>72</v>
      </c>
      <c r="B2" s="260"/>
      <c r="C2" s="49"/>
      <c r="D2" s="49"/>
      <c r="E2" s="49"/>
      <c r="F2" s="49"/>
      <c r="G2" s="49"/>
    </row>
    <row r="3" spans="1:7" ht="12.75" customHeight="1">
      <c r="A3" s="46"/>
      <c r="B3" s="46"/>
      <c r="C3" s="47"/>
      <c r="D3" s="47"/>
      <c r="E3" s="38"/>
      <c r="F3" s="47"/>
    </row>
    <row r="4" spans="1:7" s="39" customFormat="1" ht="25.5">
      <c r="A4" s="190" t="s">
        <v>57</v>
      </c>
      <c r="B4" s="191"/>
      <c r="C4" s="190" t="s">
        <v>8</v>
      </c>
      <c r="D4" s="191" t="s">
        <v>16</v>
      </c>
      <c r="E4" s="192" t="s">
        <v>60</v>
      </c>
      <c r="F4" s="193" t="s">
        <v>21</v>
      </c>
    </row>
    <row r="5" spans="1:7">
      <c r="A5" s="231"/>
      <c r="B5" s="199"/>
      <c r="C5" s="198"/>
      <c r="D5" s="198"/>
      <c r="E5" s="200"/>
      <c r="F5" s="232"/>
    </row>
    <row r="6" spans="1:7" ht="25.5">
      <c r="A6" s="211" t="s">
        <v>61</v>
      </c>
      <c r="B6" s="215" t="s">
        <v>347</v>
      </c>
      <c r="C6" s="211">
        <v>1</v>
      </c>
      <c r="D6" s="211" t="s">
        <v>57</v>
      </c>
      <c r="E6" s="216">
        <v>7000</v>
      </c>
      <c r="F6" s="216">
        <f>SUM(C6*E6)</f>
        <v>7000</v>
      </c>
    </row>
    <row r="7" spans="1:7">
      <c r="A7" s="213"/>
      <c r="B7" s="223"/>
      <c r="C7" s="233"/>
      <c r="D7" s="40"/>
      <c r="E7" s="224"/>
      <c r="F7" s="225"/>
    </row>
    <row r="8" spans="1:7" s="55" customFormat="1">
      <c r="A8" s="211" t="s">
        <v>530</v>
      </c>
      <c r="B8" s="215" t="s">
        <v>531</v>
      </c>
      <c r="C8" s="211">
        <v>1</v>
      </c>
      <c r="D8" s="211" t="s">
        <v>57</v>
      </c>
      <c r="E8" s="216">
        <v>10000</v>
      </c>
      <c r="F8" s="216">
        <f>SUM(C8*E8)</f>
        <v>10000</v>
      </c>
    </row>
    <row r="9" spans="1:7" ht="13.5" thickBot="1">
      <c r="A9" s="213"/>
      <c r="B9" s="223"/>
      <c r="C9" s="233"/>
      <c r="D9" s="40"/>
      <c r="E9" s="224"/>
      <c r="F9" s="225"/>
    </row>
    <row r="10" spans="1:7" ht="15.75" thickTop="1">
      <c r="A10" s="226"/>
      <c r="B10" s="234" t="s">
        <v>126</v>
      </c>
      <c r="C10" s="229"/>
      <c r="D10" s="229"/>
      <c r="E10" s="229"/>
      <c r="F10" s="230">
        <f>SUM(F6:F9)</f>
        <v>17000</v>
      </c>
    </row>
    <row r="11" spans="1:7">
      <c r="B11" s="16"/>
    </row>
    <row r="12" spans="1:7">
      <c r="B12" s="16"/>
    </row>
    <row r="13" spans="1:7">
      <c r="B13" s="16"/>
    </row>
    <row r="14" spans="1:7">
      <c r="B14" s="16"/>
    </row>
    <row r="15" spans="1:7">
      <c r="B15" s="16"/>
    </row>
    <row r="16" spans="1:7">
      <c r="B16" s="16"/>
    </row>
    <row r="17" spans="2:2">
      <c r="B17" s="16"/>
    </row>
    <row r="18" spans="2:2">
      <c r="B18" s="16"/>
    </row>
    <row r="19" spans="2:2">
      <c r="B19" s="16"/>
    </row>
    <row r="20" spans="2:2">
      <c r="B20" s="16"/>
    </row>
    <row r="21" spans="2:2">
      <c r="B21" s="16"/>
    </row>
    <row r="22" spans="2:2">
      <c r="B22" s="16"/>
    </row>
  </sheetData>
  <mergeCells count="3">
    <mergeCell ref="C1:F1"/>
    <mergeCell ref="A1:B1"/>
    <mergeCell ref="A2:B2"/>
  </mergeCells>
  <pageMargins left="0.51181102362204722" right="0.51181102362204722" top="0.86614173228346458" bottom="0.74803149606299213" header="0.31496062992125984" footer="0.31496062992125984"/>
  <pageSetup paperSize="9" orientation="landscape" r:id="rId1"/>
  <headerFooter>
    <oddHeader>&amp;L&amp;"Arial,Regular"&amp;8&amp;K01+049Imperial War Museums London
Transforming Imperial War Museums London
Level 4 - Refurbishment Project IWM/TIWM/1889&amp;R&amp;G</oddHeader>
  </headerFooter>
  <legacyDrawingHF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77"/>
  <sheetViews>
    <sheetView view="pageLayout" topLeftCell="A25" zoomScaleNormal="100" zoomScaleSheetLayoutView="100" workbookViewId="0">
      <selection activeCell="C43" sqref="C43"/>
    </sheetView>
  </sheetViews>
  <sheetFormatPr defaultColWidth="8.7109375" defaultRowHeight="12.75"/>
  <cols>
    <col min="1" max="1" width="47.140625" style="50" customWidth="1"/>
    <col min="2" max="2" width="10" style="51" customWidth="1"/>
    <col min="3" max="3" width="12.28515625" style="50" bestFit="1" customWidth="1"/>
    <col min="4" max="4" width="8" style="51" bestFit="1" customWidth="1"/>
    <col min="5" max="5" width="12.28515625" style="51" bestFit="1" customWidth="1"/>
    <col min="6" max="250" width="8.7109375" style="50"/>
    <col min="251" max="251" width="41.140625" style="50" customWidth="1"/>
    <col min="252" max="252" width="10" style="50" customWidth="1"/>
    <col min="253" max="253" width="7" style="50" customWidth="1"/>
    <col min="254" max="258" width="6.28515625" style="50" customWidth="1"/>
    <col min="259" max="259" width="6" style="50" customWidth="1"/>
    <col min="260" max="260" width="8" style="50" customWidth="1"/>
    <col min="261" max="506" width="8.7109375" style="50"/>
    <col min="507" max="507" width="41.140625" style="50" customWidth="1"/>
    <col min="508" max="508" width="10" style="50" customWidth="1"/>
    <col min="509" max="509" width="7" style="50" customWidth="1"/>
    <col min="510" max="514" width="6.28515625" style="50" customWidth="1"/>
    <col min="515" max="515" width="6" style="50" customWidth="1"/>
    <col min="516" max="516" width="8" style="50" customWidth="1"/>
    <col min="517" max="762" width="8.7109375" style="50"/>
    <col min="763" max="763" width="41.140625" style="50" customWidth="1"/>
    <col min="764" max="764" width="10" style="50" customWidth="1"/>
    <col min="765" max="765" width="7" style="50" customWidth="1"/>
    <col min="766" max="770" width="6.28515625" style="50" customWidth="1"/>
    <col min="771" max="771" width="6" style="50" customWidth="1"/>
    <col min="772" max="772" width="8" style="50" customWidth="1"/>
    <col min="773" max="1018" width="8.7109375" style="50"/>
    <col min="1019" max="1019" width="41.140625" style="50" customWidth="1"/>
    <col min="1020" max="1020" width="10" style="50" customWidth="1"/>
    <col min="1021" max="1021" width="7" style="50" customWidth="1"/>
    <col min="1022" max="1026" width="6.28515625" style="50" customWidth="1"/>
    <col min="1027" max="1027" width="6" style="50" customWidth="1"/>
    <col min="1028" max="1028" width="8" style="50" customWidth="1"/>
    <col min="1029" max="1274" width="8.7109375" style="50"/>
    <col min="1275" max="1275" width="41.140625" style="50" customWidth="1"/>
    <col min="1276" max="1276" width="10" style="50" customWidth="1"/>
    <col min="1277" max="1277" width="7" style="50" customWidth="1"/>
    <col min="1278" max="1282" width="6.28515625" style="50" customWidth="1"/>
    <col min="1283" max="1283" width="6" style="50" customWidth="1"/>
    <col min="1284" max="1284" width="8" style="50" customWidth="1"/>
    <col min="1285" max="1530" width="8.7109375" style="50"/>
    <col min="1531" max="1531" width="41.140625" style="50" customWidth="1"/>
    <col min="1532" max="1532" width="10" style="50" customWidth="1"/>
    <col min="1533" max="1533" width="7" style="50" customWidth="1"/>
    <col min="1534" max="1538" width="6.28515625" style="50" customWidth="1"/>
    <col min="1539" max="1539" width="6" style="50" customWidth="1"/>
    <col min="1540" max="1540" width="8" style="50" customWidth="1"/>
    <col min="1541" max="1786" width="8.7109375" style="50"/>
    <col min="1787" max="1787" width="41.140625" style="50" customWidth="1"/>
    <col min="1788" max="1788" width="10" style="50" customWidth="1"/>
    <col min="1789" max="1789" width="7" style="50" customWidth="1"/>
    <col min="1790" max="1794" width="6.28515625" style="50" customWidth="1"/>
    <col min="1795" max="1795" width="6" style="50" customWidth="1"/>
    <col min="1796" max="1796" width="8" style="50" customWidth="1"/>
    <col min="1797" max="2042" width="8.7109375" style="50"/>
    <col min="2043" max="2043" width="41.140625" style="50" customWidth="1"/>
    <col min="2044" max="2044" width="10" style="50" customWidth="1"/>
    <col min="2045" max="2045" width="7" style="50" customWidth="1"/>
    <col min="2046" max="2050" width="6.28515625" style="50" customWidth="1"/>
    <col min="2051" max="2051" width="6" style="50" customWidth="1"/>
    <col min="2052" max="2052" width="8" style="50" customWidth="1"/>
    <col min="2053" max="2298" width="8.7109375" style="50"/>
    <col min="2299" max="2299" width="41.140625" style="50" customWidth="1"/>
    <col min="2300" max="2300" width="10" style="50" customWidth="1"/>
    <col min="2301" max="2301" width="7" style="50" customWidth="1"/>
    <col min="2302" max="2306" width="6.28515625" style="50" customWidth="1"/>
    <col min="2307" max="2307" width="6" style="50" customWidth="1"/>
    <col min="2308" max="2308" width="8" style="50" customWidth="1"/>
    <col min="2309" max="2554" width="8.7109375" style="50"/>
    <col min="2555" max="2555" width="41.140625" style="50" customWidth="1"/>
    <col min="2556" max="2556" width="10" style="50" customWidth="1"/>
    <col min="2557" max="2557" width="7" style="50" customWidth="1"/>
    <col min="2558" max="2562" width="6.28515625" style="50" customWidth="1"/>
    <col min="2563" max="2563" width="6" style="50" customWidth="1"/>
    <col min="2564" max="2564" width="8" style="50" customWidth="1"/>
    <col min="2565" max="2810" width="8.7109375" style="50"/>
    <col min="2811" max="2811" width="41.140625" style="50" customWidth="1"/>
    <col min="2812" max="2812" width="10" style="50" customWidth="1"/>
    <col min="2813" max="2813" width="7" style="50" customWidth="1"/>
    <col min="2814" max="2818" width="6.28515625" style="50" customWidth="1"/>
    <col min="2819" max="2819" width="6" style="50" customWidth="1"/>
    <col min="2820" max="2820" width="8" style="50" customWidth="1"/>
    <col min="2821" max="3066" width="8.7109375" style="50"/>
    <col min="3067" max="3067" width="41.140625" style="50" customWidth="1"/>
    <col min="3068" max="3068" width="10" style="50" customWidth="1"/>
    <col min="3069" max="3069" width="7" style="50" customWidth="1"/>
    <col min="3070" max="3074" width="6.28515625" style="50" customWidth="1"/>
    <col min="3075" max="3075" width="6" style="50" customWidth="1"/>
    <col min="3076" max="3076" width="8" style="50" customWidth="1"/>
    <col min="3077" max="3322" width="8.7109375" style="50"/>
    <col min="3323" max="3323" width="41.140625" style="50" customWidth="1"/>
    <col min="3324" max="3324" width="10" style="50" customWidth="1"/>
    <col min="3325" max="3325" width="7" style="50" customWidth="1"/>
    <col min="3326" max="3330" width="6.28515625" style="50" customWidth="1"/>
    <col min="3331" max="3331" width="6" style="50" customWidth="1"/>
    <col min="3332" max="3332" width="8" style="50" customWidth="1"/>
    <col min="3333" max="3578" width="8.7109375" style="50"/>
    <col min="3579" max="3579" width="41.140625" style="50" customWidth="1"/>
    <col min="3580" max="3580" width="10" style="50" customWidth="1"/>
    <col min="3581" max="3581" width="7" style="50" customWidth="1"/>
    <col min="3582" max="3586" width="6.28515625" style="50" customWidth="1"/>
    <col min="3587" max="3587" width="6" style="50" customWidth="1"/>
    <col min="3588" max="3588" width="8" style="50" customWidth="1"/>
    <col min="3589" max="3834" width="8.7109375" style="50"/>
    <col min="3835" max="3835" width="41.140625" style="50" customWidth="1"/>
    <col min="3836" max="3836" width="10" style="50" customWidth="1"/>
    <col min="3837" max="3837" width="7" style="50" customWidth="1"/>
    <col min="3838" max="3842" width="6.28515625" style="50" customWidth="1"/>
    <col min="3843" max="3843" width="6" style="50" customWidth="1"/>
    <col min="3844" max="3844" width="8" style="50" customWidth="1"/>
    <col min="3845" max="4090" width="8.7109375" style="50"/>
    <col min="4091" max="4091" width="41.140625" style="50" customWidth="1"/>
    <col min="4092" max="4092" width="10" style="50" customWidth="1"/>
    <col min="4093" max="4093" width="7" style="50" customWidth="1"/>
    <col min="4094" max="4098" width="6.28515625" style="50" customWidth="1"/>
    <col min="4099" max="4099" width="6" style="50" customWidth="1"/>
    <col min="4100" max="4100" width="8" style="50" customWidth="1"/>
    <col min="4101" max="4346" width="8.7109375" style="50"/>
    <col min="4347" max="4347" width="41.140625" style="50" customWidth="1"/>
    <col min="4348" max="4348" width="10" style="50" customWidth="1"/>
    <col min="4349" max="4349" width="7" style="50" customWidth="1"/>
    <col min="4350" max="4354" width="6.28515625" style="50" customWidth="1"/>
    <col min="4355" max="4355" width="6" style="50" customWidth="1"/>
    <col min="4356" max="4356" width="8" style="50" customWidth="1"/>
    <col min="4357" max="4602" width="8.7109375" style="50"/>
    <col min="4603" max="4603" width="41.140625" style="50" customWidth="1"/>
    <col min="4604" max="4604" width="10" style="50" customWidth="1"/>
    <col min="4605" max="4605" width="7" style="50" customWidth="1"/>
    <col min="4606" max="4610" width="6.28515625" style="50" customWidth="1"/>
    <col min="4611" max="4611" width="6" style="50" customWidth="1"/>
    <col min="4612" max="4612" width="8" style="50" customWidth="1"/>
    <col min="4613" max="4858" width="8.7109375" style="50"/>
    <col min="4859" max="4859" width="41.140625" style="50" customWidth="1"/>
    <col min="4860" max="4860" width="10" style="50" customWidth="1"/>
    <col min="4861" max="4861" width="7" style="50" customWidth="1"/>
    <col min="4862" max="4866" width="6.28515625" style="50" customWidth="1"/>
    <col min="4867" max="4867" width="6" style="50" customWidth="1"/>
    <col min="4868" max="4868" width="8" style="50" customWidth="1"/>
    <col min="4869" max="5114" width="8.7109375" style="50"/>
    <col min="5115" max="5115" width="41.140625" style="50" customWidth="1"/>
    <col min="5116" max="5116" width="10" style="50" customWidth="1"/>
    <col min="5117" max="5117" width="7" style="50" customWidth="1"/>
    <col min="5118" max="5122" width="6.28515625" style="50" customWidth="1"/>
    <col min="5123" max="5123" width="6" style="50" customWidth="1"/>
    <col min="5124" max="5124" width="8" style="50" customWidth="1"/>
    <col min="5125" max="5370" width="8.7109375" style="50"/>
    <col min="5371" max="5371" width="41.140625" style="50" customWidth="1"/>
    <col min="5372" max="5372" width="10" style="50" customWidth="1"/>
    <col min="5373" max="5373" width="7" style="50" customWidth="1"/>
    <col min="5374" max="5378" width="6.28515625" style="50" customWidth="1"/>
    <col min="5379" max="5379" width="6" style="50" customWidth="1"/>
    <col min="5380" max="5380" width="8" style="50" customWidth="1"/>
    <col min="5381" max="5626" width="8.7109375" style="50"/>
    <col min="5627" max="5627" width="41.140625" style="50" customWidth="1"/>
    <col min="5628" max="5628" width="10" style="50" customWidth="1"/>
    <col min="5629" max="5629" width="7" style="50" customWidth="1"/>
    <col min="5630" max="5634" width="6.28515625" style="50" customWidth="1"/>
    <col min="5635" max="5635" width="6" style="50" customWidth="1"/>
    <col min="5636" max="5636" width="8" style="50" customWidth="1"/>
    <col min="5637" max="5882" width="8.7109375" style="50"/>
    <col min="5883" max="5883" width="41.140625" style="50" customWidth="1"/>
    <col min="5884" max="5884" width="10" style="50" customWidth="1"/>
    <col min="5885" max="5885" width="7" style="50" customWidth="1"/>
    <col min="5886" max="5890" width="6.28515625" style="50" customWidth="1"/>
    <col min="5891" max="5891" width="6" style="50" customWidth="1"/>
    <col min="5892" max="5892" width="8" style="50" customWidth="1"/>
    <col min="5893" max="6138" width="8.7109375" style="50"/>
    <col min="6139" max="6139" width="41.140625" style="50" customWidth="1"/>
    <col min="6140" max="6140" width="10" style="50" customWidth="1"/>
    <col min="6141" max="6141" width="7" style="50" customWidth="1"/>
    <col min="6142" max="6146" width="6.28515625" style="50" customWidth="1"/>
    <col min="6147" max="6147" width="6" style="50" customWidth="1"/>
    <col min="6148" max="6148" width="8" style="50" customWidth="1"/>
    <col min="6149" max="6394" width="8.7109375" style="50"/>
    <col min="6395" max="6395" width="41.140625" style="50" customWidth="1"/>
    <col min="6396" max="6396" width="10" style="50" customWidth="1"/>
    <col min="6397" max="6397" width="7" style="50" customWidth="1"/>
    <col min="6398" max="6402" width="6.28515625" style="50" customWidth="1"/>
    <col min="6403" max="6403" width="6" style="50" customWidth="1"/>
    <col min="6404" max="6404" width="8" style="50" customWidth="1"/>
    <col min="6405" max="6650" width="8.7109375" style="50"/>
    <col min="6651" max="6651" width="41.140625" style="50" customWidth="1"/>
    <col min="6652" max="6652" width="10" style="50" customWidth="1"/>
    <col min="6653" max="6653" width="7" style="50" customWidth="1"/>
    <col min="6654" max="6658" width="6.28515625" style="50" customWidth="1"/>
    <col min="6659" max="6659" width="6" style="50" customWidth="1"/>
    <col min="6660" max="6660" width="8" style="50" customWidth="1"/>
    <col min="6661" max="6906" width="8.7109375" style="50"/>
    <col min="6907" max="6907" width="41.140625" style="50" customWidth="1"/>
    <col min="6908" max="6908" width="10" style="50" customWidth="1"/>
    <col min="6909" max="6909" width="7" style="50" customWidth="1"/>
    <col min="6910" max="6914" width="6.28515625" style="50" customWidth="1"/>
    <col min="6915" max="6915" width="6" style="50" customWidth="1"/>
    <col min="6916" max="6916" width="8" style="50" customWidth="1"/>
    <col min="6917" max="7162" width="8.7109375" style="50"/>
    <col min="7163" max="7163" width="41.140625" style="50" customWidth="1"/>
    <col min="7164" max="7164" width="10" style="50" customWidth="1"/>
    <col min="7165" max="7165" width="7" style="50" customWidth="1"/>
    <col min="7166" max="7170" width="6.28515625" style="50" customWidth="1"/>
    <col min="7171" max="7171" width="6" style="50" customWidth="1"/>
    <col min="7172" max="7172" width="8" style="50" customWidth="1"/>
    <col min="7173" max="7418" width="8.7109375" style="50"/>
    <col min="7419" max="7419" width="41.140625" style="50" customWidth="1"/>
    <col min="7420" max="7420" width="10" style="50" customWidth="1"/>
    <col min="7421" max="7421" width="7" style="50" customWidth="1"/>
    <col min="7422" max="7426" width="6.28515625" style="50" customWidth="1"/>
    <col min="7427" max="7427" width="6" style="50" customWidth="1"/>
    <col min="7428" max="7428" width="8" style="50" customWidth="1"/>
    <col min="7429" max="7674" width="8.7109375" style="50"/>
    <col min="7675" max="7675" width="41.140625" style="50" customWidth="1"/>
    <col min="7676" max="7676" width="10" style="50" customWidth="1"/>
    <col min="7677" max="7677" width="7" style="50" customWidth="1"/>
    <col min="7678" max="7682" width="6.28515625" style="50" customWidth="1"/>
    <col min="7683" max="7683" width="6" style="50" customWidth="1"/>
    <col min="7684" max="7684" width="8" style="50" customWidth="1"/>
    <col min="7685" max="7930" width="8.7109375" style="50"/>
    <col min="7931" max="7931" width="41.140625" style="50" customWidth="1"/>
    <col min="7932" max="7932" width="10" style="50" customWidth="1"/>
    <col min="7933" max="7933" width="7" style="50" customWidth="1"/>
    <col min="7934" max="7938" width="6.28515625" style="50" customWidth="1"/>
    <col min="7939" max="7939" width="6" style="50" customWidth="1"/>
    <col min="7940" max="7940" width="8" style="50" customWidth="1"/>
    <col min="7941" max="8186" width="8.7109375" style="50"/>
    <col min="8187" max="8187" width="41.140625" style="50" customWidth="1"/>
    <col min="8188" max="8188" width="10" style="50" customWidth="1"/>
    <col min="8189" max="8189" width="7" style="50" customWidth="1"/>
    <col min="8190" max="8194" width="6.28515625" style="50" customWidth="1"/>
    <col min="8195" max="8195" width="6" style="50" customWidth="1"/>
    <col min="8196" max="8196" width="8" style="50" customWidth="1"/>
    <col min="8197" max="8442" width="8.7109375" style="50"/>
    <col min="8443" max="8443" width="41.140625" style="50" customWidth="1"/>
    <col min="8444" max="8444" width="10" style="50" customWidth="1"/>
    <col min="8445" max="8445" width="7" style="50" customWidth="1"/>
    <col min="8446" max="8450" width="6.28515625" style="50" customWidth="1"/>
    <col min="8451" max="8451" width="6" style="50" customWidth="1"/>
    <col min="8452" max="8452" width="8" style="50" customWidth="1"/>
    <col min="8453" max="8698" width="8.7109375" style="50"/>
    <col min="8699" max="8699" width="41.140625" style="50" customWidth="1"/>
    <col min="8700" max="8700" width="10" style="50" customWidth="1"/>
    <col min="8701" max="8701" width="7" style="50" customWidth="1"/>
    <col min="8702" max="8706" width="6.28515625" style="50" customWidth="1"/>
    <col min="8707" max="8707" width="6" style="50" customWidth="1"/>
    <col min="8708" max="8708" width="8" style="50" customWidth="1"/>
    <col min="8709" max="8954" width="8.7109375" style="50"/>
    <col min="8955" max="8955" width="41.140625" style="50" customWidth="1"/>
    <col min="8956" max="8956" width="10" style="50" customWidth="1"/>
    <col min="8957" max="8957" width="7" style="50" customWidth="1"/>
    <col min="8958" max="8962" width="6.28515625" style="50" customWidth="1"/>
    <col min="8963" max="8963" width="6" style="50" customWidth="1"/>
    <col min="8964" max="8964" width="8" style="50" customWidth="1"/>
    <col min="8965" max="9210" width="8.7109375" style="50"/>
    <col min="9211" max="9211" width="41.140625" style="50" customWidth="1"/>
    <col min="9212" max="9212" width="10" style="50" customWidth="1"/>
    <col min="9213" max="9213" width="7" style="50" customWidth="1"/>
    <col min="9214" max="9218" width="6.28515625" style="50" customWidth="1"/>
    <col min="9219" max="9219" width="6" style="50" customWidth="1"/>
    <col min="9220" max="9220" width="8" style="50" customWidth="1"/>
    <col min="9221" max="9466" width="8.7109375" style="50"/>
    <col min="9467" max="9467" width="41.140625" style="50" customWidth="1"/>
    <col min="9468" max="9468" width="10" style="50" customWidth="1"/>
    <col min="9469" max="9469" width="7" style="50" customWidth="1"/>
    <col min="9470" max="9474" width="6.28515625" style="50" customWidth="1"/>
    <col min="9475" max="9475" width="6" style="50" customWidth="1"/>
    <col min="9476" max="9476" width="8" style="50" customWidth="1"/>
    <col min="9477" max="9722" width="8.7109375" style="50"/>
    <col min="9723" max="9723" width="41.140625" style="50" customWidth="1"/>
    <col min="9724" max="9724" width="10" style="50" customWidth="1"/>
    <col min="9725" max="9725" width="7" style="50" customWidth="1"/>
    <col min="9726" max="9730" width="6.28515625" style="50" customWidth="1"/>
    <col min="9731" max="9731" width="6" style="50" customWidth="1"/>
    <col min="9732" max="9732" width="8" style="50" customWidth="1"/>
    <col min="9733" max="9978" width="8.7109375" style="50"/>
    <col min="9979" max="9979" width="41.140625" style="50" customWidth="1"/>
    <col min="9980" max="9980" width="10" style="50" customWidth="1"/>
    <col min="9981" max="9981" width="7" style="50" customWidth="1"/>
    <col min="9982" max="9986" width="6.28515625" style="50" customWidth="1"/>
    <col min="9987" max="9987" width="6" style="50" customWidth="1"/>
    <col min="9988" max="9988" width="8" style="50" customWidth="1"/>
    <col min="9989" max="10234" width="8.7109375" style="50"/>
    <col min="10235" max="10235" width="41.140625" style="50" customWidth="1"/>
    <col min="10236" max="10236" width="10" style="50" customWidth="1"/>
    <col min="10237" max="10237" width="7" style="50" customWidth="1"/>
    <col min="10238" max="10242" width="6.28515625" style="50" customWidth="1"/>
    <col min="10243" max="10243" width="6" style="50" customWidth="1"/>
    <col min="10244" max="10244" width="8" style="50" customWidth="1"/>
    <col min="10245" max="10490" width="8.7109375" style="50"/>
    <col min="10491" max="10491" width="41.140625" style="50" customWidth="1"/>
    <col min="10492" max="10492" width="10" style="50" customWidth="1"/>
    <col min="10493" max="10493" width="7" style="50" customWidth="1"/>
    <col min="10494" max="10498" width="6.28515625" style="50" customWidth="1"/>
    <col min="10499" max="10499" width="6" style="50" customWidth="1"/>
    <col min="10500" max="10500" width="8" style="50" customWidth="1"/>
    <col min="10501" max="10746" width="8.7109375" style="50"/>
    <col min="10747" max="10747" width="41.140625" style="50" customWidth="1"/>
    <col min="10748" max="10748" width="10" style="50" customWidth="1"/>
    <col min="10749" max="10749" width="7" style="50" customWidth="1"/>
    <col min="10750" max="10754" width="6.28515625" style="50" customWidth="1"/>
    <col min="10755" max="10755" width="6" style="50" customWidth="1"/>
    <col min="10756" max="10756" width="8" style="50" customWidth="1"/>
    <col min="10757" max="11002" width="8.7109375" style="50"/>
    <col min="11003" max="11003" width="41.140625" style="50" customWidth="1"/>
    <col min="11004" max="11004" width="10" style="50" customWidth="1"/>
    <col min="11005" max="11005" width="7" style="50" customWidth="1"/>
    <col min="11006" max="11010" width="6.28515625" style="50" customWidth="1"/>
    <col min="11011" max="11011" width="6" style="50" customWidth="1"/>
    <col min="11012" max="11012" width="8" style="50" customWidth="1"/>
    <col min="11013" max="11258" width="8.7109375" style="50"/>
    <col min="11259" max="11259" width="41.140625" style="50" customWidth="1"/>
    <col min="11260" max="11260" width="10" style="50" customWidth="1"/>
    <col min="11261" max="11261" width="7" style="50" customWidth="1"/>
    <col min="11262" max="11266" width="6.28515625" style="50" customWidth="1"/>
    <col min="11267" max="11267" width="6" style="50" customWidth="1"/>
    <col min="11268" max="11268" width="8" style="50" customWidth="1"/>
    <col min="11269" max="11514" width="8.7109375" style="50"/>
    <col min="11515" max="11515" width="41.140625" style="50" customWidth="1"/>
    <col min="11516" max="11516" width="10" style="50" customWidth="1"/>
    <col min="11517" max="11517" width="7" style="50" customWidth="1"/>
    <col min="11518" max="11522" width="6.28515625" style="50" customWidth="1"/>
    <col min="11523" max="11523" width="6" style="50" customWidth="1"/>
    <col min="11524" max="11524" width="8" style="50" customWidth="1"/>
    <col min="11525" max="11770" width="8.7109375" style="50"/>
    <col min="11771" max="11771" width="41.140625" style="50" customWidth="1"/>
    <col min="11772" max="11772" width="10" style="50" customWidth="1"/>
    <col min="11773" max="11773" width="7" style="50" customWidth="1"/>
    <col min="11774" max="11778" width="6.28515625" style="50" customWidth="1"/>
    <col min="11779" max="11779" width="6" style="50" customWidth="1"/>
    <col min="11780" max="11780" width="8" style="50" customWidth="1"/>
    <col min="11781" max="12026" width="8.7109375" style="50"/>
    <col min="12027" max="12027" width="41.140625" style="50" customWidth="1"/>
    <col min="12028" max="12028" width="10" style="50" customWidth="1"/>
    <col min="12029" max="12029" width="7" style="50" customWidth="1"/>
    <col min="12030" max="12034" width="6.28515625" style="50" customWidth="1"/>
    <col min="12035" max="12035" width="6" style="50" customWidth="1"/>
    <col min="12036" max="12036" width="8" style="50" customWidth="1"/>
    <col min="12037" max="12282" width="8.7109375" style="50"/>
    <col min="12283" max="12283" width="41.140625" style="50" customWidth="1"/>
    <col min="12284" max="12284" width="10" style="50" customWidth="1"/>
    <col min="12285" max="12285" width="7" style="50" customWidth="1"/>
    <col min="12286" max="12290" width="6.28515625" style="50" customWidth="1"/>
    <col min="12291" max="12291" width="6" style="50" customWidth="1"/>
    <col min="12292" max="12292" width="8" style="50" customWidth="1"/>
    <col min="12293" max="12538" width="8.7109375" style="50"/>
    <col min="12539" max="12539" width="41.140625" style="50" customWidth="1"/>
    <col min="12540" max="12540" width="10" style="50" customWidth="1"/>
    <col min="12541" max="12541" width="7" style="50" customWidth="1"/>
    <col min="12542" max="12546" width="6.28515625" style="50" customWidth="1"/>
    <col min="12547" max="12547" width="6" style="50" customWidth="1"/>
    <col min="12548" max="12548" width="8" style="50" customWidth="1"/>
    <col min="12549" max="12794" width="8.7109375" style="50"/>
    <col min="12795" max="12795" width="41.140625" style="50" customWidth="1"/>
    <col min="12796" max="12796" width="10" style="50" customWidth="1"/>
    <col min="12797" max="12797" width="7" style="50" customWidth="1"/>
    <col min="12798" max="12802" width="6.28515625" style="50" customWidth="1"/>
    <col min="12803" max="12803" width="6" style="50" customWidth="1"/>
    <col min="12804" max="12804" width="8" style="50" customWidth="1"/>
    <col min="12805" max="13050" width="8.7109375" style="50"/>
    <col min="13051" max="13051" width="41.140625" style="50" customWidth="1"/>
    <col min="13052" max="13052" width="10" style="50" customWidth="1"/>
    <col min="13053" max="13053" width="7" style="50" customWidth="1"/>
    <col min="13054" max="13058" width="6.28515625" style="50" customWidth="1"/>
    <col min="13059" max="13059" width="6" style="50" customWidth="1"/>
    <col min="13060" max="13060" width="8" style="50" customWidth="1"/>
    <col min="13061" max="13306" width="8.7109375" style="50"/>
    <col min="13307" max="13307" width="41.140625" style="50" customWidth="1"/>
    <col min="13308" max="13308" width="10" style="50" customWidth="1"/>
    <col min="13309" max="13309" width="7" style="50" customWidth="1"/>
    <col min="13310" max="13314" width="6.28515625" style="50" customWidth="1"/>
    <col min="13315" max="13315" width="6" style="50" customWidth="1"/>
    <col min="13316" max="13316" width="8" style="50" customWidth="1"/>
    <col min="13317" max="13562" width="8.7109375" style="50"/>
    <col min="13563" max="13563" width="41.140625" style="50" customWidth="1"/>
    <col min="13564" max="13564" width="10" style="50" customWidth="1"/>
    <col min="13565" max="13565" width="7" style="50" customWidth="1"/>
    <col min="13566" max="13570" width="6.28515625" style="50" customWidth="1"/>
    <col min="13571" max="13571" width="6" style="50" customWidth="1"/>
    <col min="13572" max="13572" width="8" style="50" customWidth="1"/>
    <col min="13573" max="13818" width="8.7109375" style="50"/>
    <col min="13819" max="13819" width="41.140625" style="50" customWidth="1"/>
    <col min="13820" max="13820" width="10" style="50" customWidth="1"/>
    <col min="13821" max="13821" width="7" style="50" customWidth="1"/>
    <col min="13822" max="13826" width="6.28515625" style="50" customWidth="1"/>
    <col min="13827" max="13827" width="6" style="50" customWidth="1"/>
    <col min="13828" max="13828" width="8" style="50" customWidth="1"/>
    <col min="13829" max="14074" width="8.7109375" style="50"/>
    <col min="14075" max="14075" width="41.140625" style="50" customWidth="1"/>
    <col min="14076" max="14076" width="10" style="50" customWidth="1"/>
    <col min="14077" max="14077" width="7" style="50" customWidth="1"/>
    <col min="14078" max="14082" width="6.28515625" style="50" customWidth="1"/>
    <col min="14083" max="14083" width="6" style="50" customWidth="1"/>
    <col min="14084" max="14084" width="8" style="50" customWidth="1"/>
    <col min="14085" max="14330" width="8.7109375" style="50"/>
    <col min="14331" max="14331" width="41.140625" style="50" customWidth="1"/>
    <col min="14332" max="14332" width="10" style="50" customWidth="1"/>
    <col min="14333" max="14333" width="7" style="50" customWidth="1"/>
    <col min="14334" max="14338" width="6.28515625" style="50" customWidth="1"/>
    <col min="14339" max="14339" width="6" style="50" customWidth="1"/>
    <col min="14340" max="14340" width="8" style="50" customWidth="1"/>
    <col min="14341" max="14586" width="8.7109375" style="50"/>
    <col min="14587" max="14587" width="41.140625" style="50" customWidth="1"/>
    <col min="14588" max="14588" width="10" style="50" customWidth="1"/>
    <col min="14589" max="14589" width="7" style="50" customWidth="1"/>
    <col min="14590" max="14594" width="6.28515625" style="50" customWidth="1"/>
    <col min="14595" max="14595" width="6" style="50" customWidth="1"/>
    <col min="14596" max="14596" width="8" style="50" customWidth="1"/>
    <col min="14597" max="14842" width="8.7109375" style="50"/>
    <col min="14843" max="14843" width="41.140625" style="50" customWidth="1"/>
    <col min="14844" max="14844" width="10" style="50" customWidth="1"/>
    <col min="14845" max="14845" width="7" style="50" customWidth="1"/>
    <col min="14846" max="14850" width="6.28515625" style="50" customWidth="1"/>
    <col min="14851" max="14851" width="6" style="50" customWidth="1"/>
    <col min="14852" max="14852" width="8" style="50" customWidth="1"/>
    <col min="14853" max="15098" width="8.7109375" style="50"/>
    <col min="15099" max="15099" width="41.140625" style="50" customWidth="1"/>
    <col min="15100" max="15100" width="10" style="50" customWidth="1"/>
    <col min="15101" max="15101" width="7" style="50" customWidth="1"/>
    <col min="15102" max="15106" width="6.28515625" style="50" customWidth="1"/>
    <col min="15107" max="15107" width="6" style="50" customWidth="1"/>
    <col min="15108" max="15108" width="8" style="50" customWidth="1"/>
    <col min="15109" max="15354" width="8.7109375" style="50"/>
    <col min="15355" max="15355" width="41.140625" style="50" customWidth="1"/>
    <col min="15356" max="15356" width="10" style="50" customWidth="1"/>
    <col min="15357" max="15357" width="7" style="50" customWidth="1"/>
    <col min="15358" max="15362" width="6.28515625" style="50" customWidth="1"/>
    <col min="15363" max="15363" width="6" style="50" customWidth="1"/>
    <col min="15364" max="15364" width="8" style="50" customWidth="1"/>
    <col min="15365" max="15610" width="8.7109375" style="50"/>
    <col min="15611" max="15611" width="41.140625" style="50" customWidth="1"/>
    <col min="15612" max="15612" width="10" style="50" customWidth="1"/>
    <col min="15613" max="15613" width="7" style="50" customWidth="1"/>
    <col min="15614" max="15618" width="6.28515625" style="50" customWidth="1"/>
    <col min="15619" max="15619" width="6" style="50" customWidth="1"/>
    <col min="15620" max="15620" width="8" style="50" customWidth="1"/>
    <col min="15621" max="15866" width="8.7109375" style="50"/>
    <col min="15867" max="15867" width="41.140625" style="50" customWidth="1"/>
    <col min="15868" max="15868" width="10" style="50" customWidth="1"/>
    <col min="15869" max="15869" width="7" style="50" customWidth="1"/>
    <col min="15870" max="15874" width="6.28515625" style="50" customWidth="1"/>
    <col min="15875" max="15875" width="6" style="50" customWidth="1"/>
    <col min="15876" max="15876" width="8" style="50" customWidth="1"/>
    <col min="15877" max="16122" width="8.7109375" style="50"/>
    <col min="16123" max="16123" width="41.140625" style="50" customWidth="1"/>
    <col min="16124" max="16124" width="10" style="50" customWidth="1"/>
    <col min="16125" max="16125" width="7" style="50" customWidth="1"/>
    <col min="16126" max="16130" width="6.28515625" style="50" customWidth="1"/>
    <col min="16131" max="16131" width="6" style="50" customWidth="1"/>
    <col min="16132" max="16132" width="8" style="50" customWidth="1"/>
    <col min="16133" max="16384" width="8.7109375" style="50"/>
  </cols>
  <sheetData>
    <row r="1" spans="1:5" s="60" customFormat="1" ht="18">
      <c r="A1" s="60" t="s">
        <v>15</v>
      </c>
      <c r="B1" s="264"/>
      <c r="C1" s="264"/>
      <c r="D1" s="264"/>
      <c r="E1" s="264"/>
    </row>
    <row r="2" spans="1:5">
      <c r="A2" s="116"/>
      <c r="C2" s="51"/>
    </row>
    <row r="3" spans="1:5">
      <c r="A3" s="117" t="s">
        <v>0</v>
      </c>
      <c r="B3" s="52"/>
      <c r="C3" s="52"/>
      <c r="D3" s="52"/>
      <c r="E3" s="52"/>
    </row>
    <row r="4" spans="1:5" ht="27" customHeight="1">
      <c r="A4" s="270" t="s">
        <v>387</v>
      </c>
      <c r="B4" s="270"/>
      <c r="C4" s="270"/>
      <c r="D4" s="270"/>
      <c r="E4" s="270"/>
    </row>
    <row r="5" spans="1:5">
      <c r="A5" s="52"/>
      <c r="B5" s="52"/>
      <c r="C5" s="52"/>
      <c r="D5" s="52"/>
      <c r="E5" s="52"/>
    </row>
    <row r="6" spans="1:5" ht="26.25" customHeight="1">
      <c r="A6" s="270" t="s">
        <v>1</v>
      </c>
      <c r="B6" s="272"/>
      <c r="C6" s="272"/>
      <c r="D6" s="272"/>
      <c r="E6" s="272"/>
    </row>
    <row r="7" spans="1:5">
      <c r="A7" s="118"/>
      <c r="B7" s="119"/>
      <c r="C7" s="119"/>
      <c r="D7" s="119"/>
      <c r="E7" s="119"/>
    </row>
    <row r="8" spans="1:5">
      <c r="A8" s="59"/>
      <c r="B8" s="265" t="s">
        <v>53</v>
      </c>
      <c r="C8" s="266"/>
      <c r="D8" s="267" t="s">
        <v>54</v>
      </c>
      <c r="E8" s="268"/>
    </row>
    <row r="9" spans="1:5">
      <c r="A9" s="53"/>
      <c r="B9" s="113" t="s">
        <v>2</v>
      </c>
      <c r="C9" s="111" t="s">
        <v>3</v>
      </c>
      <c r="D9" s="114" t="s">
        <v>2</v>
      </c>
      <c r="E9" s="112" t="s">
        <v>3</v>
      </c>
    </row>
    <row r="10" spans="1:5" ht="14.25">
      <c r="A10" s="41" t="s">
        <v>4</v>
      </c>
      <c r="B10" s="106"/>
      <c r="C10" s="63"/>
      <c r="D10" s="108"/>
      <c r="E10" s="64"/>
    </row>
    <row r="11" spans="1:5" ht="14.25">
      <c r="A11" s="42"/>
      <c r="B11" s="106"/>
      <c r="C11" s="63"/>
      <c r="D11" s="108"/>
      <c r="E11" s="64"/>
    </row>
    <row r="12" spans="1:5">
      <c r="A12" s="42" t="s">
        <v>5</v>
      </c>
      <c r="B12" s="107"/>
      <c r="C12" s="110"/>
      <c r="D12" s="109"/>
      <c r="E12" s="105"/>
    </row>
    <row r="13" spans="1:5" ht="14.25">
      <c r="A13" s="42"/>
      <c r="B13" s="106"/>
      <c r="C13" s="63"/>
      <c r="D13" s="108"/>
      <c r="E13" s="64"/>
    </row>
    <row r="14" spans="1:5">
      <c r="A14" s="42" t="s">
        <v>58</v>
      </c>
      <c r="B14" s="107"/>
      <c r="C14" s="110"/>
      <c r="D14" s="109"/>
      <c r="E14" s="105"/>
    </row>
    <row r="15" spans="1:5" ht="14.25">
      <c r="A15" s="42"/>
      <c r="B15" s="106"/>
      <c r="C15" s="63"/>
      <c r="D15" s="108"/>
      <c r="E15" s="64"/>
    </row>
    <row r="16" spans="1:5" ht="12" customHeight="1">
      <c r="A16" s="42"/>
      <c r="B16" s="106"/>
      <c r="C16" s="63"/>
      <c r="D16" s="108"/>
      <c r="E16" s="64"/>
    </row>
    <row r="17" spans="1:5" ht="14.25">
      <c r="A17" s="43" t="s">
        <v>6</v>
      </c>
      <c r="B17" s="106"/>
      <c r="C17" s="63"/>
      <c r="D17" s="108"/>
      <c r="E17" s="64"/>
    </row>
    <row r="18" spans="1:5" ht="14.25">
      <c r="A18" s="44"/>
      <c r="B18" s="106"/>
      <c r="C18" s="63"/>
      <c r="D18" s="108"/>
      <c r="E18" s="64"/>
    </row>
    <row r="19" spans="1:5" ht="14.25">
      <c r="A19" s="45" t="s">
        <v>7</v>
      </c>
      <c r="B19" s="106"/>
      <c r="C19" s="63"/>
      <c r="D19" s="108"/>
      <c r="E19" s="64"/>
    </row>
    <row r="20" spans="1:5" ht="14.25">
      <c r="A20" s="42"/>
      <c r="B20" s="106"/>
      <c r="C20" s="63"/>
      <c r="D20" s="108"/>
      <c r="E20" s="64"/>
    </row>
    <row r="21" spans="1:5">
      <c r="A21" s="42" t="s">
        <v>5</v>
      </c>
      <c r="B21" s="107"/>
      <c r="C21" s="110"/>
      <c r="D21" s="109"/>
      <c r="E21" s="105"/>
    </row>
    <row r="22" spans="1:5" ht="14.25">
      <c r="A22" s="42"/>
      <c r="B22" s="106"/>
      <c r="C22" s="63"/>
      <c r="D22" s="108"/>
      <c r="E22" s="64"/>
    </row>
    <row r="23" spans="1:5">
      <c r="A23" s="42" t="s">
        <v>63</v>
      </c>
      <c r="B23" s="107"/>
      <c r="C23" s="110"/>
      <c r="D23" s="109"/>
      <c r="E23" s="105"/>
    </row>
    <row r="24" spans="1:5" ht="14.25">
      <c r="A24" s="42"/>
      <c r="B24" s="106"/>
      <c r="C24" s="63"/>
      <c r="D24" s="108"/>
      <c r="E24" s="64"/>
    </row>
    <row r="25" spans="1:5">
      <c r="A25" s="42" t="s">
        <v>74</v>
      </c>
      <c r="B25" s="107"/>
      <c r="C25" s="110"/>
      <c r="D25" s="109"/>
      <c r="E25" s="105"/>
    </row>
    <row r="26" spans="1:5" ht="14.25">
      <c r="A26" s="42"/>
      <c r="B26" s="106"/>
      <c r="C26" s="63"/>
      <c r="D26" s="108"/>
      <c r="E26" s="64"/>
    </row>
    <row r="27" spans="1:5">
      <c r="A27" s="42" t="s">
        <v>500</v>
      </c>
      <c r="B27" s="107"/>
      <c r="C27" s="110"/>
      <c r="D27" s="109"/>
      <c r="E27" s="105"/>
    </row>
    <row r="28" spans="1:5" ht="14.25">
      <c r="A28" s="42"/>
      <c r="B28" s="106"/>
      <c r="C28" s="63"/>
      <c r="D28" s="108"/>
      <c r="E28" s="64"/>
    </row>
    <row r="29" spans="1:5">
      <c r="A29" s="42" t="s">
        <v>507</v>
      </c>
      <c r="B29" s="107"/>
      <c r="C29" s="110"/>
      <c r="D29" s="109"/>
      <c r="E29" s="105"/>
    </row>
    <row r="30" spans="1:5" ht="14.25">
      <c r="A30" s="42"/>
      <c r="B30" s="106"/>
      <c r="C30" s="63"/>
      <c r="D30" s="108"/>
      <c r="E30" s="64"/>
    </row>
    <row r="31" spans="1:5">
      <c r="A31" s="42" t="s">
        <v>508</v>
      </c>
      <c r="B31" s="107"/>
      <c r="C31" s="110"/>
      <c r="D31" s="109"/>
      <c r="E31" s="105"/>
    </row>
    <row r="32" spans="1:5" ht="14.25">
      <c r="A32" s="42"/>
      <c r="B32" s="106"/>
      <c r="C32" s="63"/>
      <c r="D32" s="108"/>
      <c r="E32" s="64"/>
    </row>
    <row r="33" spans="1:5">
      <c r="A33" s="42" t="s">
        <v>502</v>
      </c>
      <c r="B33" s="107"/>
      <c r="C33" s="110"/>
      <c r="D33" s="109"/>
      <c r="E33" s="105"/>
    </row>
    <row r="34" spans="1:5" ht="14.25">
      <c r="A34" s="42"/>
      <c r="B34" s="106"/>
      <c r="C34" s="63"/>
      <c r="D34" s="108"/>
      <c r="E34" s="64"/>
    </row>
    <row r="35" spans="1:5">
      <c r="A35" s="42" t="s">
        <v>510</v>
      </c>
      <c r="B35" s="107"/>
      <c r="C35" s="110"/>
      <c r="D35" s="109"/>
      <c r="E35" s="105"/>
    </row>
    <row r="36" spans="1:5" ht="14.25">
      <c r="A36" s="42"/>
      <c r="B36" s="106"/>
      <c r="C36" s="63"/>
      <c r="D36" s="108"/>
      <c r="E36" s="64"/>
    </row>
    <row r="37" spans="1:5">
      <c r="A37" s="42" t="s">
        <v>511</v>
      </c>
      <c r="B37" s="107"/>
      <c r="C37" s="110"/>
      <c r="D37" s="109"/>
      <c r="E37" s="105"/>
    </row>
    <row r="38" spans="1:5" ht="14.25">
      <c r="A38" s="42"/>
      <c r="B38" s="106"/>
      <c r="C38" s="63"/>
      <c r="D38" s="108"/>
      <c r="E38" s="64"/>
    </row>
    <row r="39" spans="1:5">
      <c r="A39" s="42" t="s">
        <v>512</v>
      </c>
      <c r="B39" s="107"/>
      <c r="C39" s="110"/>
      <c r="D39" s="109"/>
      <c r="E39" s="105"/>
    </row>
    <row r="40" spans="1:5" ht="14.25">
      <c r="A40" s="42"/>
      <c r="B40" s="106"/>
      <c r="C40" s="63"/>
      <c r="D40" s="108"/>
      <c r="E40" s="64"/>
    </row>
    <row r="41" spans="1:5">
      <c r="A41" s="42" t="s">
        <v>513</v>
      </c>
      <c r="B41" s="107"/>
      <c r="C41" s="110"/>
      <c r="D41" s="109"/>
      <c r="E41" s="105"/>
    </row>
    <row r="42" spans="1:5" ht="14.25">
      <c r="A42" s="42"/>
      <c r="B42" s="106"/>
      <c r="C42" s="63"/>
      <c r="D42" s="108"/>
      <c r="E42" s="64"/>
    </row>
    <row r="43" spans="1:5">
      <c r="A43" s="42" t="s">
        <v>503</v>
      </c>
      <c r="B43" s="107"/>
      <c r="C43" s="110"/>
      <c r="D43" s="109"/>
      <c r="E43" s="105"/>
    </row>
    <row r="44" spans="1:5" ht="14.25">
      <c r="A44" s="42"/>
      <c r="B44" s="106"/>
      <c r="C44" s="63"/>
      <c r="D44" s="108"/>
      <c r="E44" s="64"/>
    </row>
    <row r="45" spans="1:5">
      <c r="A45" s="42" t="s">
        <v>504</v>
      </c>
      <c r="B45" s="107"/>
      <c r="C45" s="110"/>
      <c r="D45" s="109"/>
      <c r="E45" s="105"/>
    </row>
    <row r="46" spans="1:5" ht="14.25">
      <c r="A46" s="42"/>
      <c r="B46" s="106"/>
      <c r="C46" s="63"/>
      <c r="D46" s="108"/>
      <c r="E46" s="64"/>
    </row>
    <row r="47" spans="1:5">
      <c r="A47" s="42" t="s">
        <v>505</v>
      </c>
      <c r="B47" s="107"/>
      <c r="C47" s="110"/>
      <c r="D47" s="109"/>
      <c r="E47" s="105"/>
    </row>
    <row r="48" spans="1:5" ht="14.25">
      <c r="A48" s="42"/>
      <c r="B48" s="106"/>
      <c r="C48" s="63"/>
      <c r="D48" s="108"/>
      <c r="E48" s="64"/>
    </row>
    <row r="49" spans="1:5">
      <c r="A49" s="42" t="s">
        <v>506</v>
      </c>
      <c r="B49" s="107"/>
      <c r="C49" s="110"/>
      <c r="D49" s="109"/>
      <c r="E49" s="105"/>
    </row>
    <row r="50" spans="1:5" ht="14.25">
      <c r="A50" s="42"/>
      <c r="B50" s="106"/>
      <c r="C50" s="63"/>
      <c r="D50" s="108"/>
      <c r="E50" s="64"/>
    </row>
    <row r="51" spans="1:5">
      <c r="A51" s="42" t="s">
        <v>64</v>
      </c>
      <c r="B51" s="107"/>
      <c r="C51" s="110"/>
      <c r="D51" s="109"/>
      <c r="E51" s="105"/>
    </row>
    <row r="52" spans="1:5" ht="14.25">
      <c r="A52" s="42"/>
      <c r="B52" s="106"/>
      <c r="C52" s="63"/>
      <c r="D52" s="108"/>
      <c r="E52" s="64"/>
    </row>
    <row r="53" spans="1:5">
      <c r="A53" s="42" t="s">
        <v>501</v>
      </c>
      <c r="B53" s="107"/>
      <c r="C53" s="110"/>
      <c r="D53" s="109"/>
      <c r="E53" s="105"/>
    </row>
    <row r="54" spans="1:5" ht="14.25">
      <c r="A54" s="42"/>
      <c r="B54" s="106"/>
      <c r="C54" s="63"/>
      <c r="D54" s="108"/>
      <c r="E54" s="64"/>
    </row>
    <row r="55" spans="1:5">
      <c r="A55" s="42" t="s">
        <v>509</v>
      </c>
      <c r="B55" s="107"/>
      <c r="C55" s="110"/>
      <c r="D55" s="109"/>
      <c r="E55" s="105"/>
    </row>
    <row r="56" spans="1:5" ht="14.25">
      <c r="A56" s="42"/>
      <c r="B56" s="106"/>
      <c r="C56" s="63"/>
      <c r="D56" s="108"/>
      <c r="E56" s="64"/>
    </row>
    <row r="57" spans="1:5">
      <c r="A57" s="42" t="s">
        <v>75</v>
      </c>
      <c r="B57" s="107"/>
      <c r="C57" s="110"/>
      <c r="D57" s="109"/>
      <c r="E57" s="105"/>
    </row>
    <row r="58" spans="1:5" ht="12" customHeight="1">
      <c r="A58" s="42"/>
      <c r="B58" s="106"/>
      <c r="C58" s="63"/>
      <c r="D58" s="108"/>
      <c r="E58" s="64"/>
    </row>
    <row r="59" spans="1:5" ht="15">
      <c r="A59" s="273"/>
      <c r="B59" s="274"/>
      <c r="C59" s="274"/>
      <c r="D59" s="274"/>
      <c r="E59" s="275"/>
    </row>
    <row r="60" spans="1:5">
      <c r="A60" s="269" t="s">
        <v>55</v>
      </c>
      <c r="B60" s="270"/>
      <c r="C60" s="270"/>
      <c r="D60" s="270"/>
      <c r="E60" s="271"/>
    </row>
    <row r="61" spans="1:5" ht="14.25">
      <c r="A61" s="261"/>
      <c r="B61" s="262"/>
      <c r="C61" s="262"/>
      <c r="D61" s="262"/>
      <c r="E61" s="263"/>
    </row>
    <row r="62" spans="1:5">
      <c r="A62" s="65" t="s">
        <v>56</v>
      </c>
      <c r="B62" s="107"/>
      <c r="C62" s="110"/>
      <c r="D62" s="109"/>
      <c r="E62" s="115"/>
    </row>
    <row r="63" spans="1:5" ht="14.25">
      <c r="A63" s="65"/>
      <c r="B63" s="106"/>
      <c r="C63" s="63"/>
      <c r="D63" s="108"/>
      <c r="E63" s="62"/>
    </row>
    <row r="64" spans="1:5">
      <c r="A64" s="65" t="s">
        <v>56</v>
      </c>
      <c r="B64" s="107"/>
      <c r="C64" s="110"/>
      <c r="D64" s="109"/>
      <c r="E64" s="115"/>
    </row>
    <row r="65" spans="1:5" ht="14.25">
      <c r="A65" s="65"/>
      <c r="B65" s="106"/>
      <c r="C65" s="63"/>
      <c r="D65" s="108"/>
      <c r="E65" s="62"/>
    </row>
    <row r="66" spans="1:5">
      <c r="A66" s="65" t="s">
        <v>56</v>
      </c>
      <c r="B66" s="107"/>
      <c r="C66" s="110"/>
      <c r="D66" s="109"/>
      <c r="E66" s="115"/>
    </row>
    <row r="67" spans="1:5" ht="14.25">
      <c r="A67" s="65"/>
      <c r="B67" s="106"/>
      <c r="C67" s="63"/>
      <c r="D67" s="108"/>
      <c r="E67" s="62"/>
    </row>
    <row r="68" spans="1:5">
      <c r="A68" s="65" t="s">
        <v>56</v>
      </c>
      <c r="B68" s="107"/>
      <c r="C68" s="110"/>
      <c r="D68" s="109"/>
      <c r="E68" s="115"/>
    </row>
    <row r="69" spans="1:5" ht="14.25">
      <c r="A69" s="65"/>
      <c r="B69" s="106"/>
      <c r="C69" s="63"/>
      <c r="D69" s="108"/>
      <c r="E69" s="62"/>
    </row>
    <row r="70" spans="1:5">
      <c r="A70" s="65" t="s">
        <v>56</v>
      </c>
      <c r="B70" s="107"/>
      <c r="C70" s="110"/>
      <c r="D70" s="109"/>
      <c r="E70" s="115"/>
    </row>
    <row r="71" spans="1:5" ht="14.25">
      <c r="A71" s="65"/>
      <c r="B71" s="106"/>
      <c r="C71" s="63"/>
      <c r="D71" s="108"/>
      <c r="E71" s="62"/>
    </row>
    <row r="72" spans="1:5">
      <c r="A72" s="65" t="s">
        <v>56</v>
      </c>
      <c r="B72" s="107"/>
      <c r="C72" s="110"/>
      <c r="D72" s="109"/>
      <c r="E72" s="115"/>
    </row>
    <row r="73" spans="1:5" ht="14.25">
      <c r="A73" s="65"/>
      <c r="B73" s="106"/>
      <c r="C73" s="63"/>
      <c r="D73" s="108"/>
      <c r="E73" s="62"/>
    </row>
    <row r="74" spans="1:5">
      <c r="A74" s="65" t="s">
        <v>56</v>
      </c>
      <c r="B74" s="107"/>
      <c r="C74" s="110"/>
      <c r="D74" s="109"/>
      <c r="E74" s="115"/>
    </row>
    <row r="75" spans="1:5" ht="14.25">
      <c r="A75" s="65"/>
      <c r="B75" s="106"/>
      <c r="C75" s="63"/>
      <c r="D75" s="108"/>
      <c r="E75" s="62"/>
    </row>
    <row r="76" spans="1:5">
      <c r="A76" s="120" t="s">
        <v>56</v>
      </c>
      <c r="B76" s="121"/>
      <c r="C76" s="122"/>
      <c r="D76" s="123"/>
      <c r="E76" s="124"/>
    </row>
    <row r="77" spans="1:5" ht="14.25">
      <c r="A77" s="125"/>
      <c r="B77" s="63"/>
      <c r="C77" s="63"/>
      <c r="D77" s="63"/>
      <c r="E77" s="63"/>
    </row>
  </sheetData>
  <mergeCells count="8">
    <mergeCell ref="A61:E61"/>
    <mergeCell ref="B1:E1"/>
    <mergeCell ref="B8:C8"/>
    <mergeCell ref="D8:E8"/>
    <mergeCell ref="A60:E60"/>
    <mergeCell ref="A4:E4"/>
    <mergeCell ref="A6:E6"/>
    <mergeCell ref="A59:E59"/>
  </mergeCells>
  <pageMargins left="0.51181102362204722" right="0.51181102362204722" top="0.86614173228346458" bottom="0.74803149606299213" header="0.31496062992125984" footer="0.31496062992125984"/>
  <pageSetup paperSize="9" scale="70" orientation="portrait" r:id="rId1"/>
  <headerFooter>
    <oddHeader>&amp;L&amp;"Arial,Regular"&amp;8&amp;K01+049Imperial War Museums London
Transforming Imperial War Museums London
Level 4 - Refurbishment Project IWM/TIWM/1889&amp;R&amp;G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4"/>
  <sheetViews>
    <sheetView view="pageLayout" topLeftCell="A5" zoomScaleNormal="100" zoomScaleSheetLayoutView="100" workbookViewId="0">
      <selection activeCell="C15" sqref="C15"/>
    </sheetView>
  </sheetViews>
  <sheetFormatPr defaultColWidth="8.7109375" defaultRowHeight="12.75"/>
  <cols>
    <col min="1" max="1" width="58.140625" style="3" bestFit="1" customWidth="1"/>
    <col min="2" max="16384" width="8.7109375" style="3"/>
  </cols>
  <sheetData>
    <row r="1" spans="1:2" ht="18" customHeight="1">
      <c r="A1" s="60" t="s">
        <v>10</v>
      </c>
    </row>
    <row r="2" spans="1:2" s="55" customFormat="1">
      <c r="A2" s="235"/>
      <c r="B2" s="40"/>
    </row>
    <row r="3" spans="1:2" s="55" customFormat="1">
      <c r="A3" s="235"/>
      <c r="B3" s="40"/>
    </row>
    <row r="4" spans="1:2" s="10" customFormat="1">
      <c r="A4" s="235" t="s">
        <v>9</v>
      </c>
      <c r="B4" s="40"/>
    </row>
    <row r="5" spans="1:2" s="10" customFormat="1">
      <c r="A5" s="40"/>
      <c r="B5" s="40"/>
    </row>
    <row r="6" spans="1:2" s="10" customFormat="1" ht="25.5">
      <c r="A6" s="236" t="s">
        <v>77</v>
      </c>
      <c r="B6" s="40"/>
    </row>
    <row r="7" spans="1:2" s="10" customFormat="1">
      <c r="A7" s="237"/>
      <c r="B7" s="40"/>
    </row>
    <row r="8" spans="1:2" s="10" customFormat="1">
      <c r="A8" s="235" t="s">
        <v>10</v>
      </c>
      <c r="B8" s="40"/>
    </row>
    <row r="9" spans="1:2" s="10" customFormat="1">
      <c r="A9" s="237"/>
      <c r="B9" s="40"/>
    </row>
    <row r="10" spans="1:2" s="10" customFormat="1" ht="25.5">
      <c r="A10" s="236" t="s">
        <v>11</v>
      </c>
      <c r="B10" s="40"/>
    </row>
    <row r="11" spans="1:2" s="10" customFormat="1">
      <c r="A11" s="238"/>
      <c r="B11" s="40"/>
    </row>
    <row r="12" spans="1:2" s="10" customFormat="1" ht="25.5">
      <c r="A12" s="236" t="s">
        <v>384</v>
      </c>
      <c r="B12" s="40"/>
    </row>
    <row r="13" spans="1:2" s="10" customFormat="1">
      <c r="A13" s="238"/>
      <c r="B13" s="40"/>
    </row>
    <row r="14" spans="1:2" s="10" customFormat="1" ht="25.5">
      <c r="A14" s="239" t="s">
        <v>385</v>
      </c>
      <c r="B14" s="40"/>
    </row>
    <row r="15" spans="1:2" s="10" customFormat="1">
      <c r="A15" s="240"/>
      <c r="B15" s="40"/>
    </row>
    <row r="16" spans="1:2" s="10" customFormat="1" ht="76.5">
      <c r="A16" s="239" t="s">
        <v>78</v>
      </c>
      <c r="B16" s="40"/>
    </row>
    <row r="17" spans="1:2" s="10" customFormat="1">
      <c r="A17" s="240"/>
      <c r="B17" s="40"/>
    </row>
    <row r="18" spans="1:2" s="10" customFormat="1" ht="25.5">
      <c r="A18" s="239" t="s">
        <v>59</v>
      </c>
      <c r="B18" s="40"/>
    </row>
    <row r="19" spans="1:2" s="10" customFormat="1">
      <c r="A19" s="238"/>
      <c r="B19" s="40"/>
    </row>
    <row r="20" spans="1:2" s="10" customFormat="1" ht="76.5">
      <c r="A20" s="239" t="s">
        <v>386</v>
      </c>
      <c r="B20" s="40"/>
    </row>
    <row r="21" spans="1:2" s="55" customFormat="1">
      <c r="A21" s="25"/>
      <c r="B21" s="40"/>
    </row>
    <row r="22" spans="1:2" s="55" customFormat="1" ht="25.5">
      <c r="A22" s="239" t="s">
        <v>12</v>
      </c>
      <c r="B22" s="40"/>
    </row>
    <row r="23" spans="1:2" s="10" customFormat="1">
      <c r="A23" s="241"/>
      <c r="B23" s="40"/>
    </row>
    <row r="24" spans="1:2">
      <c r="A24" s="51"/>
    </row>
  </sheetData>
  <pageMargins left="0.51181102362204722" right="0.51181102362204722" top="0.86614173228346458" bottom="0.74803149606299213" header="0.31496062992125984" footer="0.31496062992125984"/>
  <pageSetup paperSize="9" fitToHeight="2" orientation="portrait" r:id="rId1"/>
  <headerFooter>
    <oddHeader>&amp;L&amp;"Arial,Regular"&amp;8&amp;K01+049Imperial War Museums London
Transforming Imperial War Museums London
Level 4 - Refurbishment Project IWM/TIWM/1889&amp;R&amp;G</oddHead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67"/>
  <sheetViews>
    <sheetView view="pageLayout" zoomScale="90" zoomScaleNormal="100" zoomScaleSheetLayoutView="100" zoomScalePageLayoutView="90" workbookViewId="0">
      <selection activeCell="B161" sqref="B161"/>
    </sheetView>
  </sheetViews>
  <sheetFormatPr defaultColWidth="8.7109375" defaultRowHeight="12.75"/>
  <cols>
    <col min="1" max="1" width="4.7109375" style="16" customWidth="1"/>
    <col min="2" max="2" width="49.5703125" style="17" customWidth="1"/>
    <col min="3" max="3" width="10.7109375" style="2" customWidth="1"/>
    <col min="4" max="4" width="10.7109375" style="33" customWidth="1"/>
    <col min="5" max="5" width="10.7109375" style="35" customWidth="1"/>
    <col min="6" max="16384" width="8.7109375" style="10"/>
  </cols>
  <sheetData>
    <row r="1" spans="1:6" ht="12.75" customHeight="1">
      <c r="A1" s="255" t="s">
        <v>18</v>
      </c>
      <c r="B1" s="255"/>
      <c r="C1" s="255"/>
      <c r="D1" s="255"/>
      <c r="E1" s="255"/>
      <c r="F1" s="74"/>
    </row>
    <row r="2" spans="1:6" ht="12.75" customHeight="1">
      <c r="A2" s="255"/>
      <c r="B2" s="255"/>
      <c r="C2" s="255"/>
      <c r="D2" s="255"/>
      <c r="E2" s="255"/>
      <c r="F2" s="74"/>
    </row>
    <row r="3" spans="1:6" ht="8.4499999999999993" customHeight="1" thickBot="1">
      <c r="A3" s="25"/>
      <c r="B3" s="24"/>
      <c r="C3" s="29"/>
      <c r="D3" s="24"/>
      <c r="E3" s="71"/>
    </row>
    <row r="4" spans="1:6" ht="14.25" thickTop="1" thickBot="1">
      <c r="A4" s="102" t="s">
        <v>19</v>
      </c>
      <c r="B4" s="102" t="s">
        <v>20</v>
      </c>
      <c r="C4" s="102" t="s">
        <v>8</v>
      </c>
      <c r="D4" s="103" t="s">
        <v>125</v>
      </c>
      <c r="E4" s="104" t="s">
        <v>124</v>
      </c>
    </row>
    <row r="5" spans="1:6" s="15" customFormat="1" ht="13.5" thickTop="1">
      <c r="A5" s="18"/>
      <c r="B5" s="19"/>
      <c r="C5" s="20"/>
      <c r="D5" s="31"/>
      <c r="E5" s="34"/>
    </row>
    <row r="6" spans="1:6" s="15" customFormat="1">
      <c r="A6" s="21">
        <v>1</v>
      </c>
      <c r="B6" s="22" t="s">
        <v>22</v>
      </c>
      <c r="C6" s="7"/>
      <c r="D6" s="8"/>
      <c r="E6" s="36">
        <f>C6*D6</f>
        <v>0</v>
      </c>
    </row>
    <row r="7" spans="1:6" s="15" customFormat="1">
      <c r="A7" s="21"/>
      <c r="B7" s="19"/>
      <c r="C7" s="20"/>
      <c r="D7" s="31"/>
      <c r="E7" s="36"/>
    </row>
    <row r="8" spans="1:6" s="15" customFormat="1">
      <c r="A8" s="21">
        <v>2</v>
      </c>
      <c r="B8" s="22" t="s">
        <v>79</v>
      </c>
      <c r="C8" s="7"/>
      <c r="D8" s="8"/>
      <c r="E8" s="36">
        <f>C8*D8</f>
        <v>0</v>
      </c>
    </row>
    <row r="9" spans="1:6" s="15" customFormat="1">
      <c r="A9" s="21"/>
      <c r="B9" s="19"/>
      <c r="C9" s="23"/>
      <c r="D9" s="32"/>
      <c r="E9" s="36"/>
    </row>
    <row r="10" spans="1:6" s="15" customFormat="1">
      <c r="A10" s="21">
        <v>3</v>
      </c>
      <c r="B10" s="22" t="s">
        <v>81</v>
      </c>
      <c r="C10" s="54"/>
      <c r="D10" s="8"/>
      <c r="E10" s="36">
        <f>C10*D10</f>
        <v>0</v>
      </c>
    </row>
    <row r="11" spans="1:6" s="15" customFormat="1">
      <c r="A11" s="21"/>
      <c r="B11" s="22"/>
      <c r="C11" s="13"/>
      <c r="D11" s="14"/>
      <c r="E11" s="36"/>
    </row>
    <row r="12" spans="1:6" s="15" customFormat="1">
      <c r="A12" s="21">
        <v>4</v>
      </c>
      <c r="B12" s="22" t="s">
        <v>23</v>
      </c>
      <c r="C12" s="7"/>
      <c r="D12" s="8"/>
      <c r="E12" s="36">
        <f>C12*D12</f>
        <v>0</v>
      </c>
    </row>
    <row r="13" spans="1:6" s="15" customFormat="1">
      <c r="A13" s="21"/>
      <c r="B13" s="19"/>
      <c r="C13" s="23"/>
      <c r="D13" s="32"/>
      <c r="E13" s="36"/>
    </row>
    <row r="14" spans="1:6" s="15" customFormat="1">
      <c r="A14" s="21">
        <v>5</v>
      </c>
      <c r="B14" s="48" t="s">
        <v>24</v>
      </c>
      <c r="C14" s="54"/>
      <c r="D14" s="8"/>
      <c r="E14" s="36">
        <f>C14*D14</f>
        <v>0</v>
      </c>
    </row>
    <row r="15" spans="1:6" s="15" customFormat="1">
      <c r="A15" s="21"/>
      <c r="B15" s="19"/>
      <c r="C15" s="20"/>
      <c r="D15" s="32"/>
      <c r="E15" s="36"/>
    </row>
    <row r="16" spans="1:6" s="57" customFormat="1">
      <c r="A16" s="21">
        <v>6</v>
      </c>
      <c r="B16" s="48" t="s">
        <v>25</v>
      </c>
      <c r="C16" s="54"/>
      <c r="D16" s="8"/>
      <c r="E16" s="36">
        <f>C16*D16</f>
        <v>0</v>
      </c>
    </row>
    <row r="17" spans="1:5">
      <c r="A17" s="21"/>
      <c r="B17" s="19"/>
      <c r="C17" s="20"/>
      <c r="D17" s="32"/>
      <c r="E17" s="36"/>
    </row>
    <row r="18" spans="1:5">
      <c r="A18" s="21">
        <v>7</v>
      </c>
      <c r="B18" s="22" t="s">
        <v>26</v>
      </c>
      <c r="C18" s="7"/>
      <c r="D18" s="8"/>
      <c r="E18" s="36">
        <f>C18*D18</f>
        <v>0</v>
      </c>
    </row>
    <row r="19" spans="1:5">
      <c r="A19" s="21"/>
      <c r="B19" s="19"/>
      <c r="C19" s="20"/>
      <c r="D19" s="32"/>
      <c r="E19" s="36"/>
    </row>
    <row r="20" spans="1:5">
      <c r="A20" s="21">
        <v>8</v>
      </c>
      <c r="B20" s="22" t="s">
        <v>27</v>
      </c>
      <c r="C20" s="7"/>
      <c r="D20" s="8"/>
      <c r="E20" s="36">
        <f>C20*D20</f>
        <v>0</v>
      </c>
    </row>
    <row r="21" spans="1:5">
      <c r="A21" s="21"/>
      <c r="B21" s="19"/>
      <c r="C21" s="20"/>
      <c r="D21" s="32"/>
      <c r="E21" s="36"/>
    </row>
    <row r="22" spans="1:5">
      <c r="A22" s="21">
        <v>9</v>
      </c>
      <c r="B22" s="22" t="s">
        <v>28</v>
      </c>
      <c r="C22" s="54"/>
      <c r="D22" s="8"/>
      <c r="E22" s="36">
        <f>C22*D22</f>
        <v>0</v>
      </c>
    </row>
    <row r="23" spans="1:5">
      <c r="A23" s="21"/>
      <c r="B23" s="24"/>
      <c r="C23" s="20"/>
      <c r="D23" s="32"/>
      <c r="E23" s="36"/>
    </row>
    <row r="24" spans="1:5">
      <c r="A24" s="21">
        <v>10</v>
      </c>
      <c r="B24" s="22" t="s">
        <v>82</v>
      </c>
      <c r="C24" s="54"/>
      <c r="D24" s="8"/>
      <c r="E24" s="36">
        <f>C24*D24</f>
        <v>0</v>
      </c>
    </row>
    <row r="25" spans="1:5">
      <c r="A25" s="21"/>
      <c r="B25" s="19"/>
      <c r="C25" s="23"/>
      <c r="D25" s="32"/>
      <c r="E25" s="36"/>
    </row>
    <row r="26" spans="1:5">
      <c r="A26" s="21">
        <v>11</v>
      </c>
      <c r="B26" s="22" t="s">
        <v>83</v>
      </c>
      <c r="C26" s="54"/>
      <c r="D26" s="8"/>
      <c r="E26" s="36">
        <f>C26*D26</f>
        <v>0</v>
      </c>
    </row>
    <row r="27" spans="1:5">
      <c r="A27" s="21"/>
      <c r="B27" s="19"/>
      <c r="C27" s="20"/>
      <c r="D27" s="32"/>
      <c r="E27" s="36"/>
    </row>
    <row r="28" spans="1:5">
      <c r="A28" s="21">
        <v>12</v>
      </c>
      <c r="B28" s="22" t="s">
        <v>29</v>
      </c>
      <c r="C28" s="54"/>
      <c r="D28" s="8"/>
      <c r="E28" s="36">
        <f>C28*D28</f>
        <v>0</v>
      </c>
    </row>
    <row r="29" spans="1:5">
      <c r="A29" s="21"/>
      <c r="B29" s="19"/>
      <c r="C29" s="20"/>
      <c r="D29" s="32"/>
      <c r="E29" s="36"/>
    </row>
    <row r="30" spans="1:5">
      <c r="A30" s="21">
        <v>13</v>
      </c>
      <c r="B30" s="22" t="s">
        <v>30</v>
      </c>
      <c r="C30" s="54"/>
      <c r="D30" s="8"/>
      <c r="E30" s="36">
        <f>C30*D30</f>
        <v>0</v>
      </c>
    </row>
    <row r="31" spans="1:5">
      <c r="A31" s="21"/>
      <c r="B31" s="19"/>
      <c r="C31" s="20"/>
      <c r="D31" s="32"/>
      <c r="E31" s="36"/>
    </row>
    <row r="32" spans="1:5">
      <c r="A32" s="21">
        <v>14</v>
      </c>
      <c r="B32" s="22" t="s">
        <v>31</v>
      </c>
      <c r="C32" s="54"/>
      <c r="D32" s="8"/>
      <c r="E32" s="36">
        <f>C32*D32</f>
        <v>0</v>
      </c>
    </row>
    <row r="33" spans="1:5">
      <c r="A33" s="21"/>
      <c r="B33" s="19"/>
      <c r="C33" s="20"/>
      <c r="D33" s="32"/>
      <c r="E33" s="36"/>
    </row>
    <row r="34" spans="1:5">
      <c r="A34" s="21">
        <v>15</v>
      </c>
      <c r="B34" s="22" t="s">
        <v>32</v>
      </c>
      <c r="C34" s="54"/>
      <c r="D34" s="8"/>
      <c r="E34" s="36">
        <f>C34*D34</f>
        <v>0</v>
      </c>
    </row>
    <row r="35" spans="1:5" s="55" customFormat="1">
      <c r="A35" s="21"/>
      <c r="B35" s="24"/>
      <c r="C35" s="23"/>
      <c r="D35" s="32"/>
      <c r="E35" s="36"/>
    </row>
    <row r="36" spans="1:5" s="55" customFormat="1">
      <c r="A36" s="21">
        <v>16</v>
      </c>
      <c r="B36" s="22" t="s">
        <v>84</v>
      </c>
      <c r="C36" s="54"/>
      <c r="D36" s="8"/>
      <c r="E36" s="36">
        <f>C36*D36</f>
        <v>0</v>
      </c>
    </row>
    <row r="37" spans="1:5" s="55" customFormat="1">
      <c r="A37" s="21"/>
      <c r="B37" s="22"/>
      <c r="C37" s="13"/>
      <c r="D37" s="14"/>
      <c r="E37" s="36"/>
    </row>
    <row r="38" spans="1:5">
      <c r="A38" s="21">
        <v>17</v>
      </c>
      <c r="B38" s="22" t="s">
        <v>76</v>
      </c>
      <c r="C38" s="54"/>
      <c r="D38" s="8"/>
      <c r="E38" s="36">
        <f>C38*D38</f>
        <v>0</v>
      </c>
    </row>
    <row r="39" spans="1:5">
      <c r="A39" s="21"/>
      <c r="B39" s="19"/>
      <c r="C39" s="20"/>
      <c r="D39" s="32"/>
      <c r="E39" s="36"/>
    </row>
    <row r="40" spans="1:5">
      <c r="A40" s="21">
        <v>18</v>
      </c>
      <c r="B40" s="22" t="s">
        <v>80</v>
      </c>
      <c r="C40" s="54"/>
      <c r="D40" s="8"/>
      <c r="E40" s="36">
        <f>C40*D40</f>
        <v>0</v>
      </c>
    </row>
    <row r="41" spans="1:5">
      <c r="A41" s="75"/>
      <c r="B41" s="21"/>
      <c r="C41" s="20"/>
      <c r="D41" s="32"/>
      <c r="E41" s="36"/>
    </row>
    <row r="42" spans="1:5">
      <c r="A42" s="76">
        <v>19</v>
      </c>
      <c r="B42" s="66" t="s">
        <v>85</v>
      </c>
      <c r="C42" s="54"/>
      <c r="D42" s="8"/>
      <c r="E42" s="36">
        <f>C42*D42</f>
        <v>0</v>
      </c>
    </row>
    <row r="43" spans="1:5">
      <c r="A43" s="21"/>
      <c r="B43" s="25"/>
      <c r="C43" s="20"/>
      <c r="D43" s="32"/>
      <c r="E43" s="36"/>
    </row>
    <row r="44" spans="1:5">
      <c r="A44" s="21">
        <v>20</v>
      </c>
      <c r="B44" s="22" t="s">
        <v>86</v>
      </c>
      <c r="C44" s="54"/>
      <c r="D44" s="8"/>
      <c r="E44" s="36">
        <f>C44*D44</f>
        <v>0</v>
      </c>
    </row>
    <row r="45" spans="1:5">
      <c r="A45" s="21"/>
      <c r="B45" s="25"/>
      <c r="C45" s="20"/>
      <c r="D45" s="32"/>
      <c r="E45" s="36"/>
    </row>
    <row r="46" spans="1:5">
      <c r="A46" s="21">
        <v>21</v>
      </c>
      <c r="B46" s="22" t="s">
        <v>33</v>
      </c>
      <c r="C46" s="54"/>
      <c r="D46" s="8"/>
      <c r="E46" s="36">
        <f>C46*D46</f>
        <v>0</v>
      </c>
    </row>
    <row r="47" spans="1:5">
      <c r="A47" s="21"/>
      <c r="B47" s="25"/>
      <c r="C47" s="23"/>
      <c r="D47" s="32"/>
      <c r="E47" s="36"/>
    </row>
    <row r="48" spans="1:5">
      <c r="A48" s="21">
        <v>22</v>
      </c>
      <c r="B48" s="22" t="s">
        <v>87</v>
      </c>
      <c r="C48" s="54"/>
      <c r="D48" s="8"/>
      <c r="E48" s="36">
        <f>C48*D48</f>
        <v>0</v>
      </c>
    </row>
    <row r="49" spans="1:5">
      <c r="A49" s="21"/>
      <c r="B49" s="25"/>
      <c r="C49" s="23"/>
      <c r="D49" s="32"/>
      <c r="E49" s="36"/>
    </row>
    <row r="50" spans="1:5">
      <c r="A50" s="21">
        <v>23</v>
      </c>
      <c r="B50" s="22" t="s">
        <v>88</v>
      </c>
      <c r="C50" s="54"/>
      <c r="D50" s="8"/>
      <c r="E50" s="36">
        <f>C50*D50</f>
        <v>0</v>
      </c>
    </row>
    <row r="51" spans="1:5">
      <c r="A51" s="21"/>
      <c r="B51" s="25"/>
      <c r="C51" s="20"/>
      <c r="D51" s="32"/>
      <c r="E51" s="36"/>
    </row>
    <row r="52" spans="1:5">
      <c r="A52" s="21">
        <v>24</v>
      </c>
      <c r="B52" s="67" t="s">
        <v>34</v>
      </c>
      <c r="C52" s="54"/>
      <c r="D52" s="8"/>
      <c r="E52" s="36">
        <f>C52*D52</f>
        <v>0</v>
      </c>
    </row>
    <row r="53" spans="1:5">
      <c r="A53" s="21"/>
      <c r="B53" s="22"/>
      <c r="C53" s="20"/>
      <c r="D53" s="32"/>
      <c r="E53" s="36"/>
    </row>
    <row r="54" spans="1:5">
      <c r="A54" s="21">
        <v>25</v>
      </c>
      <c r="B54" s="67" t="s">
        <v>89</v>
      </c>
      <c r="C54" s="54"/>
      <c r="D54" s="8"/>
      <c r="E54" s="36">
        <f>C54*D54</f>
        <v>0</v>
      </c>
    </row>
    <row r="55" spans="1:5">
      <c r="A55" s="21"/>
      <c r="B55" s="25"/>
      <c r="C55" s="20"/>
      <c r="D55" s="32"/>
      <c r="E55" s="36"/>
    </row>
    <row r="56" spans="1:5">
      <c r="A56" s="21">
        <v>26</v>
      </c>
      <c r="B56" s="67" t="s">
        <v>90</v>
      </c>
      <c r="C56" s="54"/>
      <c r="D56" s="8"/>
      <c r="E56" s="36">
        <f>C56*D56</f>
        <v>0</v>
      </c>
    </row>
    <row r="57" spans="1:5">
      <c r="A57" s="21"/>
      <c r="B57" s="67"/>
      <c r="C57" s="13"/>
      <c r="D57" s="14"/>
      <c r="E57" s="36"/>
    </row>
    <row r="58" spans="1:5" s="55" customFormat="1">
      <c r="A58" s="21">
        <v>27</v>
      </c>
      <c r="B58" s="67" t="s">
        <v>35</v>
      </c>
      <c r="C58" s="72"/>
      <c r="D58" s="73"/>
      <c r="E58" s="36">
        <f>C58*D58</f>
        <v>0</v>
      </c>
    </row>
    <row r="59" spans="1:5">
      <c r="A59" s="21"/>
      <c r="B59" s="25"/>
      <c r="C59" s="19"/>
      <c r="D59" s="31"/>
      <c r="E59" s="34"/>
    </row>
    <row r="60" spans="1:5">
      <c r="A60" s="21">
        <v>28</v>
      </c>
      <c r="B60" s="67" t="s">
        <v>91</v>
      </c>
      <c r="C60" s="54"/>
      <c r="D60" s="8"/>
      <c r="E60" s="36">
        <f>C60*D60</f>
        <v>0</v>
      </c>
    </row>
    <row r="61" spans="1:5">
      <c r="A61" s="21"/>
      <c r="B61" s="25"/>
      <c r="C61" s="20"/>
      <c r="D61" s="32"/>
      <c r="E61" s="36"/>
    </row>
    <row r="62" spans="1:5">
      <c r="A62" s="21">
        <v>29</v>
      </c>
      <c r="B62" s="67" t="s">
        <v>92</v>
      </c>
      <c r="C62" s="54"/>
      <c r="D62" s="8"/>
      <c r="E62" s="36">
        <f>C62*D62</f>
        <v>0</v>
      </c>
    </row>
    <row r="63" spans="1:5">
      <c r="A63" s="21"/>
      <c r="B63" s="25"/>
      <c r="C63" s="20"/>
      <c r="D63" s="32"/>
      <c r="E63" s="36"/>
    </row>
    <row r="64" spans="1:5">
      <c r="A64" s="21">
        <v>30</v>
      </c>
      <c r="B64" s="67" t="s">
        <v>93</v>
      </c>
      <c r="C64" s="54"/>
      <c r="D64" s="8"/>
      <c r="E64" s="36">
        <f>C64*D64</f>
        <v>0</v>
      </c>
    </row>
    <row r="65" spans="1:5" s="55" customFormat="1">
      <c r="A65" s="21"/>
      <c r="B65" s="25"/>
      <c r="C65" s="20"/>
      <c r="D65" s="32"/>
      <c r="E65" s="36"/>
    </row>
    <row r="66" spans="1:5">
      <c r="A66" s="21">
        <v>31</v>
      </c>
      <c r="B66" s="67" t="s">
        <v>36</v>
      </c>
      <c r="C66" s="54"/>
      <c r="D66" s="8"/>
      <c r="E66" s="36">
        <f>C66*D66</f>
        <v>0</v>
      </c>
    </row>
    <row r="67" spans="1:5">
      <c r="A67" s="21"/>
      <c r="B67" s="25"/>
      <c r="C67" s="23"/>
      <c r="D67" s="32"/>
      <c r="E67" s="36"/>
    </row>
    <row r="68" spans="1:5">
      <c r="A68" s="21">
        <v>32</v>
      </c>
      <c r="B68" s="67" t="s">
        <v>94</v>
      </c>
      <c r="C68" s="54"/>
      <c r="D68" s="8"/>
      <c r="E68" s="36">
        <f>C68*D68</f>
        <v>0</v>
      </c>
    </row>
    <row r="69" spans="1:5">
      <c r="A69" s="21"/>
      <c r="B69" s="25"/>
      <c r="C69" s="23"/>
      <c r="D69" s="32"/>
      <c r="E69" s="36"/>
    </row>
    <row r="70" spans="1:5">
      <c r="A70" s="21">
        <v>33</v>
      </c>
      <c r="B70" s="67" t="s">
        <v>37</v>
      </c>
      <c r="C70" s="54"/>
      <c r="D70" s="8"/>
      <c r="E70" s="36">
        <f>C70*D70</f>
        <v>0</v>
      </c>
    </row>
    <row r="71" spans="1:5">
      <c r="A71" s="21"/>
      <c r="B71" s="25"/>
      <c r="C71" s="20"/>
      <c r="D71" s="32"/>
      <c r="E71" s="36"/>
    </row>
    <row r="72" spans="1:5">
      <c r="A72" s="21">
        <v>34</v>
      </c>
      <c r="B72" s="67" t="s">
        <v>95</v>
      </c>
      <c r="C72" s="54"/>
      <c r="D72" s="8"/>
      <c r="E72" s="36">
        <f>C72*D72</f>
        <v>0</v>
      </c>
    </row>
    <row r="73" spans="1:5">
      <c r="A73" s="21"/>
      <c r="B73" s="19"/>
      <c r="C73" s="20"/>
      <c r="D73" s="32"/>
      <c r="E73" s="36"/>
    </row>
    <row r="74" spans="1:5">
      <c r="A74" s="21">
        <v>35</v>
      </c>
      <c r="B74" s="67" t="s">
        <v>38</v>
      </c>
      <c r="C74" s="54"/>
      <c r="D74" s="8"/>
      <c r="E74" s="36">
        <f>C74*D74</f>
        <v>0</v>
      </c>
    </row>
    <row r="75" spans="1:5">
      <c r="A75" s="21"/>
      <c r="B75" s="22"/>
      <c r="C75" s="20"/>
      <c r="D75" s="32"/>
      <c r="E75" s="36"/>
    </row>
    <row r="76" spans="1:5">
      <c r="A76" s="21">
        <v>36</v>
      </c>
      <c r="B76" s="67" t="s">
        <v>96</v>
      </c>
      <c r="C76" s="54"/>
      <c r="D76" s="8"/>
      <c r="E76" s="36">
        <f>C76*D76</f>
        <v>0</v>
      </c>
    </row>
    <row r="77" spans="1:5">
      <c r="A77" s="21"/>
      <c r="B77" s="22"/>
      <c r="C77" s="23"/>
      <c r="D77" s="32"/>
      <c r="E77" s="36"/>
    </row>
    <row r="78" spans="1:5">
      <c r="A78" s="21">
        <v>37</v>
      </c>
      <c r="B78" s="67" t="s">
        <v>39</v>
      </c>
      <c r="C78" s="54"/>
      <c r="D78" s="8"/>
      <c r="E78" s="36">
        <f>C78*D78</f>
        <v>0</v>
      </c>
    </row>
    <row r="79" spans="1:5">
      <c r="A79" s="21"/>
      <c r="B79" s="22"/>
      <c r="C79" s="23"/>
      <c r="D79" s="32"/>
      <c r="E79" s="36"/>
    </row>
    <row r="80" spans="1:5">
      <c r="A80" s="21">
        <v>38</v>
      </c>
      <c r="B80" s="67" t="s">
        <v>40</v>
      </c>
      <c r="C80" s="54"/>
      <c r="D80" s="8"/>
      <c r="E80" s="36">
        <f>C80*D80</f>
        <v>0</v>
      </c>
    </row>
    <row r="81" spans="1:5">
      <c r="A81" s="21"/>
      <c r="B81" s="22"/>
      <c r="C81" s="20"/>
      <c r="D81" s="32"/>
      <c r="E81" s="36"/>
    </row>
    <row r="82" spans="1:5">
      <c r="A82" s="21">
        <v>39</v>
      </c>
      <c r="B82" s="67" t="s">
        <v>41</v>
      </c>
      <c r="C82" s="54"/>
      <c r="D82" s="8"/>
      <c r="E82" s="36">
        <f>C82*D82</f>
        <v>0</v>
      </c>
    </row>
    <row r="83" spans="1:5">
      <c r="A83" s="21"/>
      <c r="B83" s="22"/>
      <c r="C83" s="20"/>
      <c r="D83" s="32"/>
      <c r="E83" s="36"/>
    </row>
    <row r="84" spans="1:5">
      <c r="A84" s="21">
        <v>40</v>
      </c>
      <c r="B84" s="67" t="s">
        <v>42</v>
      </c>
      <c r="C84" s="54"/>
      <c r="D84" s="8"/>
      <c r="E84" s="36">
        <f>C84*D84</f>
        <v>0</v>
      </c>
    </row>
    <row r="85" spans="1:5">
      <c r="A85" s="21"/>
      <c r="B85" s="22"/>
      <c r="C85" s="20"/>
      <c r="D85" s="32"/>
      <c r="E85" s="36"/>
    </row>
    <row r="86" spans="1:5">
      <c r="A86" s="21">
        <v>41</v>
      </c>
      <c r="B86" s="67" t="s">
        <v>97</v>
      </c>
      <c r="C86" s="54"/>
      <c r="D86" s="8"/>
      <c r="E86" s="36">
        <f>C86*D86</f>
        <v>0</v>
      </c>
    </row>
    <row r="87" spans="1:5">
      <c r="A87" s="21"/>
      <c r="B87" s="22"/>
      <c r="C87" s="23"/>
      <c r="D87" s="32"/>
      <c r="E87" s="36"/>
    </row>
    <row r="88" spans="1:5">
      <c r="A88" s="21">
        <v>42</v>
      </c>
      <c r="B88" s="67" t="s">
        <v>43</v>
      </c>
      <c r="C88" s="54"/>
      <c r="D88" s="8"/>
      <c r="E88" s="36">
        <f>C88*D88</f>
        <v>0</v>
      </c>
    </row>
    <row r="89" spans="1:5">
      <c r="A89" s="21"/>
      <c r="B89" s="22"/>
      <c r="C89" s="23"/>
      <c r="D89" s="32"/>
      <c r="E89" s="36"/>
    </row>
    <row r="90" spans="1:5">
      <c r="A90" s="21">
        <v>43</v>
      </c>
      <c r="B90" s="67" t="s">
        <v>44</v>
      </c>
      <c r="C90" s="54"/>
      <c r="D90" s="8"/>
      <c r="E90" s="36">
        <f>C90*D90</f>
        <v>0</v>
      </c>
    </row>
    <row r="91" spans="1:5">
      <c r="A91" s="21"/>
      <c r="B91" s="22"/>
      <c r="C91" s="20"/>
      <c r="D91" s="32"/>
      <c r="E91" s="36"/>
    </row>
    <row r="92" spans="1:5">
      <c r="A92" s="21">
        <v>44</v>
      </c>
      <c r="B92" s="67" t="s">
        <v>98</v>
      </c>
      <c r="C92" s="54"/>
      <c r="D92" s="8"/>
      <c r="E92" s="36">
        <f>C92*D92</f>
        <v>0</v>
      </c>
    </row>
    <row r="93" spans="1:5">
      <c r="A93" s="21"/>
      <c r="B93" s="22"/>
      <c r="C93" s="20"/>
      <c r="D93" s="32"/>
      <c r="E93" s="36"/>
    </row>
    <row r="94" spans="1:5">
      <c r="A94" s="21">
        <v>45</v>
      </c>
      <c r="B94" s="67" t="s">
        <v>45</v>
      </c>
      <c r="C94" s="54"/>
      <c r="D94" s="8"/>
      <c r="E94" s="36">
        <f>C94*D94</f>
        <v>0</v>
      </c>
    </row>
    <row r="95" spans="1:5" s="55" customFormat="1">
      <c r="A95" s="21"/>
      <c r="B95" s="22"/>
      <c r="C95" s="20"/>
      <c r="D95" s="32"/>
      <c r="E95" s="36"/>
    </row>
    <row r="96" spans="1:5">
      <c r="A96" s="21">
        <v>46</v>
      </c>
      <c r="B96" s="67" t="s">
        <v>46</v>
      </c>
      <c r="C96" s="54"/>
      <c r="D96" s="8"/>
      <c r="E96" s="36">
        <f>C96*D96</f>
        <v>0</v>
      </c>
    </row>
    <row r="97" spans="1:5">
      <c r="A97" s="21"/>
      <c r="B97" s="22"/>
      <c r="C97" s="23"/>
      <c r="D97" s="32"/>
      <c r="E97" s="36"/>
    </row>
    <row r="98" spans="1:5">
      <c r="A98" s="21">
        <v>47</v>
      </c>
      <c r="B98" s="67" t="s">
        <v>47</v>
      </c>
      <c r="C98" s="54"/>
      <c r="D98" s="8"/>
      <c r="E98" s="36">
        <f>C98*D98</f>
        <v>0</v>
      </c>
    </row>
    <row r="99" spans="1:5">
      <c r="A99" s="21"/>
      <c r="B99" s="26"/>
      <c r="C99" s="23"/>
      <c r="D99" s="32"/>
      <c r="E99" s="36"/>
    </row>
    <row r="100" spans="1:5">
      <c r="A100" s="21">
        <v>48</v>
      </c>
      <c r="B100" s="67" t="s">
        <v>99</v>
      </c>
      <c r="C100" s="54"/>
      <c r="D100" s="8"/>
      <c r="E100" s="36">
        <f>C100*D100</f>
        <v>0</v>
      </c>
    </row>
    <row r="101" spans="1:5">
      <c r="A101" s="21"/>
      <c r="B101" s="26"/>
      <c r="C101" s="20"/>
      <c r="D101" s="32"/>
      <c r="E101" s="36"/>
    </row>
    <row r="102" spans="1:5">
      <c r="A102" s="21">
        <v>49</v>
      </c>
      <c r="B102" s="67" t="s">
        <v>48</v>
      </c>
      <c r="C102" s="54"/>
      <c r="D102" s="8"/>
      <c r="E102" s="36">
        <f>C102*D102</f>
        <v>0</v>
      </c>
    </row>
    <row r="103" spans="1:5">
      <c r="A103" s="21"/>
      <c r="B103" s="26"/>
      <c r="C103" s="20"/>
      <c r="D103" s="32"/>
      <c r="E103" s="36"/>
    </row>
    <row r="104" spans="1:5">
      <c r="A104" s="21">
        <v>50</v>
      </c>
      <c r="B104" s="67" t="s">
        <v>49</v>
      </c>
      <c r="C104" s="54"/>
      <c r="D104" s="8"/>
      <c r="E104" s="36">
        <f>C104*D104</f>
        <v>0</v>
      </c>
    </row>
    <row r="105" spans="1:5">
      <c r="A105" s="21"/>
      <c r="B105" s="26"/>
      <c r="C105" s="20"/>
      <c r="D105" s="32"/>
      <c r="E105" s="36"/>
    </row>
    <row r="106" spans="1:5">
      <c r="A106" s="21">
        <v>51</v>
      </c>
      <c r="B106" s="67" t="s">
        <v>50</v>
      </c>
      <c r="C106" s="54"/>
      <c r="D106" s="8"/>
      <c r="E106" s="36">
        <f>C106*D106</f>
        <v>0</v>
      </c>
    </row>
    <row r="107" spans="1:5">
      <c r="A107" s="21"/>
      <c r="B107" s="26"/>
      <c r="C107" s="23"/>
      <c r="D107" s="32"/>
      <c r="E107" s="36"/>
    </row>
    <row r="108" spans="1:5">
      <c r="A108" s="21">
        <v>52</v>
      </c>
      <c r="B108" s="67" t="s">
        <v>100</v>
      </c>
      <c r="C108" s="54"/>
      <c r="D108" s="8"/>
      <c r="E108" s="36">
        <f>C108*D108</f>
        <v>0</v>
      </c>
    </row>
    <row r="109" spans="1:5">
      <c r="A109" s="21"/>
      <c r="B109" s="67"/>
      <c r="C109" s="13"/>
      <c r="D109" s="14"/>
      <c r="E109" s="36"/>
    </row>
    <row r="110" spans="1:5" s="55" customFormat="1">
      <c r="A110" s="21">
        <v>53</v>
      </c>
      <c r="B110" s="67" t="s">
        <v>85</v>
      </c>
      <c r="C110" s="77"/>
      <c r="D110" s="78"/>
      <c r="E110" s="36"/>
    </row>
    <row r="111" spans="1:5">
      <c r="A111" s="21"/>
      <c r="B111" s="22"/>
      <c r="C111" s="20"/>
      <c r="D111" s="32"/>
      <c r="E111" s="36"/>
    </row>
    <row r="112" spans="1:5">
      <c r="A112" s="21">
        <v>54</v>
      </c>
      <c r="B112" s="68" t="s">
        <v>101</v>
      </c>
      <c r="C112" s="54"/>
      <c r="D112" s="8"/>
      <c r="E112" s="36">
        <f>C112*D112</f>
        <v>0</v>
      </c>
    </row>
    <row r="113" spans="1:5">
      <c r="A113" s="21"/>
      <c r="B113" s="22"/>
      <c r="C113" s="20"/>
      <c r="D113" s="32"/>
      <c r="E113" s="36"/>
    </row>
    <row r="114" spans="1:5">
      <c r="A114" s="21">
        <v>55</v>
      </c>
      <c r="B114" s="67" t="s">
        <v>102</v>
      </c>
      <c r="C114" s="54"/>
      <c r="D114" s="8"/>
      <c r="E114" s="36">
        <f>C114*D114</f>
        <v>0</v>
      </c>
    </row>
    <row r="115" spans="1:5">
      <c r="A115" s="21"/>
      <c r="B115" s="22"/>
      <c r="C115" s="20"/>
      <c r="D115" s="32"/>
      <c r="E115" s="36"/>
    </row>
    <row r="116" spans="1:5">
      <c r="A116" s="21">
        <v>56</v>
      </c>
      <c r="B116" s="67" t="s">
        <v>103</v>
      </c>
      <c r="C116" s="54"/>
      <c r="D116" s="8"/>
      <c r="E116" s="36">
        <f>C116*D116</f>
        <v>0</v>
      </c>
    </row>
    <row r="117" spans="1:5">
      <c r="A117" s="21"/>
      <c r="B117" s="22"/>
      <c r="C117" s="23"/>
      <c r="D117" s="32"/>
      <c r="E117" s="36"/>
    </row>
    <row r="118" spans="1:5">
      <c r="A118" s="21">
        <v>57</v>
      </c>
      <c r="B118" s="67" t="s">
        <v>104</v>
      </c>
      <c r="C118" s="54"/>
      <c r="D118" s="8"/>
      <c r="E118" s="36">
        <f>C118*D118</f>
        <v>0</v>
      </c>
    </row>
    <row r="119" spans="1:5">
      <c r="A119" s="21"/>
      <c r="B119" s="22"/>
      <c r="C119" s="23"/>
      <c r="D119" s="32"/>
      <c r="E119" s="36"/>
    </row>
    <row r="120" spans="1:5">
      <c r="A120" s="21">
        <v>58</v>
      </c>
      <c r="B120" s="67" t="s">
        <v>105</v>
      </c>
      <c r="C120" s="54"/>
      <c r="D120" s="8"/>
      <c r="E120" s="36">
        <f>C120*D120</f>
        <v>0</v>
      </c>
    </row>
    <row r="121" spans="1:5">
      <c r="A121" s="21"/>
      <c r="B121" s="22"/>
      <c r="C121" s="20"/>
      <c r="D121" s="32"/>
      <c r="E121" s="36"/>
    </row>
    <row r="122" spans="1:5">
      <c r="A122" s="21">
        <v>59</v>
      </c>
      <c r="B122" s="67" t="s">
        <v>51</v>
      </c>
      <c r="C122" s="54"/>
      <c r="D122" s="8"/>
      <c r="E122" s="36">
        <f>C122*D122</f>
        <v>0</v>
      </c>
    </row>
    <row r="123" spans="1:5">
      <c r="A123" s="21"/>
      <c r="B123" s="22"/>
      <c r="C123" s="20"/>
      <c r="D123" s="32"/>
      <c r="E123" s="36"/>
    </row>
    <row r="124" spans="1:5">
      <c r="A124" s="21">
        <v>60</v>
      </c>
      <c r="B124" s="67" t="s">
        <v>106</v>
      </c>
      <c r="C124" s="54"/>
      <c r="D124" s="8"/>
      <c r="E124" s="36">
        <f>C124*D124</f>
        <v>0</v>
      </c>
    </row>
    <row r="125" spans="1:5">
      <c r="A125" s="21"/>
      <c r="B125" s="22"/>
      <c r="C125" s="20"/>
      <c r="D125" s="32"/>
      <c r="E125" s="36"/>
    </row>
    <row r="126" spans="1:5">
      <c r="A126" s="21">
        <v>61</v>
      </c>
      <c r="B126" s="67" t="s">
        <v>107</v>
      </c>
      <c r="C126" s="54"/>
      <c r="D126" s="8"/>
      <c r="E126" s="36">
        <f>C126*D126</f>
        <v>0</v>
      </c>
    </row>
    <row r="127" spans="1:5">
      <c r="A127" s="21"/>
      <c r="B127" s="22"/>
      <c r="C127" s="23"/>
      <c r="D127" s="32"/>
      <c r="E127" s="36"/>
    </row>
    <row r="128" spans="1:5">
      <c r="A128" s="21">
        <v>62</v>
      </c>
      <c r="B128" s="67" t="s">
        <v>108</v>
      </c>
      <c r="C128" s="54"/>
      <c r="D128" s="8"/>
      <c r="E128" s="36">
        <f>C128*D128</f>
        <v>0</v>
      </c>
    </row>
    <row r="129" spans="1:5">
      <c r="A129" s="21"/>
      <c r="B129" s="22"/>
      <c r="C129" s="20"/>
      <c r="D129" s="31"/>
      <c r="E129" s="36"/>
    </row>
    <row r="130" spans="1:5">
      <c r="A130" s="27">
        <v>63</v>
      </c>
      <c r="B130" s="67" t="s">
        <v>109</v>
      </c>
      <c r="C130" s="54"/>
      <c r="D130" s="8"/>
      <c r="E130" s="36">
        <f>C130*D130</f>
        <v>0</v>
      </c>
    </row>
    <row r="131" spans="1:5">
      <c r="A131" s="27"/>
      <c r="B131" s="22"/>
      <c r="C131" s="20"/>
      <c r="D131" s="31"/>
      <c r="E131" s="36"/>
    </row>
    <row r="132" spans="1:5">
      <c r="A132" s="27">
        <v>64</v>
      </c>
      <c r="B132" s="67" t="s">
        <v>85</v>
      </c>
      <c r="C132" s="54"/>
      <c r="D132" s="8"/>
      <c r="E132" s="36">
        <f>C132*D132</f>
        <v>0</v>
      </c>
    </row>
    <row r="133" spans="1:5">
      <c r="A133" s="27"/>
      <c r="B133" s="22"/>
      <c r="C133" s="20"/>
      <c r="D133" s="31"/>
      <c r="E133" s="36"/>
    </row>
    <row r="134" spans="1:5">
      <c r="A134" s="27">
        <v>65</v>
      </c>
      <c r="B134" s="67" t="s">
        <v>110</v>
      </c>
      <c r="C134" s="54"/>
      <c r="D134" s="8"/>
      <c r="E134" s="36">
        <f>C134*D134</f>
        <v>0</v>
      </c>
    </row>
    <row r="135" spans="1:5">
      <c r="A135" s="28"/>
      <c r="B135" s="22"/>
      <c r="C135" s="20"/>
      <c r="D135" s="31"/>
      <c r="E135" s="36"/>
    </row>
    <row r="136" spans="1:5">
      <c r="A136" s="21">
        <v>66</v>
      </c>
      <c r="B136" s="67" t="s">
        <v>52</v>
      </c>
      <c r="C136" s="54"/>
      <c r="D136" s="8"/>
      <c r="E136" s="36">
        <f>C136*D136</f>
        <v>0</v>
      </c>
    </row>
    <row r="137" spans="1:5">
      <c r="A137" s="21"/>
      <c r="B137" s="22"/>
      <c r="C137" s="23"/>
      <c r="D137" s="31"/>
      <c r="E137" s="36"/>
    </row>
    <row r="138" spans="1:5">
      <c r="A138" s="21">
        <v>67</v>
      </c>
      <c r="B138" s="67" t="s">
        <v>111</v>
      </c>
      <c r="C138" s="54"/>
      <c r="D138" s="8"/>
      <c r="E138" s="36">
        <f>C138*D138</f>
        <v>0</v>
      </c>
    </row>
    <row r="139" spans="1:5" s="55" customFormat="1">
      <c r="A139" s="21"/>
      <c r="B139" s="22"/>
      <c r="C139" s="20"/>
      <c r="D139" s="31"/>
      <c r="E139" s="36"/>
    </row>
    <row r="140" spans="1:5" s="55" customFormat="1">
      <c r="A140" s="21">
        <v>68</v>
      </c>
      <c r="B140" s="67" t="s">
        <v>112</v>
      </c>
      <c r="C140" s="54"/>
      <c r="D140" s="8"/>
      <c r="E140" s="36">
        <f>C140*D140</f>
        <v>0</v>
      </c>
    </row>
    <row r="141" spans="1:5" s="55" customFormat="1">
      <c r="A141" s="21"/>
      <c r="B141" s="22"/>
      <c r="C141" s="20"/>
      <c r="D141" s="31"/>
      <c r="E141" s="36"/>
    </row>
    <row r="142" spans="1:5" s="55" customFormat="1">
      <c r="A142" s="27">
        <v>69</v>
      </c>
      <c r="B142" s="67" t="s">
        <v>113</v>
      </c>
      <c r="C142" s="54"/>
      <c r="D142" s="8"/>
      <c r="E142" s="36">
        <f>C142*D142</f>
        <v>0</v>
      </c>
    </row>
    <row r="143" spans="1:5" s="55" customFormat="1">
      <c r="A143" s="27"/>
      <c r="B143" s="29"/>
      <c r="C143" s="20"/>
      <c r="D143" s="31"/>
      <c r="E143" s="36"/>
    </row>
    <row r="144" spans="1:5" s="55" customFormat="1">
      <c r="A144" s="27">
        <v>70</v>
      </c>
      <c r="B144" s="67" t="s">
        <v>114</v>
      </c>
      <c r="C144" s="54"/>
      <c r="D144" s="8"/>
      <c r="E144" s="36">
        <f>C144*D144</f>
        <v>0</v>
      </c>
    </row>
    <row r="145" spans="1:5" s="55" customFormat="1">
      <c r="A145" s="28"/>
      <c r="B145" s="29"/>
      <c r="C145" s="20"/>
      <c r="D145" s="31"/>
      <c r="E145" s="36"/>
    </row>
    <row r="146" spans="1:5" s="55" customFormat="1">
      <c r="A146" s="21">
        <v>71</v>
      </c>
      <c r="B146" s="67" t="s">
        <v>115</v>
      </c>
      <c r="C146" s="54"/>
      <c r="D146" s="8"/>
      <c r="E146" s="36">
        <f>C146*D146</f>
        <v>0</v>
      </c>
    </row>
    <row r="147" spans="1:5" s="55" customFormat="1">
      <c r="A147" s="21"/>
      <c r="B147" s="29"/>
      <c r="C147" s="23"/>
      <c r="D147" s="31"/>
      <c r="E147" s="36"/>
    </row>
    <row r="148" spans="1:5" s="55" customFormat="1">
      <c r="A148" s="21">
        <v>72</v>
      </c>
      <c r="B148" s="67" t="s">
        <v>116</v>
      </c>
      <c r="C148" s="54"/>
      <c r="D148" s="8"/>
      <c r="E148" s="36">
        <f>C148*D148</f>
        <v>0</v>
      </c>
    </row>
    <row r="149" spans="1:5" s="55" customFormat="1">
      <c r="A149" s="21"/>
      <c r="B149" s="29"/>
      <c r="C149" s="20"/>
      <c r="D149" s="31"/>
      <c r="E149" s="36"/>
    </row>
    <row r="150" spans="1:5" s="55" customFormat="1">
      <c r="A150" s="21">
        <v>73</v>
      </c>
      <c r="B150" s="67" t="s">
        <v>117</v>
      </c>
      <c r="C150" s="54"/>
      <c r="D150" s="8"/>
      <c r="E150" s="36">
        <f>C150*D150</f>
        <v>0</v>
      </c>
    </row>
    <row r="151" spans="1:5" s="55" customFormat="1">
      <c r="A151" s="21"/>
      <c r="B151" s="29"/>
      <c r="C151" s="23"/>
      <c r="D151" s="31"/>
      <c r="E151" s="36"/>
    </row>
    <row r="152" spans="1:5" s="55" customFormat="1">
      <c r="A152" s="21">
        <v>74</v>
      </c>
      <c r="B152" s="67" t="s">
        <v>85</v>
      </c>
      <c r="C152" s="54"/>
      <c r="D152" s="8"/>
      <c r="E152" s="36">
        <f>C152*D152</f>
        <v>0</v>
      </c>
    </row>
    <row r="153" spans="1:5" s="55" customFormat="1">
      <c r="A153" s="5"/>
      <c r="B153" s="30"/>
      <c r="C153" s="4"/>
      <c r="D153" s="6"/>
      <c r="E153" s="37"/>
    </row>
    <row r="154" spans="1:5">
      <c r="A154" s="21">
        <v>75</v>
      </c>
      <c r="B154" s="67" t="s">
        <v>118</v>
      </c>
      <c r="C154" s="54"/>
      <c r="D154" s="8"/>
      <c r="E154" s="36">
        <f>C154*D154</f>
        <v>0</v>
      </c>
    </row>
    <row r="155" spans="1:5">
      <c r="A155" s="21"/>
      <c r="B155" s="22"/>
      <c r="C155" s="20"/>
      <c r="D155" s="31"/>
      <c r="E155" s="36"/>
    </row>
    <row r="156" spans="1:5">
      <c r="A156" s="27">
        <v>76</v>
      </c>
      <c r="B156" s="67" t="s">
        <v>119</v>
      </c>
      <c r="C156" s="54"/>
      <c r="D156" s="8"/>
      <c r="E156" s="36">
        <f>C156*D156</f>
        <v>0</v>
      </c>
    </row>
    <row r="157" spans="1:5">
      <c r="A157" s="27"/>
      <c r="B157" s="29"/>
      <c r="C157" s="20"/>
      <c r="D157" s="31"/>
      <c r="E157" s="36"/>
    </row>
    <row r="158" spans="1:5">
      <c r="A158" s="27">
        <v>77</v>
      </c>
      <c r="B158" s="67" t="s">
        <v>120</v>
      </c>
      <c r="C158" s="54"/>
      <c r="D158" s="8"/>
      <c r="E158" s="36">
        <f>C158*D158</f>
        <v>0</v>
      </c>
    </row>
    <row r="159" spans="1:5">
      <c r="A159" s="28"/>
      <c r="B159" s="29"/>
      <c r="C159" s="20"/>
      <c r="D159" s="31"/>
      <c r="E159" s="36"/>
    </row>
    <row r="160" spans="1:5">
      <c r="A160" s="21">
        <v>78</v>
      </c>
      <c r="B160" s="67" t="s">
        <v>121</v>
      </c>
      <c r="C160" s="54"/>
      <c r="D160" s="8"/>
      <c r="E160" s="36">
        <f>C160*D160</f>
        <v>0</v>
      </c>
    </row>
    <row r="161" spans="1:5">
      <c r="A161" s="21"/>
      <c r="B161" s="67"/>
      <c r="C161" s="13"/>
      <c r="D161" s="14"/>
      <c r="E161" s="36"/>
    </row>
    <row r="162" spans="1:5">
      <c r="A162" s="21">
        <v>79</v>
      </c>
      <c r="B162" s="67" t="s">
        <v>122</v>
      </c>
      <c r="C162" s="54"/>
      <c r="D162" s="8"/>
      <c r="E162" s="36">
        <f>C162*D162</f>
        <v>0</v>
      </c>
    </row>
    <row r="163" spans="1:5" s="55" customFormat="1">
      <c r="A163" s="21"/>
      <c r="B163" s="29"/>
      <c r="C163" s="20"/>
      <c r="D163" s="31"/>
      <c r="E163" s="36"/>
    </row>
    <row r="164" spans="1:5">
      <c r="A164" s="21">
        <v>80</v>
      </c>
      <c r="B164" s="67" t="s">
        <v>123</v>
      </c>
      <c r="C164" s="54"/>
      <c r="D164" s="8"/>
      <c r="E164" s="36">
        <f>C164*D164</f>
        <v>0</v>
      </c>
    </row>
    <row r="165" spans="1:5" ht="15" thickBot="1">
      <c r="A165" s="75"/>
      <c r="B165" s="70"/>
      <c r="C165" s="69"/>
      <c r="D165" s="69"/>
      <c r="E165" s="79"/>
    </row>
    <row r="166" spans="1:5" ht="16.5" thickTop="1" thickBot="1">
      <c r="A166" s="209"/>
      <c r="B166" s="82" t="s">
        <v>126</v>
      </c>
      <c r="C166" s="81"/>
      <c r="D166" s="81"/>
      <c r="E166" s="80">
        <f>SUM(E5:E165)</f>
        <v>0</v>
      </c>
    </row>
    <row r="167" spans="1:5" ht="13.5" thickTop="1"/>
  </sheetData>
  <mergeCells count="1">
    <mergeCell ref="A1:E2"/>
  </mergeCells>
  <pageMargins left="0.51181102362204722" right="0.51181102362204722" top="0.86614173228346458" bottom="0.74803149606299213" header="0.31496062992125984" footer="0.31496062992125984"/>
  <pageSetup paperSize="9" fitToHeight="4" orientation="portrait" r:id="rId1"/>
  <headerFooter>
    <oddHeader>&amp;L&amp;"Arial,Regular"&amp;8&amp;K01+048Imperial War Museums London
Transforming Imperial War Museums London
Level 4 - Refurbishment Project IWM/TIWM/1889&amp;R&amp;G</oddHeader>
    <oddFooter>&amp;L&amp;P</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37"/>
  <sheetViews>
    <sheetView view="pageLayout" topLeftCell="A91" zoomScale="90" zoomScaleNormal="80" zoomScaleSheetLayoutView="100" zoomScalePageLayoutView="90" workbookViewId="0">
      <selection activeCell="B108" sqref="B108"/>
    </sheetView>
  </sheetViews>
  <sheetFormatPr defaultColWidth="8.7109375" defaultRowHeight="12.75"/>
  <cols>
    <col min="1" max="1" width="5.5703125" style="56" customWidth="1"/>
    <col min="2" max="2" width="49.5703125" style="147" customWidth="1"/>
    <col min="3" max="4" width="7.42578125" style="136" customWidth="1"/>
    <col min="5" max="5" width="10.7109375" style="139" customWidth="1"/>
    <col min="6" max="6" width="10.7109375" style="143" customWidth="1"/>
    <col min="7" max="16384" width="8.7109375" style="55"/>
  </cols>
  <sheetData>
    <row r="1" spans="1:7" ht="12.75" customHeight="1">
      <c r="A1" s="255" t="s">
        <v>132</v>
      </c>
      <c r="B1" s="255"/>
      <c r="C1" s="256" t="s">
        <v>17</v>
      </c>
      <c r="D1" s="256"/>
      <c r="E1" s="256"/>
      <c r="F1" s="256"/>
      <c r="G1" s="74"/>
    </row>
    <row r="2" spans="1:7" ht="12.75" customHeight="1">
      <c r="A2" s="255"/>
      <c r="B2" s="255"/>
      <c r="C2" s="256"/>
      <c r="D2" s="256"/>
      <c r="E2" s="256"/>
      <c r="F2" s="256"/>
      <c r="G2" s="74"/>
    </row>
    <row r="3" spans="1:7" ht="8.4499999999999993" customHeight="1" thickBot="1">
      <c r="A3" s="25"/>
      <c r="B3" s="29"/>
      <c r="C3" s="29"/>
      <c r="D3" s="29"/>
      <c r="E3" s="25"/>
      <c r="F3" s="140"/>
    </row>
    <row r="4" spans="1:7" ht="14.25" thickTop="1" thickBot="1">
      <c r="A4" s="102" t="s">
        <v>57</v>
      </c>
      <c r="B4" s="146" t="s">
        <v>20</v>
      </c>
      <c r="C4" s="102" t="s">
        <v>8</v>
      </c>
      <c r="D4" s="102" t="s">
        <v>16</v>
      </c>
      <c r="E4" s="103" t="s">
        <v>125</v>
      </c>
      <c r="F4" s="104" t="s">
        <v>124</v>
      </c>
    </row>
    <row r="5" spans="1:7" s="15" customFormat="1" ht="13.5" thickTop="1">
      <c r="A5" s="18"/>
      <c r="B5" s="157"/>
      <c r="C5" s="171"/>
      <c r="D5" s="20"/>
      <c r="E5" s="137"/>
      <c r="F5" s="141"/>
    </row>
    <row r="6" spans="1:7" s="15" customFormat="1" ht="51">
      <c r="A6" s="18"/>
      <c r="B6" s="154" t="s">
        <v>142</v>
      </c>
      <c r="C6" s="171"/>
      <c r="D6" s="20"/>
      <c r="E6" s="137"/>
      <c r="F6" s="141"/>
    </row>
    <row r="7" spans="1:7" s="15" customFormat="1">
      <c r="A7" s="18"/>
      <c r="B7" s="158"/>
      <c r="C7" s="171"/>
      <c r="D7" s="20"/>
      <c r="E7" s="137"/>
      <c r="F7" s="141"/>
    </row>
    <row r="8" spans="1:7" s="15" customFormat="1" ht="38.25">
      <c r="A8" s="18"/>
      <c r="B8" s="154" t="s">
        <v>164</v>
      </c>
      <c r="C8" s="171"/>
      <c r="D8" s="20"/>
      <c r="E8" s="137"/>
      <c r="F8" s="141"/>
    </row>
    <row r="9" spans="1:7" s="15" customFormat="1">
      <c r="A9" s="18"/>
      <c r="B9" s="158"/>
      <c r="C9" s="171"/>
      <c r="D9" s="20"/>
      <c r="E9" s="137"/>
      <c r="F9" s="141"/>
    </row>
    <row r="10" spans="1:7" s="15" customFormat="1" ht="89.25">
      <c r="A10" s="18"/>
      <c r="B10" s="178" t="s">
        <v>382</v>
      </c>
      <c r="C10" s="171"/>
      <c r="D10" s="20"/>
      <c r="E10" s="137"/>
      <c r="F10" s="141"/>
    </row>
    <row r="11" spans="1:7" s="15" customFormat="1">
      <c r="A11" s="18"/>
      <c r="B11" s="155"/>
      <c r="C11" s="171"/>
      <c r="D11" s="20"/>
      <c r="E11" s="137"/>
      <c r="F11" s="141"/>
    </row>
    <row r="12" spans="1:7" s="15" customFormat="1" ht="76.5">
      <c r="A12" s="18"/>
      <c r="B12" s="155" t="s">
        <v>131</v>
      </c>
      <c r="C12" s="171"/>
      <c r="D12" s="20"/>
      <c r="E12" s="137"/>
      <c r="F12" s="141"/>
    </row>
    <row r="13" spans="1:7" s="15" customFormat="1">
      <c r="A13" s="18"/>
      <c r="B13" s="158"/>
      <c r="C13" s="171"/>
      <c r="D13" s="20"/>
      <c r="E13" s="137"/>
      <c r="F13" s="141"/>
    </row>
    <row r="14" spans="1:7" s="15" customFormat="1">
      <c r="A14" s="18"/>
      <c r="B14" s="243" t="s">
        <v>393</v>
      </c>
      <c r="C14" s="171"/>
      <c r="D14" s="20"/>
      <c r="E14" s="137"/>
      <c r="F14" s="141"/>
    </row>
    <row r="15" spans="1:7" s="15" customFormat="1">
      <c r="A15" s="18"/>
      <c r="B15" s="158"/>
      <c r="C15" s="171"/>
      <c r="D15" s="20"/>
      <c r="E15" s="137"/>
      <c r="F15" s="141"/>
    </row>
    <row r="16" spans="1:7" s="15" customFormat="1" ht="25.5">
      <c r="A16" s="126">
        <v>1.1000000000000001</v>
      </c>
      <c r="B16" s="156" t="s">
        <v>144</v>
      </c>
      <c r="C16" s="172"/>
      <c r="D16" s="131"/>
      <c r="E16" s="14"/>
      <c r="F16" s="141"/>
    </row>
    <row r="17" spans="1:6" s="15" customFormat="1">
      <c r="A17" s="21"/>
      <c r="B17" s="157"/>
      <c r="C17" s="171"/>
      <c r="D17" s="20"/>
      <c r="E17" s="137"/>
      <c r="F17" s="141"/>
    </row>
    <row r="18" spans="1:6" s="15" customFormat="1" ht="38.25">
      <c r="A18" s="126" t="s">
        <v>127</v>
      </c>
      <c r="B18" s="156" t="s">
        <v>146</v>
      </c>
      <c r="C18" s="173">
        <v>1</v>
      </c>
      <c r="D18" s="132" t="s">
        <v>57</v>
      </c>
      <c r="E18" s="8"/>
      <c r="F18" s="141">
        <f>C18*E18</f>
        <v>0</v>
      </c>
    </row>
    <row r="19" spans="1:6" s="15" customFormat="1">
      <c r="A19" s="21"/>
      <c r="B19" s="157"/>
      <c r="C19" s="174"/>
      <c r="D19" s="23"/>
      <c r="E19" s="138"/>
      <c r="F19" s="141"/>
    </row>
    <row r="20" spans="1:6" s="15" customFormat="1" ht="25.5">
      <c r="A20" s="126" t="s">
        <v>128</v>
      </c>
      <c r="B20" s="156" t="s">
        <v>433</v>
      </c>
      <c r="C20" s="173">
        <v>1</v>
      </c>
      <c r="D20" s="132" t="s">
        <v>57</v>
      </c>
      <c r="E20" s="8"/>
      <c r="F20" s="141">
        <f>C20*E20</f>
        <v>0</v>
      </c>
    </row>
    <row r="21" spans="1:6" s="15" customFormat="1">
      <c r="A21" s="21"/>
      <c r="B21" s="156"/>
      <c r="C21" s="172"/>
      <c r="D21" s="131"/>
      <c r="E21" s="14"/>
      <c r="F21" s="141"/>
    </row>
    <row r="22" spans="1:6" s="15" customFormat="1">
      <c r="A22" s="126" t="s">
        <v>129</v>
      </c>
      <c r="B22" s="156" t="s">
        <v>139</v>
      </c>
      <c r="C22" s="173">
        <v>1</v>
      </c>
      <c r="D22" s="132" t="s">
        <v>57</v>
      </c>
      <c r="E22" s="8"/>
      <c r="F22" s="141">
        <f>C22*E22</f>
        <v>0</v>
      </c>
    </row>
    <row r="23" spans="1:6" s="15" customFormat="1">
      <c r="A23" s="126"/>
      <c r="B23" s="157"/>
      <c r="C23" s="174"/>
      <c r="D23" s="23"/>
      <c r="E23" s="138"/>
      <c r="F23" s="141"/>
    </row>
    <row r="24" spans="1:6" s="15" customFormat="1" ht="25.5">
      <c r="A24" s="126" t="s">
        <v>130</v>
      </c>
      <c r="B24" s="159" t="s">
        <v>140</v>
      </c>
      <c r="C24" s="173">
        <v>1</v>
      </c>
      <c r="D24" s="132" t="s">
        <v>57</v>
      </c>
      <c r="E24" s="8"/>
      <c r="F24" s="141">
        <f>C24*E24</f>
        <v>0</v>
      </c>
    </row>
    <row r="25" spans="1:6" s="15" customFormat="1">
      <c r="A25" s="126"/>
      <c r="B25" s="159"/>
      <c r="C25" s="175"/>
      <c r="D25" s="133"/>
      <c r="E25" s="78"/>
      <c r="F25" s="141"/>
    </row>
    <row r="26" spans="1:6" s="15" customFormat="1" ht="25.5">
      <c r="A26" s="126"/>
      <c r="B26" s="179" t="s">
        <v>141</v>
      </c>
      <c r="C26" s="175"/>
      <c r="D26" s="133"/>
      <c r="E26" s="78"/>
      <c r="F26" s="141"/>
    </row>
    <row r="27" spans="1:6" s="15" customFormat="1">
      <c r="A27" s="21"/>
      <c r="B27" s="157"/>
      <c r="C27" s="171"/>
      <c r="D27" s="20"/>
      <c r="E27" s="138"/>
      <c r="F27" s="141"/>
    </row>
    <row r="28" spans="1:6" s="57" customFormat="1" ht="51">
      <c r="A28" s="21">
        <v>1.2</v>
      </c>
      <c r="B28" s="159" t="s">
        <v>434</v>
      </c>
      <c r="C28" s="173">
        <v>1</v>
      </c>
      <c r="D28" s="132" t="s">
        <v>57</v>
      </c>
      <c r="E28" s="8"/>
      <c r="F28" s="141">
        <f>C28*E28</f>
        <v>0</v>
      </c>
    </row>
    <row r="29" spans="1:6">
      <c r="A29" s="21"/>
      <c r="B29" s="157"/>
      <c r="C29" s="171"/>
      <c r="D29" s="20"/>
      <c r="E29" s="138"/>
      <c r="F29" s="141"/>
    </row>
    <row r="30" spans="1:6" ht="102">
      <c r="A30" s="21">
        <v>1.3</v>
      </c>
      <c r="B30" s="156" t="s">
        <v>372</v>
      </c>
      <c r="C30" s="173">
        <v>1</v>
      </c>
      <c r="D30" s="132" t="s">
        <v>57</v>
      </c>
      <c r="E30" s="8"/>
      <c r="F30" s="141">
        <f>C30*E30</f>
        <v>0</v>
      </c>
    </row>
    <row r="31" spans="1:6">
      <c r="A31" s="21"/>
      <c r="B31" s="158"/>
      <c r="C31" s="171"/>
      <c r="D31" s="20"/>
      <c r="E31" s="138"/>
      <c r="F31" s="141"/>
    </row>
    <row r="32" spans="1:6" ht="38.25">
      <c r="A32" s="21">
        <v>1.4</v>
      </c>
      <c r="B32" s="156" t="s">
        <v>156</v>
      </c>
      <c r="C32" s="173">
        <v>1</v>
      </c>
      <c r="D32" s="132" t="s">
        <v>57</v>
      </c>
      <c r="E32" s="8"/>
      <c r="F32" s="141">
        <f>C32*E32</f>
        <v>0</v>
      </c>
    </row>
    <row r="33" spans="1:6">
      <c r="A33" s="21"/>
      <c r="B33" s="158"/>
      <c r="C33" s="171"/>
      <c r="D33" s="20"/>
      <c r="E33" s="138"/>
      <c r="F33" s="141"/>
    </row>
    <row r="34" spans="1:6">
      <c r="A34" s="21"/>
      <c r="B34" s="246" t="s">
        <v>429</v>
      </c>
      <c r="C34" s="126"/>
      <c r="D34" s="249"/>
      <c r="E34" s="36"/>
      <c r="F34" s="141"/>
    </row>
    <row r="35" spans="1:6">
      <c r="A35" s="21"/>
      <c r="B35" s="158"/>
      <c r="C35" s="171"/>
      <c r="D35" s="20"/>
      <c r="E35" s="138"/>
      <c r="F35" s="141"/>
    </row>
    <row r="36" spans="1:6" ht="63.75">
      <c r="A36" s="21">
        <v>1.5</v>
      </c>
      <c r="B36" s="156" t="s">
        <v>145</v>
      </c>
      <c r="C36" s="173">
        <v>1</v>
      </c>
      <c r="D36" s="132" t="s">
        <v>57</v>
      </c>
      <c r="E36" s="8"/>
      <c r="F36" s="141">
        <f>C36*E36</f>
        <v>0</v>
      </c>
    </row>
    <row r="37" spans="1:6">
      <c r="A37" s="21"/>
      <c r="B37" s="163"/>
      <c r="C37" s="172"/>
      <c r="D37" s="131"/>
      <c r="E37" s="14"/>
      <c r="F37" s="141"/>
    </row>
    <row r="38" spans="1:6" ht="51">
      <c r="A38" s="21">
        <v>1.6</v>
      </c>
      <c r="B38" s="156" t="s">
        <v>516</v>
      </c>
      <c r="C38" s="176">
        <v>1</v>
      </c>
      <c r="D38" s="134" t="s">
        <v>57</v>
      </c>
      <c r="E38" s="73"/>
      <c r="F38" s="141">
        <f>C38*E38</f>
        <v>0</v>
      </c>
    </row>
    <row r="39" spans="1:6">
      <c r="A39" s="21"/>
      <c r="B39" s="157"/>
      <c r="C39" s="171"/>
      <c r="D39" s="20"/>
      <c r="E39" s="137"/>
      <c r="F39" s="141"/>
    </row>
    <row r="40" spans="1:6" s="128" customFormat="1" ht="51">
      <c r="A40" s="21">
        <v>1.7</v>
      </c>
      <c r="B40" s="156" t="s">
        <v>515</v>
      </c>
      <c r="C40" s="173">
        <v>1</v>
      </c>
      <c r="D40" s="132" t="s">
        <v>57</v>
      </c>
      <c r="E40" s="8"/>
      <c r="F40" s="141">
        <f>C40*E40</f>
        <v>0</v>
      </c>
    </row>
    <row r="41" spans="1:6">
      <c r="A41" s="21"/>
      <c r="B41" s="157"/>
      <c r="C41" s="171"/>
      <c r="D41" s="20"/>
      <c r="E41" s="138"/>
      <c r="F41" s="141"/>
    </row>
    <row r="42" spans="1:6">
      <c r="A42" s="21"/>
      <c r="B42" s="243" t="s">
        <v>182</v>
      </c>
      <c r="C42" s="171"/>
      <c r="D42" s="20"/>
      <c r="E42" s="138"/>
      <c r="F42" s="141"/>
    </row>
    <row r="43" spans="1:6">
      <c r="A43" s="21"/>
      <c r="B43" s="158"/>
      <c r="C43" s="171"/>
      <c r="D43" s="20"/>
      <c r="E43" s="138"/>
      <c r="F43" s="141"/>
    </row>
    <row r="44" spans="1:6" ht="38.25">
      <c r="A44" s="21">
        <v>1.8</v>
      </c>
      <c r="B44" s="156" t="s">
        <v>152</v>
      </c>
      <c r="C44" s="173">
        <v>1</v>
      </c>
      <c r="D44" s="132" t="s">
        <v>57</v>
      </c>
      <c r="E44" s="8"/>
      <c r="F44" s="141">
        <f>C44*E44</f>
        <v>0</v>
      </c>
    </row>
    <row r="45" spans="1:6">
      <c r="A45" s="21"/>
      <c r="B45" s="180"/>
      <c r="C45" s="171"/>
      <c r="D45" s="20"/>
      <c r="E45" s="138"/>
      <c r="F45" s="141"/>
    </row>
    <row r="46" spans="1:6" ht="51">
      <c r="A46" s="21">
        <v>1.9</v>
      </c>
      <c r="B46" s="180" t="s">
        <v>151</v>
      </c>
      <c r="C46" s="173">
        <v>1</v>
      </c>
      <c r="D46" s="132" t="s">
        <v>57</v>
      </c>
      <c r="E46" s="8"/>
      <c r="F46" s="141">
        <f>C46*E46</f>
        <v>0</v>
      </c>
    </row>
    <row r="47" spans="1:6">
      <c r="A47" s="21"/>
      <c r="B47" s="157"/>
      <c r="C47" s="171"/>
      <c r="D47" s="20"/>
      <c r="E47" s="138"/>
      <c r="F47" s="141"/>
    </row>
    <row r="48" spans="1:6">
      <c r="A48" s="21"/>
      <c r="B48" s="243" t="s">
        <v>218</v>
      </c>
      <c r="C48" s="171"/>
      <c r="D48" s="20"/>
      <c r="E48" s="138"/>
      <c r="F48" s="141"/>
    </row>
    <row r="49" spans="1:6">
      <c r="A49" s="21"/>
      <c r="B49" s="180"/>
      <c r="C49" s="171"/>
      <c r="D49" s="20"/>
      <c r="E49" s="138"/>
      <c r="F49" s="141"/>
    </row>
    <row r="50" spans="1:6" ht="63.75">
      <c r="A50" s="127">
        <v>1.1000000000000001</v>
      </c>
      <c r="B50" s="180" t="s">
        <v>149</v>
      </c>
      <c r="C50" s="173">
        <v>1</v>
      </c>
      <c r="D50" s="132" t="s">
        <v>57</v>
      </c>
      <c r="E50" s="8"/>
      <c r="F50" s="141">
        <f>C50*E50</f>
        <v>0</v>
      </c>
    </row>
    <row r="51" spans="1:6">
      <c r="A51" s="21"/>
      <c r="B51" s="158"/>
      <c r="C51" s="174"/>
      <c r="D51" s="23"/>
      <c r="E51" s="138"/>
      <c r="F51" s="141"/>
    </row>
    <row r="52" spans="1:6" ht="38.25">
      <c r="A52" s="21">
        <v>1.1100000000000001</v>
      </c>
      <c r="B52" s="162" t="s">
        <v>147</v>
      </c>
      <c r="C52" s="173">
        <v>1</v>
      </c>
      <c r="D52" s="132" t="s">
        <v>57</v>
      </c>
      <c r="E52" s="8"/>
      <c r="F52" s="141">
        <f>C52*E52</f>
        <v>0</v>
      </c>
    </row>
    <row r="53" spans="1:6">
      <c r="A53" s="21"/>
      <c r="B53" s="158"/>
      <c r="C53" s="174"/>
      <c r="D53" s="23"/>
      <c r="E53" s="138"/>
      <c r="F53" s="141"/>
    </row>
    <row r="54" spans="1:6" ht="51">
      <c r="A54" s="21">
        <v>1.1200000000000001</v>
      </c>
      <c r="B54" s="162" t="s">
        <v>148</v>
      </c>
      <c r="C54" s="173">
        <v>1</v>
      </c>
      <c r="D54" s="132" t="s">
        <v>57</v>
      </c>
      <c r="E54" s="8"/>
      <c r="F54" s="141">
        <f>C54*E54</f>
        <v>0</v>
      </c>
    </row>
    <row r="55" spans="1:6">
      <c r="A55" s="21"/>
      <c r="B55" s="158"/>
      <c r="C55" s="171"/>
      <c r="D55" s="20"/>
      <c r="E55" s="138"/>
      <c r="F55" s="141"/>
    </row>
    <row r="56" spans="1:6" ht="38.25">
      <c r="A56" s="21">
        <v>1.1299999999999999</v>
      </c>
      <c r="B56" s="162" t="s">
        <v>435</v>
      </c>
      <c r="C56" s="173">
        <v>1</v>
      </c>
      <c r="D56" s="132" t="s">
        <v>57</v>
      </c>
      <c r="E56" s="8"/>
      <c r="F56" s="141">
        <f>C56*E56</f>
        <v>0</v>
      </c>
    </row>
    <row r="57" spans="1:6">
      <c r="A57" s="21"/>
      <c r="B57" s="157"/>
      <c r="C57" s="171"/>
      <c r="D57" s="20"/>
      <c r="E57" s="138"/>
      <c r="F57" s="141"/>
    </row>
    <row r="58" spans="1:6">
      <c r="A58" s="21"/>
      <c r="B58" s="243" t="s">
        <v>220</v>
      </c>
      <c r="C58" s="171"/>
      <c r="D58" s="20"/>
      <c r="E58" s="138"/>
      <c r="F58" s="141"/>
    </row>
    <row r="59" spans="1:6">
      <c r="A59" s="21"/>
      <c r="B59" s="158"/>
      <c r="C59" s="171"/>
      <c r="D59" s="20"/>
      <c r="E59" s="138"/>
      <c r="F59" s="141"/>
    </row>
    <row r="60" spans="1:6" ht="63.75">
      <c r="A60" s="21">
        <v>1.1399999999999999</v>
      </c>
      <c r="B60" s="162" t="s">
        <v>150</v>
      </c>
      <c r="C60" s="173">
        <v>1</v>
      </c>
      <c r="D60" s="132" t="s">
        <v>57</v>
      </c>
      <c r="E60" s="8"/>
      <c r="F60" s="141">
        <f>C60*E60</f>
        <v>0</v>
      </c>
    </row>
    <row r="61" spans="1:6">
      <c r="A61" s="21"/>
      <c r="B61" s="158"/>
      <c r="C61" s="171"/>
      <c r="D61" s="20"/>
      <c r="E61" s="138"/>
      <c r="F61" s="141"/>
    </row>
    <row r="62" spans="1:6" ht="76.5">
      <c r="A62" s="21">
        <v>1.1499999999999999</v>
      </c>
      <c r="B62" s="162" t="s">
        <v>436</v>
      </c>
      <c r="C62" s="173">
        <v>1</v>
      </c>
      <c r="D62" s="132" t="s">
        <v>57</v>
      </c>
      <c r="E62" s="8"/>
      <c r="F62" s="141">
        <f>C62*E62</f>
        <v>0</v>
      </c>
    </row>
    <row r="63" spans="1:6">
      <c r="A63" s="21"/>
      <c r="B63" s="156"/>
      <c r="C63" s="174"/>
      <c r="D63" s="23"/>
      <c r="E63" s="138"/>
      <c r="F63" s="141"/>
    </row>
    <row r="64" spans="1:6" ht="51">
      <c r="A64" s="21">
        <v>1.1599999999999999</v>
      </c>
      <c r="B64" s="162" t="s">
        <v>155</v>
      </c>
      <c r="C64" s="173">
        <v>1</v>
      </c>
      <c r="D64" s="132" t="s">
        <v>57</v>
      </c>
      <c r="E64" s="8"/>
      <c r="F64" s="141">
        <f>C64*E64</f>
        <v>0</v>
      </c>
    </row>
    <row r="65" spans="1:6">
      <c r="A65" s="21"/>
      <c r="B65" s="157"/>
      <c r="C65" s="171"/>
      <c r="D65" s="20"/>
      <c r="E65" s="138"/>
      <c r="F65" s="141"/>
    </row>
    <row r="66" spans="1:6">
      <c r="A66" s="21"/>
      <c r="B66" s="243" t="s">
        <v>203</v>
      </c>
      <c r="C66" s="171"/>
      <c r="D66" s="20"/>
      <c r="E66" s="138"/>
      <c r="F66" s="141"/>
    </row>
    <row r="67" spans="1:6">
      <c r="A67" s="21"/>
      <c r="B67" s="163"/>
      <c r="C67" s="172"/>
      <c r="D67" s="131"/>
      <c r="E67" s="14"/>
      <c r="F67" s="141"/>
    </row>
    <row r="68" spans="1:6" ht="63.75">
      <c r="A68" s="21">
        <v>1.17</v>
      </c>
      <c r="B68" s="180" t="s">
        <v>154</v>
      </c>
      <c r="C68" s="173">
        <v>1</v>
      </c>
      <c r="D68" s="132" t="s">
        <v>57</v>
      </c>
      <c r="E68" s="8"/>
      <c r="F68" s="141">
        <f>C68*E68</f>
        <v>0</v>
      </c>
    </row>
    <row r="69" spans="1:6">
      <c r="A69" s="21"/>
      <c r="B69" s="180"/>
      <c r="C69" s="171"/>
      <c r="D69" s="20"/>
      <c r="E69" s="138"/>
      <c r="F69" s="141"/>
    </row>
    <row r="70" spans="1:6" ht="75" customHeight="1">
      <c r="A70" s="21">
        <v>1.18</v>
      </c>
      <c r="B70" s="180" t="s">
        <v>163</v>
      </c>
      <c r="C70" s="173">
        <v>1</v>
      </c>
      <c r="D70" s="132" t="s">
        <v>57</v>
      </c>
      <c r="E70" s="8"/>
      <c r="F70" s="141">
        <f>C70*E70</f>
        <v>0</v>
      </c>
    </row>
    <row r="71" spans="1:6">
      <c r="A71" s="21"/>
      <c r="B71" s="180"/>
      <c r="C71" s="171"/>
      <c r="D71" s="20"/>
      <c r="E71" s="138"/>
      <c r="F71" s="141"/>
    </row>
    <row r="72" spans="1:6" ht="51">
      <c r="A72" s="21">
        <v>1.19</v>
      </c>
      <c r="B72" s="181" t="s">
        <v>373</v>
      </c>
      <c r="C72" s="173">
        <v>1</v>
      </c>
      <c r="D72" s="132" t="s">
        <v>57</v>
      </c>
      <c r="E72" s="8"/>
      <c r="F72" s="141">
        <f>C72*E72</f>
        <v>0</v>
      </c>
    </row>
    <row r="73" spans="1:6">
      <c r="A73" s="21"/>
      <c r="B73" s="182"/>
      <c r="C73" s="174"/>
      <c r="D73" s="23"/>
      <c r="E73" s="138"/>
      <c r="F73" s="141"/>
    </row>
    <row r="74" spans="1:6">
      <c r="A74" s="21"/>
      <c r="B74" s="248" t="s">
        <v>188</v>
      </c>
      <c r="C74" s="174"/>
      <c r="D74" s="23"/>
      <c r="E74" s="138"/>
      <c r="F74" s="141"/>
    </row>
    <row r="75" spans="1:6">
      <c r="A75" s="21"/>
      <c r="B75" s="247"/>
      <c r="C75" s="174"/>
      <c r="D75" s="23"/>
      <c r="E75" s="138"/>
      <c r="F75" s="141"/>
    </row>
    <row r="76" spans="1:6" ht="63.75">
      <c r="A76" s="203">
        <v>1.2</v>
      </c>
      <c r="B76" s="180" t="s">
        <v>157</v>
      </c>
      <c r="C76" s="173">
        <v>1</v>
      </c>
      <c r="D76" s="132" t="s">
        <v>57</v>
      </c>
      <c r="E76" s="8"/>
      <c r="F76" s="141">
        <f>C76*E76</f>
        <v>0</v>
      </c>
    </row>
    <row r="77" spans="1:6">
      <c r="A77" s="75"/>
      <c r="B77" s="162"/>
      <c r="C77" s="174"/>
      <c r="D77" s="23"/>
      <c r="E77" s="138"/>
      <c r="F77" s="141"/>
    </row>
    <row r="78" spans="1:6" ht="51">
      <c r="A78" s="21">
        <v>1.21</v>
      </c>
      <c r="B78" s="162" t="s">
        <v>158</v>
      </c>
      <c r="C78" s="173">
        <v>1</v>
      </c>
      <c r="D78" s="132" t="s">
        <v>57</v>
      </c>
      <c r="E78" s="8"/>
      <c r="F78" s="141">
        <f>C78*E78</f>
        <v>0</v>
      </c>
    </row>
    <row r="79" spans="1:6">
      <c r="A79" s="21"/>
      <c r="B79" s="156"/>
      <c r="C79" s="171"/>
      <c r="D79" s="20"/>
      <c r="E79" s="138"/>
      <c r="F79" s="141"/>
    </row>
    <row r="80" spans="1:6" ht="51">
      <c r="A80" s="21">
        <v>1.22</v>
      </c>
      <c r="B80" s="162" t="s">
        <v>159</v>
      </c>
      <c r="C80" s="173">
        <v>3</v>
      </c>
      <c r="D80" s="132" t="s">
        <v>57</v>
      </c>
      <c r="E80" s="8"/>
      <c r="F80" s="141">
        <f>C80*E80</f>
        <v>0</v>
      </c>
    </row>
    <row r="81" spans="1:6">
      <c r="A81" s="21"/>
      <c r="B81" s="156"/>
      <c r="C81" s="171"/>
      <c r="D81" s="20"/>
      <c r="E81" s="138"/>
      <c r="F81" s="141"/>
    </row>
    <row r="82" spans="1:6" ht="51">
      <c r="A82" s="21">
        <v>1.23</v>
      </c>
      <c r="B82" s="162" t="s">
        <v>374</v>
      </c>
      <c r="C82" s="173">
        <v>1</v>
      </c>
      <c r="D82" s="132" t="s">
        <v>57</v>
      </c>
      <c r="E82" s="8"/>
      <c r="F82" s="141">
        <f>C82*E82</f>
        <v>0</v>
      </c>
    </row>
    <row r="83" spans="1:6">
      <c r="A83" s="21"/>
      <c r="B83" s="182"/>
      <c r="C83" s="174"/>
      <c r="D83" s="23"/>
      <c r="E83" s="138"/>
      <c r="F83" s="141"/>
    </row>
    <row r="84" spans="1:6">
      <c r="A84" s="21"/>
      <c r="B84" s="248" t="s">
        <v>239</v>
      </c>
      <c r="C84" s="174"/>
      <c r="D84" s="23"/>
      <c r="E84" s="138"/>
      <c r="F84" s="141"/>
    </row>
    <row r="85" spans="1:6">
      <c r="A85" s="21"/>
      <c r="B85" s="156"/>
      <c r="C85" s="171"/>
      <c r="D85" s="20"/>
      <c r="E85" s="138"/>
      <c r="F85" s="141"/>
    </row>
    <row r="86" spans="1:6" ht="63.75">
      <c r="A86" s="21">
        <v>1.24</v>
      </c>
      <c r="B86" s="180" t="s">
        <v>160</v>
      </c>
      <c r="C86" s="173">
        <v>1</v>
      </c>
      <c r="D86" s="132" t="s">
        <v>57</v>
      </c>
      <c r="E86" s="8"/>
      <c r="F86" s="141">
        <f>C86*E86</f>
        <v>0</v>
      </c>
    </row>
    <row r="87" spans="1:6">
      <c r="A87" s="21"/>
      <c r="B87" s="158"/>
      <c r="C87" s="174"/>
      <c r="D87" s="23"/>
      <c r="E87" s="138"/>
      <c r="F87" s="141"/>
    </row>
    <row r="88" spans="1:6" ht="38.25">
      <c r="A88" s="21">
        <v>1.25</v>
      </c>
      <c r="B88" s="180" t="s">
        <v>437</v>
      </c>
      <c r="C88" s="173">
        <v>1</v>
      </c>
      <c r="D88" s="132" t="s">
        <v>57</v>
      </c>
      <c r="E88" s="8"/>
      <c r="F88" s="141">
        <f>C88*E88</f>
        <v>0</v>
      </c>
    </row>
    <row r="89" spans="1:6">
      <c r="A89" s="21"/>
      <c r="B89" s="158"/>
      <c r="C89" s="171"/>
      <c r="D89" s="20"/>
      <c r="E89" s="137"/>
      <c r="F89" s="141"/>
    </row>
    <row r="90" spans="1:6" ht="38.25">
      <c r="A90" s="21">
        <v>1.26</v>
      </c>
      <c r="B90" s="162" t="s">
        <v>161</v>
      </c>
      <c r="C90" s="173">
        <v>1</v>
      </c>
      <c r="D90" s="132" t="s">
        <v>57</v>
      </c>
      <c r="E90" s="8"/>
      <c r="F90" s="141">
        <f>C90*E90</f>
        <v>0</v>
      </c>
    </row>
    <row r="91" spans="1:6">
      <c r="A91" s="21"/>
      <c r="B91" s="182"/>
      <c r="C91" s="174"/>
      <c r="D91" s="23"/>
      <c r="E91" s="138"/>
      <c r="F91" s="141"/>
    </row>
    <row r="92" spans="1:6">
      <c r="A92" s="21"/>
      <c r="B92" s="248" t="s">
        <v>213</v>
      </c>
      <c r="C92" s="174"/>
      <c r="D92" s="23"/>
      <c r="E92" s="138"/>
      <c r="F92" s="141"/>
    </row>
    <row r="93" spans="1:6">
      <c r="A93" s="21"/>
      <c r="B93" s="156"/>
      <c r="C93" s="171"/>
      <c r="D93" s="20"/>
      <c r="E93" s="137"/>
      <c r="F93" s="141"/>
    </row>
    <row r="94" spans="1:6" ht="63.75">
      <c r="A94" s="129">
        <v>1.27</v>
      </c>
      <c r="B94" s="180" t="s">
        <v>162</v>
      </c>
      <c r="C94" s="173">
        <v>1</v>
      </c>
      <c r="D94" s="132" t="s">
        <v>57</v>
      </c>
      <c r="E94" s="8"/>
      <c r="F94" s="141">
        <f>C94*E94</f>
        <v>0</v>
      </c>
    </row>
    <row r="95" spans="1:6">
      <c r="A95" s="28"/>
      <c r="B95" s="156"/>
      <c r="C95" s="174"/>
      <c r="D95" s="23"/>
      <c r="E95" s="137"/>
      <c r="F95" s="141"/>
    </row>
    <row r="96" spans="1:6" ht="76.5">
      <c r="A96" s="21">
        <v>1.28</v>
      </c>
      <c r="B96" s="180" t="s">
        <v>438</v>
      </c>
      <c r="C96" s="173">
        <v>1</v>
      </c>
      <c r="D96" s="132" t="s">
        <v>57</v>
      </c>
      <c r="E96" s="8"/>
      <c r="F96" s="141">
        <f>C96*E96</f>
        <v>0</v>
      </c>
    </row>
    <row r="97" spans="1:6">
      <c r="A97" s="21"/>
      <c r="B97" s="182"/>
      <c r="C97" s="174"/>
      <c r="D97" s="23"/>
      <c r="E97" s="138"/>
      <c r="F97" s="141"/>
    </row>
    <row r="98" spans="1:6">
      <c r="A98" s="21"/>
      <c r="B98" s="248" t="s">
        <v>430</v>
      </c>
      <c r="C98" s="174"/>
      <c r="D98" s="23"/>
      <c r="E98" s="138"/>
      <c r="F98" s="141"/>
    </row>
    <row r="99" spans="1:6">
      <c r="A99" s="21"/>
      <c r="B99" s="156"/>
      <c r="C99" s="171"/>
      <c r="D99" s="20"/>
      <c r="E99" s="137"/>
      <c r="F99" s="141"/>
    </row>
    <row r="100" spans="1:6" ht="76.5">
      <c r="A100" s="21">
        <v>1.29</v>
      </c>
      <c r="B100" s="180" t="s">
        <v>439</v>
      </c>
      <c r="C100" s="173">
        <v>1</v>
      </c>
      <c r="D100" s="132" t="s">
        <v>57</v>
      </c>
      <c r="E100" s="8"/>
      <c r="F100" s="141">
        <f>C100*E100</f>
        <v>0</v>
      </c>
    </row>
    <row r="101" spans="1:6">
      <c r="A101" s="21"/>
      <c r="B101" s="156"/>
      <c r="C101" s="171"/>
      <c r="D101" s="20"/>
      <c r="E101" s="137"/>
      <c r="F101" s="141"/>
    </row>
    <row r="102" spans="1:6" ht="51">
      <c r="A102" s="127">
        <v>1.3</v>
      </c>
      <c r="B102" s="156" t="s">
        <v>440</v>
      </c>
      <c r="C102" s="173">
        <v>1</v>
      </c>
      <c r="D102" s="132" t="s">
        <v>57</v>
      </c>
      <c r="E102" s="8"/>
      <c r="F102" s="141">
        <f>C102*E102</f>
        <v>0</v>
      </c>
    </row>
    <row r="103" spans="1:6">
      <c r="A103" s="21"/>
      <c r="B103" s="158"/>
      <c r="C103" s="171"/>
      <c r="D103" s="20"/>
      <c r="E103" s="137"/>
      <c r="F103" s="141"/>
    </row>
    <row r="104" spans="1:6" ht="63.75">
      <c r="A104" s="21">
        <v>1.31</v>
      </c>
      <c r="B104" s="156" t="s">
        <v>517</v>
      </c>
      <c r="C104" s="173">
        <v>1</v>
      </c>
      <c r="D104" s="132" t="s">
        <v>57</v>
      </c>
      <c r="E104" s="8"/>
      <c r="F104" s="141">
        <f>C104*E104</f>
        <v>0</v>
      </c>
    </row>
    <row r="105" spans="1:6">
      <c r="A105" s="5"/>
      <c r="B105" s="165"/>
      <c r="C105" s="177"/>
      <c r="D105" s="135"/>
      <c r="E105" s="6"/>
      <c r="F105" s="142"/>
    </row>
    <row r="106" spans="1:6" ht="51">
      <c r="A106" s="129">
        <v>1.32</v>
      </c>
      <c r="B106" s="156" t="s">
        <v>153</v>
      </c>
      <c r="C106" s="173">
        <v>1</v>
      </c>
      <c r="D106" s="132" t="s">
        <v>57</v>
      </c>
      <c r="E106" s="8"/>
      <c r="F106" s="141">
        <f>C106*E106</f>
        <v>0</v>
      </c>
    </row>
    <row r="107" spans="1:6">
      <c r="A107" s="27"/>
      <c r="B107" s="183"/>
      <c r="C107" s="171"/>
      <c r="D107" s="20"/>
      <c r="E107" s="137"/>
      <c r="F107" s="141"/>
    </row>
    <row r="108" spans="1:6" ht="153">
      <c r="A108" s="184">
        <v>1.33</v>
      </c>
      <c r="B108" s="156" t="s">
        <v>518</v>
      </c>
      <c r="C108" s="173">
        <v>1</v>
      </c>
      <c r="D108" s="132" t="s">
        <v>57</v>
      </c>
      <c r="E108" s="8"/>
      <c r="F108" s="141">
        <f>C108*E108</f>
        <v>0</v>
      </c>
    </row>
    <row r="109" spans="1:6">
      <c r="A109" s="184"/>
      <c r="B109" s="156"/>
      <c r="C109" s="175"/>
      <c r="D109" s="133"/>
      <c r="E109" s="78"/>
      <c r="F109" s="141"/>
    </row>
    <row r="110" spans="1:6">
      <c r="A110" s="184"/>
      <c r="B110" s="246" t="s">
        <v>431</v>
      </c>
      <c r="C110" s="175"/>
      <c r="D110" s="133"/>
      <c r="E110" s="78"/>
      <c r="F110" s="141"/>
    </row>
    <row r="111" spans="1:6">
      <c r="A111" s="185"/>
      <c r="B111" s="183"/>
      <c r="C111" s="171"/>
      <c r="D111" s="20"/>
      <c r="E111" s="137"/>
      <c r="F111" s="141"/>
    </row>
    <row r="112" spans="1:6" ht="53.25" customHeight="1">
      <c r="A112" s="186">
        <v>1.34</v>
      </c>
      <c r="B112" s="159" t="s">
        <v>519</v>
      </c>
      <c r="C112" s="173">
        <v>1</v>
      </c>
      <c r="D112" s="132" t="s">
        <v>57</v>
      </c>
      <c r="E112" s="8"/>
      <c r="F112" s="141">
        <f>C112*E112</f>
        <v>0</v>
      </c>
    </row>
    <row r="113" spans="1:6" ht="13.5" thickBot="1">
      <c r="A113" s="28"/>
      <c r="B113" s="29"/>
      <c r="C113" s="20"/>
      <c r="D113" s="20"/>
      <c r="E113" s="31"/>
      <c r="F113" s="36"/>
    </row>
    <row r="114" spans="1:6" ht="16.5" thickTop="1" thickBot="1">
      <c r="A114" s="209"/>
      <c r="B114" s="170" t="s">
        <v>380</v>
      </c>
      <c r="C114" s="81"/>
      <c r="D114" s="81"/>
      <c r="E114" s="81"/>
      <c r="F114" s="80">
        <f>SUM(F5:F113)</f>
        <v>0</v>
      </c>
    </row>
    <row r="115" spans="1:6" ht="13.5" thickTop="1">
      <c r="A115" s="21"/>
      <c r="B115" s="144"/>
      <c r="C115" s="13"/>
      <c r="D115" s="13"/>
      <c r="E115" s="14"/>
      <c r="F115" s="36"/>
    </row>
    <row r="116" spans="1:6">
      <c r="A116" s="21"/>
      <c r="B116" s="153" t="s">
        <v>381</v>
      </c>
      <c r="C116" s="13"/>
      <c r="D116" s="13"/>
      <c r="E116" s="14"/>
      <c r="F116" s="36"/>
    </row>
    <row r="117" spans="1:6">
      <c r="A117" s="21"/>
      <c r="B117" s="29"/>
      <c r="C117" s="20"/>
      <c r="D117" s="20"/>
      <c r="E117" s="31"/>
      <c r="F117" s="36"/>
    </row>
    <row r="118" spans="1:6" ht="57.75" customHeight="1">
      <c r="A118" s="21"/>
      <c r="B118" s="207" t="s">
        <v>388</v>
      </c>
      <c r="C118" s="13"/>
      <c r="D118" s="13"/>
      <c r="E118" s="14"/>
      <c r="F118" s="36"/>
    </row>
    <row r="119" spans="1:6">
      <c r="A119" s="21"/>
      <c r="B119" s="29"/>
      <c r="C119" s="20"/>
      <c r="D119" s="20"/>
      <c r="E119" s="31"/>
      <c r="F119" s="36"/>
    </row>
    <row r="120" spans="1:6">
      <c r="A120" s="21"/>
      <c r="B120" s="245"/>
      <c r="C120" s="54"/>
      <c r="D120" s="54"/>
      <c r="E120" s="8"/>
      <c r="F120" s="36">
        <f>C120*E120</f>
        <v>0</v>
      </c>
    </row>
    <row r="121" spans="1:6">
      <c r="A121" s="21"/>
      <c r="B121" s="29"/>
      <c r="C121" s="20"/>
      <c r="D121" s="20"/>
      <c r="E121" s="31"/>
      <c r="F121" s="36"/>
    </row>
    <row r="122" spans="1:6">
      <c r="A122" s="21"/>
      <c r="B122" s="245"/>
      <c r="C122" s="54"/>
      <c r="D122" s="54"/>
      <c r="E122" s="8"/>
      <c r="F122" s="36">
        <v>0</v>
      </c>
    </row>
    <row r="123" spans="1:6">
      <c r="A123" s="21"/>
      <c r="B123" s="29"/>
      <c r="C123" s="20"/>
      <c r="D123" s="20"/>
      <c r="E123" s="31"/>
      <c r="F123" s="36"/>
    </row>
    <row r="124" spans="1:6">
      <c r="A124" s="21"/>
      <c r="B124" s="245"/>
      <c r="C124" s="54"/>
      <c r="D124" s="54"/>
      <c r="E124" s="8"/>
      <c r="F124" s="36">
        <f>C124*E124</f>
        <v>0</v>
      </c>
    </row>
    <row r="125" spans="1:6">
      <c r="A125" s="21"/>
      <c r="B125" s="29"/>
      <c r="C125" s="20"/>
      <c r="D125" s="20"/>
      <c r="E125" s="31"/>
      <c r="F125" s="36"/>
    </row>
    <row r="126" spans="1:6">
      <c r="A126" s="21"/>
      <c r="B126" s="245"/>
      <c r="C126" s="54"/>
      <c r="D126" s="54"/>
      <c r="E126" s="8"/>
      <c r="F126" s="36">
        <f>C126*E126</f>
        <v>0</v>
      </c>
    </row>
    <row r="127" spans="1:6">
      <c r="A127" s="21"/>
      <c r="B127" s="29"/>
      <c r="C127" s="20"/>
      <c r="D127" s="20"/>
      <c r="E127" s="31"/>
      <c r="F127" s="36"/>
    </row>
    <row r="128" spans="1:6">
      <c r="A128" s="21"/>
      <c r="B128" s="245"/>
      <c r="C128" s="54"/>
      <c r="D128" s="54"/>
      <c r="E128" s="8"/>
      <c r="F128" s="36">
        <f>C128*E128</f>
        <v>0</v>
      </c>
    </row>
    <row r="129" spans="1:6">
      <c r="A129" s="21"/>
      <c r="B129" s="29"/>
      <c r="C129" s="20"/>
      <c r="D129" s="20"/>
      <c r="E129" s="31"/>
      <c r="F129" s="36"/>
    </row>
    <row r="130" spans="1:6">
      <c r="A130" s="21"/>
      <c r="B130" s="245"/>
      <c r="C130" s="54"/>
      <c r="D130" s="54"/>
      <c r="E130" s="8"/>
      <c r="F130" s="36">
        <f>C130*E130</f>
        <v>0</v>
      </c>
    </row>
    <row r="131" spans="1:6">
      <c r="A131" s="21"/>
      <c r="B131" s="29"/>
      <c r="C131" s="20"/>
      <c r="D131" s="20"/>
      <c r="E131" s="31"/>
      <c r="F131" s="36"/>
    </row>
    <row r="132" spans="1:6">
      <c r="A132" s="21"/>
      <c r="B132" s="245"/>
      <c r="C132" s="54"/>
      <c r="D132" s="54"/>
      <c r="E132" s="8"/>
      <c r="F132" s="36">
        <f>C132*E132</f>
        <v>0</v>
      </c>
    </row>
    <row r="133" spans="1:6">
      <c r="A133" s="21"/>
      <c r="B133" s="29"/>
      <c r="C133" s="20"/>
      <c r="D133" s="20"/>
      <c r="E133" s="31"/>
      <c r="F133" s="36"/>
    </row>
    <row r="134" spans="1:6">
      <c r="A134" s="21"/>
      <c r="B134" s="245"/>
      <c r="C134" s="54"/>
      <c r="D134" s="54"/>
      <c r="E134" s="8"/>
      <c r="F134" s="36">
        <f>C134*E134</f>
        <v>0</v>
      </c>
    </row>
    <row r="135" spans="1:6" ht="15" thickBot="1">
      <c r="A135" s="75"/>
      <c r="B135" s="145"/>
      <c r="C135" s="69"/>
      <c r="D135" s="69"/>
      <c r="E135" s="69"/>
      <c r="F135" s="79"/>
    </row>
    <row r="136" spans="1:6" ht="16.5" thickTop="1" thickBot="1">
      <c r="A136" s="209"/>
      <c r="B136" s="170" t="s">
        <v>126</v>
      </c>
      <c r="C136" s="81"/>
      <c r="D136" s="81"/>
      <c r="E136" s="81"/>
      <c r="F136" s="80">
        <f>SUM(F114:F135)</f>
        <v>0</v>
      </c>
    </row>
    <row r="137" spans="1:6" ht="13.5" thickTop="1"/>
  </sheetData>
  <mergeCells count="2">
    <mergeCell ref="A1:B2"/>
    <mergeCell ref="C1:F2"/>
  </mergeCells>
  <pageMargins left="0.51181102362204722" right="0.51181102362204722" top="0.86614173228346458" bottom="0.74803149606299213" header="0.31496062992125984" footer="0.31496062992125984"/>
  <pageSetup paperSize="9" fitToHeight="4" orientation="portrait" r:id="rId1"/>
  <headerFooter>
    <oddHeader>&amp;L&amp;"Arial,Regular"&amp;8&amp;K01+049Imperial War Museums London
Transforming Imperial War Museums London
Level 4 - Refurbishment Project IWM/TIWM/1889&amp;R&amp;G</oddHeader>
    <oddFooter>&amp;L&amp;P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06"/>
  <sheetViews>
    <sheetView view="pageLayout" topLeftCell="A284" zoomScaleNormal="100" zoomScaleSheetLayoutView="100" workbookViewId="0">
      <selection activeCell="C187" sqref="C187"/>
    </sheetView>
  </sheetViews>
  <sheetFormatPr defaultColWidth="8.7109375" defaultRowHeight="12.75"/>
  <cols>
    <col min="1" max="1" width="4.7109375" style="56" customWidth="1"/>
    <col min="2" max="2" width="49.5703125" style="147" customWidth="1"/>
    <col min="3" max="4" width="7.42578125" style="2" customWidth="1"/>
    <col min="5" max="5" width="10.7109375" style="33" customWidth="1"/>
    <col min="6" max="6" width="10.7109375" style="58" customWidth="1"/>
    <col min="7" max="16384" width="8.7109375" style="55"/>
  </cols>
  <sheetData>
    <row r="1" spans="1:7" ht="12.75" customHeight="1">
      <c r="A1" s="255" t="s">
        <v>133</v>
      </c>
      <c r="B1" s="255"/>
      <c r="C1" s="256" t="s">
        <v>17</v>
      </c>
      <c r="D1" s="256"/>
      <c r="E1" s="256"/>
      <c r="F1" s="256"/>
      <c r="G1" s="74"/>
    </row>
    <row r="2" spans="1:7" ht="12.75" customHeight="1">
      <c r="A2" s="255"/>
      <c r="B2" s="255"/>
      <c r="C2" s="256"/>
      <c r="D2" s="256"/>
      <c r="E2" s="256"/>
      <c r="F2" s="256"/>
      <c r="G2" s="74"/>
    </row>
    <row r="3" spans="1:7" ht="8.4499999999999993" customHeight="1" thickBot="1">
      <c r="A3" s="25"/>
      <c r="B3" s="29"/>
      <c r="C3" s="29"/>
      <c r="D3" s="29"/>
      <c r="E3" s="24"/>
      <c r="F3" s="71"/>
    </row>
    <row r="4" spans="1:7" ht="14.25" thickTop="1" thickBot="1">
      <c r="A4" s="102" t="s">
        <v>57</v>
      </c>
      <c r="B4" s="102" t="s">
        <v>20</v>
      </c>
      <c r="C4" s="102" t="s">
        <v>8</v>
      </c>
      <c r="D4" s="102" t="s">
        <v>16</v>
      </c>
      <c r="E4" s="103" t="s">
        <v>125</v>
      </c>
      <c r="F4" s="104" t="s">
        <v>124</v>
      </c>
    </row>
    <row r="5" spans="1:7" s="15" customFormat="1" ht="13.5" thickTop="1">
      <c r="A5" s="18"/>
      <c r="B5" s="20"/>
      <c r="C5" s="20"/>
      <c r="D5" s="20"/>
      <c r="E5" s="31"/>
      <c r="F5" s="34"/>
    </row>
    <row r="6" spans="1:7" s="15" customFormat="1" ht="51">
      <c r="A6" s="21"/>
      <c r="B6" s="154" t="s">
        <v>142</v>
      </c>
      <c r="C6" s="20"/>
      <c r="D6" s="20"/>
      <c r="E6" s="31"/>
      <c r="F6" s="36"/>
    </row>
    <row r="7" spans="1:7" s="15" customFormat="1">
      <c r="A7" s="21"/>
      <c r="B7" s="155"/>
      <c r="C7" s="13"/>
      <c r="D7" s="13"/>
      <c r="E7" s="14"/>
      <c r="F7" s="36"/>
    </row>
    <row r="8" spans="1:7" s="15" customFormat="1" ht="31.5" customHeight="1">
      <c r="A8" s="21"/>
      <c r="B8" s="154" t="s">
        <v>164</v>
      </c>
      <c r="C8" s="23"/>
      <c r="D8" s="23"/>
      <c r="E8" s="32"/>
      <c r="F8" s="36"/>
    </row>
    <row r="9" spans="1:7" s="15" customFormat="1">
      <c r="A9" s="21"/>
      <c r="B9" s="156"/>
      <c r="C9" s="13"/>
      <c r="D9" s="13"/>
      <c r="E9" s="14"/>
      <c r="F9" s="36"/>
    </row>
    <row r="10" spans="1:7" s="15" customFormat="1" ht="71.25" customHeight="1">
      <c r="A10" s="21"/>
      <c r="B10" s="155" t="s">
        <v>131</v>
      </c>
      <c r="C10" s="13"/>
      <c r="D10" s="13"/>
      <c r="E10" s="14"/>
      <c r="F10" s="36"/>
    </row>
    <row r="11" spans="1:7">
      <c r="A11" s="21"/>
      <c r="B11" s="157"/>
      <c r="C11" s="20"/>
      <c r="D11" s="20"/>
      <c r="E11" s="32"/>
      <c r="F11" s="36"/>
    </row>
    <row r="12" spans="1:7">
      <c r="A12" s="21"/>
      <c r="B12" s="243" t="s">
        <v>393</v>
      </c>
      <c r="C12" s="20"/>
      <c r="D12" s="20"/>
      <c r="E12" s="32"/>
      <c r="F12" s="36"/>
    </row>
    <row r="13" spans="1:7">
      <c r="A13" s="21"/>
      <c r="B13" s="158"/>
      <c r="C13" s="20"/>
      <c r="D13" s="20"/>
      <c r="E13" s="32"/>
      <c r="F13" s="36"/>
    </row>
    <row r="14" spans="1:7" ht="25.5">
      <c r="A14" s="204">
        <v>2.1</v>
      </c>
      <c r="B14" s="156" t="s">
        <v>348</v>
      </c>
      <c r="C14" s="54">
        <v>1</v>
      </c>
      <c r="D14" s="54" t="s">
        <v>57</v>
      </c>
      <c r="E14" s="8"/>
      <c r="F14" s="36">
        <f>C14*E14</f>
        <v>0</v>
      </c>
    </row>
    <row r="15" spans="1:7">
      <c r="A15" s="204"/>
      <c r="B15" s="157"/>
      <c r="C15" s="20"/>
      <c r="D15" s="20"/>
      <c r="E15" s="32"/>
      <c r="F15" s="36"/>
    </row>
    <row r="16" spans="1:7" ht="114.75">
      <c r="A16" s="204">
        <v>2.2000000000000002</v>
      </c>
      <c r="B16" s="156" t="s">
        <v>349</v>
      </c>
      <c r="C16" s="54">
        <v>1</v>
      </c>
      <c r="D16" s="54" t="s">
        <v>57</v>
      </c>
      <c r="E16" s="8"/>
      <c r="F16" s="36">
        <f>C16*E16</f>
        <v>0</v>
      </c>
    </row>
    <row r="17" spans="1:6">
      <c r="A17" s="204"/>
      <c r="B17" s="157"/>
      <c r="C17" s="23"/>
      <c r="D17" s="23"/>
      <c r="E17" s="32"/>
      <c r="F17" s="36"/>
    </row>
    <row r="18" spans="1:6" ht="102">
      <c r="A18" s="204">
        <v>2.2999999999999998</v>
      </c>
      <c r="B18" s="156" t="s">
        <v>350</v>
      </c>
      <c r="C18" s="54">
        <v>1</v>
      </c>
      <c r="D18" s="54" t="s">
        <v>57</v>
      </c>
      <c r="E18" s="8"/>
      <c r="F18" s="36">
        <f>C18*E18</f>
        <v>0</v>
      </c>
    </row>
    <row r="19" spans="1:6">
      <c r="A19" s="204"/>
      <c r="B19" s="157"/>
      <c r="C19" s="20"/>
      <c r="D19" s="20"/>
      <c r="E19" s="32"/>
      <c r="F19" s="36"/>
    </row>
    <row r="20" spans="1:6" ht="51">
      <c r="A20" s="204">
        <v>2.4</v>
      </c>
      <c r="B20" s="156" t="s">
        <v>351</v>
      </c>
      <c r="C20" s="54">
        <v>1</v>
      </c>
      <c r="D20" s="54" t="s">
        <v>57</v>
      </c>
      <c r="E20" s="8"/>
      <c r="F20" s="36">
        <f>C20*E20</f>
        <v>0</v>
      </c>
    </row>
    <row r="21" spans="1:6">
      <c r="A21" s="204"/>
      <c r="B21" s="157"/>
      <c r="C21" s="20"/>
      <c r="D21" s="20"/>
      <c r="E21" s="32"/>
      <c r="F21" s="36"/>
    </row>
    <row r="22" spans="1:6">
      <c r="A22" s="204"/>
      <c r="B22" s="243" t="s">
        <v>394</v>
      </c>
      <c r="C22" s="20"/>
      <c r="D22" s="20"/>
      <c r="E22" s="32"/>
      <c r="F22" s="36"/>
    </row>
    <row r="23" spans="1:6">
      <c r="A23" s="204"/>
      <c r="B23" s="158"/>
      <c r="C23" s="20"/>
      <c r="D23" s="20"/>
      <c r="E23" s="32"/>
      <c r="F23" s="36"/>
    </row>
    <row r="24" spans="1:6" ht="63.75">
      <c r="A24" s="204">
        <v>2.5</v>
      </c>
      <c r="B24" s="156" t="s">
        <v>352</v>
      </c>
      <c r="C24" s="54">
        <v>1</v>
      </c>
      <c r="D24" s="54" t="s">
        <v>57</v>
      </c>
      <c r="E24" s="8"/>
      <c r="F24" s="36">
        <f>C24*E24</f>
        <v>0</v>
      </c>
    </row>
    <row r="25" spans="1:6" s="15" customFormat="1">
      <c r="A25" s="204"/>
      <c r="B25" s="157"/>
      <c r="C25" s="20"/>
      <c r="D25" s="20"/>
      <c r="E25" s="32"/>
      <c r="F25" s="36"/>
    </row>
    <row r="26" spans="1:6" s="57" customFormat="1" ht="51">
      <c r="A26" s="204">
        <v>2.6</v>
      </c>
      <c r="B26" s="156" t="s">
        <v>166</v>
      </c>
      <c r="C26" s="54">
        <v>2</v>
      </c>
      <c r="D26" s="54" t="s">
        <v>57</v>
      </c>
      <c r="E26" s="8"/>
      <c r="F26" s="36">
        <f>C26*E26</f>
        <v>0</v>
      </c>
    </row>
    <row r="27" spans="1:6">
      <c r="A27" s="204"/>
      <c r="B27" s="157"/>
      <c r="C27" s="20"/>
      <c r="D27" s="20"/>
      <c r="E27" s="32"/>
      <c r="F27" s="36"/>
    </row>
    <row r="28" spans="1:6" ht="89.25" customHeight="1">
      <c r="A28" s="204">
        <v>2.7</v>
      </c>
      <c r="B28" s="156" t="s">
        <v>353</v>
      </c>
      <c r="C28" s="54">
        <v>2</v>
      </c>
      <c r="D28" s="54" t="s">
        <v>57</v>
      </c>
      <c r="E28" s="8"/>
      <c r="F28" s="36">
        <f>C28*E28</f>
        <v>0</v>
      </c>
    </row>
    <row r="29" spans="1:6">
      <c r="A29" s="204"/>
      <c r="B29" s="157"/>
      <c r="C29" s="20"/>
      <c r="D29" s="20"/>
      <c r="E29" s="32"/>
      <c r="F29" s="36"/>
    </row>
    <row r="30" spans="1:6" ht="191.25">
      <c r="A30" s="204">
        <v>2.8</v>
      </c>
      <c r="B30" s="156" t="s">
        <v>167</v>
      </c>
      <c r="C30" s="54">
        <v>1</v>
      </c>
      <c r="D30" s="54" t="s">
        <v>57</v>
      </c>
      <c r="E30" s="8"/>
      <c r="F30" s="36">
        <f>C30*E30</f>
        <v>0</v>
      </c>
    </row>
    <row r="31" spans="1:6">
      <c r="A31" s="204"/>
      <c r="B31" s="157"/>
      <c r="C31" s="20"/>
      <c r="D31" s="20"/>
      <c r="E31" s="32"/>
      <c r="F31" s="36"/>
    </row>
    <row r="32" spans="1:6" ht="51">
      <c r="A32" s="204">
        <v>2.9</v>
      </c>
      <c r="B32" s="159" t="s">
        <v>389</v>
      </c>
      <c r="C32" s="54">
        <v>1</v>
      </c>
      <c r="D32" s="54" t="s">
        <v>57</v>
      </c>
      <c r="E32" s="8"/>
      <c r="F32" s="36">
        <f>C32*E32</f>
        <v>0</v>
      </c>
    </row>
    <row r="33" spans="1:6">
      <c r="A33" s="127"/>
      <c r="B33" s="157"/>
      <c r="C33" s="20"/>
      <c r="D33" s="20"/>
      <c r="E33" s="32"/>
      <c r="F33" s="36"/>
    </row>
    <row r="34" spans="1:6">
      <c r="A34" s="127"/>
      <c r="B34" s="243" t="s">
        <v>215</v>
      </c>
      <c r="C34" s="20"/>
      <c r="D34" s="20"/>
      <c r="E34" s="32"/>
      <c r="F34" s="36"/>
    </row>
    <row r="35" spans="1:6">
      <c r="A35" s="127"/>
      <c r="B35" s="158"/>
      <c r="C35" s="20"/>
      <c r="D35" s="20"/>
      <c r="E35" s="32"/>
      <c r="F35" s="36"/>
    </row>
    <row r="36" spans="1:6" ht="25.5">
      <c r="A36" s="127">
        <v>2.1</v>
      </c>
      <c r="B36" s="156" t="s">
        <v>165</v>
      </c>
      <c r="C36" s="54">
        <v>1</v>
      </c>
      <c r="D36" s="54" t="s">
        <v>57</v>
      </c>
      <c r="E36" s="8"/>
      <c r="F36" s="36">
        <f>C36*E36</f>
        <v>0</v>
      </c>
    </row>
    <row r="37" spans="1:6">
      <c r="A37" s="127"/>
      <c r="B37" s="158"/>
      <c r="C37" s="23"/>
      <c r="D37" s="23"/>
      <c r="E37" s="32"/>
      <c r="F37" s="36"/>
    </row>
    <row r="38" spans="1:6" ht="38.25">
      <c r="A38" s="127">
        <v>2.11</v>
      </c>
      <c r="B38" s="156" t="s">
        <v>390</v>
      </c>
      <c r="C38" s="54">
        <v>1</v>
      </c>
      <c r="D38" s="54" t="s">
        <v>57</v>
      </c>
      <c r="E38" s="8"/>
      <c r="F38" s="36">
        <f>C38*E38</f>
        <v>0</v>
      </c>
    </row>
    <row r="39" spans="1:6">
      <c r="A39" s="127"/>
      <c r="B39" s="157"/>
      <c r="C39" s="20"/>
      <c r="D39" s="20"/>
      <c r="E39" s="32"/>
      <c r="F39" s="36"/>
    </row>
    <row r="40" spans="1:6" ht="25.5">
      <c r="A40" s="127">
        <v>2.12</v>
      </c>
      <c r="B40" s="156" t="s">
        <v>143</v>
      </c>
      <c r="C40" s="54">
        <v>1</v>
      </c>
      <c r="D40" s="54" t="s">
        <v>57</v>
      </c>
      <c r="E40" s="73"/>
      <c r="F40" s="141">
        <f>C40*E40</f>
        <v>0</v>
      </c>
    </row>
    <row r="41" spans="1:6">
      <c r="A41" s="127"/>
      <c r="B41" s="157"/>
      <c r="C41" s="20"/>
      <c r="D41" s="20"/>
      <c r="E41" s="32"/>
      <c r="F41" s="36"/>
    </row>
    <row r="42" spans="1:6">
      <c r="A42" s="127"/>
      <c r="B42" s="243" t="s">
        <v>395</v>
      </c>
      <c r="C42" s="20"/>
      <c r="D42" s="20"/>
      <c r="E42" s="32"/>
      <c r="F42" s="36"/>
    </row>
    <row r="43" spans="1:6">
      <c r="A43" s="127"/>
      <c r="B43" s="157"/>
      <c r="C43" s="171"/>
      <c r="D43" s="20"/>
      <c r="E43" s="137"/>
      <c r="F43" s="141"/>
    </row>
    <row r="44" spans="1:6" ht="76.5">
      <c r="A44" s="127">
        <v>2.13</v>
      </c>
      <c r="B44" s="159" t="s">
        <v>169</v>
      </c>
      <c r="C44" s="54">
        <v>1</v>
      </c>
      <c r="D44" s="54" t="s">
        <v>57</v>
      </c>
      <c r="E44" s="8"/>
      <c r="F44" s="36">
        <f>C44*E44</f>
        <v>0</v>
      </c>
    </row>
    <row r="45" spans="1:6">
      <c r="A45" s="127"/>
      <c r="B45" s="157"/>
      <c r="C45" s="20"/>
      <c r="D45" s="20"/>
      <c r="E45" s="32"/>
      <c r="F45" s="36"/>
    </row>
    <row r="46" spans="1:6" ht="114.75">
      <c r="A46" s="127">
        <v>2.14</v>
      </c>
      <c r="B46" s="159" t="s">
        <v>172</v>
      </c>
      <c r="C46" s="54">
        <v>2</v>
      </c>
      <c r="D46" s="54" t="s">
        <v>57</v>
      </c>
      <c r="E46" s="8"/>
      <c r="F46" s="36">
        <f>C46*E46</f>
        <v>0</v>
      </c>
    </row>
    <row r="47" spans="1:6">
      <c r="A47" s="127"/>
      <c r="B47" s="157"/>
      <c r="C47" s="20"/>
      <c r="D47" s="20"/>
      <c r="E47" s="32"/>
      <c r="F47" s="36"/>
    </row>
    <row r="48" spans="1:6" ht="178.5">
      <c r="A48" s="127">
        <v>2.15</v>
      </c>
      <c r="B48" s="159" t="s">
        <v>441</v>
      </c>
      <c r="C48" s="54">
        <v>1</v>
      </c>
      <c r="D48" s="54" t="s">
        <v>57</v>
      </c>
      <c r="E48" s="8"/>
      <c r="F48" s="36">
        <f>C48*E48</f>
        <v>0</v>
      </c>
    </row>
    <row r="49" spans="1:6">
      <c r="A49" s="127"/>
      <c r="B49" s="157"/>
      <c r="C49" s="20"/>
      <c r="D49" s="20"/>
      <c r="E49" s="32"/>
      <c r="F49" s="36"/>
    </row>
    <row r="50" spans="1:6" ht="165.75">
      <c r="A50" s="127">
        <v>2.16</v>
      </c>
      <c r="B50" s="159" t="s">
        <v>442</v>
      </c>
      <c r="C50" s="54">
        <v>1</v>
      </c>
      <c r="D50" s="54" t="s">
        <v>57</v>
      </c>
      <c r="E50" s="8"/>
      <c r="F50" s="36">
        <f>C50*E50</f>
        <v>0</v>
      </c>
    </row>
    <row r="51" spans="1:6">
      <c r="A51" s="127"/>
      <c r="B51" s="157"/>
      <c r="C51" s="23"/>
      <c r="D51" s="23"/>
      <c r="E51" s="32"/>
      <c r="F51" s="36"/>
    </row>
    <row r="52" spans="1:6" ht="153">
      <c r="A52" s="127">
        <v>2.17</v>
      </c>
      <c r="B52" s="159" t="s">
        <v>379</v>
      </c>
      <c r="C52" s="54">
        <v>1</v>
      </c>
      <c r="D52" s="54" t="s">
        <v>57</v>
      </c>
      <c r="E52" s="8"/>
      <c r="F52" s="36">
        <f>C52*E52</f>
        <v>0</v>
      </c>
    </row>
    <row r="53" spans="1:6">
      <c r="A53" s="127"/>
      <c r="B53" s="157"/>
      <c r="C53" s="20"/>
      <c r="D53" s="20"/>
      <c r="E53" s="32"/>
      <c r="F53" s="36"/>
    </row>
    <row r="54" spans="1:6" ht="140.25">
      <c r="A54" s="127">
        <v>2.1800000000000002</v>
      </c>
      <c r="B54" s="159" t="s">
        <v>354</v>
      </c>
      <c r="C54" s="54">
        <v>1</v>
      </c>
      <c r="D54" s="54" t="s">
        <v>57</v>
      </c>
      <c r="E54" s="8"/>
      <c r="F54" s="36">
        <f>C54*E54</f>
        <v>0</v>
      </c>
    </row>
    <row r="55" spans="1:6">
      <c r="A55" s="127"/>
      <c r="B55" s="157"/>
      <c r="C55" s="23"/>
      <c r="D55" s="23"/>
      <c r="E55" s="32"/>
      <c r="F55" s="36"/>
    </row>
    <row r="56" spans="1:6">
      <c r="A56" s="127"/>
      <c r="B56" s="243" t="s">
        <v>203</v>
      </c>
      <c r="C56" s="23"/>
      <c r="D56" s="23"/>
      <c r="E56" s="32"/>
      <c r="F56" s="36"/>
    </row>
    <row r="57" spans="1:6">
      <c r="A57" s="127"/>
      <c r="B57" s="158"/>
      <c r="C57" s="23"/>
      <c r="D57" s="23"/>
      <c r="E57" s="32"/>
      <c r="F57" s="36"/>
    </row>
    <row r="58" spans="1:6" ht="153">
      <c r="A58" s="127">
        <v>2.19</v>
      </c>
      <c r="B58" s="159" t="s">
        <v>443</v>
      </c>
      <c r="C58" s="54">
        <v>1</v>
      </c>
      <c r="D58" s="54" t="s">
        <v>57</v>
      </c>
      <c r="E58" s="8"/>
      <c r="F58" s="36">
        <f>C58*E58</f>
        <v>0</v>
      </c>
    </row>
    <row r="59" spans="1:6">
      <c r="A59" s="127"/>
      <c r="B59" s="157"/>
      <c r="C59" s="23"/>
      <c r="D59" s="23"/>
      <c r="E59" s="32"/>
      <c r="F59" s="36"/>
    </row>
    <row r="60" spans="1:6" ht="170.25" customHeight="1">
      <c r="A60" s="127">
        <v>2.2000000000000002</v>
      </c>
      <c r="B60" s="159" t="s">
        <v>375</v>
      </c>
      <c r="C60" s="54">
        <v>1</v>
      </c>
      <c r="D60" s="54" t="s">
        <v>57</v>
      </c>
      <c r="E60" s="8"/>
      <c r="F60" s="36">
        <f>C60*E60</f>
        <v>0</v>
      </c>
    </row>
    <row r="61" spans="1:6">
      <c r="A61" s="127"/>
      <c r="B61" s="157"/>
      <c r="C61" s="23"/>
      <c r="D61" s="23"/>
      <c r="E61" s="32"/>
      <c r="F61" s="36"/>
    </row>
    <row r="62" spans="1:6">
      <c r="A62" s="127"/>
      <c r="B62" s="243" t="s">
        <v>188</v>
      </c>
      <c r="C62" s="23"/>
      <c r="D62" s="23"/>
      <c r="E62" s="32"/>
      <c r="F62" s="36"/>
    </row>
    <row r="63" spans="1:6">
      <c r="A63" s="127"/>
      <c r="B63" s="158"/>
      <c r="C63" s="20"/>
      <c r="D63" s="20"/>
      <c r="E63" s="32"/>
      <c r="F63" s="36"/>
    </row>
    <row r="64" spans="1:6" ht="76.5">
      <c r="A64" s="127">
        <v>2.21</v>
      </c>
      <c r="B64" s="159" t="s">
        <v>170</v>
      </c>
      <c r="C64" s="54">
        <v>2</v>
      </c>
      <c r="D64" s="54" t="s">
        <v>57</v>
      </c>
      <c r="E64" s="8"/>
      <c r="F64" s="36">
        <f>C64*E64</f>
        <v>0</v>
      </c>
    </row>
    <row r="65" spans="1:6">
      <c r="A65" s="127"/>
      <c r="B65" s="157"/>
      <c r="C65" s="20"/>
      <c r="D65" s="20"/>
      <c r="E65" s="32"/>
      <c r="F65" s="36"/>
    </row>
    <row r="66" spans="1:6" ht="153">
      <c r="A66" s="127">
        <v>2.2200000000000002</v>
      </c>
      <c r="B66" s="159" t="s">
        <v>444</v>
      </c>
      <c r="C66" s="54">
        <v>1</v>
      </c>
      <c r="D66" s="54" t="s">
        <v>57</v>
      </c>
      <c r="E66" s="8"/>
      <c r="F66" s="36">
        <f>C66*E66</f>
        <v>0</v>
      </c>
    </row>
    <row r="67" spans="1:6">
      <c r="A67" s="127"/>
      <c r="B67" s="157"/>
      <c r="C67" s="20"/>
      <c r="D67" s="20"/>
      <c r="E67" s="32"/>
      <c r="F67" s="36"/>
    </row>
    <row r="68" spans="1:6" ht="204">
      <c r="A68" s="127">
        <v>2.23</v>
      </c>
      <c r="B68" s="159" t="s">
        <v>445</v>
      </c>
      <c r="C68" s="54">
        <v>1</v>
      </c>
      <c r="D68" s="54" t="s">
        <v>57</v>
      </c>
      <c r="E68" s="8"/>
      <c r="F68" s="36">
        <f>C68*E68</f>
        <v>0</v>
      </c>
    </row>
    <row r="69" spans="1:6">
      <c r="A69" s="127"/>
      <c r="B69" s="157"/>
      <c r="C69" s="23"/>
      <c r="D69" s="23"/>
      <c r="E69" s="32"/>
      <c r="F69" s="36"/>
    </row>
    <row r="70" spans="1:6" ht="173.25" customHeight="1">
      <c r="A70" s="127">
        <v>2.2400000000000002</v>
      </c>
      <c r="B70" s="159" t="s">
        <v>376</v>
      </c>
      <c r="C70" s="54">
        <v>2</v>
      </c>
      <c r="D70" s="54" t="s">
        <v>57</v>
      </c>
      <c r="E70" s="8"/>
      <c r="F70" s="36">
        <f>C70*E70</f>
        <v>0</v>
      </c>
    </row>
    <row r="71" spans="1:6">
      <c r="A71" s="127"/>
      <c r="B71" s="157"/>
      <c r="C71" s="20"/>
      <c r="D71" s="20"/>
      <c r="E71" s="32"/>
      <c r="F71" s="36"/>
    </row>
    <row r="72" spans="1:6">
      <c r="A72" s="127"/>
      <c r="B72" s="243" t="s">
        <v>396</v>
      </c>
      <c r="C72" s="20"/>
      <c r="D72" s="20"/>
      <c r="E72" s="32"/>
      <c r="F72" s="36"/>
    </row>
    <row r="73" spans="1:6">
      <c r="A73" s="127"/>
      <c r="B73" s="158"/>
      <c r="C73" s="20"/>
      <c r="D73" s="20"/>
      <c r="E73" s="32"/>
      <c r="F73" s="36"/>
    </row>
    <row r="74" spans="1:6" ht="76.5">
      <c r="A74" s="127">
        <v>2.25</v>
      </c>
      <c r="B74" s="159" t="s">
        <v>171</v>
      </c>
      <c r="C74" s="54">
        <v>1</v>
      </c>
      <c r="D74" s="54" t="s">
        <v>57</v>
      </c>
      <c r="E74" s="8"/>
      <c r="F74" s="36">
        <f>C74*E74</f>
        <v>0</v>
      </c>
    </row>
    <row r="75" spans="1:6">
      <c r="A75" s="127"/>
      <c r="B75" s="157"/>
      <c r="C75" s="20"/>
      <c r="D75" s="20"/>
      <c r="E75" s="32"/>
      <c r="F75" s="36"/>
    </row>
    <row r="76" spans="1:6" ht="114.75">
      <c r="A76" s="127">
        <v>2.2599999999999998</v>
      </c>
      <c r="B76" s="159" t="s">
        <v>173</v>
      </c>
      <c r="C76" s="54">
        <v>1</v>
      </c>
      <c r="D76" s="54" t="s">
        <v>57</v>
      </c>
      <c r="E76" s="8"/>
      <c r="F76" s="36">
        <f>C76*E76</f>
        <v>0</v>
      </c>
    </row>
    <row r="77" spans="1:6">
      <c r="A77" s="127"/>
      <c r="B77" s="157"/>
      <c r="C77" s="23"/>
      <c r="D77" s="23"/>
      <c r="E77" s="32"/>
      <c r="F77" s="36"/>
    </row>
    <row r="78" spans="1:6" ht="153">
      <c r="A78" s="127">
        <v>2.27</v>
      </c>
      <c r="B78" s="159" t="s">
        <v>446</v>
      </c>
      <c r="C78" s="54">
        <v>1</v>
      </c>
      <c r="D78" s="54" t="s">
        <v>57</v>
      </c>
      <c r="E78" s="8"/>
      <c r="F78" s="36">
        <f>C78*E78</f>
        <v>0</v>
      </c>
    </row>
    <row r="79" spans="1:6">
      <c r="A79" s="127"/>
      <c r="B79" s="157"/>
      <c r="C79" s="20"/>
      <c r="D79" s="20"/>
      <c r="E79" s="32"/>
      <c r="F79" s="36"/>
    </row>
    <row r="80" spans="1:6" ht="153">
      <c r="A80" s="127">
        <v>2.2799999999999998</v>
      </c>
      <c r="B80" s="159" t="s">
        <v>355</v>
      </c>
      <c r="C80" s="54">
        <v>1</v>
      </c>
      <c r="D80" s="54" t="s">
        <v>57</v>
      </c>
      <c r="E80" s="8"/>
      <c r="F80" s="36">
        <f>C80*E80</f>
        <v>0</v>
      </c>
    </row>
    <row r="81" spans="1:6">
      <c r="A81" s="127"/>
      <c r="B81" s="157"/>
      <c r="C81" s="20"/>
      <c r="D81" s="20"/>
      <c r="E81" s="32"/>
      <c r="F81" s="36"/>
    </row>
    <row r="82" spans="1:6" ht="51">
      <c r="A82" s="127">
        <v>2.29</v>
      </c>
      <c r="B82" s="159" t="s">
        <v>392</v>
      </c>
      <c r="C82" s="54">
        <v>1</v>
      </c>
      <c r="D82" s="54" t="s">
        <v>57</v>
      </c>
      <c r="E82" s="8"/>
      <c r="F82" s="36">
        <f>C82*E82</f>
        <v>0</v>
      </c>
    </row>
    <row r="83" spans="1:6">
      <c r="A83" s="127"/>
      <c r="B83" s="158"/>
      <c r="C83" s="23"/>
      <c r="D83" s="23"/>
      <c r="E83" s="32"/>
      <c r="F83" s="36"/>
    </row>
    <row r="84" spans="1:6">
      <c r="A84" s="127"/>
      <c r="B84" s="243" t="s">
        <v>397</v>
      </c>
      <c r="C84" s="23"/>
      <c r="D84" s="23"/>
      <c r="E84" s="32"/>
      <c r="F84" s="36"/>
    </row>
    <row r="85" spans="1:6">
      <c r="A85" s="127"/>
      <c r="B85" s="158"/>
      <c r="C85" s="23"/>
      <c r="D85" s="23"/>
      <c r="E85" s="32"/>
      <c r="F85" s="36"/>
    </row>
    <row r="86" spans="1:6" ht="191.25">
      <c r="A86" s="127">
        <v>2.2999999999999998</v>
      </c>
      <c r="B86" s="159" t="s">
        <v>168</v>
      </c>
      <c r="C86" s="54">
        <v>1</v>
      </c>
      <c r="D86" s="54" t="s">
        <v>57</v>
      </c>
      <c r="E86" s="8"/>
      <c r="F86" s="36">
        <f>C86*E86</f>
        <v>0</v>
      </c>
    </row>
    <row r="87" spans="1:6">
      <c r="A87" s="127"/>
      <c r="B87" s="159"/>
      <c r="C87" s="13"/>
      <c r="D87" s="13"/>
      <c r="E87" s="14"/>
      <c r="F87" s="36"/>
    </row>
    <row r="88" spans="1:6" ht="51">
      <c r="A88" s="127">
        <v>2.31</v>
      </c>
      <c r="B88" s="159" t="s">
        <v>391</v>
      </c>
      <c r="C88" s="54">
        <v>1</v>
      </c>
      <c r="D88" s="54" t="s">
        <v>57</v>
      </c>
      <c r="E88" s="8"/>
      <c r="F88" s="36">
        <f>C88*E88</f>
        <v>0</v>
      </c>
    </row>
    <row r="89" spans="1:6">
      <c r="A89" s="127"/>
      <c r="B89" s="157"/>
      <c r="C89" s="20"/>
      <c r="D89" s="20"/>
      <c r="E89" s="32"/>
      <c r="F89" s="36"/>
    </row>
    <row r="90" spans="1:6" ht="63.75">
      <c r="A90" s="127">
        <v>2.3199999999999998</v>
      </c>
      <c r="B90" s="159" t="s">
        <v>447</v>
      </c>
      <c r="C90" s="54">
        <v>1</v>
      </c>
      <c r="D90" s="54" t="s">
        <v>57</v>
      </c>
      <c r="E90" s="8"/>
      <c r="F90" s="36">
        <f>C90*E90</f>
        <v>0</v>
      </c>
    </row>
    <row r="91" spans="1:6">
      <c r="A91" s="127"/>
      <c r="B91" s="159"/>
      <c r="C91" s="77"/>
      <c r="D91" s="77"/>
      <c r="E91" s="78"/>
      <c r="F91" s="36"/>
    </row>
    <row r="92" spans="1:6">
      <c r="A92" s="127"/>
      <c r="B92" s="251" t="s">
        <v>473</v>
      </c>
      <c r="C92" s="77"/>
      <c r="D92" s="77"/>
      <c r="E92" s="78"/>
      <c r="F92" s="36"/>
    </row>
    <row r="93" spans="1:6">
      <c r="A93" s="127"/>
      <c r="B93" s="159"/>
      <c r="C93" s="77"/>
      <c r="D93" s="77"/>
      <c r="E93" s="78"/>
      <c r="F93" s="36"/>
    </row>
    <row r="94" spans="1:6" ht="38.25">
      <c r="A94" s="127"/>
      <c r="B94" s="159" t="s">
        <v>474</v>
      </c>
      <c r="C94" s="77"/>
      <c r="D94" s="77"/>
      <c r="E94" s="78"/>
      <c r="F94" s="36"/>
    </row>
    <row r="95" spans="1:6">
      <c r="A95" s="127"/>
      <c r="B95" s="159"/>
      <c r="C95" s="77"/>
      <c r="D95" s="77"/>
      <c r="E95" s="78"/>
      <c r="F95" s="36"/>
    </row>
    <row r="96" spans="1:6">
      <c r="A96" s="127"/>
      <c r="B96" s="250" t="s">
        <v>431</v>
      </c>
      <c r="C96" s="77"/>
      <c r="D96" s="77"/>
      <c r="E96" s="78"/>
      <c r="F96" s="36"/>
    </row>
    <row r="97" spans="1:6">
      <c r="A97" s="127"/>
      <c r="B97" s="159"/>
      <c r="C97" s="77"/>
      <c r="D97" s="77"/>
      <c r="E97" s="78"/>
      <c r="F97" s="36"/>
    </row>
    <row r="98" spans="1:6" ht="76.5">
      <c r="A98" s="127">
        <v>2.33</v>
      </c>
      <c r="B98" s="159" t="s">
        <v>475</v>
      </c>
      <c r="C98" s="54">
        <v>1</v>
      </c>
      <c r="D98" s="54" t="s">
        <v>57</v>
      </c>
      <c r="E98" s="8"/>
      <c r="F98" s="36">
        <f>C98*E98</f>
        <v>0</v>
      </c>
    </row>
    <row r="99" spans="1:6">
      <c r="A99" s="127"/>
      <c r="B99" s="159"/>
      <c r="C99" s="77"/>
      <c r="D99" s="77"/>
      <c r="E99" s="78"/>
      <c r="F99" s="36"/>
    </row>
    <row r="100" spans="1:6" ht="25.5">
      <c r="A100" s="127">
        <v>2.34</v>
      </c>
      <c r="B100" s="159" t="s">
        <v>476</v>
      </c>
      <c r="C100" s="54">
        <v>1</v>
      </c>
      <c r="D100" s="54" t="s">
        <v>57</v>
      </c>
      <c r="E100" s="8"/>
      <c r="F100" s="36">
        <f>C100*E100</f>
        <v>0</v>
      </c>
    </row>
    <row r="101" spans="1:6">
      <c r="A101" s="127"/>
      <c r="B101" s="159"/>
      <c r="C101" s="77"/>
      <c r="D101" s="77"/>
      <c r="E101" s="78"/>
      <c r="F101" s="36"/>
    </row>
    <row r="102" spans="1:6" ht="76.5">
      <c r="A102" s="127">
        <v>2.35</v>
      </c>
      <c r="B102" s="159" t="s">
        <v>477</v>
      </c>
      <c r="C102" s="54">
        <v>1</v>
      </c>
      <c r="D102" s="54" t="s">
        <v>57</v>
      </c>
      <c r="E102" s="8"/>
      <c r="F102" s="36">
        <f>C102*E102</f>
        <v>0</v>
      </c>
    </row>
    <row r="103" spans="1:6">
      <c r="A103" s="127"/>
      <c r="B103" s="159"/>
      <c r="C103" s="77"/>
      <c r="D103" s="77"/>
      <c r="E103" s="78"/>
      <c r="F103" s="36"/>
    </row>
    <row r="104" spans="1:6" ht="63.75">
      <c r="A104" s="127">
        <v>2.36</v>
      </c>
      <c r="B104" s="159" t="s">
        <v>478</v>
      </c>
      <c r="C104" s="54">
        <v>1</v>
      </c>
      <c r="D104" s="54" t="s">
        <v>57</v>
      </c>
      <c r="E104" s="8"/>
      <c r="F104" s="36">
        <f>C104*E104</f>
        <v>0</v>
      </c>
    </row>
    <row r="105" spans="1:6">
      <c r="A105" s="127"/>
      <c r="B105" s="159"/>
      <c r="C105" s="77"/>
      <c r="D105" s="77"/>
      <c r="E105" s="78"/>
      <c r="F105" s="36"/>
    </row>
    <row r="106" spans="1:6" ht="63.75">
      <c r="A106" s="127">
        <v>2.37</v>
      </c>
      <c r="B106" s="159" t="s">
        <v>479</v>
      </c>
      <c r="C106" s="54">
        <v>1</v>
      </c>
      <c r="D106" s="54" t="s">
        <v>57</v>
      </c>
      <c r="E106" s="8"/>
      <c r="F106" s="36">
        <f>C106*E106</f>
        <v>0</v>
      </c>
    </row>
    <row r="107" spans="1:6">
      <c r="A107" s="127"/>
      <c r="B107" s="159"/>
      <c r="C107" s="77"/>
      <c r="D107" s="77"/>
      <c r="E107" s="78"/>
      <c r="F107" s="36"/>
    </row>
    <row r="108" spans="1:6" ht="51">
      <c r="A108" s="127">
        <v>2.38</v>
      </c>
      <c r="B108" s="159" t="s">
        <v>480</v>
      </c>
      <c r="C108" s="54">
        <v>1</v>
      </c>
      <c r="D108" s="54" t="s">
        <v>57</v>
      </c>
      <c r="E108" s="8"/>
      <c r="F108" s="36">
        <f>C108*E108</f>
        <v>0</v>
      </c>
    </row>
    <row r="109" spans="1:6">
      <c r="A109" s="127"/>
      <c r="B109" s="159"/>
      <c r="C109" s="77"/>
      <c r="D109" s="77"/>
      <c r="E109" s="78"/>
      <c r="F109" s="36"/>
    </row>
    <row r="110" spans="1:6" ht="51">
      <c r="A110" s="127">
        <v>2.39</v>
      </c>
      <c r="B110" s="159" t="s">
        <v>481</v>
      </c>
      <c r="C110" s="54">
        <v>1</v>
      </c>
      <c r="D110" s="54" t="s">
        <v>57</v>
      </c>
      <c r="E110" s="8"/>
      <c r="F110" s="36">
        <f>C110*E110</f>
        <v>0</v>
      </c>
    </row>
    <row r="111" spans="1:6">
      <c r="A111" s="127"/>
      <c r="B111" s="159"/>
      <c r="C111" s="77"/>
      <c r="D111" s="77"/>
      <c r="E111" s="78"/>
      <c r="F111" s="36"/>
    </row>
    <row r="112" spans="1:6" ht="76.5">
      <c r="A112" s="127">
        <v>2.4</v>
      </c>
      <c r="B112" s="159" t="s">
        <v>482</v>
      </c>
      <c r="C112" s="54">
        <v>1</v>
      </c>
      <c r="D112" s="54" t="s">
        <v>57</v>
      </c>
      <c r="E112" s="8"/>
      <c r="F112" s="36">
        <f>C112*E112</f>
        <v>0</v>
      </c>
    </row>
    <row r="113" spans="1:6">
      <c r="A113" s="127"/>
      <c r="B113" s="159"/>
      <c r="C113" s="77"/>
      <c r="D113" s="77"/>
      <c r="E113" s="78"/>
      <c r="F113" s="36"/>
    </row>
    <row r="114" spans="1:6" ht="89.25">
      <c r="A114" s="127">
        <v>2.4500000000000002</v>
      </c>
      <c r="B114" s="159" t="s">
        <v>483</v>
      </c>
      <c r="C114" s="54">
        <v>1</v>
      </c>
      <c r="D114" s="54" t="s">
        <v>57</v>
      </c>
      <c r="E114" s="8"/>
      <c r="F114" s="36">
        <f>C114*E114</f>
        <v>0</v>
      </c>
    </row>
    <row r="115" spans="1:6">
      <c r="A115" s="127"/>
      <c r="B115" s="159"/>
      <c r="C115" s="77"/>
      <c r="D115" s="77"/>
      <c r="E115" s="78"/>
      <c r="F115" s="36"/>
    </row>
    <row r="116" spans="1:6" ht="38.25">
      <c r="A116" s="127">
        <v>2.46</v>
      </c>
      <c r="B116" s="159" t="s">
        <v>484</v>
      </c>
      <c r="C116" s="54">
        <v>1</v>
      </c>
      <c r="D116" s="54" t="s">
        <v>57</v>
      </c>
      <c r="E116" s="8"/>
      <c r="F116" s="36">
        <f>C116*E116</f>
        <v>0</v>
      </c>
    </row>
    <row r="117" spans="1:6">
      <c r="A117" s="127"/>
      <c r="B117" s="159"/>
      <c r="C117" s="77"/>
      <c r="D117" s="77"/>
      <c r="E117" s="78"/>
      <c r="F117" s="36"/>
    </row>
    <row r="118" spans="1:6">
      <c r="A118" s="127"/>
      <c r="B118" s="250" t="s">
        <v>485</v>
      </c>
      <c r="C118" s="77"/>
      <c r="D118" s="77"/>
      <c r="E118" s="78"/>
      <c r="F118" s="36"/>
    </row>
    <row r="119" spans="1:6">
      <c r="A119" s="127"/>
      <c r="B119" s="159"/>
      <c r="C119" s="77"/>
      <c r="D119" s="77"/>
      <c r="E119" s="78"/>
      <c r="F119" s="36"/>
    </row>
    <row r="120" spans="1:6" ht="51">
      <c r="A120" s="127">
        <v>2.4700000000000002</v>
      </c>
      <c r="B120" s="159" t="s">
        <v>486</v>
      </c>
      <c r="C120" s="54">
        <v>1</v>
      </c>
      <c r="D120" s="54" t="s">
        <v>57</v>
      </c>
      <c r="E120" s="8"/>
      <c r="F120" s="36">
        <f>C120*E120</f>
        <v>0</v>
      </c>
    </row>
    <row r="121" spans="1:6">
      <c r="A121" s="127"/>
      <c r="B121" s="159"/>
      <c r="C121" s="77"/>
      <c r="D121" s="77"/>
      <c r="E121" s="78"/>
      <c r="F121" s="36"/>
    </row>
    <row r="122" spans="1:6">
      <c r="A122" s="127"/>
      <c r="B122" s="251" t="s">
        <v>520</v>
      </c>
      <c r="C122" s="77"/>
      <c r="D122" s="77"/>
      <c r="E122" s="78"/>
      <c r="F122" s="36"/>
    </row>
    <row r="123" spans="1:6">
      <c r="A123" s="127"/>
      <c r="B123" s="159"/>
      <c r="C123" s="77"/>
      <c r="D123" s="77"/>
      <c r="E123" s="78"/>
      <c r="F123" s="36"/>
    </row>
    <row r="124" spans="1:6" ht="38.25">
      <c r="A124" s="127"/>
      <c r="B124" s="159" t="s">
        <v>521</v>
      </c>
      <c r="C124" s="77"/>
      <c r="D124" s="77"/>
      <c r="E124" s="78"/>
      <c r="F124" s="36"/>
    </row>
    <row r="125" spans="1:6">
      <c r="A125" s="127"/>
      <c r="B125" s="159"/>
      <c r="C125" s="77"/>
      <c r="D125" s="77"/>
      <c r="E125" s="78"/>
      <c r="F125" s="36"/>
    </row>
    <row r="126" spans="1:6">
      <c r="A126" s="127"/>
      <c r="B126" s="250" t="s">
        <v>182</v>
      </c>
      <c r="C126" s="77"/>
      <c r="D126" s="77"/>
      <c r="E126" s="78"/>
      <c r="F126" s="36"/>
    </row>
    <row r="127" spans="1:6">
      <c r="A127" s="127"/>
      <c r="B127" s="159"/>
      <c r="C127" s="77"/>
      <c r="D127" s="77"/>
      <c r="E127" s="78"/>
      <c r="F127" s="36"/>
    </row>
    <row r="128" spans="1:6" ht="63.75">
      <c r="A128" s="127">
        <v>2.48</v>
      </c>
      <c r="B128" s="159" t="s">
        <v>487</v>
      </c>
      <c r="C128" s="54">
        <v>1</v>
      </c>
      <c r="D128" s="54" t="s">
        <v>57</v>
      </c>
      <c r="E128" s="8"/>
      <c r="F128" s="36">
        <f>C128*E128</f>
        <v>0</v>
      </c>
    </row>
    <row r="129" spans="1:6">
      <c r="A129" s="127"/>
      <c r="B129" s="159"/>
      <c r="C129" s="77"/>
      <c r="D129" s="77"/>
      <c r="E129" s="78"/>
      <c r="F129" s="36"/>
    </row>
    <row r="130" spans="1:6">
      <c r="A130" s="127"/>
      <c r="B130" s="250" t="s">
        <v>200</v>
      </c>
      <c r="C130" s="77"/>
      <c r="D130" s="77"/>
      <c r="E130" s="78"/>
      <c r="F130" s="36"/>
    </row>
    <row r="131" spans="1:6">
      <c r="A131" s="127"/>
      <c r="B131" s="159"/>
      <c r="C131" s="77"/>
      <c r="D131" s="77"/>
      <c r="E131" s="78"/>
      <c r="F131" s="36"/>
    </row>
    <row r="132" spans="1:6" ht="63.75">
      <c r="A132" s="127">
        <v>2.4900000000000002</v>
      </c>
      <c r="B132" s="159" t="s">
        <v>488</v>
      </c>
      <c r="C132" s="54">
        <v>1</v>
      </c>
      <c r="D132" s="54" t="s">
        <v>57</v>
      </c>
      <c r="E132" s="8"/>
      <c r="F132" s="36">
        <f>C132*E132</f>
        <v>0</v>
      </c>
    </row>
    <row r="133" spans="1:6">
      <c r="A133" s="127"/>
      <c r="B133" s="159"/>
      <c r="C133" s="77"/>
      <c r="D133" s="77"/>
      <c r="E133" s="78"/>
      <c r="F133" s="36"/>
    </row>
    <row r="134" spans="1:6">
      <c r="A134" s="127"/>
      <c r="B134" s="250" t="s">
        <v>201</v>
      </c>
      <c r="C134" s="77"/>
      <c r="D134" s="77"/>
      <c r="E134" s="78"/>
      <c r="F134" s="36"/>
    </row>
    <row r="135" spans="1:6">
      <c r="A135" s="127"/>
      <c r="B135" s="159"/>
      <c r="C135" s="77"/>
      <c r="D135" s="77"/>
      <c r="E135" s="78"/>
      <c r="F135" s="36"/>
    </row>
    <row r="136" spans="1:6" ht="63.75">
      <c r="A136" s="127">
        <v>2.5</v>
      </c>
      <c r="B136" s="159" t="s">
        <v>488</v>
      </c>
      <c r="C136" s="54">
        <v>1</v>
      </c>
      <c r="D136" s="54" t="s">
        <v>57</v>
      </c>
      <c r="E136" s="8"/>
      <c r="F136" s="36">
        <f>C136*E136</f>
        <v>0</v>
      </c>
    </row>
    <row r="137" spans="1:6">
      <c r="A137" s="127"/>
      <c r="B137" s="159"/>
      <c r="C137" s="77"/>
      <c r="D137" s="77"/>
      <c r="E137" s="78"/>
      <c r="F137" s="36"/>
    </row>
    <row r="138" spans="1:6">
      <c r="A138" s="127"/>
      <c r="B138" s="250" t="s">
        <v>202</v>
      </c>
      <c r="C138" s="77"/>
      <c r="D138" s="77"/>
      <c r="E138" s="78"/>
      <c r="F138" s="36"/>
    </row>
    <row r="139" spans="1:6">
      <c r="A139" s="127"/>
      <c r="B139" s="159"/>
      <c r="C139" s="77"/>
      <c r="D139" s="77"/>
      <c r="E139" s="78"/>
      <c r="F139" s="36"/>
    </row>
    <row r="140" spans="1:6" ht="63.75">
      <c r="A140" s="127">
        <v>2.5099999999999998</v>
      </c>
      <c r="B140" s="159" t="s">
        <v>488</v>
      </c>
      <c r="C140" s="54">
        <v>1</v>
      </c>
      <c r="D140" s="54" t="s">
        <v>57</v>
      </c>
      <c r="E140" s="8"/>
      <c r="F140" s="36">
        <f>C140*E140</f>
        <v>0</v>
      </c>
    </row>
    <row r="141" spans="1:6">
      <c r="A141" s="127"/>
      <c r="B141" s="159"/>
      <c r="C141" s="77"/>
      <c r="D141" s="77"/>
      <c r="E141" s="78"/>
      <c r="F141" s="36"/>
    </row>
    <row r="142" spans="1:6">
      <c r="A142" s="127"/>
      <c r="B142" s="250" t="s">
        <v>203</v>
      </c>
      <c r="C142" s="77"/>
      <c r="D142" s="77"/>
      <c r="E142" s="78"/>
      <c r="F142" s="36"/>
    </row>
    <row r="143" spans="1:6">
      <c r="A143" s="127"/>
      <c r="B143" s="159"/>
      <c r="C143" s="77"/>
      <c r="D143" s="77"/>
      <c r="E143" s="78"/>
      <c r="F143" s="36"/>
    </row>
    <row r="144" spans="1:6" ht="63.75">
      <c r="A144" s="127">
        <v>2.52</v>
      </c>
      <c r="B144" s="159" t="s">
        <v>488</v>
      </c>
      <c r="C144" s="54">
        <v>1</v>
      </c>
      <c r="D144" s="54" t="s">
        <v>57</v>
      </c>
      <c r="E144" s="8"/>
      <c r="F144" s="36">
        <f>C144*E144</f>
        <v>0</v>
      </c>
    </row>
    <row r="145" spans="1:6">
      <c r="A145" s="127"/>
      <c r="B145" s="159"/>
      <c r="C145" s="77"/>
      <c r="D145" s="77"/>
      <c r="E145" s="78"/>
      <c r="F145" s="36"/>
    </row>
    <row r="146" spans="1:6">
      <c r="A146" s="127"/>
      <c r="B146" s="250" t="s">
        <v>489</v>
      </c>
      <c r="C146" s="77"/>
      <c r="D146" s="77"/>
      <c r="E146" s="78"/>
      <c r="F146" s="36"/>
    </row>
    <row r="147" spans="1:6">
      <c r="A147" s="127"/>
      <c r="B147" s="159"/>
      <c r="C147" s="77"/>
      <c r="D147" s="77"/>
      <c r="E147" s="78"/>
      <c r="F147" s="36"/>
    </row>
    <row r="148" spans="1:6" ht="63.75">
      <c r="A148" s="127">
        <v>2.5299999999999998</v>
      </c>
      <c r="B148" s="159" t="s">
        <v>490</v>
      </c>
      <c r="C148" s="54">
        <v>1</v>
      </c>
      <c r="D148" s="54" t="s">
        <v>57</v>
      </c>
      <c r="E148" s="8"/>
      <c r="F148" s="36">
        <f>C148*E148</f>
        <v>0</v>
      </c>
    </row>
    <row r="149" spans="1:6">
      <c r="A149" s="127"/>
      <c r="B149" s="159"/>
      <c r="C149" s="77"/>
      <c r="D149" s="77"/>
      <c r="E149" s="78"/>
      <c r="F149" s="36"/>
    </row>
    <row r="150" spans="1:6">
      <c r="A150" s="127"/>
      <c r="B150" s="250" t="s">
        <v>184</v>
      </c>
      <c r="C150" s="77"/>
      <c r="D150" s="77"/>
      <c r="E150" s="78"/>
      <c r="F150" s="36"/>
    </row>
    <row r="151" spans="1:6">
      <c r="A151" s="127"/>
      <c r="B151" s="159"/>
      <c r="C151" s="77"/>
      <c r="D151" s="77"/>
      <c r="E151" s="78"/>
      <c r="F151" s="36"/>
    </row>
    <row r="152" spans="1:6" ht="63.75">
      <c r="A152" s="127">
        <v>2.54</v>
      </c>
      <c r="B152" s="159" t="s">
        <v>491</v>
      </c>
      <c r="C152" s="54">
        <v>1</v>
      </c>
      <c r="D152" s="54" t="s">
        <v>57</v>
      </c>
      <c r="E152" s="8"/>
      <c r="F152" s="36">
        <f>C152*E152</f>
        <v>0</v>
      </c>
    </row>
    <row r="153" spans="1:6">
      <c r="A153" s="127"/>
      <c r="B153" s="159"/>
      <c r="C153" s="77"/>
      <c r="D153" s="77"/>
      <c r="E153" s="78"/>
      <c r="F153" s="36"/>
    </row>
    <row r="154" spans="1:6" ht="38.25">
      <c r="A154" s="127">
        <v>2.5499999999999998</v>
      </c>
      <c r="B154" s="159" t="s">
        <v>492</v>
      </c>
      <c r="C154" s="54">
        <v>1</v>
      </c>
      <c r="D154" s="54" t="s">
        <v>57</v>
      </c>
      <c r="E154" s="8"/>
      <c r="F154" s="36">
        <f>C154*E154</f>
        <v>0</v>
      </c>
    </row>
    <row r="155" spans="1:6">
      <c r="A155" s="127"/>
      <c r="B155" s="159"/>
      <c r="C155" s="77"/>
      <c r="D155" s="77"/>
      <c r="E155" s="78"/>
      <c r="F155" s="36"/>
    </row>
    <row r="156" spans="1:6">
      <c r="A156" s="127"/>
      <c r="B156" s="250" t="s">
        <v>493</v>
      </c>
      <c r="C156" s="77"/>
      <c r="D156" s="77"/>
      <c r="E156" s="78"/>
      <c r="F156" s="36"/>
    </row>
    <row r="157" spans="1:6">
      <c r="A157" s="127"/>
      <c r="B157" s="159"/>
      <c r="C157" s="77"/>
      <c r="D157" s="77"/>
      <c r="E157" s="78"/>
      <c r="F157" s="36"/>
    </row>
    <row r="158" spans="1:6" ht="63.75">
      <c r="A158" s="127">
        <v>2.56</v>
      </c>
      <c r="B158" s="159" t="s">
        <v>494</v>
      </c>
      <c r="C158" s="54">
        <v>1</v>
      </c>
      <c r="D158" s="54" t="s">
        <v>57</v>
      </c>
      <c r="E158" s="8"/>
      <c r="F158" s="36">
        <f>C158*E158</f>
        <v>0</v>
      </c>
    </row>
    <row r="159" spans="1:6">
      <c r="A159" s="127"/>
      <c r="B159" s="159"/>
      <c r="C159" s="77"/>
      <c r="D159" s="77"/>
      <c r="E159" s="78"/>
      <c r="F159" s="36"/>
    </row>
    <row r="160" spans="1:6">
      <c r="A160" s="127"/>
      <c r="B160" s="250" t="s">
        <v>188</v>
      </c>
      <c r="C160" s="77"/>
      <c r="D160" s="77"/>
      <c r="E160" s="78"/>
      <c r="F160" s="36"/>
    </row>
    <row r="161" spans="1:6">
      <c r="A161" s="127"/>
      <c r="B161" s="159"/>
      <c r="C161" s="77"/>
      <c r="D161" s="77"/>
      <c r="E161" s="78"/>
      <c r="F161" s="36"/>
    </row>
    <row r="162" spans="1:6" ht="63.75">
      <c r="A162" s="127">
        <v>2.57</v>
      </c>
      <c r="B162" s="159" t="s">
        <v>494</v>
      </c>
      <c r="C162" s="54">
        <v>1</v>
      </c>
      <c r="D162" s="54" t="s">
        <v>57</v>
      </c>
      <c r="E162" s="8"/>
      <c r="F162" s="36">
        <f>C162*E162</f>
        <v>0</v>
      </c>
    </row>
    <row r="163" spans="1:6">
      <c r="A163" s="127"/>
      <c r="B163" s="159"/>
      <c r="C163" s="77"/>
      <c r="D163" s="77"/>
      <c r="E163" s="78"/>
      <c r="F163" s="36"/>
    </row>
    <row r="164" spans="1:6">
      <c r="A164" s="127"/>
      <c r="B164" s="250" t="s">
        <v>495</v>
      </c>
      <c r="C164" s="77"/>
      <c r="D164" s="77"/>
      <c r="E164" s="78"/>
      <c r="F164" s="36"/>
    </row>
    <row r="165" spans="1:6">
      <c r="A165" s="127"/>
      <c r="B165" s="159"/>
      <c r="C165" s="77"/>
      <c r="D165" s="77"/>
      <c r="E165" s="78"/>
      <c r="F165" s="36"/>
    </row>
    <row r="166" spans="1:6" ht="51">
      <c r="A166" s="127">
        <v>2.58</v>
      </c>
      <c r="B166" s="159" t="s">
        <v>496</v>
      </c>
      <c r="C166" s="54">
        <v>1</v>
      </c>
      <c r="D166" s="54" t="s">
        <v>57</v>
      </c>
      <c r="E166" s="8"/>
      <c r="F166" s="36">
        <f>C166*E166</f>
        <v>0</v>
      </c>
    </row>
    <row r="167" spans="1:6">
      <c r="A167" s="127"/>
      <c r="B167" s="159"/>
      <c r="C167" s="72"/>
      <c r="D167" s="72"/>
      <c r="E167" s="73"/>
      <c r="F167" s="36"/>
    </row>
    <row r="168" spans="1:6" ht="15" customHeight="1">
      <c r="A168" s="201"/>
      <c r="B168" s="160"/>
      <c r="C168" s="20"/>
      <c r="D168" s="20"/>
      <c r="E168" s="32"/>
      <c r="F168" s="36"/>
    </row>
    <row r="169" spans="1:6">
      <c r="A169" s="127"/>
      <c r="B169" s="161" t="s">
        <v>356</v>
      </c>
      <c r="C169" s="20"/>
      <c r="D169" s="20"/>
      <c r="E169" s="32"/>
      <c r="F169" s="36"/>
    </row>
    <row r="170" spans="1:6">
      <c r="A170" s="127"/>
      <c r="B170" s="158"/>
      <c r="C170" s="20"/>
      <c r="D170" s="20"/>
      <c r="E170" s="32"/>
      <c r="F170" s="36"/>
    </row>
    <row r="171" spans="1:6" ht="178.5">
      <c r="A171" s="127">
        <v>2.59</v>
      </c>
      <c r="B171" s="158" t="s">
        <v>398</v>
      </c>
      <c r="C171" s="54">
        <v>4</v>
      </c>
      <c r="D171" s="54" t="s">
        <v>57</v>
      </c>
      <c r="E171" s="8"/>
      <c r="F171" s="36">
        <f>C171*E171</f>
        <v>0</v>
      </c>
    </row>
    <row r="172" spans="1:6">
      <c r="A172" s="127"/>
      <c r="B172" s="158"/>
      <c r="C172" s="23"/>
      <c r="D172" s="23"/>
      <c r="E172" s="32"/>
      <c r="F172" s="36"/>
    </row>
    <row r="173" spans="1:6" ht="181.5">
      <c r="A173" s="127">
        <v>2.6</v>
      </c>
      <c r="B173" s="158" t="s">
        <v>399</v>
      </c>
      <c r="C173" s="54">
        <v>1</v>
      </c>
      <c r="D173" s="54" t="s">
        <v>57</v>
      </c>
      <c r="E173" s="8"/>
      <c r="F173" s="36">
        <f>C173*E173</f>
        <v>0</v>
      </c>
    </row>
    <row r="174" spans="1:6">
      <c r="A174" s="127"/>
      <c r="B174" s="158"/>
      <c r="C174" s="23"/>
      <c r="D174" s="23"/>
      <c r="E174" s="32"/>
      <c r="F174" s="36"/>
    </row>
    <row r="175" spans="1:6" ht="318.75">
      <c r="A175" s="127">
        <v>2.61</v>
      </c>
      <c r="B175" s="158" t="s">
        <v>400</v>
      </c>
      <c r="C175" s="54">
        <v>5</v>
      </c>
      <c r="D175" s="54" t="s">
        <v>57</v>
      </c>
      <c r="E175" s="8"/>
      <c r="F175" s="36">
        <f>C175*E175</f>
        <v>0</v>
      </c>
    </row>
    <row r="176" spans="1:6">
      <c r="A176" s="127"/>
      <c r="B176" s="158"/>
      <c r="C176" s="20"/>
      <c r="D176" s="20"/>
      <c r="E176" s="32"/>
      <c r="F176" s="36"/>
    </row>
    <row r="177" spans="1:6" ht="25.5">
      <c r="A177" s="127">
        <v>2.62</v>
      </c>
      <c r="B177" s="158" t="s">
        <v>377</v>
      </c>
      <c r="C177" s="54">
        <v>1</v>
      </c>
      <c r="D177" s="54" t="s">
        <v>57</v>
      </c>
      <c r="E177" s="8"/>
      <c r="F177" s="36">
        <f>C177*E177</f>
        <v>0</v>
      </c>
    </row>
    <row r="178" spans="1:6">
      <c r="A178" s="127"/>
      <c r="B178" s="158"/>
      <c r="C178" s="20"/>
      <c r="D178" s="20"/>
      <c r="E178" s="32"/>
      <c r="F178" s="36"/>
    </row>
    <row r="179" spans="1:6" ht="178.5">
      <c r="A179" s="127">
        <v>2.63</v>
      </c>
      <c r="B179" s="158" t="s">
        <v>401</v>
      </c>
      <c r="C179" s="54">
        <v>2</v>
      </c>
      <c r="D179" s="54" t="s">
        <v>57</v>
      </c>
      <c r="E179" s="8"/>
      <c r="F179" s="36">
        <f>C179*E179</f>
        <v>0</v>
      </c>
    </row>
    <row r="180" spans="1:6">
      <c r="A180" s="127"/>
      <c r="B180" s="156"/>
      <c r="C180" s="20"/>
      <c r="D180" s="20"/>
      <c r="E180" s="32"/>
      <c r="F180" s="36"/>
    </row>
    <row r="181" spans="1:6" ht="318.75">
      <c r="A181" s="127">
        <v>2.64</v>
      </c>
      <c r="B181" s="162" t="s">
        <v>402</v>
      </c>
      <c r="C181" s="54">
        <v>2</v>
      </c>
      <c r="D181" s="54" t="s">
        <v>57</v>
      </c>
      <c r="E181" s="8"/>
      <c r="F181" s="36">
        <f>C181*E181</f>
        <v>0</v>
      </c>
    </row>
    <row r="182" spans="1:6">
      <c r="A182" s="127"/>
      <c r="B182" s="158"/>
      <c r="C182" s="20"/>
      <c r="D182" s="20"/>
      <c r="E182" s="32"/>
      <c r="F182" s="36"/>
    </row>
    <row r="183" spans="1:6" ht="89.25">
      <c r="A183" s="127">
        <v>2.65</v>
      </c>
      <c r="B183" s="162" t="s">
        <v>403</v>
      </c>
      <c r="C183" s="54">
        <v>7</v>
      </c>
      <c r="D183" s="54" t="s">
        <v>57</v>
      </c>
      <c r="E183" s="8"/>
      <c r="F183" s="36">
        <f>C183*E183</f>
        <v>0</v>
      </c>
    </row>
    <row r="184" spans="1:6">
      <c r="A184" s="127"/>
      <c r="B184" s="163"/>
      <c r="C184" s="77"/>
      <c r="D184" s="77"/>
      <c r="E184" s="78"/>
      <c r="F184" s="36"/>
    </row>
    <row r="185" spans="1:6" ht="51">
      <c r="A185" s="127">
        <v>2.66</v>
      </c>
      <c r="B185" s="162" t="s">
        <v>404</v>
      </c>
      <c r="C185" s="72">
        <v>7</v>
      </c>
      <c r="D185" s="72" t="s">
        <v>57</v>
      </c>
      <c r="E185" s="73"/>
      <c r="F185" s="36">
        <f>C185*E185</f>
        <v>0</v>
      </c>
    </row>
    <row r="186" spans="1:6">
      <c r="A186" s="127"/>
      <c r="B186" s="158"/>
      <c r="C186" s="19"/>
      <c r="D186" s="19"/>
      <c r="E186" s="31"/>
      <c r="F186" s="34"/>
    </row>
    <row r="187" spans="1:6" ht="114.75">
      <c r="A187" s="127">
        <v>2.67</v>
      </c>
      <c r="B187" s="162" t="s">
        <v>405</v>
      </c>
      <c r="C187" s="54">
        <v>3</v>
      </c>
      <c r="D187" s="54" t="s">
        <v>57</v>
      </c>
      <c r="E187" s="8"/>
      <c r="F187" s="36">
        <f>C187*E187</f>
        <v>0</v>
      </c>
    </row>
    <row r="188" spans="1:6">
      <c r="A188" s="127"/>
      <c r="B188" s="158"/>
      <c r="C188" s="20"/>
      <c r="D188" s="20"/>
      <c r="E188" s="32"/>
      <c r="F188" s="36"/>
    </row>
    <row r="189" spans="1:6" ht="102">
      <c r="A189" s="127">
        <v>2.68</v>
      </c>
      <c r="B189" s="156" t="s">
        <v>528</v>
      </c>
      <c r="C189" s="54">
        <v>1</v>
      </c>
      <c r="D189" s="54" t="s">
        <v>57</v>
      </c>
      <c r="E189" s="8"/>
      <c r="F189" s="36">
        <f>C189*E189</f>
        <v>0</v>
      </c>
    </row>
    <row r="190" spans="1:6">
      <c r="A190" s="127"/>
      <c r="B190" s="158"/>
      <c r="C190" s="20"/>
      <c r="D190" s="20"/>
      <c r="E190" s="32"/>
      <c r="F190" s="36"/>
    </row>
    <row r="191" spans="1:6" ht="63.75">
      <c r="A191" s="127">
        <v>2.69</v>
      </c>
      <c r="B191" s="162" t="s">
        <v>406</v>
      </c>
      <c r="C191" s="54">
        <v>1</v>
      </c>
      <c r="D191" s="54" t="s">
        <v>57</v>
      </c>
      <c r="E191" s="8"/>
      <c r="F191" s="36">
        <f>C191*E191</f>
        <v>0</v>
      </c>
    </row>
    <row r="192" spans="1:6">
      <c r="A192" s="127"/>
      <c r="B192" s="158"/>
      <c r="C192" s="20"/>
      <c r="D192" s="20"/>
      <c r="E192" s="32"/>
      <c r="F192" s="36"/>
    </row>
    <row r="193" spans="1:6" ht="38.25">
      <c r="A193" s="127">
        <v>2.7</v>
      </c>
      <c r="B193" s="162" t="s">
        <v>407</v>
      </c>
      <c r="C193" s="54">
        <v>1</v>
      </c>
      <c r="D193" s="54" t="s">
        <v>57</v>
      </c>
      <c r="E193" s="8"/>
      <c r="F193" s="36">
        <f>C193*E193</f>
        <v>0</v>
      </c>
    </row>
    <row r="194" spans="1:6">
      <c r="A194" s="127"/>
      <c r="B194" s="158"/>
      <c r="C194" s="23"/>
      <c r="D194" s="23"/>
      <c r="E194" s="32"/>
      <c r="F194" s="36"/>
    </row>
    <row r="195" spans="1:6" ht="51">
      <c r="A195" s="127">
        <v>2.71</v>
      </c>
      <c r="B195" s="162" t="s">
        <v>408</v>
      </c>
      <c r="C195" s="54">
        <v>5</v>
      </c>
      <c r="D195" s="54" t="s">
        <v>57</v>
      </c>
      <c r="E195" s="8"/>
      <c r="F195" s="36">
        <f>C195*E195</f>
        <v>0</v>
      </c>
    </row>
    <row r="196" spans="1:6">
      <c r="A196" s="127"/>
      <c r="B196" s="158"/>
      <c r="C196" s="23"/>
      <c r="D196" s="23"/>
      <c r="E196" s="32"/>
      <c r="F196" s="36"/>
    </row>
    <row r="197" spans="1:6" ht="153">
      <c r="A197" s="127">
        <v>2.72</v>
      </c>
      <c r="B197" s="162" t="s">
        <v>409</v>
      </c>
      <c r="C197" s="54">
        <v>5</v>
      </c>
      <c r="D197" s="54" t="s">
        <v>57</v>
      </c>
      <c r="E197" s="8"/>
      <c r="F197" s="36">
        <f>C197*E197</f>
        <v>0</v>
      </c>
    </row>
    <row r="198" spans="1:6">
      <c r="A198" s="127"/>
      <c r="B198" s="158"/>
      <c r="C198" s="20"/>
      <c r="D198" s="20"/>
      <c r="E198" s="32"/>
      <c r="F198" s="36"/>
    </row>
    <row r="199" spans="1:6" ht="76.5">
      <c r="A199" s="127">
        <v>2.73</v>
      </c>
      <c r="B199" s="156" t="s">
        <v>410</v>
      </c>
      <c r="C199" s="54">
        <v>5</v>
      </c>
      <c r="D199" s="54" t="s">
        <v>57</v>
      </c>
      <c r="E199" s="8"/>
      <c r="F199" s="36">
        <f>C199*E199</f>
        <v>0</v>
      </c>
    </row>
    <row r="200" spans="1:6">
      <c r="A200" s="127"/>
      <c r="B200" s="157"/>
      <c r="C200" s="20"/>
      <c r="D200" s="20"/>
      <c r="E200" s="32"/>
      <c r="F200" s="36"/>
    </row>
    <row r="201" spans="1:6" ht="51">
      <c r="A201" s="127">
        <v>2.74</v>
      </c>
      <c r="B201" s="156" t="s">
        <v>411</v>
      </c>
      <c r="C201" s="54">
        <v>5</v>
      </c>
      <c r="D201" s="54" t="s">
        <v>57</v>
      </c>
      <c r="E201" s="8"/>
      <c r="F201" s="36">
        <f>C201*E201</f>
        <v>0</v>
      </c>
    </row>
    <row r="202" spans="1:6">
      <c r="A202" s="127"/>
      <c r="B202" s="156"/>
      <c r="C202" s="20"/>
      <c r="D202" s="20"/>
      <c r="E202" s="32"/>
      <c r="F202" s="36"/>
    </row>
    <row r="203" spans="1:6">
      <c r="A203" s="127"/>
      <c r="B203" s="164" t="s">
        <v>357</v>
      </c>
      <c r="C203" s="13"/>
      <c r="D203" s="13"/>
      <c r="E203" s="14"/>
      <c r="F203" s="36"/>
    </row>
    <row r="204" spans="1:6">
      <c r="A204" s="127"/>
      <c r="B204" s="156"/>
      <c r="C204" s="23"/>
      <c r="D204" s="23"/>
      <c r="E204" s="32"/>
      <c r="F204" s="36"/>
    </row>
    <row r="205" spans="1:6" ht="38.25">
      <c r="A205" s="127">
        <v>2.75</v>
      </c>
      <c r="B205" s="156" t="s">
        <v>412</v>
      </c>
      <c r="C205" s="54">
        <v>12</v>
      </c>
      <c r="D205" s="54" t="s">
        <v>57</v>
      </c>
      <c r="E205" s="8"/>
      <c r="F205" s="36">
        <f>C205*E205</f>
        <v>0</v>
      </c>
    </row>
    <row r="206" spans="1:6">
      <c r="A206" s="127"/>
      <c r="B206" s="156"/>
      <c r="C206" s="23"/>
      <c r="D206" s="23"/>
      <c r="E206" s="32"/>
      <c r="F206" s="36"/>
    </row>
    <row r="207" spans="1:6" ht="89.25">
      <c r="A207" s="127">
        <v>2.76</v>
      </c>
      <c r="B207" s="156" t="s">
        <v>413</v>
      </c>
      <c r="C207" s="54">
        <v>14</v>
      </c>
      <c r="D207" s="54" t="s">
        <v>57</v>
      </c>
      <c r="E207" s="8"/>
      <c r="F207" s="36">
        <f>C207*E207</f>
        <v>0</v>
      </c>
    </row>
    <row r="208" spans="1:6">
      <c r="A208" s="127"/>
      <c r="B208" s="156"/>
      <c r="C208" s="20"/>
      <c r="D208" s="20"/>
      <c r="E208" s="32"/>
      <c r="F208" s="36"/>
    </row>
    <row r="209" spans="1:6" ht="216.75">
      <c r="A209" s="127">
        <v>2.77</v>
      </c>
      <c r="B209" s="156" t="s">
        <v>414</v>
      </c>
      <c r="C209" s="54">
        <v>3</v>
      </c>
      <c r="D209" s="54" t="s">
        <v>57</v>
      </c>
      <c r="E209" s="8"/>
      <c r="F209" s="36">
        <f>C209*E209</f>
        <v>0</v>
      </c>
    </row>
    <row r="210" spans="1:6">
      <c r="A210" s="127"/>
      <c r="B210" s="156"/>
      <c r="C210" s="20"/>
      <c r="D210" s="20"/>
      <c r="E210" s="32"/>
      <c r="F210" s="36"/>
    </row>
    <row r="211" spans="1:6" ht="63.75">
      <c r="A211" s="127">
        <v>2.78</v>
      </c>
      <c r="B211" s="162" t="s">
        <v>415</v>
      </c>
      <c r="C211" s="54">
        <v>2</v>
      </c>
      <c r="D211" s="54" t="s">
        <v>57</v>
      </c>
      <c r="E211" s="8"/>
      <c r="F211" s="36">
        <f>C211*E211</f>
        <v>0</v>
      </c>
    </row>
    <row r="212" spans="1:6">
      <c r="A212" s="127"/>
      <c r="B212" s="156"/>
      <c r="C212" s="20"/>
      <c r="D212" s="20"/>
      <c r="E212" s="32"/>
      <c r="F212" s="36"/>
    </row>
    <row r="213" spans="1:6" ht="51">
      <c r="A213" s="127">
        <v>2.79</v>
      </c>
      <c r="B213" s="162" t="s">
        <v>416</v>
      </c>
      <c r="C213" s="54">
        <v>2</v>
      </c>
      <c r="D213" s="54" t="s">
        <v>57</v>
      </c>
      <c r="E213" s="8"/>
      <c r="F213" s="36">
        <f>C213*E213</f>
        <v>0</v>
      </c>
    </row>
    <row r="214" spans="1:6">
      <c r="A214" s="127"/>
      <c r="B214" s="156"/>
      <c r="C214" s="23"/>
      <c r="D214" s="23"/>
      <c r="E214" s="32"/>
      <c r="F214" s="36"/>
    </row>
    <row r="215" spans="1:6" ht="127.5">
      <c r="A215" s="127">
        <v>2.8</v>
      </c>
      <c r="B215" s="162" t="s">
        <v>448</v>
      </c>
      <c r="C215" s="54">
        <v>2</v>
      </c>
      <c r="D215" s="54" t="s">
        <v>57</v>
      </c>
      <c r="E215" s="8"/>
      <c r="F215" s="36">
        <f>C215*E215</f>
        <v>0</v>
      </c>
    </row>
    <row r="216" spans="1:6">
      <c r="A216" s="127"/>
      <c r="B216" s="162"/>
      <c r="C216" s="13"/>
      <c r="D216" s="13"/>
      <c r="E216" s="14"/>
      <c r="F216" s="36"/>
    </row>
    <row r="217" spans="1:6" ht="114.75">
      <c r="A217" s="127">
        <v>2.81</v>
      </c>
      <c r="B217" s="156" t="s">
        <v>417</v>
      </c>
      <c r="C217" s="54">
        <v>1</v>
      </c>
      <c r="D217" s="54" t="s">
        <v>57</v>
      </c>
      <c r="E217" s="8"/>
      <c r="F217" s="36">
        <f>C217*E217</f>
        <v>0</v>
      </c>
    </row>
    <row r="218" spans="1:6">
      <c r="A218" s="127"/>
      <c r="B218" s="163"/>
      <c r="C218" s="13"/>
      <c r="D218" s="13"/>
      <c r="E218" s="14"/>
      <c r="F218" s="36"/>
    </row>
    <row r="219" spans="1:6" ht="51">
      <c r="A219" s="127">
        <v>2.82</v>
      </c>
      <c r="B219" s="156" t="s">
        <v>418</v>
      </c>
      <c r="C219" s="54">
        <v>1</v>
      </c>
      <c r="D219" s="54" t="s">
        <v>57</v>
      </c>
      <c r="E219" s="8"/>
      <c r="F219" s="36">
        <f>C219*E219</f>
        <v>0</v>
      </c>
    </row>
    <row r="220" spans="1:6">
      <c r="A220" s="127"/>
      <c r="B220" s="163"/>
      <c r="C220" s="13"/>
      <c r="D220" s="13"/>
      <c r="E220" s="14"/>
      <c r="F220" s="36"/>
    </row>
    <row r="221" spans="1:6" ht="89.25">
      <c r="A221" s="127">
        <v>2.83</v>
      </c>
      <c r="B221" s="156" t="s">
        <v>419</v>
      </c>
      <c r="C221" s="54">
        <v>1</v>
      </c>
      <c r="D221" s="54" t="s">
        <v>57</v>
      </c>
      <c r="E221" s="8"/>
      <c r="F221" s="36">
        <f>C221*E221</f>
        <v>0</v>
      </c>
    </row>
    <row r="222" spans="1:6">
      <c r="A222" s="127"/>
      <c r="B222" s="163"/>
      <c r="C222" s="13"/>
      <c r="D222" s="13"/>
      <c r="E222" s="14"/>
      <c r="F222" s="36"/>
    </row>
    <row r="223" spans="1:6" ht="153">
      <c r="A223" s="127">
        <v>2.84</v>
      </c>
      <c r="B223" s="156" t="s">
        <v>449</v>
      </c>
      <c r="C223" s="54">
        <v>1</v>
      </c>
      <c r="D223" s="54" t="s">
        <v>57</v>
      </c>
      <c r="E223" s="8"/>
      <c r="F223" s="36">
        <f>C223*E223</f>
        <v>0</v>
      </c>
    </row>
    <row r="224" spans="1:6">
      <c r="A224" s="127"/>
      <c r="B224" s="156"/>
      <c r="C224" s="20"/>
      <c r="D224" s="20"/>
      <c r="E224" s="32"/>
      <c r="F224" s="36"/>
    </row>
    <row r="225" spans="1:6">
      <c r="A225" s="127"/>
      <c r="B225" s="164" t="s">
        <v>358</v>
      </c>
      <c r="C225" s="13"/>
      <c r="D225" s="13"/>
      <c r="E225" s="14"/>
      <c r="F225" s="36"/>
    </row>
    <row r="226" spans="1:6">
      <c r="A226" s="127"/>
      <c r="B226" s="156"/>
      <c r="C226" s="20"/>
      <c r="D226" s="20"/>
      <c r="E226" s="32"/>
      <c r="F226" s="36"/>
    </row>
    <row r="227" spans="1:6" ht="63.75">
      <c r="A227" s="127">
        <v>2.85</v>
      </c>
      <c r="B227" s="162" t="s">
        <v>420</v>
      </c>
      <c r="C227" s="54">
        <v>3</v>
      </c>
      <c r="D227" s="54" t="s">
        <v>57</v>
      </c>
      <c r="E227" s="8"/>
      <c r="F227" s="36">
        <f>C227*E227</f>
        <v>0</v>
      </c>
    </row>
    <row r="228" spans="1:6">
      <c r="A228" s="127"/>
      <c r="B228" s="156"/>
      <c r="C228" s="20"/>
      <c r="D228" s="20"/>
      <c r="E228" s="32"/>
      <c r="F228" s="36"/>
    </row>
    <row r="229" spans="1:6" ht="76.5">
      <c r="A229" s="127">
        <v>2.86</v>
      </c>
      <c r="B229" s="162" t="s">
        <v>421</v>
      </c>
      <c r="C229" s="54">
        <v>1</v>
      </c>
      <c r="D229" s="54" t="s">
        <v>57</v>
      </c>
      <c r="E229" s="8"/>
      <c r="F229" s="36">
        <f>C229*E229</f>
        <v>0</v>
      </c>
    </row>
    <row r="230" spans="1:6">
      <c r="A230" s="127"/>
      <c r="B230" s="156"/>
      <c r="C230" s="23"/>
      <c r="D230" s="23"/>
      <c r="E230" s="32"/>
      <c r="F230" s="36"/>
    </row>
    <row r="231" spans="1:6" ht="102">
      <c r="A231" s="127">
        <v>2.87</v>
      </c>
      <c r="B231" s="162" t="s">
        <v>422</v>
      </c>
      <c r="C231" s="54">
        <v>1</v>
      </c>
      <c r="D231" s="54" t="s">
        <v>57</v>
      </c>
      <c r="E231" s="8"/>
      <c r="F231" s="36">
        <f>C231*E231</f>
        <v>0</v>
      </c>
    </row>
    <row r="232" spans="1:6">
      <c r="A232" s="127"/>
      <c r="B232" s="156"/>
      <c r="C232" s="20"/>
      <c r="D232" s="20"/>
      <c r="E232" s="32"/>
      <c r="F232" s="36"/>
    </row>
    <row r="233" spans="1:6" ht="63.75">
      <c r="A233" s="127">
        <v>2.88</v>
      </c>
      <c r="B233" s="162" t="s">
        <v>423</v>
      </c>
      <c r="C233" s="54">
        <v>1</v>
      </c>
      <c r="D233" s="54" t="s">
        <v>57</v>
      </c>
      <c r="E233" s="8"/>
      <c r="F233" s="36">
        <f>C233*E233</f>
        <v>0</v>
      </c>
    </row>
    <row r="234" spans="1:6">
      <c r="A234" s="127"/>
      <c r="B234" s="156"/>
      <c r="C234" s="20"/>
      <c r="D234" s="20"/>
      <c r="E234" s="32"/>
      <c r="F234" s="36"/>
    </row>
    <row r="235" spans="1:6" ht="76.5">
      <c r="A235" s="127">
        <v>2.89</v>
      </c>
      <c r="B235" s="162" t="s">
        <v>424</v>
      </c>
      <c r="C235" s="54">
        <v>1</v>
      </c>
      <c r="D235" s="54" t="s">
        <v>57</v>
      </c>
      <c r="E235" s="8"/>
      <c r="F235" s="36">
        <f>C235*E235</f>
        <v>0</v>
      </c>
    </row>
    <row r="236" spans="1:6">
      <c r="A236" s="127"/>
      <c r="B236" s="156"/>
      <c r="C236" s="20"/>
      <c r="D236" s="20"/>
      <c r="E236" s="32"/>
      <c r="F236" s="36"/>
    </row>
    <row r="237" spans="1:6" ht="102">
      <c r="A237" s="127">
        <v>2.9</v>
      </c>
      <c r="B237" s="162" t="s">
        <v>425</v>
      </c>
      <c r="C237" s="54">
        <v>1</v>
      </c>
      <c r="D237" s="54" t="s">
        <v>57</v>
      </c>
      <c r="E237" s="8"/>
      <c r="F237" s="36">
        <f>C237*E237</f>
        <v>0</v>
      </c>
    </row>
    <row r="238" spans="1:6">
      <c r="A238" s="127"/>
      <c r="B238" s="156"/>
      <c r="C238" s="23"/>
      <c r="D238" s="23"/>
      <c r="E238" s="32"/>
      <c r="F238" s="36"/>
    </row>
    <row r="239" spans="1:6" ht="63.75">
      <c r="A239" s="127">
        <v>2.91</v>
      </c>
      <c r="B239" s="162" t="s">
        <v>426</v>
      </c>
      <c r="C239" s="54">
        <v>1</v>
      </c>
      <c r="D239" s="54" t="s">
        <v>57</v>
      </c>
      <c r="E239" s="8"/>
      <c r="F239" s="36">
        <f>C239*E239</f>
        <v>0</v>
      </c>
    </row>
    <row r="240" spans="1:6">
      <c r="A240" s="127"/>
      <c r="B240" s="156"/>
      <c r="C240" s="23"/>
      <c r="D240" s="23"/>
      <c r="E240" s="32"/>
      <c r="F240" s="36"/>
    </row>
    <row r="241" spans="1:6">
      <c r="A241" s="127"/>
      <c r="B241" s="164" t="s">
        <v>359</v>
      </c>
      <c r="C241" s="20"/>
      <c r="D241" s="20"/>
      <c r="E241" s="32"/>
      <c r="F241" s="36"/>
    </row>
    <row r="242" spans="1:6">
      <c r="A242" s="127"/>
      <c r="B242" s="156"/>
      <c r="C242" s="20"/>
      <c r="D242" s="20"/>
      <c r="E242" s="32"/>
      <c r="F242" s="36"/>
    </row>
    <row r="243" spans="1:6" ht="51">
      <c r="A243" s="127"/>
      <c r="B243" s="162" t="s">
        <v>360</v>
      </c>
      <c r="C243" s="13"/>
      <c r="D243" s="13"/>
      <c r="E243" s="14"/>
      <c r="F243" s="36"/>
    </row>
    <row r="244" spans="1:6">
      <c r="A244" s="127"/>
      <c r="B244" s="156"/>
      <c r="C244" s="20"/>
      <c r="D244" s="20"/>
      <c r="E244" s="31"/>
      <c r="F244" s="36"/>
    </row>
    <row r="245" spans="1:6" ht="38.25">
      <c r="A245" s="127"/>
      <c r="B245" s="162" t="s">
        <v>361</v>
      </c>
      <c r="C245" s="13"/>
      <c r="D245" s="13"/>
      <c r="E245" s="14"/>
      <c r="F245" s="36"/>
    </row>
    <row r="246" spans="1:6">
      <c r="A246" s="127"/>
      <c r="B246" s="156"/>
      <c r="C246" s="20"/>
      <c r="D246" s="20"/>
      <c r="E246" s="31"/>
      <c r="F246" s="36"/>
    </row>
    <row r="247" spans="1:6" ht="38.25">
      <c r="A247" s="127"/>
      <c r="B247" s="162" t="s">
        <v>362</v>
      </c>
      <c r="C247" s="13"/>
      <c r="D247" s="13"/>
      <c r="E247" s="14"/>
      <c r="F247" s="36"/>
    </row>
    <row r="248" spans="1:6">
      <c r="A248" s="127"/>
      <c r="B248" s="156"/>
      <c r="C248" s="20"/>
      <c r="D248" s="20"/>
      <c r="E248" s="31"/>
      <c r="F248" s="36"/>
    </row>
    <row r="249" spans="1:6" ht="25.5">
      <c r="A249" s="129">
        <v>2.92</v>
      </c>
      <c r="B249" s="162" t="s">
        <v>363</v>
      </c>
      <c r="C249" s="54">
        <v>1</v>
      </c>
      <c r="D249" s="54" t="s">
        <v>57</v>
      </c>
      <c r="E249" s="8"/>
      <c r="F249" s="36">
        <f>C249*E249</f>
        <v>0</v>
      </c>
    </row>
    <row r="250" spans="1:6">
      <c r="A250" s="129"/>
      <c r="B250" s="156"/>
      <c r="C250" s="20"/>
      <c r="D250" s="20"/>
      <c r="E250" s="31"/>
      <c r="F250" s="36"/>
    </row>
    <row r="251" spans="1:6" ht="51">
      <c r="A251" s="129">
        <v>2.93</v>
      </c>
      <c r="B251" s="162" t="s">
        <v>364</v>
      </c>
      <c r="C251" s="54">
        <v>1</v>
      </c>
      <c r="D251" s="54" t="s">
        <v>57</v>
      </c>
      <c r="E251" s="8"/>
      <c r="F251" s="36">
        <f>C251*E251</f>
        <v>0</v>
      </c>
    </row>
    <row r="252" spans="1:6">
      <c r="A252" s="129"/>
      <c r="B252" s="156"/>
      <c r="C252" s="20"/>
      <c r="D252" s="20"/>
      <c r="E252" s="31"/>
      <c r="F252" s="36"/>
    </row>
    <row r="253" spans="1:6" ht="178.5">
      <c r="A253" s="129">
        <v>2.94</v>
      </c>
      <c r="B253" s="162" t="s">
        <v>427</v>
      </c>
      <c r="C253" s="54">
        <v>3</v>
      </c>
      <c r="D253" s="54" t="s">
        <v>57</v>
      </c>
      <c r="E253" s="8"/>
      <c r="F253" s="36">
        <f>C253*E253</f>
        <v>0</v>
      </c>
    </row>
    <row r="254" spans="1:6">
      <c r="A254" s="28"/>
      <c r="B254" s="156"/>
      <c r="C254" s="20"/>
      <c r="D254" s="20"/>
      <c r="E254" s="31"/>
      <c r="F254" s="36"/>
    </row>
    <row r="255" spans="1:6" ht="25.5">
      <c r="A255" s="127"/>
      <c r="B255" s="155" t="s">
        <v>383</v>
      </c>
      <c r="C255" s="13"/>
      <c r="D255" s="13"/>
      <c r="E255" s="14"/>
      <c r="F255" s="36"/>
    </row>
    <row r="256" spans="1:6">
      <c r="A256" s="127"/>
      <c r="B256" s="156"/>
      <c r="C256" s="23"/>
      <c r="D256" s="23"/>
      <c r="E256" s="31"/>
      <c r="F256" s="36"/>
    </row>
    <row r="257" spans="1:6" ht="89.25">
      <c r="A257" s="127">
        <v>2.95</v>
      </c>
      <c r="B257" s="162" t="s">
        <v>365</v>
      </c>
      <c r="C257" s="54">
        <v>1</v>
      </c>
      <c r="D257" s="54" t="s">
        <v>57</v>
      </c>
      <c r="E257" s="8"/>
      <c r="F257" s="36">
        <f>C257*E257</f>
        <v>0</v>
      </c>
    </row>
    <row r="258" spans="1:6">
      <c r="A258" s="127"/>
      <c r="B258" s="156"/>
      <c r="C258" s="20"/>
      <c r="D258" s="20"/>
      <c r="E258" s="31"/>
      <c r="F258" s="36"/>
    </row>
    <row r="259" spans="1:6" ht="89.25">
      <c r="A259" s="127">
        <v>2.96</v>
      </c>
      <c r="B259" s="162" t="s">
        <v>366</v>
      </c>
      <c r="C259" s="54">
        <v>1</v>
      </c>
      <c r="D259" s="54" t="s">
        <v>57</v>
      </c>
      <c r="E259" s="8"/>
      <c r="F259" s="36">
        <f>C259*E259</f>
        <v>0</v>
      </c>
    </row>
    <row r="260" spans="1:6">
      <c r="A260" s="127"/>
      <c r="B260" s="156"/>
      <c r="C260" s="20"/>
      <c r="D260" s="20"/>
      <c r="E260" s="31"/>
      <c r="F260" s="36"/>
    </row>
    <row r="261" spans="1:6" ht="114.75">
      <c r="A261" s="129">
        <v>2.97</v>
      </c>
      <c r="B261" s="162" t="s">
        <v>367</v>
      </c>
      <c r="C261" s="54">
        <v>1</v>
      </c>
      <c r="D261" s="54" t="s">
        <v>57</v>
      </c>
      <c r="E261" s="8"/>
      <c r="F261" s="36">
        <f>C261*E261</f>
        <v>0</v>
      </c>
    </row>
    <row r="262" spans="1:6">
      <c r="A262" s="129"/>
      <c r="B262" s="158"/>
      <c r="C262" s="20"/>
      <c r="D262" s="20"/>
      <c r="E262" s="31"/>
      <c r="F262" s="36"/>
    </row>
    <row r="263" spans="1:6" ht="102">
      <c r="A263" s="129">
        <v>2.98</v>
      </c>
      <c r="B263" s="162" t="s">
        <v>368</v>
      </c>
      <c r="C263" s="54">
        <v>1</v>
      </c>
      <c r="D263" s="54" t="s">
        <v>57</v>
      </c>
      <c r="E263" s="8"/>
      <c r="F263" s="36">
        <f>C263*E263</f>
        <v>0</v>
      </c>
    </row>
    <row r="264" spans="1:6">
      <c r="A264" s="28"/>
      <c r="B264" s="158"/>
      <c r="C264" s="20"/>
      <c r="D264" s="20"/>
      <c r="E264" s="31"/>
      <c r="F264" s="36"/>
    </row>
    <row r="265" spans="1:6">
      <c r="A265" s="127"/>
      <c r="B265" s="164" t="s">
        <v>369</v>
      </c>
      <c r="C265" s="13"/>
      <c r="D265" s="13"/>
      <c r="E265" s="14"/>
      <c r="F265" s="36"/>
    </row>
    <row r="266" spans="1:6">
      <c r="A266" s="127"/>
      <c r="B266" s="164"/>
      <c r="C266" s="77"/>
      <c r="D266" s="77"/>
      <c r="E266" s="78"/>
      <c r="F266" s="36"/>
    </row>
    <row r="267" spans="1:6">
      <c r="A267" s="127"/>
      <c r="B267" s="244" t="s">
        <v>428</v>
      </c>
      <c r="C267" s="77"/>
      <c r="D267" s="77"/>
      <c r="E267" s="78"/>
      <c r="F267" s="36"/>
    </row>
    <row r="268" spans="1:6">
      <c r="A268" s="127"/>
      <c r="B268" s="158"/>
      <c r="C268" s="23"/>
      <c r="D268" s="23"/>
      <c r="E268" s="31"/>
      <c r="F268" s="36"/>
    </row>
    <row r="269" spans="1:6" ht="314.25" customHeight="1">
      <c r="A269" s="127">
        <v>2.99</v>
      </c>
      <c r="B269" s="252" t="s">
        <v>432</v>
      </c>
      <c r="C269" s="54">
        <v>1</v>
      </c>
      <c r="D269" s="54" t="s">
        <v>57</v>
      </c>
      <c r="E269" s="8"/>
      <c r="F269" s="36">
        <f>C269*E269</f>
        <v>0</v>
      </c>
    </row>
    <row r="270" spans="1:6">
      <c r="A270" s="127"/>
      <c r="B270" s="158"/>
      <c r="C270" s="20"/>
      <c r="D270" s="20"/>
      <c r="E270" s="31"/>
      <c r="F270" s="36"/>
    </row>
    <row r="271" spans="1:6" ht="25.5">
      <c r="A271" s="127" t="s">
        <v>522</v>
      </c>
      <c r="B271" s="162" t="s">
        <v>378</v>
      </c>
      <c r="C271" s="72">
        <v>1</v>
      </c>
      <c r="D271" s="54" t="s">
        <v>57</v>
      </c>
      <c r="E271" s="73"/>
      <c r="F271" s="36">
        <f>C271*E271</f>
        <v>0</v>
      </c>
    </row>
    <row r="272" spans="1:6">
      <c r="A272" s="127"/>
      <c r="B272" s="158"/>
      <c r="C272" s="20"/>
      <c r="D272" s="20"/>
      <c r="E272" s="31"/>
      <c r="F272" s="36"/>
    </row>
    <row r="273" spans="1:6" ht="205.5">
      <c r="A273" s="127" t="s">
        <v>523</v>
      </c>
      <c r="B273" s="162" t="s">
        <v>370</v>
      </c>
      <c r="C273" s="54">
        <v>3</v>
      </c>
      <c r="D273" s="54" t="s">
        <v>57</v>
      </c>
      <c r="E273" s="8"/>
      <c r="F273" s="36">
        <f>C273*E273</f>
        <v>0</v>
      </c>
    </row>
    <row r="274" spans="1:6">
      <c r="A274" s="127"/>
      <c r="B274" s="158"/>
      <c r="C274" s="20"/>
      <c r="D274" s="20"/>
      <c r="E274" s="31"/>
      <c r="F274" s="36"/>
    </row>
    <row r="275" spans="1:6" ht="25.5">
      <c r="A275" s="127" t="s">
        <v>524</v>
      </c>
      <c r="B275" s="162" t="s">
        <v>378</v>
      </c>
      <c r="C275" s="72">
        <v>1</v>
      </c>
      <c r="D275" s="54" t="s">
        <v>57</v>
      </c>
      <c r="E275" s="73"/>
      <c r="F275" s="36">
        <f>C275*E275</f>
        <v>0</v>
      </c>
    </row>
    <row r="276" spans="1:6">
      <c r="A276" s="127"/>
      <c r="B276" s="158"/>
      <c r="C276" s="23"/>
      <c r="D276" s="23"/>
      <c r="E276" s="31"/>
      <c r="F276" s="36"/>
    </row>
    <row r="277" spans="1:6" ht="114.75">
      <c r="A277" s="127" t="s">
        <v>525</v>
      </c>
      <c r="B277" s="162" t="s">
        <v>371</v>
      </c>
      <c r="C277" s="54">
        <v>1</v>
      </c>
      <c r="D277" s="54" t="s">
        <v>57</v>
      </c>
      <c r="E277" s="8"/>
      <c r="F277" s="36">
        <f>C277*E277</f>
        <v>0</v>
      </c>
    </row>
    <row r="278" spans="1:6">
      <c r="A278" s="129"/>
      <c r="B278" s="158"/>
      <c r="C278" s="20"/>
      <c r="D278" s="20"/>
      <c r="E278" s="31"/>
      <c r="F278" s="36"/>
    </row>
    <row r="279" spans="1:6" ht="216.75">
      <c r="A279" s="129" t="s">
        <v>526</v>
      </c>
      <c r="B279" s="159" t="s">
        <v>527</v>
      </c>
      <c r="C279" s="54">
        <v>3</v>
      </c>
      <c r="D279" s="54" t="s">
        <v>57</v>
      </c>
      <c r="E279" s="8"/>
      <c r="F279" s="36">
        <v>0</v>
      </c>
    </row>
    <row r="280" spans="1:6" ht="13.5" thickBot="1">
      <c r="A280" s="28"/>
      <c r="B280" s="29"/>
      <c r="C280" s="20"/>
      <c r="D280" s="20"/>
      <c r="E280" s="31"/>
      <c r="F280" s="36"/>
    </row>
    <row r="281" spans="1:6" ht="16.5" thickTop="1" thickBot="1">
      <c r="A281" s="209"/>
      <c r="B281" s="170" t="s">
        <v>380</v>
      </c>
      <c r="C281" s="81"/>
      <c r="D281" s="81"/>
      <c r="E281" s="81"/>
      <c r="F281" s="80">
        <f>SUM(F6:F280)</f>
        <v>0</v>
      </c>
    </row>
    <row r="282" spans="1:6" ht="13.5" thickTop="1">
      <c r="A282" s="21"/>
      <c r="B282" s="144"/>
      <c r="C282" s="13"/>
      <c r="D282" s="13"/>
      <c r="E282" s="14"/>
      <c r="F282" s="36"/>
    </row>
    <row r="283" spans="1:6">
      <c r="A283" s="21"/>
      <c r="B283" s="153" t="s">
        <v>381</v>
      </c>
      <c r="C283" s="13"/>
      <c r="D283" s="13"/>
      <c r="E283" s="14"/>
      <c r="F283" s="36"/>
    </row>
    <row r="284" spans="1:6">
      <c r="A284" s="21"/>
      <c r="B284" s="29"/>
      <c r="C284" s="20"/>
      <c r="D284" s="20"/>
      <c r="E284" s="31"/>
      <c r="F284" s="36"/>
    </row>
    <row r="285" spans="1:6" ht="51">
      <c r="A285" s="21"/>
      <c r="B285" s="155" t="s">
        <v>388</v>
      </c>
      <c r="C285" s="13"/>
      <c r="D285" s="13"/>
      <c r="E285" s="14"/>
      <c r="F285" s="36"/>
    </row>
    <row r="286" spans="1:6">
      <c r="A286" s="21"/>
      <c r="B286" s="29"/>
      <c r="C286" s="20"/>
      <c r="D286" s="20"/>
      <c r="E286" s="31"/>
      <c r="F286" s="36"/>
    </row>
    <row r="287" spans="1:6">
      <c r="A287" s="21"/>
      <c r="B287" s="245"/>
      <c r="C287" s="54"/>
      <c r="D287" s="54"/>
      <c r="E287" s="8"/>
      <c r="F287" s="36">
        <f>C287*E287</f>
        <v>0</v>
      </c>
    </row>
    <row r="288" spans="1:6">
      <c r="A288" s="21"/>
      <c r="B288" s="29"/>
      <c r="C288" s="20"/>
      <c r="D288" s="20"/>
      <c r="E288" s="31"/>
      <c r="F288" s="36"/>
    </row>
    <row r="289" spans="1:6">
      <c r="A289" s="21"/>
      <c r="B289" s="245"/>
      <c r="C289" s="54"/>
      <c r="D289" s="54"/>
      <c r="E289" s="8"/>
      <c r="F289" s="36">
        <f>C289*E289</f>
        <v>0</v>
      </c>
    </row>
    <row r="290" spans="1:6">
      <c r="A290" s="21"/>
      <c r="B290" s="29"/>
      <c r="C290" s="20"/>
      <c r="D290" s="20"/>
      <c r="E290" s="31"/>
      <c r="F290" s="36"/>
    </row>
    <row r="291" spans="1:6">
      <c r="A291" s="21"/>
      <c r="B291" s="245"/>
      <c r="C291" s="54"/>
      <c r="D291" s="54"/>
      <c r="E291" s="8"/>
      <c r="F291" s="36">
        <v>0</v>
      </c>
    </row>
    <row r="292" spans="1:6">
      <c r="A292" s="21"/>
      <c r="B292" s="29"/>
      <c r="C292" s="20"/>
      <c r="D292" s="20"/>
      <c r="E292" s="31"/>
      <c r="F292" s="36"/>
    </row>
    <row r="293" spans="1:6">
      <c r="A293" s="21"/>
      <c r="B293" s="245"/>
      <c r="C293" s="54"/>
      <c r="D293" s="54"/>
      <c r="E293" s="8"/>
      <c r="F293" s="36">
        <f>C293*E293</f>
        <v>0</v>
      </c>
    </row>
    <row r="294" spans="1:6">
      <c r="A294" s="21"/>
      <c r="B294" s="29"/>
      <c r="C294" s="20"/>
      <c r="D294" s="20"/>
      <c r="E294" s="31"/>
      <c r="F294" s="36"/>
    </row>
    <row r="295" spans="1:6">
      <c r="A295" s="21"/>
      <c r="B295" s="245"/>
      <c r="C295" s="54"/>
      <c r="D295" s="54"/>
      <c r="E295" s="8"/>
      <c r="F295" s="36">
        <f>C295*E295</f>
        <v>0</v>
      </c>
    </row>
    <row r="296" spans="1:6">
      <c r="A296" s="21"/>
      <c r="B296" s="29"/>
      <c r="C296" s="20"/>
      <c r="D296" s="20"/>
      <c r="E296" s="31"/>
      <c r="F296" s="36"/>
    </row>
    <row r="297" spans="1:6">
      <c r="A297" s="21"/>
      <c r="B297" s="245"/>
      <c r="C297" s="54"/>
      <c r="D297" s="54"/>
      <c r="E297" s="8"/>
      <c r="F297" s="36">
        <f>C297*E297</f>
        <v>0</v>
      </c>
    </row>
    <row r="298" spans="1:6">
      <c r="A298" s="21"/>
      <c r="B298" s="29"/>
      <c r="C298" s="20"/>
      <c r="D298" s="20"/>
      <c r="E298" s="31"/>
      <c r="F298" s="36"/>
    </row>
    <row r="299" spans="1:6">
      <c r="A299" s="21"/>
      <c r="B299" s="245"/>
      <c r="C299" s="54"/>
      <c r="D299" s="54"/>
      <c r="E299" s="8"/>
      <c r="F299" s="36">
        <f>C299*E299</f>
        <v>0</v>
      </c>
    </row>
    <row r="300" spans="1:6">
      <c r="A300" s="21"/>
      <c r="B300" s="29"/>
      <c r="C300" s="20"/>
      <c r="D300" s="20"/>
      <c r="E300" s="31"/>
      <c r="F300" s="36"/>
    </row>
    <row r="301" spans="1:6">
      <c r="A301" s="21"/>
      <c r="B301" s="245"/>
      <c r="C301" s="54"/>
      <c r="D301" s="54"/>
      <c r="E301" s="8"/>
      <c r="F301" s="36">
        <f>C301*E301</f>
        <v>0</v>
      </c>
    </row>
    <row r="302" spans="1:6">
      <c r="A302" s="21"/>
      <c r="B302" s="29"/>
      <c r="C302" s="20"/>
      <c r="D302" s="20"/>
      <c r="E302" s="31"/>
      <c r="F302" s="36"/>
    </row>
    <row r="303" spans="1:6">
      <c r="A303" s="21"/>
      <c r="B303" s="245"/>
      <c r="C303" s="54"/>
      <c r="D303" s="54"/>
      <c r="E303" s="8"/>
      <c r="F303" s="36">
        <f>C303*E303</f>
        <v>0</v>
      </c>
    </row>
    <row r="304" spans="1:6" ht="15" thickBot="1">
      <c r="A304" s="75"/>
      <c r="B304" s="145"/>
      <c r="C304" s="69"/>
      <c r="D304" s="69"/>
      <c r="E304" s="69"/>
      <c r="F304" s="79"/>
    </row>
    <row r="305" spans="1:6" ht="16.5" thickTop="1" thickBot="1">
      <c r="A305" s="209"/>
      <c r="B305" s="170" t="s">
        <v>126</v>
      </c>
      <c r="C305" s="81"/>
      <c r="D305" s="81"/>
      <c r="E305" s="81"/>
      <c r="F305" s="80">
        <f>SUM(F281:F304)</f>
        <v>0</v>
      </c>
    </row>
    <row r="306" spans="1:6" ht="13.5" thickTop="1">
      <c r="A306" s="166"/>
      <c r="B306" s="167"/>
      <c r="C306" s="168"/>
      <c r="D306" s="168"/>
      <c r="E306" s="168"/>
      <c r="F306" s="169"/>
    </row>
  </sheetData>
  <mergeCells count="2">
    <mergeCell ref="A1:B2"/>
    <mergeCell ref="C1:F2"/>
  </mergeCells>
  <pageMargins left="0.51181102362204722" right="0.51181102362204722" top="0.86614173228346458" bottom="0.74803149606299213" header="0.31496062992125984" footer="0.31496062992125984"/>
  <pageSetup paperSize="9" fitToHeight="4" orientation="portrait" r:id="rId1"/>
  <headerFooter>
    <oddHeader>&amp;L&amp;"Arial,Regular"&amp;8&amp;K01+049Imperial War Museums London
Transforming Imperial War Museums London
Level 4 - Refurbishment Project IWM/TIWM/1889&amp;R&amp;G</oddHeader>
    <oddFooter>&amp;L&amp;P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55"/>
  <sheetViews>
    <sheetView view="pageLayout" zoomScaleNormal="85" zoomScaleSheetLayoutView="100" workbookViewId="0">
      <selection activeCell="A129" sqref="A129"/>
    </sheetView>
  </sheetViews>
  <sheetFormatPr defaultColWidth="8.7109375" defaultRowHeight="12.75"/>
  <cols>
    <col min="1" max="1" width="4.7109375" style="56" customWidth="1"/>
    <col min="2" max="2" width="49.5703125" style="57" customWidth="1"/>
    <col min="3" max="4" width="7.42578125" style="2" customWidth="1"/>
    <col min="5" max="5" width="10.7109375" style="33" customWidth="1"/>
    <col min="6" max="6" width="10.7109375" style="58" customWidth="1"/>
    <col min="7" max="16384" width="8.7109375" style="55"/>
  </cols>
  <sheetData>
    <row r="1" spans="1:7" ht="12.75" customHeight="1">
      <c r="A1" s="255" t="s">
        <v>134</v>
      </c>
      <c r="B1" s="255"/>
      <c r="C1" s="256" t="s">
        <v>17</v>
      </c>
      <c r="D1" s="256"/>
      <c r="E1" s="256"/>
      <c r="F1" s="256"/>
      <c r="G1" s="74"/>
    </row>
    <row r="2" spans="1:7" ht="12.75" customHeight="1">
      <c r="A2" s="255"/>
      <c r="B2" s="255"/>
      <c r="C2" s="256"/>
      <c r="D2" s="256"/>
      <c r="E2" s="256"/>
      <c r="F2" s="256"/>
      <c r="G2" s="74"/>
    </row>
    <row r="3" spans="1:7" ht="8.4499999999999993" customHeight="1" thickBot="1">
      <c r="A3" s="25"/>
      <c r="B3" s="24"/>
      <c r="C3" s="29"/>
      <c r="D3" s="29"/>
      <c r="E3" s="24"/>
      <c r="F3" s="71"/>
    </row>
    <row r="4" spans="1:7" ht="14.25" thickTop="1" thickBot="1">
      <c r="A4" s="102" t="s">
        <v>57</v>
      </c>
      <c r="B4" s="102" t="s">
        <v>20</v>
      </c>
      <c r="C4" s="102" t="s">
        <v>8</v>
      </c>
      <c r="D4" s="102" t="s">
        <v>16</v>
      </c>
      <c r="E4" s="103" t="s">
        <v>125</v>
      </c>
      <c r="F4" s="104" t="s">
        <v>124</v>
      </c>
    </row>
    <row r="5" spans="1:7" s="15" customFormat="1" ht="13.5" thickTop="1">
      <c r="A5" s="18"/>
      <c r="B5" s="19"/>
      <c r="C5" s="20"/>
      <c r="D5" s="20"/>
      <c r="E5" s="31"/>
      <c r="F5" s="34"/>
    </row>
    <row r="6" spans="1:7" s="15" customFormat="1">
      <c r="A6" s="21"/>
      <c r="B6" s="148" t="s">
        <v>205</v>
      </c>
      <c r="C6" s="20"/>
      <c r="D6" s="20"/>
      <c r="E6" s="32"/>
      <c r="F6" s="36"/>
    </row>
    <row r="7" spans="1:7" s="15" customFormat="1">
      <c r="A7" s="21"/>
      <c r="B7" s="19"/>
      <c r="C7" s="20"/>
      <c r="D7" s="20"/>
      <c r="E7" s="32"/>
      <c r="F7" s="36"/>
    </row>
    <row r="8" spans="1:7" s="15" customFormat="1" ht="63.75">
      <c r="A8" s="21">
        <v>3.1</v>
      </c>
      <c r="B8" s="150" t="s">
        <v>175</v>
      </c>
      <c r="C8" s="54">
        <v>1</v>
      </c>
      <c r="D8" s="54" t="s">
        <v>57</v>
      </c>
      <c r="E8" s="8"/>
      <c r="F8" s="36">
        <f t="shared" ref="F8:F70" si="0">SUM(C8*E8)</f>
        <v>0</v>
      </c>
    </row>
    <row r="9" spans="1:7" s="15" customFormat="1">
      <c r="A9" s="21"/>
      <c r="B9" s="150"/>
      <c r="C9" s="20"/>
      <c r="D9" s="20"/>
      <c r="E9" s="32"/>
      <c r="F9" s="36"/>
    </row>
    <row r="10" spans="1:7" s="15" customFormat="1" ht="38.25">
      <c r="A10" s="21">
        <v>3.2</v>
      </c>
      <c r="B10" s="150" t="s">
        <v>176</v>
      </c>
      <c r="C10" s="54">
        <v>1</v>
      </c>
      <c r="D10" s="54" t="s">
        <v>57</v>
      </c>
      <c r="E10" s="8"/>
      <c r="F10" s="36">
        <f t="shared" si="0"/>
        <v>0</v>
      </c>
    </row>
    <row r="11" spans="1:7" s="15" customFormat="1">
      <c r="A11" s="21"/>
      <c r="B11" s="150"/>
      <c r="C11" s="20"/>
      <c r="D11" s="20"/>
      <c r="E11" s="32"/>
      <c r="F11" s="36"/>
    </row>
    <row r="12" spans="1:7" s="15" customFormat="1" ht="51">
      <c r="A12" s="21">
        <v>3.3</v>
      </c>
      <c r="B12" s="150" t="s">
        <v>177</v>
      </c>
      <c r="C12" s="54">
        <v>1</v>
      </c>
      <c r="D12" s="54" t="s">
        <v>57</v>
      </c>
      <c r="E12" s="8"/>
      <c r="F12" s="36">
        <f t="shared" si="0"/>
        <v>0</v>
      </c>
    </row>
    <row r="13" spans="1:7" s="15" customFormat="1">
      <c r="A13" s="21"/>
      <c r="B13" s="150"/>
      <c r="C13" s="20"/>
      <c r="D13" s="20"/>
      <c r="E13" s="32"/>
      <c r="F13" s="36"/>
    </row>
    <row r="14" spans="1:7" s="15" customFormat="1">
      <c r="A14" s="21"/>
      <c r="B14" s="151" t="s">
        <v>178</v>
      </c>
      <c r="C14" s="20"/>
      <c r="D14" s="20"/>
      <c r="E14" s="32"/>
      <c r="F14" s="36"/>
    </row>
    <row r="15" spans="1:7" s="15" customFormat="1">
      <c r="A15" s="21"/>
      <c r="B15" s="151"/>
      <c r="C15" s="20"/>
      <c r="D15" s="20"/>
      <c r="E15" s="32"/>
      <c r="F15" s="36"/>
    </row>
    <row r="16" spans="1:7" s="15" customFormat="1" ht="63.75">
      <c r="A16" s="21">
        <v>3.4</v>
      </c>
      <c r="B16" s="150" t="s">
        <v>179</v>
      </c>
      <c r="C16" s="54">
        <v>1</v>
      </c>
      <c r="D16" s="54" t="s">
        <v>57</v>
      </c>
      <c r="E16" s="8"/>
      <c r="F16" s="36">
        <f t="shared" si="0"/>
        <v>0</v>
      </c>
    </row>
    <row r="17" spans="1:6" s="15" customFormat="1">
      <c r="A17" s="21"/>
      <c r="B17" s="150"/>
      <c r="C17" s="20"/>
      <c r="D17" s="20"/>
      <c r="E17" s="32"/>
      <c r="F17" s="36"/>
    </row>
    <row r="18" spans="1:6" s="15" customFormat="1" ht="51">
      <c r="A18" s="21">
        <v>3.5</v>
      </c>
      <c r="B18" s="150" t="s">
        <v>180</v>
      </c>
      <c r="C18" s="54">
        <v>1</v>
      </c>
      <c r="D18" s="54" t="s">
        <v>57</v>
      </c>
      <c r="E18" s="8"/>
      <c r="F18" s="36">
        <f t="shared" si="0"/>
        <v>0</v>
      </c>
    </row>
    <row r="19" spans="1:6" s="15" customFormat="1">
      <c r="A19" s="21"/>
      <c r="B19" s="150"/>
      <c r="C19" s="20"/>
      <c r="D19" s="20"/>
      <c r="E19" s="32"/>
      <c r="F19" s="36"/>
    </row>
    <row r="20" spans="1:6" s="15" customFormat="1" ht="25.5">
      <c r="A20" s="21">
        <v>3.6</v>
      </c>
      <c r="B20" s="150" t="s">
        <v>181</v>
      </c>
      <c r="C20" s="54">
        <v>1</v>
      </c>
      <c r="D20" s="54" t="s">
        <v>57</v>
      </c>
      <c r="E20" s="8"/>
      <c r="F20" s="36">
        <f t="shared" si="0"/>
        <v>0</v>
      </c>
    </row>
    <row r="21" spans="1:6" s="15" customFormat="1">
      <c r="A21" s="21"/>
      <c r="B21" s="150"/>
      <c r="C21" s="20"/>
      <c r="D21" s="20"/>
      <c r="E21" s="32"/>
      <c r="F21" s="36"/>
    </row>
    <row r="22" spans="1:6" s="15" customFormat="1">
      <c r="A22" s="21"/>
      <c r="B22" s="151" t="s">
        <v>182</v>
      </c>
      <c r="C22" s="20"/>
      <c r="D22" s="20"/>
      <c r="E22" s="32"/>
      <c r="F22" s="36"/>
    </row>
    <row r="23" spans="1:6" s="15" customFormat="1">
      <c r="A23" s="21"/>
      <c r="B23" s="151"/>
      <c r="C23" s="20"/>
      <c r="D23" s="20"/>
      <c r="E23" s="32"/>
      <c r="F23" s="36"/>
    </row>
    <row r="24" spans="1:6" s="57" customFormat="1" ht="38.25">
      <c r="A24" s="21">
        <v>3.7</v>
      </c>
      <c r="B24" s="150" t="s">
        <v>183</v>
      </c>
      <c r="C24" s="54">
        <v>1</v>
      </c>
      <c r="D24" s="54" t="s">
        <v>57</v>
      </c>
      <c r="E24" s="8"/>
      <c r="F24" s="36">
        <f t="shared" si="0"/>
        <v>0</v>
      </c>
    </row>
    <row r="25" spans="1:6" s="57" customFormat="1">
      <c r="A25" s="21"/>
      <c r="B25" s="150"/>
      <c r="C25" s="20"/>
      <c r="D25" s="20"/>
      <c r="E25" s="32"/>
      <c r="F25" s="36"/>
    </row>
    <row r="26" spans="1:6">
      <c r="A26" s="21"/>
      <c r="B26" s="151" t="s">
        <v>184</v>
      </c>
      <c r="C26" s="20"/>
      <c r="D26" s="20"/>
      <c r="E26" s="32"/>
      <c r="F26" s="36"/>
    </row>
    <row r="27" spans="1:6">
      <c r="A27" s="21"/>
      <c r="B27" s="151"/>
      <c r="C27" s="20"/>
      <c r="D27" s="20"/>
      <c r="E27" s="32"/>
      <c r="F27" s="36"/>
    </row>
    <row r="28" spans="1:6" ht="51">
      <c r="A28" s="21">
        <v>3.8</v>
      </c>
      <c r="B28" s="150" t="s">
        <v>185</v>
      </c>
      <c r="C28" s="54">
        <v>1</v>
      </c>
      <c r="D28" s="54" t="s">
        <v>57</v>
      </c>
      <c r="E28" s="8"/>
      <c r="F28" s="36">
        <f t="shared" si="0"/>
        <v>0</v>
      </c>
    </row>
    <row r="29" spans="1:6">
      <c r="A29" s="21"/>
      <c r="B29" s="150"/>
      <c r="C29" s="20"/>
      <c r="D29" s="20"/>
      <c r="E29" s="32"/>
      <c r="F29" s="36"/>
    </row>
    <row r="30" spans="1:6">
      <c r="A30" s="21"/>
      <c r="B30" s="151" t="s">
        <v>186</v>
      </c>
      <c r="C30" s="20"/>
      <c r="D30" s="20"/>
      <c r="E30" s="32"/>
      <c r="F30" s="36"/>
    </row>
    <row r="31" spans="1:6">
      <c r="A31" s="21"/>
      <c r="B31" s="151"/>
      <c r="C31" s="20"/>
      <c r="D31" s="20"/>
      <c r="E31" s="32"/>
      <c r="F31" s="36"/>
    </row>
    <row r="32" spans="1:6" ht="51">
      <c r="A32" s="21">
        <v>3.9</v>
      </c>
      <c r="B32" s="150" t="s">
        <v>187</v>
      </c>
      <c r="C32" s="54">
        <v>1</v>
      </c>
      <c r="D32" s="54" t="s">
        <v>57</v>
      </c>
      <c r="E32" s="8"/>
      <c r="F32" s="36">
        <f t="shared" si="0"/>
        <v>0</v>
      </c>
    </row>
    <row r="33" spans="1:6">
      <c r="A33" s="21"/>
      <c r="B33" s="150"/>
      <c r="C33" s="20"/>
      <c r="D33" s="20"/>
      <c r="E33" s="32"/>
      <c r="F33" s="36"/>
    </row>
    <row r="34" spans="1:6">
      <c r="A34" s="21"/>
      <c r="B34" s="151" t="s">
        <v>188</v>
      </c>
      <c r="C34" s="20"/>
      <c r="D34" s="20"/>
      <c r="E34" s="32"/>
      <c r="F34" s="36"/>
    </row>
    <row r="35" spans="1:6">
      <c r="A35" s="21"/>
      <c r="B35" s="151"/>
      <c r="C35" s="20"/>
      <c r="D35" s="20"/>
      <c r="E35" s="32"/>
      <c r="F35" s="36"/>
    </row>
    <row r="36" spans="1:6" ht="51">
      <c r="A36" s="127">
        <v>3.1</v>
      </c>
      <c r="B36" s="150" t="s">
        <v>187</v>
      </c>
      <c r="C36" s="54">
        <v>1</v>
      </c>
      <c r="D36" s="54" t="s">
        <v>57</v>
      </c>
      <c r="E36" s="8"/>
      <c r="F36" s="36">
        <f t="shared" si="0"/>
        <v>0</v>
      </c>
    </row>
    <row r="37" spans="1:6">
      <c r="A37" s="21"/>
      <c r="B37" s="24"/>
      <c r="C37" s="20"/>
      <c r="D37" s="20"/>
      <c r="E37" s="32"/>
      <c r="F37" s="36"/>
    </row>
    <row r="38" spans="1:6">
      <c r="A38" s="21"/>
      <c r="B38" s="151" t="s">
        <v>189</v>
      </c>
      <c r="C38" s="20"/>
      <c r="D38" s="20"/>
      <c r="E38" s="32"/>
      <c r="F38" s="36"/>
    </row>
    <row r="39" spans="1:6">
      <c r="A39" s="21"/>
      <c r="B39" s="150"/>
      <c r="C39" s="20"/>
      <c r="D39" s="20"/>
      <c r="E39" s="32"/>
      <c r="F39" s="36"/>
    </row>
    <row r="40" spans="1:6" ht="102">
      <c r="A40" s="127">
        <v>3.11</v>
      </c>
      <c r="B40" s="150" t="s">
        <v>190</v>
      </c>
      <c r="C40" s="54">
        <v>1</v>
      </c>
      <c r="D40" s="54" t="s">
        <v>57</v>
      </c>
      <c r="E40" s="8"/>
      <c r="F40" s="36">
        <f t="shared" si="0"/>
        <v>0</v>
      </c>
    </row>
    <row r="41" spans="1:6">
      <c r="A41" s="21"/>
      <c r="B41" s="150"/>
      <c r="C41" s="20"/>
      <c r="D41" s="20"/>
      <c r="E41" s="32"/>
      <c r="F41" s="36"/>
    </row>
    <row r="42" spans="1:6" ht="114.75">
      <c r="A42" s="127">
        <v>3.12</v>
      </c>
      <c r="B42" s="150" t="s">
        <v>206</v>
      </c>
      <c r="C42" s="54">
        <v>1</v>
      </c>
      <c r="D42" s="54" t="s">
        <v>57</v>
      </c>
      <c r="E42" s="8"/>
      <c r="F42" s="36">
        <f t="shared" si="0"/>
        <v>0</v>
      </c>
    </row>
    <row r="43" spans="1:6">
      <c r="A43" s="21"/>
      <c r="B43" s="150"/>
      <c r="C43" s="20"/>
      <c r="D43" s="20"/>
      <c r="E43" s="32"/>
      <c r="F43" s="36"/>
    </row>
    <row r="44" spans="1:6">
      <c r="A44" s="21"/>
      <c r="B44" s="151" t="s">
        <v>178</v>
      </c>
      <c r="C44" s="20"/>
      <c r="D44" s="20"/>
      <c r="E44" s="32"/>
      <c r="F44" s="36"/>
    </row>
    <row r="45" spans="1:6">
      <c r="A45" s="21"/>
      <c r="B45" s="150"/>
      <c r="C45" s="20"/>
      <c r="D45" s="20"/>
      <c r="E45" s="32"/>
      <c r="F45" s="36"/>
    </row>
    <row r="46" spans="1:6" ht="63.75">
      <c r="A46" s="127">
        <v>3.13</v>
      </c>
      <c r="B46" s="150" t="s">
        <v>453</v>
      </c>
      <c r="C46" s="54">
        <v>1</v>
      </c>
      <c r="D46" s="54" t="s">
        <v>57</v>
      </c>
      <c r="E46" s="8"/>
      <c r="F46" s="36">
        <f t="shared" si="0"/>
        <v>0</v>
      </c>
    </row>
    <row r="47" spans="1:6">
      <c r="A47" s="21"/>
      <c r="B47" s="150"/>
      <c r="C47" s="20"/>
      <c r="D47" s="20"/>
      <c r="E47" s="32"/>
      <c r="F47" s="36"/>
    </row>
    <row r="48" spans="1:6" ht="38.25">
      <c r="A48" s="127">
        <v>3.14</v>
      </c>
      <c r="B48" s="150" t="s">
        <v>191</v>
      </c>
      <c r="C48" s="54">
        <v>1</v>
      </c>
      <c r="D48" s="54" t="s">
        <v>57</v>
      </c>
      <c r="E48" s="8"/>
      <c r="F48" s="36">
        <f t="shared" si="0"/>
        <v>0</v>
      </c>
    </row>
    <row r="49" spans="1:6">
      <c r="A49" s="21"/>
      <c r="B49" s="150"/>
      <c r="C49" s="20"/>
      <c r="D49" s="20"/>
      <c r="E49" s="32"/>
      <c r="F49" s="36"/>
    </row>
    <row r="50" spans="1:6" ht="38.25">
      <c r="A50" s="127">
        <v>3.15</v>
      </c>
      <c r="B50" s="150" t="s">
        <v>192</v>
      </c>
      <c r="C50" s="54">
        <v>1</v>
      </c>
      <c r="D50" s="54" t="s">
        <v>57</v>
      </c>
      <c r="E50" s="8"/>
      <c r="F50" s="36">
        <f t="shared" si="0"/>
        <v>0</v>
      </c>
    </row>
    <row r="51" spans="1:6">
      <c r="A51" s="21"/>
      <c r="B51" s="150"/>
      <c r="C51" s="20"/>
      <c r="D51" s="20"/>
      <c r="E51" s="32"/>
      <c r="F51" s="36"/>
    </row>
    <row r="52" spans="1:6" ht="102">
      <c r="A52" s="127">
        <v>3.16</v>
      </c>
      <c r="B52" s="150" t="s">
        <v>514</v>
      </c>
      <c r="C52" s="54">
        <v>1</v>
      </c>
      <c r="D52" s="54" t="s">
        <v>57</v>
      </c>
      <c r="E52" s="8"/>
      <c r="F52" s="36">
        <f t="shared" si="0"/>
        <v>0</v>
      </c>
    </row>
    <row r="53" spans="1:6">
      <c r="A53" s="21"/>
      <c r="B53" s="150"/>
      <c r="C53" s="20"/>
      <c r="D53" s="20"/>
      <c r="E53" s="32"/>
      <c r="F53" s="36"/>
    </row>
    <row r="54" spans="1:6" ht="51">
      <c r="A54" s="127">
        <v>3.17</v>
      </c>
      <c r="B54" s="150" t="s">
        <v>193</v>
      </c>
      <c r="C54" s="54">
        <v>1</v>
      </c>
      <c r="D54" s="54" t="s">
        <v>57</v>
      </c>
      <c r="E54" s="8"/>
      <c r="F54" s="36">
        <f t="shared" si="0"/>
        <v>0</v>
      </c>
    </row>
    <row r="55" spans="1:6">
      <c r="A55" s="21"/>
      <c r="B55" s="150"/>
      <c r="C55" s="20"/>
      <c r="D55" s="20"/>
      <c r="E55" s="32"/>
      <c r="F55" s="36"/>
    </row>
    <row r="56" spans="1:6" ht="89.25">
      <c r="A56" s="127">
        <v>3.18</v>
      </c>
      <c r="B56" s="150" t="s">
        <v>194</v>
      </c>
      <c r="C56" s="54">
        <v>1</v>
      </c>
      <c r="D56" s="54" t="s">
        <v>57</v>
      </c>
      <c r="E56" s="8"/>
      <c r="F56" s="36">
        <f t="shared" si="0"/>
        <v>0</v>
      </c>
    </row>
    <row r="57" spans="1:6">
      <c r="A57" s="127"/>
      <c r="B57" s="150"/>
      <c r="C57" s="20"/>
      <c r="D57" s="20"/>
      <c r="E57" s="32"/>
      <c r="F57" s="36"/>
    </row>
    <row r="58" spans="1:6" ht="127.5">
      <c r="A58" s="127">
        <v>3.19</v>
      </c>
      <c r="B58" s="150" t="s">
        <v>207</v>
      </c>
      <c r="C58" s="54">
        <v>1</v>
      </c>
      <c r="D58" s="54" t="s">
        <v>57</v>
      </c>
      <c r="E58" s="8"/>
      <c r="F58" s="36">
        <f t="shared" si="0"/>
        <v>0</v>
      </c>
    </row>
    <row r="59" spans="1:6">
      <c r="A59" s="127"/>
      <c r="B59" s="150"/>
      <c r="C59" s="20"/>
      <c r="D59" s="20"/>
      <c r="E59" s="32"/>
      <c r="F59" s="36"/>
    </row>
    <row r="60" spans="1:6" ht="76.5">
      <c r="A60" s="203">
        <v>3.2</v>
      </c>
      <c r="B60" s="150" t="s">
        <v>208</v>
      </c>
      <c r="C60" s="54">
        <v>1</v>
      </c>
      <c r="D60" s="54" t="s">
        <v>57</v>
      </c>
      <c r="E60" s="8"/>
      <c r="F60" s="36">
        <f t="shared" si="0"/>
        <v>0</v>
      </c>
    </row>
    <row r="61" spans="1:6">
      <c r="A61" s="202"/>
      <c r="B61" s="150"/>
      <c r="C61" s="20"/>
      <c r="D61" s="20"/>
      <c r="E61" s="32"/>
      <c r="F61" s="36"/>
    </row>
    <row r="62" spans="1:6" ht="102">
      <c r="A62" s="127">
        <v>3.21</v>
      </c>
      <c r="B62" s="150" t="s">
        <v>195</v>
      </c>
      <c r="C62" s="54">
        <v>1</v>
      </c>
      <c r="D62" s="54" t="s">
        <v>57</v>
      </c>
      <c r="E62" s="8"/>
      <c r="F62" s="36">
        <f t="shared" si="0"/>
        <v>0</v>
      </c>
    </row>
    <row r="63" spans="1:6">
      <c r="A63" s="21"/>
      <c r="B63" s="150"/>
      <c r="C63" s="20"/>
      <c r="D63" s="20"/>
      <c r="E63" s="32"/>
      <c r="F63" s="36"/>
    </row>
    <row r="64" spans="1:6" ht="102">
      <c r="A64" s="127">
        <v>3.22</v>
      </c>
      <c r="B64" s="150" t="s">
        <v>196</v>
      </c>
      <c r="C64" s="54">
        <v>1</v>
      </c>
      <c r="D64" s="54" t="s">
        <v>57</v>
      </c>
      <c r="E64" s="8"/>
      <c r="F64" s="36">
        <f t="shared" si="0"/>
        <v>0</v>
      </c>
    </row>
    <row r="65" spans="1:6">
      <c r="A65" s="127"/>
      <c r="B65" s="150"/>
      <c r="C65" s="20"/>
      <c r="D65" s="20"/>
      <c r="E65" s="32"/>
      <c r="F65" s="36"/>
    </row>
    <row r="66" spans="1:6" ht="51">
      <c r="A66" s="127">
        <v>3.23</v>
      </c>
      <c r="B66" s="150" t="s">
        <v>197</v>
      </c>
      <c r="C66" s="54">
        <v>1</v>
      </c>
      <c r="D66" s="54" t="s">
        <v>57</v>
      </c>
      <c r="E66" s="8"/>
      <c r="F66" s="36">
        <f t="shared" si="0"/>
        <v>0</v>
      </c>
    </row>
    <row r="67" spans="1:6">
      <c r="A67" s="127"/>
      <c r="B67" s="150"/>
      <c r="C67" s="20"/>
      <c r="D67" s="20"/>
      <c r="E67" s="32"/>
      <c r="F67" s="36"/>
    </row>
    <row r="68" spans="1:6">
      <c r="A68" s="127"/>
      <c r="B68" s="151" t="s">
        <v>186</v>
      </c>
      <c r="C68" s="20"/>
      <c r="D68" s="20"/>
      <c r="E68" s="32"/>
      <c r="F68" s="36"/>
    </row>
    <row r="69" spans="1:6">
      <c r="A69" s="127"/>
      <c r="B69" s="150"/>
      <c r="C69" s="20"/>
      <c r="D69" s="20"/>
      <c r="E69" s="32"/>
      <c r="F69" s="36"/>
    </row>
    <row r="70" spans="1:6" ht="51">
      <c r="A70" s="127">
        <v>3.24</v>
      </c>
      <c r="B70" s="150" t="s">
        <v>454</v>
      </c>
      <c r="C70" s="54">
        <v>1</v>
      </c>
      <c r="D70" s="54" t="s">
        <v>57</v>
      </c>
      <c r="E70" s="8"/>
      <c r="F70" s="36">
        <f t="shared" si="0"/>
        <v>0</v>
      </c>
    </row>
    <row r="71" spans="1:6">
      <c r="A71" s="127"/>
      <c r="B71" s="150"/>
      <c r="C71" s="20"/>
      <c r="D71" s="20"/>
      <c r="E71" s="32"/>
      <c r="F71" s="36"/>
    </row>
    <row r="72" spans="1:6" ht="38.25">
      <c r="A72" s="127">
        <v>3.25</v>
      </c>
      <c r="B72" s="150" t="s">
        <v>456</v>
      </c>
      <c r="C72" s="54">
        <v>1</v>
      </c>
      <c r="D72" s="54" t="s">
        <v>57</v>
      </c>
      <c r="E72" s="8"/>
      <c r="F72" s="36">
        <f t="shared" ref="F72:F120" si="1">SUM(C72*E72)</f>
        <v>0</v>
      </c>
    </row>
    <row r="73" spans="1:6">
      <c r="A73" s="127"/>
      <c r="B73" s="150"/>
      <c r="C73" s="20"/>
      <c r="D73" s="20"/>
      <c r="E73" s="32"/>
      <c r="F73" s="36"/>
    </row>
    <row r="74" spans="1:6">
      <c r="A74" s="127"/>
      <c r="B74" s="151" t="s">
        <v>184</v>
      </c>
      <c r="C74" s="20"/>
      <c r="D74" s="20"/>
      <c r="E74" s="32"/>
      <c r="F74" s="36"/>
    </row>
    <row r="75" spans="1:6">
      <c r="A75" s="127"/>
      <c r="B75" s="151"/>
      <c r="C75" s="20"/>
      <c r="D75" s="20"/>
      <c r="E75" s="32"/>
      <c r="F75" s="36"/>
    </row>
    <row r="76" spans="1:6" ht="51">
      <c r="A76" s="127">
        <v>3.26</v>
      </c>
      <c r="B76" s="150" t="s">
        <v>457</v>
      </c>
      <c r="C76" s="54">
        <v>1</v>
      </c>
      <c r="D76" s="54" t="s">
        <v>57</v>
      </c>
      <c r="E76" s="8"/>
      <c r="F76" s="36">
        <f t="shared" si="1"/>
        <v>0</v>
      </c>
    </row>
    <row r="77" spans="1:6">
      <c r="A77" s="127"/>
      <c r="B77" s="150"/>
      <c r="C77" s="20"/>
      <c r="D77" s="20"/>
      <c r="E77" s="32"/>
      <c r="F77" s="36"/>
    </row>
    <row r="78" spans="1:6" ht="38.25">
      <c r="A78" s="127">
        <v>3.27</v>
      </c>
      <c r="B78" s="150" t="s">
        <v>198</v>
      </c>
      <c r="C78" s="54">
        <v>1</v>
      </c>
      <c r="D78" s="54" t="s">
        <v>57</v>
      </c>
      <c r="E78" s="8"/>
      <c r="F78" s="36">
        <f t="shared" si="1"/>
        <v>0</v>
      </c>
    </row>
    <row r="79" spans="1:6">
      <c r="A79" s="127"/>
      <c r="B79" s="150"/>
      <c r="C79" s="20"/>
      <c r="D79" s="20"/>
      <c r="E79" s="32"/>
      <c r="F79" s="36"/>
    </row>
    <row r="80" spans="1:6" ht="51">
      <c r="A80" s="127">
        <v>3.28</v>
      </c>
      <c r="B80" s="150" t="s">
        <v>458</v>
      </c>
      <c r="C80" s="54">
        <v>1</v>
      </c>
      <c r="D80" s="54" t="s">
        <v>57</v>
      </c>
      <c r="E80" s="8"/>
      <c r="F80" s="36">
        <f t="shared" si="1"/>
        <v>0</v>
      </c>
    </row>
    <row r="81" spans="1:6">
      <c r="A81" s="127"/>
      <c r="B81" s="150"/>
      <c r="C81" s="20"/>
      <c r="D81" s="20"/>
      <c r="E81" s="32"/>
      <c r="F81" s="36"/>
    </row>
    <row r="82" spans="1:6">
      <c r="A82" s="127"/>
      <c r="B82" s="151" t="s">
        <v>188</v>
      </c>
      <c r="C82" s="20"/>
      <c r="D82" s="20"/>
      <c r="E82" s="32"/>
      <c r="F82" s="36"/>
    </row>
    <row r="83" spans="1:6">
      <c r="A83" s="127"/>
      <c r="B83" s="150"/>
      <c r="C83" s="20"/>
      <c r="D83" s="20"/>
      <c r="E83" s="32"/>
      <c r="F83" s="36"/>
    </row>
    <row r="84" spans="1:6" ht="51">
      <c r="A84" s="127">
        <v>3.29</v>
      </c>
      <c r="B84" s="150" t="s">
        <v>455</v>
      </c>
      <c r="C84" s="54">
        <v>1</v>
      </c>
      <c r="D84" s="54" t="s">
        <v>57</v>
      </c>
      <c r="E84" s="8"/>
      <c r="F84" s="36">
        <f t="shared" si="1"/>
        <v>0</v>
      </c>
    </row>
    <row r="85" spans="1:6">
      <c r="A85" s="127"/>
      <c r="B85" s="150"/>
      <c r="C85" s="20"/>
      <c r="D85" s="20"/>
      <c r="E85" s="32"/>
      <c r="F85" s="36"/>
    </row>
    <row r="86" spans="1:6" ht="38.25">
      <c r="A86" s="127">
        <v>3.3</v>
      </c>
      <c r="B86" s="150" t="s">
        <v>199</v>
      </c>
      <c r="C86" s="54">
        <v>1</v>
      </c>
      <c r="D86" s="54" t="s">
        <v>57</v>
      </c>
      <c r="E86" s="8"/>
      <c r="F86" s="36">
        <f t="shared" si="1"/>
        <v>0</v>
      </c>
    </row>
    <row r="87" spans="1:6">
      <c r="A87" s="127"/>
      <c r="B87" s="150"/>
      <c r="C87" s="20"/>
      <c r="D87" s="20"/>
      <c r="E87" s="32"/>
      <c r="F87" s="36"/>
    </row>
    <row r="88" spans="1:6">
      <c r="A88" s="127"/>
      <c r="B88" s="151" t="s">
        <v>182</v>
      </c>
      <c r="C88" s="20"/>
      <c r="D88" s="20"/>
      <c r="E88" s="32"/>
      <c r="F88" s="36"/>
    </row>
    <row r="89" spans="1:6">
      <c r="A89" s="127"/>
      <c r="B89" s="150"/>
      <c r="C89" s="20"/>
      <c r="D89" s="20"/>
      <c r="E89" s="32"/>
      <c r="F89" s="36"/>
    </row>
    <row r="90" spans="1:6" ht="51">
      <c r="A90" s="127">
        <v>3.31</v>
      </c>
      <c r="B90" s="150" t="s">
        <v>459</v>
      </c>
      <c r="C90" s="54">
        <v>1</v>
      </c>
      <c r="D90" s="54" t="s">
        <v>57</v>
      </c>
      <c r="E90" s="8"/>
      <c r="F90" s="36">
        <f t="shared" si="1"/>
        <v>0</v>
      </c>
    </row>
    <row r="91" spans="1:6">
      <c r="A91" s="127"/>
      <c r="B91" s="150"/>
      <c r="C91" s="20"/>
      <c r="D91" s="20"/>
      <c r="E91" s="32"/>
      <c r="F91" s="36"/>
    </row>
    <row r="92" spans="1:6">
      <c r="A92" s="127"/>
      <c r="B92" s="151" t="s">
        <v>200</v>
      </c>
      <c r="C92" s="20"/>
      <c r="D92" s="20"/>
      <c r="E92" s="32"/>
      <c r="F92" s="36"/>
    </row>
    <row r="93" spans="1:6">
      <c r="A93" s="127"/>
      <c r="B93" s="150"/>
      <c r="C93" s="20"/>
      <c r="D93" s="20"/>
      <c r="E93" s="32"/>
      <c r="F93" s="36"/>
    </row>
    <row r="94" spans="1:6" ht="38.25">
      <c r="A94" s="127">
        <v>3.32</v>
      </c>
      <c r="B94" s="150" t="s">
        <v>460</v>
      </c>
      <c r="C94" s="54">
        <v>1</v>
      </c>
      <c r="D94" s="54" t="s">
        <v>57</v>
      </c>
      <c r="E94" s="8"/>
      <c r="F94" s="36">
        <f t="shared" si="1"/>
        <v>0</v>
      </c>
    </row>
    <row r="95" spans="1:6">
      <c r="A95" s="127"/>
      <c r="B95" s="150"/>
      <c r="C95" s="20"/>
      <c r="D95" s="20"/>
      <c r="E95" s="32"/>
      <c r="F95" s="36"/>
    </row>
    <row r="96" spans="1:6" ht="38.25">
      <c r="A96" s="127">
        <v>3.33</v>
      </c>
      <c r="B96" s="150" t="s">
        <v>461</v>
      </c>
      <c r="C96" s="54">
        <v>1</v>
      </c>
      <c r="D96" s="54" t="s">
        <v>57</v>
      </c>
      <c r="E96" s="8"/>
      <c r="F96" s="36">
        <f t="shared" si="1"/>
        <v>0</v>
      </c>
    </row>
    <row r="97" spans="1:6">
      <c r="A97" s="127"/>
      <c r="B97" s="150"/>
      <c r="C97" s="20"/>
      <c r="D97" s="20"/>
      <c r="E97" s="32"/>
      <c r="F97" s="36"/>
    </row>
    <row r="98" spans="1:6">
      <c r="A98" s="127"/>
      <c r="B98" s="151" t="s">
        <v>201</v>
      </c>
      <c r="C98" s="20"/>
      <c r="D98" s="20"/>
      <c r="E98" s="32"/>
      <c r="F98" s="36"/>
    </row>
    <row r="99" spans="1:6">
      <c r="A99" s="127"/>
      <c r="B99" s="150"/>
      <c r="C99" s="20"/>
      <c r="D99" s="20"/>
      <c r="E99" s="32"/>
      <c r="F99" s="36"/>
    </row>
    <row r="100" spans="1:6" ht="38.25">
      <c r="A100" s="127">
        <v>3.34</v>
      </c>
      <c r="B100" s="150" t="s">
        <v>460</v>
      </c>
      <c r="C100" s="54">
        <v>1</v>
      </c>
      <c r="D100" s="54" t="s">
        <v>57</v>
      </c>
      <c r="E100" s="8"/>
      <c r="F100" s="36">
        <f t="shared" si="1"/>
        <v>0</v>
      </c>
    </row>
    <row r="101" spans="1:6">
      <c r="A101" s="127"/>
      <c r="B101" s="150"/>
      <c r="C101" s="20"/>
      <c r="D101" s="20"/>
      <c r="E101" s="32"/>
      <c r="F101" s="36"/>
    </row>
    <row r="102" spans="1:6" ht="38.25">
      <c r="A102" s="127">
        <v>3.35</v>
      </c>
      <c r="B102" s="150" t="s">
        <v>461</v>
      </c>
      <c r="C102" s="54">
        <v>1</v>
      </c>
      <c r="D102" s="54" t="s">
        <v>57</v>
      </c>
      <c r="E102" s="8"/>
      <c r="F102" s="36">
        <f t="shared" si="1"/>
        <v>0</v>
      </c>
    </row>
    <row r="103" spans="1:6">
      <c r="A103" s="127"/>
      <c r="B103" s="150"/>
      <c r="C103" s="20"/>
      <c r="D103" s="20"/>
      <c r="E103" s="32"/>
      <c r="F103" s="36"/>
    </row>
    <row r="104" spans="1:6">
      <c r="A104" s="127"/>
      <c r="B104" s="151" t="s">
        <v>202</v>
      </c>
      <c r="C104" s="20"/>
      <c r="D104" s="20"/>
      <c r="E104" s="32"/>
      <c r="F104" s="36"/>
    </row>
    <row r="105" spans="1:6">
      <c r="A105" s="127"/>
      <c r="B105" s="150"/>
      <c r="C105" s="20"/>
      <c r="D105" s="20"/>
      <c r="E105" s="32"/>
      <c r="F105" s="36"/>
    </row>
    <row r="106" spans="1:6" ht="38.25">
      <c r="A106" s="127">
        <v>3.36</v>
      </c>
      <c r="B106" s="150" t="s">
        <v>460</v>
      </c>
      <c r="C106" s="54">
        <v>1</v>
      </c>
      <c r="D106" s="54" t="s">
        <v>57</v>
      </c>
      <c r="E106" s="8"/>
      <c r="F106" s="36">
        <f t="shared" si="1"/>
        <v>0</v>
      </c>
    </row>
    <row r="107" spans="1:6">
      <c r="A107" s="127"/>
      <c r="B107" s="150"/>
      <c r="C107" s="20"/>
      <c r="D107" s="20"/>
      <c r="E107" s="32"/>
      <c r="F107" s="36"/>
    </row>
    <row r="108" spans="1:6" ht="38.25">
      <c r="A108" s="127">
        <v>3.37</v>
      </c>
      <c r="B108" s="150" t="s">
        <v>462</v>
      </c>
      <c r="C108" s="54">
        <v>1</v>
      </c>
      <c r="D108" s="54" t="s">
        <v>57</v>
      </c>
      <c r="E108" s="8"/>
      <c r="F108" s="36">
        <f t="shared" si="1"/>
        <v>0</v>
      </c>
    </row>
    <row r="109" spans="1:6">
      <c r="A109" s="127"/>
      <c r="B109" s="150"/>
      <c r="C109" s="20"/>
      <c r="D109" s="20"/>
      <c r="E109" s="32"/>
      <c r="F109" s="36"/>
    </row>
    <row r="110" spans="1:6">
      <c r="A110" s="127"/>
      <c r="B110" s="151" t="s">
        <v>203</v>
      </c>
      <c r="C110" s="20"/>
      <c r="D110" s="20"/>
      <c r="E110" s="32"/>
      <c r="F110" s="36"/>
    </row>
    <row r="111" spans="1:6">
      <c r="A111" s="127"/>
      <c r="B111" s="150"/>
      <c r="C111" s="20"/>
      <c r="D111" s="20"/>
      <c r="E111" s="32"/>
      <c r="F111" s="36"/>
    </row>
    <row r="112" spans="1:6" ht="38.25">
      <c r="A112" s="127">
        <v>3.38</v>
      </c>
      <c r="B112" s="150" t="s">
        <v>460</v>
      </c>
      <c r="C112" s="54">
        <v>1</v>
      </c>
      <c r="D112" s="54" t="s">
        <v>57</v>
      </c>
      <c r="E112" s="8"/>
      <c r="F112" s="36">
        <f t="shared" si="1"/>
        <v>0</v>
      </c>
    </row>
    <row r="113" spans="1:6">
      <c r="A113" s="127"/>
      <c r="B113" s="150"/>
      <c r="C113" s="20"/>
      <c r="D113" s="20"/>
      <c r="E113" s="32"/>
      <c r="F113" s="36"/>
    </row>
    <row r="114" spans="1:6" ht="38.25">
      <c r="A114" s="127">
        <v>3.39</v>
      </c>
      <c r="B114" s="150" t="s">
        <v>461</v>
      </c>
      <c r="C114" s="54">
        <v>1</v>
      </c>
      <c r="D114" s="54" t="s">
        <v>57</v>
      </c>
      <c r="E114" s="8"/>
      <c r="F114" s="36">
        <f t="shared" si="1"/>
        <v>0</v>
      </c>
    </row>
    <row r="115" spans="1:6">
      <c r="A115" s="127"/>
      <c r="B115" s="150"/>
      <c r="C115" s="20"/>
      <c r="D115" s="20"/>
      <c r="E115" s="32"/>
      <c r="F115" s="36"/>
    </row>
    <row r="116" spans="1:6">
      <c r="A116" s="127"/>
      <c r="B116" s="151" t="s">
        <v>204</v>
      </c>
      <c r="C116" s="20"/>
      <c r="D116" s="20"/>
      <c r="E116" s="32"/>
      <c r="F116" s="36"/>
    </row>
    <row r="117" spans="1:6">
      <c r="A117" s="127"/>
      <c r="B117" s="150"/>
      <c r="C117" s="20"/>
      <c r="D117" s="20"/>
      <c r="E117" s="32"/>
      <c r="F117" s="36"/>
    </row>
    <row r="118" spans="1:6" ht="38.25">
      <c r="A118" s="127">
        <v>3.4</v>
      </c>
      <c r="B118" s="150" t="s">
        <v>463</v>
      </c>
      <c r="C118" s="54">
        <v>1</v>
      </c>
      <c r="D118" s="54" t="s">
        <v>57</v>
      </c>
      <c r="E118" s="8"/>
      <c r="F118" s="36">
        <f t="shared" si="1"/>
        <v>0</v>
      </c>
    </row>
    <row r="119" spans="1:6">
      <c r="A119" s="127"/>
      <c r="B119" s="150"/>
      <c r="C119" s="20"/>
      <c r="D119" s="20"/>
      <c r="E119" s="32"/>
      <c r="F119" s="36"/>
    </row>
    <row r="120" spans="1:6" ht="38.25">
      <c r="A120" s="127">
        <v>3.41</v>
      </c>
      <c r="B120" s="150" t="s">
        <v>461</v>
      </c>
      <c r="C120" s="54">
        <v>1</v>
      </c>
      <c r="D120" s="54" t="s">
        <v>57</v>
      </c>
      <c r="E120" s="8"/>
      <c r="F120" s="36">
        <f t="shared" si="1"/>
        <v>0</v>
      </c>
    </row>
    <row r="121" spans="1:6">
      <c r="A121" s="127"/>
      <c r="B121" s="149"/>
      <c r="C121" s="20"/>
      <c r="D121" s="20"/>
      <c r="E121" s="32"/>
      <c r="F121" s="36"/>
    </row>
    <row r="122" spans="1:6" ht="38.25">
      <c r="A122" s="127">
        <v>3.42</v>
      </c>
      <c r="B122" s="149" t="s">
        <v>464</v>
      </c>
      <c r="C122" s="54">
        <v>1</v>
      </c>
      <c r="D122" s="54" t="s">
        <v>57</v>
      </c>
      <c r="E122" s="8"/>
      <c r="F122" s="36">
        <f t="shared" ref="F122" si="2">SUM(C122*E122)</f>
        <v>0</v>
      </c>
    </row>
    <row r="123" spans="1:6">
      <c r="A123" s="127"/>
      <c r="B123" s="149"/>
      <c r="C123" s="20"/>
      <c r="D123" s="20"/>
      <c r="E123" s="31"/>
      <c r="F123" s="36"/>
    </row>
    <row r="124" spans="1:6" ht="30.75" customHeight="1">
      <c r="A124" s="127">
        <v>3.43</v>
      </c>
      <c r="B124" s="68" t="s">
        <v>472</v>
      </c>
      <c r="C124" s="54">
        <v>1</v>
      </c>
      <c r="D124" s="54" t="s">
        <v>57</v>
      </c>
      <c r="E124" s="8"/>
      <c r="F124" s="36">
        <f t="shared" ref="F124" si="3">SUM(C124*E124)</f>
        <v>0</v>
      </c>
    </row>
    <row r="125" spans="1:6">
      <c r="A125" s="127"/>
      <c r="B125" s="149"/>
      <c r="C125" s="20"/>
      <c r="D125" s="20"/>
      <c r="E125" s="31"/>
      <c r="F125" s="36"/>
    </row>
    <row r="126" spans="1:6" ht="25.5">
      <c r="A126" s="127">
        <v>3.44</v>
      </c>
      <c r="B126" s="149" t="s">
        <v>471</v>
      </c>
      <c r="C126" s="54">
        <v>1</v>
      </c>
      <c r="D126" s="54" t="s">
        <v>57</v>
      </c>
      <c r="E126" s="8"/>
      <c r="F126" s="36">
        <f t="shared" ref="F126" si="4">SUM(C126*E126)</f>
        <v>0</v>
      </c>
    </row>
    <row r="127" spans="1:6">
      <c r="A127" s="127"/>
      <c r="B127" s="149"/>
      <c r="C127" s="20"/>
      <c r="D127" s="20"/>
      <c r="E127" s="31"/>
      <c r="F127" s="36"/>
    </row>
    <row r="128" spans="1:6" ht="38.25">
      <c r="A128" s="127">
        <v>3.45</v>
      </c>
      <c r="B128" s="149" t="s">
        <v>470</v>
      </c>
      <c r="C128" s="54">
        <v>1</v>
      </c>
      <c r="D128" s="54" t="s">
        <v>57</v>
      </c>
      <c r="E128" s="8"/>
      <c r="F128" s="36">
        <f t="shared" ref="F128" si="5">SUM(C128*E128)</f>
        <v>0</v>
      </c>
    </row>
    <row r="129" spans="1:6" ht="13.5" thickBot="1">
      <c r="A129" s="28"/>
      <c r="B129" s="29"/>
      <c r="C129" s="20"/>
      <c r="D129" s="20"/>
      <c r="E129" s="31"/>
      <c r="F129" s="36"/>
    </row>
    <row r="130" spans="1:6" ht="16.5" thickTop="1" thickBot="1">
      <c r="A130" s="209"/>
      <c r="B130" s="170" t="s">
        <v>380</v>
      </c>
      <c r="C130" s="81"/>
      <c r="D130" s="81"/>
      <c r="E130" s="81"/>
      <c r="F130" s="80">
        <f>SUM(F8:F129)</f>
        <v>0</v>
      </c>
    </row>
    <row r="131" spans="1:6" ht="13.5" thickTop="1">
      <c r="A131" s="21"/>
      <c r="B131" s="144"/>
      <c r="C131" s="13"/>
      <c r="D131" s="13"/>
      <c r="E131" s="14"/>
      <c r="F131" s="36"/>
    </row>
    <row r="132" spans="1:6">
      <c r="A132" s="21"/>
      <c r="B132" s="153" t="s">
        <v>381</v>
      </c>
      <c r="C132" s="13"/>
      <c r="D132" s="13"/>
      <c r="E132" s="14"/>
      <c r="F132" s="36"/>
    </row>
    <row r="133" spans="1:6">
      <c r="A133" s="21"/>
      <c r="B133" s="29"/>
      <c r="C133" s="20"/>
      <c r="D133" s="20"/>
      <c r="E133" s="31"/>
      <c r="F133" s="36"/>
    </row>
    <row r="134" spans="1:6" ht="51">
      <c r="A134" s="21"/>
      <c r="B134" s="130" t="s">
        <v>388</v>
      </c>
      <c r="C134" s="13"/>
      <c r="D134" s="13"/>
      <c r="E134" s="14"/>
      <c r="F134" s="36"/>
    </row>
    <row r="135" spans="1:6">
      <c r="A135" s="21"/>
      <c r="B135" s="29"/>
      <c r="C135" s="20"/>
      <c r="D135" s="20"/>
      <c r="E135" s="31"/>
      <c r="F135" s="36"/>
    </row>
    <row r="136" spans="1:6">
      <c r="A136" s="127"/>
      <c r="B136" s="144"/>
      <c r="C136" s="54"/>
      <c r="D136" s="54"/>
      <c r="E136" s="8"/>
      <c r="F136" s="36">
        <f>C136*E136</f>
        <v>0</v>
      </c>
    </row>
    <row r="137" spans="1:6">
      <c r="A137" s="127"/>
      <c r="B137" s="29"/>
      <c r="C137" s="20"/>
      <c r="D137" s="20"/>
      <c r="E137" s="31"/>
      <c r="F137" s="36"/>
    </row>
    <row r="138" spans="1:6">
      <c r="A138" s="127"/>
      <c r="B138" s="144"/>
      <c r="C138" s="54"/>
      <c r="D138" s="54"/>
      <c r="E138" s="8"/>
      <c r="F138" s="36">
        <f>C138*E138</f>
        <v>0</v>
      </c>
    </row>
    <row r="139" spans="1:6">
      <c r="A139" s="127"/>
      <c r="B139" s="29"/>
      <c r="C139" s="20"/>
      <c r="D139" s="20"/>
      <c r="E139" s="31"/>
      <c r="F139" s="36"/>
    </row>
    <row r="140" spans="1:6">
      <c r="A140" s="127"/>
      <c r="B140" s="144"/>
      <c r="C140" s="54"/>
      <c r="D140" s="54"/>
      <c r="E140" s="8"/>
      <c r="F140" s="36">
        <v>0</v>
      </c>
    </row>
    <row r="141" spans="1:6">
      <c r="A141" s="127"/>
      <c r="B141" s="29"/>
      <c r="C141" s="20"/>
      <c r="D141" s="20"/>
      <c r="E141" s="31"/>
      <c r="F141" s="36"/>
    </row>
    <row r="142" spans="1:6">
      <c r="A142" s="127"/>
      <c r="B142" s="144"/>
      <c r="C142" s="54"/>
      <c r="D142" s="54"/>
      <c r="E142" s="8"/>
      <c r="F142" s="36">
        <f>C142*E142</f>
        <v>0</v>
      </c>
    </row>
    <row r="143" spans="1:6">
      <c r="A143" s="127"/>
      <c r="B143" s="29"/>
      <c r="C143" s="20"/>
      <c r="D143" s="20"/>
      <c r="E143" s="31"/>
      <c r="F143" s="36"/>
    </row>
    <row r="144" spans="1:6">
      <c r="A144" s="127"/>
      <c r="B144" s="144"/>
      <c r="C144" s="54"/>
      <c r="D144" s="54"/>
      <c r="E144" s="8"/>
      <c r="F144" s="36">
        <f>C144*E144</f>
        <v>0</v>
      </c>
    </row>
    <row r="145" spans="1:6">
      <c r="A145" s="127"/>
      <c r="B145" s="29"/>
      <c r="C145" s="20"/>
      <c r="D145" s="20"/>
      <c r="E145" s="31"/>
      <c r="F145" s="36"/>
    </row>
    <row r="146" spans="1:6">
      <c r="A146" s="127"/>
      <c r="B146" s="144"/>
      <c r="C146" s="54"/>
      <c r="D146" s="54"/>
      <c r="E146" s="8"/>
      <c r="F146" s="36">
        <f>C146*E146</f>
        <v>0</v>
      </c>
    </row>
    <row r="147" spans="1:6">
      <c r="A147" s="127"/>
      <c r="B147" s="29"/>
      <c r="C147" s="20"/>
      <c r="D147" s="20"/>
      <c r="E147" s="31"/>
      <c r="F147" s="36"/>
    </row>
    <row r="148" spans="1:6">
      <c r="A148" s="127"/>
      <c r="B148" s="144"/>
      <c r="C148" s="54"/>
      <c r="D148" s="54"/>
      <c r="E148" s="8"/>
      <c r="F148" s="36">
        <f>C148*E148</f>
        <v>0</v>
      </c>
    </row>
    <row r="149" spans="1:6">
      <c r="A149" s="127"/>
      <c r="B149" s="29"/>
      <c r="C149" s="20"/>
      <c r="D149" s="20"/>
      <c r="E149" s="31"/>
      <c r="F149" s="36"/>
    </row>
    <row r="150" spans="1:6">
      <c r="A150" s="127"/>
      <c r="B150" s="144"/>
      <c r="C150" s="54"/>
      <c r="D150" s="54"/>
      <c r="E150" s="8"/>
      <c r="F150" s="36">
        <f>C150*E150</f>
        <v>0</v>
      </c>
    </row>
    <row r="151" spans="1:6">
      <c r="A151" s="127"/>
      <c r="B151" s="29"/>
      <c r="C151" s="20"/>
      <c r="D151" s="20"/>
      <c r="E151" s="31"/>
      <c r="F151" s="36"/>
    </row>
    <row r="152" spans="1:6">
      <c r="A152" s="21"/>
      <c r="B152" s="144"/>
      <c r="C152" s="54"/>
      <c r="D152" s="54"/>
      <c r="E152" s="8"/>
      <c r="F152" s="36">
        <f>C152*E152</f>
        <v>0</v>
      </c>
    </row>
    <row r="153" spans="1:6" ht="15" thickBot="1">
      <c r="A153" s="213"/>
      <c r="B153" s="145"/>
      <c r="C153" s="69"/>
      <c r="D153" s="69"/>
      <c r="E153" s="69"/>
      <c r="F153" s="79"/>
    </row>
    <row r="154" spans="1:6" ht="16.5" thickTop="1" thickBot="1">
      <c r="A154" s="242"/>
      <c r="B154" s="170" t="s">
        <v>126</v>
      </c>
      <c r="C154" s="81"/>
      <c r="D154" s="81"/>
      <c r="E154" s="81"/>
      <c r="F154" s="80">
        <f>SUM(F130:F153)</f>
        <v>0</v>
      </c>
    </row>
    <row r="155" spans="1:6" ht="13.5" thickTop="1">
      <c r="A155" s="166"/>
      <c r="B155" s="167"/>
      <c r="C155" s="168"/>
      <c r="D155" s="168"/>
      <c r="E155" s="168"/>
      <c r="F155" s="169"/>
    </row>
  </sheetData>
  <mergeCells count="2">
    <mergeCell ref="A1:B2"/>
    <mergeCell ref="C1:F2"/>
  </mergeCells>
  <pageMargins left="0.51181102362204722" right="0.51181102362204722" top="0.86614173228346458" bottom="0.74803149606299213" header="0.31496062992125984" footer="0.31496062992125984"/>
  <pageSetup paperSize="9" fitToHeight="4" orientation="portrait" r:id="rId1"/>
  <headerFooter>
    <oddHeader>&amp;L&amp;"Arial,Regular"&amp;8&amp;K01+049Imperial War Museums London
Transforming Imperial War Museums London
Level 4 - Refurbishment Project IWM/TIWM/1889&amp;R&amp;G</oddHeader>
    <oddFooter>&amp;L&amp;P</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07"/>
  <sheetViews>
    <sheetView view="pageLayout" topLeftCell="A67" zoomScale="90" zoomScaleNormal="85" zoomScaleSheetLayoutView="100" zoomScalePageLayoutView="90" workbookViewId="0">
      <selection activeCell="A81" sqref="A81"/>
    </sheetView>
  </sheetViews>
  <sheetFormatPr defaultColWidth="8.7109375" defaultRowHeight="12.75"/>
  <cols>
    <col min="1" max="1" width="4.7109375" style="56" customWidth="1"/>
    <col min="2" max="2" width="49.5703125" style="57" customWidth="1"/>
    <col min="3" max="4" width="7.42578125" style="2" customWidth="1"/>
    <col min="5" max="5" width="10.7109375" style="33" customWidth="1"/>
    <col min="6" max="6" width="10.7109375" style="58" customWidth="1"/>
    <col min="7" max="16384" width="8.7109375" style="55"/>
  </cols>
  <sheetData>
    <row r="1" spans="1:7" ht="12.75" customHeight="1">
      <c r="A1" s="255" t="s">
        <v>135</v>
      </c>
      <c r="B1" s="255"/>
      <c r="C1" s="256" t="s">
        <v>17</v>
      </c>
      <c r="D1" s="256"/>
      <c r="E1" s="256"/>
      <c r="F1" s="256"/>
      <c r="G1" s="74"/>
    </row>
    <row r="2" spans="1:7" ht="12.75" customHeight="1">
      <c r="A2" s="255"/>
      <c r="B2" s="255"/>
      <c r="C2" s="256"/>
      <c r="D2" s="256"/>
      <c r="E2" s="256"/>
      <c r="F2" s="256"/>
      <c r="G2" s="74"/>
    </row>
    <row r="3" spans="1:7" ht="8.4499999999999993" customHeight="1" thickBot="1">
      <c r="A3" s="25"/>
      <c r="B3" s="24"/>
      <c r="C3" s="29"/>
      <c r="D3" s="29"/>
      <c r="E3" s="24"/>
      <c r="F3" s="71"/>
    </row>
    <row r="4" spans="1:7" ht="14.25" thickTop="1" thickBot="1">
      <c r="A4" s="102" t="s">
        <v>57</v>
      </c>
      <c r="B4" s="102" t="s">
        <v>20</v>
      </c>
      <c r="C4" s="102" t="s">
        <v>8</v>
      </c>
      <c r="D4" s="102" t="s">
        <v>16</v>
      </c>
      <c r="E4" s="103" t="s">
        <v>125</v>
      </c>
      <c r="F4" s="104" t="s">
        <v>124</v>
      </c>
    </row>
    <row r="5" spans="1:7" s="15" customFormat="1" ht="13.5" thickTop="1">
      <c r="A5" s="18"/>
      <c r="B5" s="19"/>
      <c r="C5" s="20"/>
      <c r="D5" s="20"/>
      <c r="E5" s="31"/>
      <c r="F5" s="34"/>
    </row>
    <row r="6" spans="1:7" s="15" customFormat="1">
      <c r="A6" s="127"/>
      <c r="B6" s="151" t="s">
        <v>205</v>
      </c>
      <c r="C6" s="19"/>
      <c r="D6" s="19"/>
      <c r="E6" s="31"/>
      <c r="F6" s="34"/>
    </row>
    <row r="7" spans="1:7" s="15" customFormat="1">
      <c r="A7" s="127"/>
      <c r="B7" s="150"/>
      <c r="C7" s="19"/>
      <c r="D7" s="19"/>
      <c r="E7" s="31"/>
      <c r="F7" s="34"/>
    </row>
    <row r="8" spans="1:7" s="15" customFormat="1" ht="55.5" customHeight="1">
      <c r="A8" s="204"/>
      <c r="B8" s="150" t="s">
        <v>209</v>
      </c>
      <c r="C8" s="77"/>
      <c r="D8" s="77"/>
      <c r="E8" s="78"/>
      <c r="F8" s="36"/>
    </row>
    <row r="9" spans="1:7" s="15" customFormat="1">
      <c r="A9" s="127"/>
      <c r="B9" s="150"/>
      <c r="C9" s="19"/>
      <c r="D9" s="19"/>
      <c r="E9" s="31"/>
      <c r="F9" s="34"/>
    </row>
    <row r="10" spans="1:7" s="15" customFormat="1" ht="51">
      <c r="A10" s="204">
        <v>4.0999999999999996</v>
      </c>
      <c r="B10" s="150" t="s">
        <v>210</v>
      </c>
      <c r="C10" s="72">
        <v>1</v>
      </c>
      <c r="D10" s="72" t="s">
        <v>57</v>
      </c>
      <c r="E10" s="73"/>
      <c r="F10" s="36">
        <f t="shared" ref="F10:F68" si="0">SUM(C10*E10)</f>
        <v>0</v>
      </c>
    </row>
    <row r="11" spans="1:7" s="15" customFormat="1">
      <c r="A11" s="127"/>
      <c r="B11" s="150"/>
      <c r="C11" s="19"/>
      <c r="D11" s="19"/>
      <c r="E11" s="31"/>
      <c r="F11" s="34"/>
    </row>
    <row r="12" spans="1:7" s="15" customFormat="1" ht="38.25">
      <c r="A12" s="204">
        <v>4.2</v>
      </c>
      <c r="B12" s="150" t="s">
        <v>211</v>
      </c>
      <c r="C12" s="72">
        <v>1</v>
      </c>
      <c r="D12" s="72" t="s">
        <v>57</v>
      </c>
      <c r="E12" s="73"/>
      <c r="F12" s="36">
        <f t="shared" si="0"/>
        <v>0</v>
      </c>
    </row>
    <row r="13" spans="1:7" s="15" customFormat="1">
      <c r="A13" s="204"/>
      <c r="B13" s="150"/>
      <c r="C13" s="19"/>
      <c r="D13" s="19"/>
      <c r="E13" s="31"/>
      <c r="F13" s="34"/>
    </row>
    <row r="14" spans="1:7" s="15" customFormat="1">
      <c r="A14" s="204"/>
      <c r="B14" s="151" t="s">
        <v>182</v>
      </c>
      <c r="C14" s="19"/>
      <c r="D14" s="19"/>
      <c r="E14" s="31"/>
      <c r="F14" s="34"/>
    </row>
    <row r="15" spans="1:7" s="15" customFormat="1">
      <c r="A15" s="204"/>
      <c r="B15" s="150"/>
      <c r="C15" s="19"/>
      <c r="D15" s="19"/>
      <c r="E15" s="31"/>
      <c r="F15" s="34"/>
    </row>
    <row r="16" spans="1:7" s="15" customFormat="1" ht="38.25">
      <c r="A16" s="204">
        <v>4.3</v>
      </c>
      <c r="B16" s="150" t="s">
        <v>212</v>
      </c>
      <c r="C16" s="72">
        <v>1</v>
      </c>
      <c r="D16" s="72" t="s">
        <v>57</v>
      </c>
      <c r="E16" s="73"/>
      <c r="F16" s="36">
        <f t="shared" si="0"/>
        <v>0</v>
      </c>
    </row>
    <row r="17" spans="1:6" s="15" customFormat="1">
      <c r="A17" s="204"/>
      <c r="B17" s="150"/>
      <c r="C17" s="19"/>
      <c r="D17" s="19"/>
      <c r="E17" s="31"/>
      <c r="F17" s="34"/>
    </row>
    <row r="18" spans="1:6" s="15" customFormat="1">
      <c r="A18" s="204"/>
      <c r="B18" s="151" t="s">
        <v>213</v>
      </c>
      <c r="C18" s="19"/>
      <c r="D18" s="19"/>
      <c r="E18" s="31"/>
      <c r="F18" s="34"/>
    </row>
    <row r="19" spans="1:6" s="15" customFormat="1">
      <c r="A19" s="204"/>
      <c r="B19" s="150"/>
      <c r="C19" s="19"/>
      <c r="D19" s="19"/>
      <c r="E19" s="31"/>
      <c r="F19" s="34"/>
    </row>
    <row r="20" spans="1:6" s="15" customFormat="1" ht="38.25">
      <c r="A20" s="204">
        <v>4.4000000000000004</v>
      </c>
      <c r="B20" s="150" t="s">
        <v>212</v>
      </c>
      <c r="C20" s="72">
        <v>1</v>
      </c>
      <c r="D20" s="72" t="s">
        <v>57</v>
      </c>
      <c r="E20" s="73"/>
      <c r="F20" s="36">
        <f t="shared" si="0"/>
        <v>0</v>
      </c>
    </row>
    <row r="21" spans="1:6" s="57" customFormat="1">
      <c r="A21" s="127"/>
      <c r="B21" s="150"/>
      <c r="C21" s="19"/>
      <c r="D21" s="19"/>
      <c r="E21" s="31"/>
      <c r="F21" s="34"/>
    </row>
    <row r="22" spans="1:6">
      <c r="A22" s="127"/>
      <c r="B22" s="151" t="s">
        <v>184</v>
      </c>
      <c r="C22" s="19"/>
      <c r="D22" s="19"/>
      <c r="E22" s="31"/>
      <c r="F22" s="34"/>
    </row>
    <row r="23" spans="1:6">
      <c r="A23" s="127"/>
      <c r="B23" s="150"/>
      <c r="C23" s="19"/>
      <c r="D23" s="19"/>
      <c r="E23" s="31"/>
      <c r="F23" s="34"/>
    </row>
    <row r="24" spans="1:6" ht="46.5" customHeight="1">
      <c r="A24" s="204">
        <v>4.5</v>
      </c>
      <c r="B24" s="150" t="s">
        <v>214</v>
      </c>
      <c r="C24" s="72">
        <v>1</v>
      </c>
      <c r="D24" s="72" t="s">
        <v>57</v>
      </c>
      <c r="E24" s="73"/>
      <c r="F24" s="36">
        <f t="shared" si="0"/>
        <v>0</v>
      </c>
    </row>
    <row r="25" spans="1:6">
      <c r="A25" s="204"/>
      <c r="B25" s="150"/>
      <c r="C25" s="19"/>
      <c r="D25" s="19"/>
      <c r="E25" s="31"/>
      <c r="F25" s="34"/>
    </row>
    <row r="26" spans="1:6">
      <c r="A26" s="204"/>
      <c r="B26" s="151" t="s">
        <v>215</v>
      </c>
      <c r="C26" s="19"/>
      <c r="D26" s="19"/>
      <c r="E26" s="31"/>
      <c r="F26" s="34"/>
    </row>
    <row r="27" spans="1:6">
      <c r="A27" s="204"/>
      <c r="B27" s="150"/>
      <c r="C27" s="19"/>
      <c r="D27" s="19"/>
      <c r="E27" s="31"/>
      <c r="F27" s="34"/>
    </row>
    <row r="28" spans="1:6" ht="48.75" customHeight="1">
      <c r="A28" s="204">
        <v>4.5999999999999996</v>
      </c>
      <c r="B28" s="150" t="s">
        <v>216</v>
      </c>
      <c r="C28" s="72">
        <v>1</v>
      </c>
      <c r="D28" s="72" t="s">
        <v>57</v>
      </c>
      <c r="E28" s="73"/>
      <c r="F28" s="36">
        <f t="shared" si="0"/>
        <v>0</v>
      </c>
    </row>
    <row r="29" spans="1:6">
      <c r="A29" s="204"/>
      <c r="B29" s="150"/>
      <c r="C29" s="19"/>
      <c r="D29" s="19"/>
      <c r="E29" s="31"/>
      <c r="F29" s="34"/>
    </row>
    <row r="30" spans="1:6" ht="25.5">
      <c r="A30" s="204">
        <v>4.7</v>
      </c>
      <c r="B30" s="150" t="s">
        <v>217</v>
      </c>
      <c r="C30" s="72">
        <v>1</v>
      </c>
      <c r="D30" s="72" t="s">
        <v>57</v>
      </c>
      <c r="E30" s="73"/>
      <c r="F30" s="36">
        <f t="shared" si="0"/>
        <v>0</v>
      </c>
    </row>
    <row r="31" spans="1:6">
      <c r="A31" s="204"/>
      <c r="B31" s="150"/>
      <c r="C31" s="19"/>
      <c r="D31" s="19"/>
      <c r="E31" s="31"/>
      <c r="F31" s="34"/>
    </row>
    <row r="32" spans="1:6">
      <c r="A32" s="204"/>
      <c r="B32" s="151" t="s">
        <v>218</v>
      </c>
      <c r="C32" s="19"/>
      <c r="D32" s="19"/>
      <c r="E32" s="31"/>
      <c r="F32" s="34"/>
    </row>
    <row r="33" spans="1:6">
      <c r="A33" s="204"/>
      <c r="B33" s="150"/>
      <c r="C33" s="19"/>
      <c r="D33" s="19"/>
      <c r="E33" s="31"/>
      <c r="F33" s="34"/>
    </row>
    <row r="34" spans="1:6" ht="38.25">
      <c r="A34" s="204">
        <v>4.8</v>
      </c>
      <c r="B34" s="150" t="s">
        <v>219</v>
      </c>
      <c r="C34" s="72">
        <v>1</v>
      </c>
      <c r="D34" s="72" t="s">
        <v>57</v>
      </c>
      <c r="E34" s="73"/>
      <c r="F34" s="36">
        <f t="shared" si="0"/>
        <v>0</v>
      </c>
    </row>
    <row r="35" spans="1:6">
      <c r="A35" s="127"/>
      <c r="B35" s="150"/>
      <c r="C35" s="19"/>
      <c r="D35" s="19"/>
      <c r="E35" s="31"/>
      <c r="F35" s="34"/>
    </row>
    <row r="36" spans="1:6">
      <c r="A36" s="127"/>
      <c r="B36" s="151" t="s">
        <v>220</v>
      </c>
      <c r="C36" s="19"/>
      <c r="D36" s="19"/>
      <c r="E36" s="31"/>
      <c r="F36" s="34"/>
    </row>
    <row r="37" spans="1:6">
      <c r="A37" s="127"/>
      <c r="B37" s="150"/>
      <c r="C37" s="19"/>
      <c r="D37" s="19"/>
      <c r="E37" s="31"/>
      <c r="F37" s="34"/>
    </row>
    <row r="38" spans="1:6" ht="38.25">
      <c r="A38" s="204">
        <v>4.9000000000000004</v>
      </c>
      <c r="B38" s="150" t="s">
        <v>219</v>
      </c>
      <c r="C38" s="72">
        <v>1</v>
      </c>
      <c r="D38" s="72" t="s">
        <v>57</v>
      </c>
      <c r="E38" s="73"/>
      <c r="F38" s="36">
        <f t="shared" si="0"/>
        <v>0</v>
      </c>
    </row>
    <row r="39" spans="1:6">
      <c r="A39" s="127"/>
      <c r="B39" s="150"/>
      <c r="C39" s="19"/>
      <c r="D39" s="19"/>
      <c r="E39" s="31"/>
      <c r="F39" s="34"/>
    </row>
    <row r="40" spans="1:6">
      <c r="A40" s="127"/>
      <c r="B40" s="151" t="s">
        <v>189</v>
      </c>
      <c r="C40" s="19"/>
      <c r="D40" s="19"/>
      <c r="E40" s="31"/>
      <c r="F40" s="34"/>
    </row>
    <row r="41" spans="1:6">
      <c r="A41" s="127"/>
      <c r="B41" s="150"/>
      <c r="C41" s="19"/>
      <c r="D41" s="19"/>
      <c r="E41" s="31"/>
      <c r="F41" s="34"/>
    </row>
    <row r="42" spans="1:6" ht="63.75">
      <c r="A42" s="127">
        <v>4.0999999999999996</v>
      </c>
      <c r="B42" s="150" t="s">
        <v>222</v>
      </c>
      <c r="C42" s="72">
        <v>1</v>
      </c>
      <c r="D42" s="72" t="s">
        <v>57</v>
      </c>
      <c r="E42" s="73"/>
      <c r="F42" s="36">
        <f t="shared" si="0"/>
        <v>0</v>
      </c>
    </row>
    <row r="43" spans="1:6">
      <c r="A43" s="127"/>
      <c r="B43" s="150"/>
      <c r="C43" s="19"/>
      <c r="D43" s="19"/>
      <c r="E43" s="31"/>
      <c r="F43" s="34"/>
    </row>
    <row r="44" spans="1:6" ht="127.5">
      <c r="A44" s="127">
        <v>4.1100000000000003</v>
      </c>
      <c r="B44" s="150" t="s">
        <v>223</v>
      </c>
      <c r="C44" s="72">
        <v>1</v>
      </c>
      <c r="D44" s="72" t="s">
        <v>57</v>
      </c>
      <c r="E44" s="73"/>
      <c r="F44" s="36">
        <f t="shared" si="0"/>
        <v>0</v>
      </c>
    </row>
    <row r="45" spans="1:6">
      <c r="A45" s="127"/>
      <c r="B45" s="150"/>
      <c r="C45" s="19"/>
      <c r="D45" s="19"/>
      <c r="E45" s="31"/>
      <c r="F45" s="34"/>
    </row>
    <row r="46" spans="1:6">
      <c r="A46" s="127"/>
      <c r="B46" s="151" t="s">
        <v>215</v>
      </c>
      <c r="C46" s="19"/>
      <c r="D46" s="19"/>
      <c r="E46" s="31"/>
      <c r="F46" s="34"/>
    </row>
    <row r="47" spans="1:6">
      <c r="A47" s="127"/>
      <c r="B47" s="150"/>
      <c r="C47" s="19"/>
      <c r="D47" s="19"/>
      <c r="E47" s="31"/>
      <c r="F47" s="34"/>
    </row>
    <row r="48" spans="1:6" ht="76.5">
      <c r="A48" s="127">
        <v>4.12</v>
      </c>
      <c r="B48" s="150" t="s">
        <v>224</v>
      </c>
      <c r="C48" s="72">
        <v>1</v>
      </c>
      <c r="D48" s="72" t="s">
        <v>57</v>
      </c>
      <c r="E48" s="73"/>
      <c r="F48" s="36">
        <f t="shared" si="0"/>
        <v>0</v>
      </c>
    </row>
    <row r="49" spans="1:6">
      <c r="A49" s="127"/>
      <c r="B49" s="150"/>
      <c r="C49" s="77"/>
      <c r="D49" s="77"/>
      <c r="E49" s="78"/>
      <c r="F49" s="36"/>
    </row>
    <row r="50" spans="1:6">
      <c r="A50" s="127"/>
      <c r="B50" s="151" t="s">
        <v>186</v>
      </c>
      <c r="C50" s="77"/>
      <c r="D50" s="77"/>
      <c r="E50" s="78"/>
      <c r="F50" s="36"/>
    </row>
    <row r="51" spans="1:6">
      <c r="A51" s="127"/>
      <c r="B51" s="150"/>
      <c r="C51" s="77"/>
      <c r="D51" s="77"/>
      <c r="E51" s="78"/>
      <c r="F51" s="36"/>
    </row>
    <row r="52" spans="1:6" ht="51">
      <c r="A52" s="127">
        <v>4.13</v>
      </c>
      <c r="B52" s="150" t="s">
        <v>225</v>
      </c>
      <c r="C52" s="72">
        <v>1</v>
      </c>
      <c r="D52" s="72" t="s">
        <v>57</v>
      </c>
      <c r="E52" s="73"/>
      <c r="F52" s="36">
        <f t="shared" si="0"/>
        <v>0</v>
      </c>
    </row>
    <row r="53" spans="1:6">
      <c r="A53" s="127"/>
      <c r="B53" s="150"/>
      <c r="C53" s="19"/>
      <c r="D53" s="19"/>
      <c r="E53" s="31"/>
      <c r="F53" s="34"/>
    </row>
    <row r="54" spans="1:6">
      <c r="A54" s="127"/>
      <c r="B54" s="151" t="s">
        <v>188</v>
      </c>
      <c r="C54" s="19"/>
      <c r="D54" s="19"/>
      <c r="E54" s="31"/>
      <c r="F54" s="34"/>
    </row>
    <row r="55" spans="1:6">
      <c r="A55" s="127"/>
      <c r="B55" s="150"/>
      <c r="C55" s="19"/>
      <c r="D55" s="19"/>
      <c r="E55" s="31"/>
      <c r="F55" s="34"/>
    </row>
    <row r="56" spans="1:6" ht="38.25">
      <c r="A56" s="127">
        <v>4.1399999999999997</v>
      </c>
      <c r="B56" s="150" t="s">
        <v>226</v>
      </c>
      <c r="C56" s="72">
        <v>1</v>
      </c>
      <c r="D56" s="72" t="s">
        <v>57</v>
      </c>
      <c r="E56" s="73"/>
      <c r="F56" s="36">
        <f t="shared" si="0"/>
        <v>0</v>
      </c>
    </row>
    <row r="57" spans="1:6">
      <c r="A57" s="127"/>
      <c r="B57" s="150"/>
      <c r="C57" s="19"/>
      <c r="D57" s="19"/>
      <c r="E57" s="31"/>
      <c r="F57" s="34"/>
    </row>
    <row r="58" spans="1:6" ht="51">
      <c r="A58" s="127">
        <v>4.1500000000000004</v>
      </c>
      <c r="B58" s="150" t="s">
        <v>451</v>
      </c>
      <c r="C58" s="72">
        <v>1</v>
      </c>
      <c r="D58" s="72" t="s">
        <v>57</v>
      </c>
      <c r="E58" s="73"/>
      <c r="F58" s="36">
        <f t="shared" si="0"/>
        <v>0</v>
      </c>
    </row>
    <row r="59" spans="1:6">
      <c r="A59" s="127"/>
      <c r="B59" s="150"/>
      <c r="C59" s="19"/>
      <c r="D59" s="19"/>
      <c r="E59" s="31"/>
      <c r="F59" s="34"/>
    </row>
    <row r="60" spans="1:6" ht="63.75">
      <c r="A60" s="127">
        <v>4.16</v>
      </c>
      <c r="B60" s="150" t="s">
        <v>452</v>
      </c>
      <c r="C60" s="72">
        <v>1</v>
      </c>
      <c r="D60" s="72" t="s">
        <v>57</v>
      </c>
      <c r="E60" s="73"/>
      <c r="F60" s="36">
        <f t="shared" si="0"/>
        <v>0</v>
      </c>
    </row>
    <row r="61" spans="1:6">
      <c r="A61" s="127"/>
      <c r="B61" s="150"/>
      <c r="C61" s="19"/>
      <c r="D61" s="19"/>
      <c r="E61" s="31"/>
      <c r="F61" s="34"/>
    </row>
    <row r="62" spans="1:6" ht="63.75">
      <c r="A62" s="127">
        <v>4.17</v>
      </c>
      <c r="B62" s="150" t="s">
        <v>227</v>
      </c>
      <c r="C62" s="72">
        <v>1</v>
      </c>
      <c r="D62" s="72" t="s">
        <v>57</v>
      </c>
      <c r="E62" s="73"/>
      <c r="F62" s="36">
        <f t="shared" si="0"/>
        <v>0</v>
      </c>
    </row>
    <row r="63" spans="1:6">
      <c r="A63" s="127"/>
      <c r="B63" s="150"/>
      <c r="C63" s="19"/>
      <c r="D63" s="19"/>
      <c r="E63" s="31"/>
      <c r="F63" s="34"/>
    </row>
    <row r="64" spans="1:6" ht="51">
      <c r="A64" s="127">
        <v>4.18</v>
      </c>
      <c r="B64" s="150" t="s">
        <v>228</v>
      </c>
      <c r="C64" s="72">
        <v>1</v>
      </c>
      <c r="D64" s="72" t="s">
        <v>57</v>
      </c>
      <c r="E64" s="73"/>
      <c r="F64" s="36">
        <f t="shared" si="0"/>
        <v>0</v>
      </c>
    </row>
    <row r="65" spans="1:6">
      <c r="A65" s="127"/>
      <c r="B65" s="150"/>
      <c r="C65" s="19"/>
      <c r="D65" s="19"/>
      <c r="E65" s="31"/>
      <c r="F65" s="34"/>
    </row>
    <row r="66" spans="1:6">
      <c r="A66" s="127"/>
      <c r="B66" s="151" t="s">
        <v>229</v>
      </c>
      <c r="C66" s="19"/>
      <c r="D66" s="19"/>
      <c r="E66" s="31"/>
      <c r="F66" s="34"/>
    </row>
    <row r="67" spans="1:6">
      <c r="A67" s="127"/>
      <c r="B67" s="150"/>
      <c r="C67" s="19"/>
      <c r="D67" s="19"/>
      <c r="E67" s="31"/>
      <c r="F67" s="34"/>
    </row>
    <row r="68" spans="1:6" ht="38.25">
      <c r="A68" s="127">
        <v>4.1900000000000004</v>
      </c>
      <c r="B68" s="150" t="s">
        <v>226</v>
      </c>
      <c r="C68" s="72">
        <v>1</v>
      </c>
      <c r="D68" s="72" t="s">
        <v>57</v>
      </c>
      <c r="E68" s="73"/>
      <c r="F68" s="36">
        <f t="shared" si="0"/>
        <v>0</v>
      </c>
    </row>
    <row r="69" spans="1:6">
      <c r="A69" s="127"/>
      <c r="B69" s="150"/>
      <c r="C69" s="19"/>
      <c r="D69" s="19"/>
      <c r="E69" s="31"/>
      <c r="F69" s="34"/>
    </row>
    <row r="70" spans="1:6" ht="51">
      <c r="A70" s="127">
        <v>4.2</v>
      </c>
      <c r="B70" s="150" t="s">
        <v>450</v>
      </c>
      <c r="C70" s="72">
        <v>1</v>
      </c>
      <c r="D70" s="72" t="s">
        <v>57</v>
      </c>
      <c r="E70" s="73"/>
      <c r="F70" s="36">
        <f t="shared" ref="F70:F78" si="1">SUM(C70*E70)</f>
        <v>0</v>
      </c>
    </row>
    <row r="71" spans="1:6">
      <c r="A71" s="127"/>
      <c r="B71" s="150"/>
      <c r="C71" s="19"/>
      <c r="D71" s="19"/>
      <c r="E71" s="31"/>
      <c r="F71" s="34"/>
    </row>
    <row r="72" spans="1:6" ht="63.75">
      <c r="A72" s="127">
        <v>4.21</v>
      </c>
      <c r="B72" s="150" t="s">
        <v>452</v>
      </c>
      <c r="C72" s="72">
        <v>1</v>
      </c>
      <c r="D72" s="72" t="s">
        <v>57</v>
      </c>
      <c r="E72" s="73"/>
      <c r="F72" s="36">
        <f t="shared" si="1"/>
        <v>0</v>
      </c>
    </row>
    <row r="73" spans="1:6">
      <c r="A73" s="127"/>
      <c r="B73" s="150"/>
      <c r="C73" s="19"/>
      <c r="D73" s="19"/>
      <c r="E73" s="31"/>
      <c r="F73" s="34"/>
    </row>
    <row r="74" spans="1:6" ht="63.75">
      <c r="A74" s="127">
        <v>4.22</v>
      </c>
      <c r="B74" s="150" t="s">
        <v>227</v>
      </c>
      <c r="C74" s="72">
        <v>1</v>
      </c>
      <c r="D74" s="72" t="s">
        <v>57</v>
      </c>
      <c r="E74" s="73"/>
      <c r="F74" s="36">
        <f t="shared" si="1"/>
        <v>0</v>
      </c>
    </row>
    <row r="75" spans="1:6">
      <c r="A75" s="127"/>
      <c r="B75" s="150"/>
      <c r="C75" s="19"/>
      <c r="D75" s="19"/>
      <c r="E75" s="31"/>
      <c r="F75" s="34"/>
    </row>
    <row r="76" spans="1:6" ht="51">
      <c r="A76" s="127">
        <v>4.2300000000000004</v>
      </c>
      <c r="B76" s="150" t="s">
        <v>228</v>
      </c>
      <c r="C76" s="72">
        <v>1</v>
      </c>
      <c r="D76" s="72" t="s">
        <v>57</v>
      </c>
      <c r="E76" s="73"/>
      <c r="F76" s="36">
        <f t="shared" si="1"/>
        <v>0</v>
      </c>
    </row>
    <row r="77" spans="1:6">
      <c r="A77" s="21"/>
      <c r="B77" s="150"/>
      <c r="C77" s="19"/>
      <c r="D77" s="19"/>
      <c r="E77" s="31"/>
      <c r="F77" s="34"/>
    </row>
    <row r="78" spans="1:6" ht="76.5">
      <c r="A78" s="127">
        <v>4.24</v>
      </c>
      <c r="B78" s="150" t="s">
        <v>230</v>
      </c>
      <c r="C78" s="72">
        <v>1</v>
      </c>
      <c r="D78" s="72" t="s">
        <v>57</v>
      </c>
      <c r="E78" s="73"/>
      <c r="F78" s="36">
        <f t="shared" si="1"/>
        <v>0</v>
      </c>
    </row>
    <row r="79" spans="1:6">
      <c r="A79" s="28"/>
      <c r="B79" s="29"/>
      <c r="C79" s="20"/>
      <c r="D79" s="20"/>
      <c r="E79" s="31"/>
      <c r="F79" s="36"/>
    </row>
    <row r="80" spans="1:6" ht="38.25">
      <c r="A80" s="127">
        <v>4.25</v>
      </c>
      <c r="B80" s="150" t="s">
        <v>464</v>
      </c>
      <c r="C80" s="72">
        <v>1</v>
      </c>
      <c r="D80" s="72" t="s">
        <v>57</v>
      </c>
      <c r="E80" s="73"/>
      <c r="F80" s="36">
        <f t="shared" ref="F80" si="2">SUM(C80*E80)</f>
        <v>0</v>
      </c>
    </row>
    <row r="81" spans="1:6" ht="13.5" thickBot="1">
      <c r="A81" s="28"/>
      <c r="B81" s="29"/>
      <c r="C81" s="20"/>
      <c r="D81" s="20"/>
      <c r="E81" s="31"/>
      <c r="F81" s="36"/>
    </row>
    <row r="82" spans="1:6" ht="16.5" thickTop="1" thickBot="1">
      <c r="A82" s="209"/>
      <c r="B82" s="170" t="s">
        <v>380</v>
      </c>
      <c r="C82" s="81"/>
      <c r="D82" s="81"/>
      <c r="E82" s="81"/>
      <c r="F82" s="80">
        <f>SUM(F5:F81)</f>
        <v>0</v>
      </c>
    </row>
    <row r="83" spans="1:6" ht="13.5" thickTop="1">
      <c r="A83" s="21"/>
      <c r="B83" s="144"/>
      <c r="C83" s="13"/>
      <c r="D83" s="13"/>
      <c r="E83" s="14"/>
      <c r="F83" s="36"/>
    </row>
    <row r="84" spans="1:6">
      <c r="A84" s="21"/>
      <c r="B84" s="153" t="s">
        <v>381</v>
      </c>
      <c r="C84" s="13"/>
      <c r="D84" s="13"/>
      <c r="E84" s="14"/>
      <c r="F84" s="36"/>
    </row>
    <row r="85" spans="1:6">
      <c r="A85" s="21"/>
      <c r="B85" s="29"/>
      <c r="C85" s="20"/>
      <c r="D85" s="20"/>
      <c r="E85" s="31"/>
      <c r="F85" s="36"/>
    </row>
    <row r="86" spans="1:6" ht="51">
      <c r="A86" s="21"/>
      <c r="B86" s="130" t="s">
        <v>388</v>
      </c>
      <c r="C86" s="13"/>
      <c r="D86" s="13"/>
      <c r="E86" s="14"/>
      <c r="F86" s="36"/>
    </row>
    <row r="87" spans="1:6">
      <c r="A87" s="21"/>
      <c r="B87" s="29"/>
      <c r="C87" s="20"/>
      <c r="D87" s="20"/>
      <c r="E87" s="31"/>
      <c r="F87" s="36"/>
    </row>
    <row r="88" spans="1:6">
      <c r="A88" s="21"/>
      <c r="B88" s="144"/>
      <c r="C88" s="54"/>
      <c r="D88" s="54"/>
      <c r="E88" s="8"/>
      <c r="F88" s="36">
        <f>C88*E88</f>
        <v>0</v>
      </c>
    </row>
    <row r="89" spans="1:6">
      <c r="A89" s="21"/>
      <c r="B89" s="29"/>
      <c r="C89" s="20"/>
      <c r="D89" s="20"/>
      <c r="E89" s="31"/>
      <c r="F89" s="36"/>
    </row>
    <row r="90" spans="1:6">
      <c r="A90" s="21"/>
      <c r="B90" s="144"/>
      <c r="C90" s="54"/>
      <c r="D90" s="54"/>
      <c r="E90" s="8"/>
      <c r="F90" s="36">
        <f>C90*E90</f>
        <v>0</v>
      </c>
    </row>
    <row r="91" spans="1:6">
      <c r="A91" s="21"/>
      <c r="B91" s="29"/>
      <c r="C91" s="20"/>
      <c r="D91" s="20"/>
      <c r="E91" s="31"/>
      <c r="F91" s="36"/>
    </row>
    <row r="92" spans="1:6">
      <c r="A92" s="21"/>
      <c r="B92" s="144"/>
      <c r="C92" s="54"/>
      <c r="D92" s="54"/>
      <c r="E92" s="8"/>
      <c r="F92" s="36">
        <v>0</v>
      </c>
    </row>
    <row r="93" spans="1:6">
      <c r="A93" s="21"/>
      <c r="B93" s="29"/>
      <c r="C93" s="20"/>
      <c r="D93" s="20"/>
      <c r="E93" s="31"/>
      <c r="F93" s="36"/>
    </row>
    <row r="94" spans="1:6">
      <c r="A94" s="21"/>
      <c r="B94" s="144"/>
      <c r="C94" s="54"/>
      <c r="D94" s="54"/>
      <c r="E94" s="8"/>
      <c r="F94" s="36">
        <f>C94*E94</f>
        <v>0</v>
      </c>
    </row>
    <row r="95" spans="1:6">
      <c r="A95" s="21"/>
      <c r="B95" s="29"/>
      <c r="C95" s="20"/>
      <c r="D95" s="20"/>
      <c r="E95" s="31"/>
      <c r="F95" s="36"/>
    </row>
    <row r="96" spans="1:6">
      <c r="A96" s="21"/>
      <c r="B96" s="144"/>
      <c r="C96" s="54"/>
      <c r="D96" s="54"/>
      <c r="E96" s="8"/>
      <c r="F96" s="36">
        <f>C96*E96</f>
        <v>0</v>
      </c>
    </row>
    <row r="97" spans="1:6">
      <c r="A97" s="21"/>
      <c r="B97" s="29"/>
      <c r="C97" s="20"/>
      <c r="D97" s="20"/>
      <c r="E97" s="31"/>
      <c r="F97" s="36"/>
    </row>
    <row r="98" spans="1:6">
      <c r="A98" s="21"/>
      <c r="B98" s="144"/>
      <c r="C98" s="54"/>
      <c r="D98" s="54"/>
      <c r="E98" s="8"/>
      <c r="F98" s="36">
        <f>C98*E98</f>
        <v>0</v>
      </c>
    </row>
    <row r="99" spans="1:6">
      <c r="A99" s="21"/>
      <c r="B99" s="29"/>
      <c r="C99" s="20"/>
      <c r="D99" s="20"/>
      <c r="E99" s="31"/>
      <c r="F99" s="36"/>
    </row>
    <row r="100" spans="1:6">
      <c r="A100" s="21"/>
      <c r="B100" s="144"/>
      <c r="C100" s="54"/>
      <c r="D100" s="54"/>
      <c r="E100" s="8"/>
      <c r="F100" s="36">
        <f>C100*E100</f>
        <v>0</v>
      </c>
    </row>
    <row r="101" spans="1:6">
      <c r="A101" s="21"/>
      <c r="B101" s="29"/>
      <c r="C101" s="20"/>
      <c r="D101" s="20"/>
      <c r="E101" s="31"/>
      <c r="F101" s="36"/>
    </row>
    <row r="102" spans="1:6">
      <c r="A102" s="21"/>
      <c r="B102" s="144"/>
      <c r="C102" s="54"/>
      <c r="D102" s="54"/>
      <c r="E102" s="8"/>
      <c r="F102" s="36">
        <f>C102*E102</f>
        <v>0</v>
      </c>
    </row>
    <row r="103" spans="1:6">
      <c r="A103" s="21"/>
      <c r="B103" s="29"/>
      <c r="C103" s="20"/>
      <c r="D103" s="20"/>
      <c r="E103" s="31"/>
      <c r="F103" s="36"/>
    </row>
    <row r="104" spans="1:6">
      <c r="A104" s="21"/>
      <c r="B104" s="144"/>
      <c r="C104" s="54"/>
      <c r="D104" s="54"/>
      <c r="E104" s="8"/>
      <c r="F104" s="36">
        <f>C104*E104</f>
        <v>0</v>
      </c>
    </row>
    <row r="105" spans="1:6" ht="15" thickBot="1">
      <c r="A105" s="75"/>
      <c r="B105" s="145"/>
      <c r="C105" s="69"/>
      <c r="D105" s="69"/>
      <c r="E105" s="69"/>
      <c r="F105" s="79"/>
    </row>
    <row r="106" spans="1:6" ht="16.5" thickTop="1" thickBot="1">
      <c r="A106" s="209"/>
      <c r="B106" s="170" t="s">
        <v>126</v>
      </c>
      <c r="C106" s="81"/>
      <c r="D106" s="81"/>
      <c r="E106" s="81"/>
      <c r="F106" s="80">
        <f>SUM(F82:F105)</f>
        <v>0</v>
      </c>
    </row>
    <row r="107" spans="1:6" ht="13.5" thickTop="1"/>
  </sheetData>
  <mergeCells count="2">
    <mergeCell ref="A1:B2"/>
    <mergeCell ref="C1:F2"/>
  </mergeCells>
  <pageMargins left="0.51181102362204722" right="0.51181102362204722" top="0.86614173228346458" bottom="0.74803149606299213" header="0.31496062992125984" footer="0.31496062992125984"/>
  <pageSetup paperSize="9" fitToHeight="4" orientation="portrait" r:id="rId1"/>
  <headerFooter>
    <oddHeader>&amp;L&amp;"Arial,Regular"&amp;8&amp;K01+049Imperial War Museums London
Transforming Imperial War Museums London
Level 4 - Refurbishment Project IWM/TIWM/1889&amp;R&amp;G</oddHeader>
    <oddFooter>&amp;L&amp;P</oddFoot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07"/>
  <sheetViews>
    <sheetView view="pageLayout" topLeftCell="A278" zoomScale="90" zoomScaleNormal="85" zoomScaleSheetLayoutView="100" zoomScalePageLayoutView="90" workbookViewId="0">
      <selection activeCell="A281" sqref="A281"/>
    </sheetView>
  </sheetViews>
  <sheetFormatPr defaultColWidth="8.7109375" defaultRowHeight="12.75"/>
  <cols>
    <col min="1" max="1" width="4.7109375" style="56" customWidth="1"/>
    <col min="2" max="2" width="49.5703125" style="57" customWidth="1"/>
    <col min="3" max="4" width="7.42578125" style="2" customWidth="1"/>
    <col min="5" max="5" width="10.7109375" style="33" customWidth="1"/>
    <col min="6" max="6" width="10.7109375" style="58" customWidth="1"/>
    <col min="7" max="16384" width="8.7109375" style="55"/>
  </cols>
  <sheetData>
    <row r="1" spans="1:7" ht="12.75" customHeight="1">
      <c r="A1" s="255" t="s">
        <v>136</v>
      </c>
      <c r="B1" s="255"/>
      <c r="C1" s="256" t="s">
        <v>17</v>
      </c>
      <c r="D1" s="256"/>
      <c r="E1" s="256"/>
      <c r="F1" s="256"/>
      <c r="G1" s="74"/>
    </row>
    <row r="2" spans="1:7" ht="12.75" customHeight="1">
      <c r="A2" s="255"/>
      <c r="B2" s="255"/>
      <c r="C2" s="256"/>
      <c r="D2" s="256"/>
      <c r="E2" s="256"/>
      <c r="F2" s="256"/>
      <c r="G2" s="74"/>
    </row>
    <row r="3" spans="1:7" ht="8.4499999999999993" customHeight="1" thickBot="1">
      <c r="A3" s="25"/>
      <c r="B3" s="24"/>
      <c r="C3" s="29"/>
      <c r="D3" s="29"/>
      <c r="E3" s="24"/>
      <c r="F3" s="71"/>
    </row>
    <row r="4" spans="1:7" ht="14.25" thickTop="1" thickBot="1">
      <c r="A4" s="102" t="s">
        <v>57</v>
      </c>
      <c r="B4" s="102" t="s">
        <v>20</v>
      </c>
      <c r="C4" s="102" t="s">
        <v>8</v>
      </c>
      <c r="D4" s="102" t="s">
        <v>16</v>
      </c>
      <c r="E4" s="103" t="s">
        <v>125</v>
      </c>
      <c r="F4" s="104" t="s">
        <v>124</v>
      </c>
    </row>
    <row r="5" spans="1:7" s="15" customFormat="1" ht="13.5" thickTop="1">
      <c r="A5" s="18"/>
      <c r="B5" s="19"/>
      <c r="C5" s="20"/>
      <c r="D5" s="20"/>
      <c r="E5" s="31"/>
      <c r="F5" s="34"/>
    </row>
    <row r="6" spans="1:7" s="15" customFormat="1">
      <c r="A6" s="21"/>
      <c r="B6" s="151" t="s">
        <v>297</v>
      </c>
      <c r="C6" s="23"/>
      <c r="D6" s="23"/>
      <c r="E6" s="32"/>
      <c r="F6" s="36"/>
    </row>
    <row r="7" spans="1:7" s="15" customFormat="1">
      <c r="A7" s="127"/>
      <c r="B7" s="151"/>
      <c r="C7" s="23"/>
      <c r="D7" s="23"/>
      <c r="E7" s="32"/>
      <c r="F7" s="36"/>
    </row>
    <row r="8" spans="1:7" s="15" customFormat="1" ht="38.25">
      <c r="A8" s="204"/>
      <c r="B8" s="150" t="s">
        <v>231</v>
      </c>
      <c r="C8" s="13"/>
      <c r="D8" s="13"/>
      <c r="E8" s="14"/>
      <c r="F8" s="36"/>
    </row>
    <row r="9" spans="1:7" s="15" customFormat="1">
      <c r="A9" s="204"/>
      <c r="B9" s="150"/>
      <c r="C9" s="4"/>
      <c r="D9" s="4"/>
      <c r="E9" s="6"/>
      <c r="F9" s="37"/>
    </row>
    <row r="10" spans="1:7" s="15" customFormat="1" ht="101.25" customHeight="1">
      <c r="A10" s="204">
        <v>5.0999999999999996</v>
      </c>
      <c r="B10" s="150" t="s">
        <v>499</v>
      </c>
      <c r="C10" s="54">
        <v>1</v>
      </c>
      <c r="D10" s="54" t="s">
        <v>57</v>
      </c>
      <c r="E10" s="8"/>
      <c r="F10" s="36">
        <f t="shared" ref="F10:F70" si="0">SUM(C10*E10)</f>
        <v>0</v>
      </c>
    </row>
    <row r="11" spans="1:7" s="15" customFormat="1">
      <c r="A11" s="204"/>
      <c r="B11" s="150"/>
      <c r="C11" s="4"/>
      <c r="D11" s="4"/>
      <c r="E11" s="6"/>
      <c r="F11" s="37"/>
    </row>
    <row r="12" spans="1:7" s="15" customFormat="1">
      <c r="A12" s="204"/>
      <c r="B12" s="151" t="s">
        <v>178</v>
      </c>
      <c r="C12" s="4"/>
      <c r="D12" s="4"/>
      <c r="E12" s="6"/>
      <c r="F12" s="37"/>
    </row>
    <row r="13" spans="1:7" s="15" customFormat="1">
      <c r="A13" s="204"/>
      <c r="B13" s="150"/>
      <c r="C13" s="4"/>
      <c r="D13" s="4"/>
      <c r="E13" s="6"/>
      <c r="F13" s="37"/>
    </row>
    <row r="14" spans="1:7" s="15" customFormat="1" ht="25.5">
      <c r="A14" s="204">
        <v>5.2</v>
      </c>
      <c r="B14" s="150" t="s">
        <v>232</v>
      </c>
      <c r="C14" s="54">
        <v>1</v>
      </c>
      <c r="D14" s="54" t="s">
        <v>57</v>
      </c>
      <c r="E14" s="8"/>
      <c r="F14" s="36">
        <f t="shared" si="0"/>
        <v>0</v>
      </c>
    </row>
    <row r="15" spans="1:7" s="15" customFormat="1">
      <c r="A15" s="204"/>
      <c r="B15" s="150"/>
      <c r="C15" s="4"/>
      <c r="D15" s="4"/>
      <c r="E15" s="6"/>
      <c r="F15" s="37"/>
    </row>
    <row r="16" spans="1:7" s="15" customFormat="1">
      <c r="A16" s="204"/>
      <c r="B16" s="151" t="s">
        <v>233</v>
      </c>
      <c r="C16" s="4"/>
      <c r="D16" s="4"/>
      <c r="E16" s="6"/>
      <c r="F16" s="37"/>
    </row>
    <row r="17" spans="1:6" s="15" customFormat="1">
      <c r="A17" s="204"/>
      <c r="B17" s="150"/>
      <c r="C17" s="4"/>
      <c r="D17" s="4"/>
      <c r="E17" s="6"/>
      <c r="F17" s="37"/>
    </row>
    <row r="18" spans="1:6" s="15" customFormat="1" ht="38.25">
      <c r="A18" s="204">
        <v>5.3</v>
      </c>
      <c r="B18" s="150" t="s">
        <v>234</v>
      </c>
      <c r="C18" s="54">
        <v>1</v>
      </c>
      <c r="D18" s="54" t="s">
        <v>57</v>
      </c>
      <c r="E18" s="8"/>
      <c r="F18" s="36">
        <f t="shared" si="0"/>
        <v>0</v>
      </c>
    </row>
    <row r="19" spans="1:6" s="15" customFormat="1">
      <c r="A19" s="204"/>
      <c r="B19" s="150"/>
      <c r="C19" s="4"/>
      <c r="D19" s="4"/>
      <c r="E19" s="6"/>
      <c r="F19" s="37"/>
    </row>
    <row r="20" spans="1:6" s="57" customFormat="1">
      <c r="A20" s="204"/>
      <c r="B20" s="151" t="s">
        <v>182</v>
      </c>
      <c r="C20" s="4"/>
      <c r="D20" s="4"/>
      <c r="E20" s="6"/>
      <c r="F20" s="37"/>
    </row>
    <row r="21" spans="1:6" s="57" customFormat="1">
      <c r="A21" s="204"/>
      <c r="B21" s="150"/>
      <c r="C21" s="4"/>
      <c r="D21" s="4"/>
      <c r="E21" s="6"/>
      <c r="F21" s="37"/>
    </row>
    <row r="22" spans="1:6" ht="38.25">
      <c r="A22" s="204">
        <v>5.4</v>
      </c>
      <c r="B22" s="150" t="s">
        <v>235</v>
      </c>
      <c r="C22" s="54">
        <v>1</v>
      </c>
      <c r="D22" s="54" t="s">
        <v>57</v>
      </c>
      <c r="E22" s="8"/>
      <c r="F22" s="36">
        <f t="shared" si="0"/>
        <v>0</v>
      </c>
    </row>
    <row r="23" spans="1:6">
      <c r="A23" s="204"/>
      <c r="B23" s="150"/>
      <c r="C23" s="4"/>
      <c r="D23" s="4"/>
      <c r="E23" s="6"/>
      <c r="F23" s="37"/>
    </row>
    <row r="24" spans="1:6" ht="38.25">
      <c r="A24" s="204">
        <v>5.5</v>
      </c>
      <c r="B24" s="150" t="s">
        <v>236</v>
      </c>
      <c r="C24" s="54">
        <v>1</v>
      </c>
      <c r="D24" s="54" t="s">
        <v>57</v>
      </c>
      <c r="E24" s="8"/>
      <c r="F24" s="36">
        <f t="shared" si="0"/>
        <v>0</v>
      </c>
    </row>
    <row r="25" spans="1:6">
      <c r="A25" s="204"/>
      <c r="B25" s="150"/>
      <c r="C25" s="4"/>
      <c r="D25" s="4"/>
      <c r="E25" s="6"/>
      <c r="F25" s="37"/>
    </row>
    <row r="26" spans="1:6">
      <c r="A26" s="204"/>
      <c r="B26" s="151" t="s">
        <v>200</v>
      </c>
      <c r="C26" s="4"/>
      <c r="D26" s="4"/>
      <c r="E26" s="6"/>
      <c r="F26" s="37"/>
    </row>
    <row r="27" spans="1:6">
      <c r="A27" s="204"/>
      <c r="B27" s="150"/>
      <c r="C27" s="4"/>
      <c r="D27" s="4"/>
      <c r="E27" s="6"/>
      <c r="F27" s="37"/>
    </row>
    <row r="28" spans="1:6" ht="38.25">
      <c r="A28" s="204">
        <v>5.6</v>
      </c>
      <c r="B28" s="150" t="s">
        <v>237</v>
      </c>
      <c r="C28" s="54">
        <v>1</v>
      </c>
      <c r="D28" s="54" t="s">
        <v>57</v>
      </c>
      <c r="E28" s="8"/>
      <c r="F28" s="36">
        <f t="shared" si="0"/>
        <v>0</v>
      </c>
    </row>
    <row r="29" spans="1:6">
      <c r="A29" s="204"/>
      <c r="B29" s="150"/>
      <c r="C29" s="4"/>
      <c r="D29" s="4"/>
      <c r="E29" s="6"/>
      <c r="F29" s="37"/>
    </row>
    <row r="30" spans="1:6">
      <c r="A30" s="204"/>
      <c r="B30" s="151" t="s">
        <v>201</v>
      </c>
      <c r="C30" s="4"/>
      <c r="D30" s="4"/>
      <c r="E30" s="6"/>
      <c r="F30" s="37"/>
    </row>
    <row r="31" spans="1:6">
      <c r="A31" s="204"/>
      <c r="B31" s="150"/>
      <c r="C31" s="4"/>
      <c r="D31" s="4"/>
      <c r="E31" s="6"/>
      <c r="F31" s="37"/>
    </row>
    <row r="32" spans="1:6" ht="38.25">
      <c r="A32" s="204">
        <v>5.7</v>
      </c>
      <c r="B32" s="150" t="s">
        <v>238</v>
      </c>
      <c r="C32" s="54">
        <v>1</v>
      </c>
      <c r="D32" s="54" t="s">
        <v>57</v>
      </c>
      <c r="E32" s="8"/>
      <c r="F32" s="36">
        <f t="shared" si="0"/>
        <v>0</v>
      </c>
    </row>
    <row r="33" spans="1:6">
      <c r="A33" s="204"/>
      <c r="B33" s="150"/>
      <c r="C33" s="4"/>
      <c r="D33" s="4"/>
      <c r="E33" s="6"/>
      <c r="F33" s="37"/>
    </row>
    <row r="34" spans="1:6">
      <c r="A34" s="204"/>
      <c r="B34" s="151" t="s">
        <v>202</v>
      </c>
      <c r="C34" s="4"/>
      <c r="D34" s="4"/>
      <c r="E34" s="6"/>
      <c r="F34" s="37"/>
    </row>
    <row r="35" spans="1:6">
      <c r="A35" s="204"/>
      <c r="B35" s="150"/>
      <c r="C35" s="4"/>
      <c r="D35" s="4"/>
      <c r="E35" s="6"/>
      <c r="F35" s="37"/>
    </row>
    <row r="36" spans="1:6" ht="38.25">
      <c r="A36" s="204">
        <v>5.8</v>
      </c>
      <c r="B36" s="150" t="s">
        <v>237</v>
      </c>
      <c r="C36" s="54">
        <v>1</v>
      </c>
      <c r="D36" s="54" t="s">
        <v>57</v>
      </c>
      <c r="E36" s="8"/>
      <c r="F36" s="36">
        <f t="shared" si="0"/>
        <v>0</v>
      </c>
    </row>
    <row r="37" spans="1:6">
      <c r="A37" s="127"/>
      <c r="B37" s="150"/>
      <c r="C37" s="4"/>
      <c r="D37" s="4"/>
      <c r="E37" s="6"/>
      <c r="F37" s="37"/>
    </row>
    <row r="38" spans="1:6">
      <c r="A38" s="127"/>
      <c r="B38" s="151" t="s">
        <v>203</v>
      </c>
      <c r="C38" s="4"/>
      <c r="D38" s="4"/>
      <c r="E38" s="6"/>
      <c r="F38" s="37"/>
    </row>
    <row r="39" spans="1:6">
      <c r="A39" s="127"/>
      <c r="B39" s="150"/>
      <c r="C39" s="4"/>
      <c r="D39" s="4"/>
      <c r="E39" s="6"/>
      <c r="F39" s="37"/>
    </row>
    <row r="40" spans="1:6" ht="38.25">
      <c r="A40" s="204">
        <v>5.9</v>
      </c>
      <c r="B40" s="150" t="s">
        <v>238</v>
      </c>
      <c r="C40" s="54">
        <v>1</v>
      </c>
      <c r="D40" s="54" t="s">
        <v>57</v>
      </c>
      <c r="E40" s="8"/>
      <c r="F40" s="36">
        <f t="shared" si="0"/>
        <v>0</v>
      </c>
    </row>
    <row r="41" spans="1:6">
      <c r="A41" s="127"/>
      <c r="B41" s="150"/>
      <c r="C41" s="4"/>
      <c r="D41" s="4"/>
      <c r="E41" s="6"/>
      <c r="F41" s="37"/>
    </row>
    <row r="42" spans="1:6">
      <c r="A42" s="127"/>
      <c r="B42" s="151" t="s">
        <v>239</v>
      </c>
      <c r="C42" s="4"/>
      <c r="D42" s="4"/>
      <c r="E42" s="6"/>
      <c r="F42" s="37"/>
    </row>
    <row r="43" spans="1:6">
      <c r="A43" s="127"/>
      <c r="B43" s="150"/>
      <c r="C43" s="4"/>
      <c r="D43" s="4"/>
      <c r="E43" s="6"/>
      <c r="F43" s="37"/>
    </row>
    <row r="44" spans="1:6" ht="38.25">
      <c r="A44" s="127">
        <v>5.0999999999999996</v>
      </c>
      <c r="B44" s="150" t="s">
        <v>238</v>
      </c>
      <c r="C44" s="54">
        <v>1</v>
      </c>
      <c r="D44" s="54" t="s">
        <v>57</v>
      </c>
      <c r="E44" s="8"/>
      <c r="F44" s="36">
        <f t="shared" si="0"/>
        <v>0</v>
      </c>
    </row>
    <row r="45" spans="1:6">
      <c r="A45" s="127"/>
      <c r="B45" s="150"/>
      <c r="C45" s="4"/>
      <c r="D45" s="4"/>
      <c r="E45" s="6"/>
      <c r="F45" s="37"/>
    </row>
    <row r="46" spans="1:6">
      <c r="A46" s="127"/>
      <c r="B46" s="151" t="s">
        <v>213</v>
      </c>
      <c r="C46" s="4"/>
      <c r="D46" s="4"/>
      <c r="E46" s="6"/>
      <c r="F46" s="37"/>
    </row>
    <row r="47" spans="1:6">
      <c r="A47" s="127"/>
      <c r="B47" s="150"/>
      <c r="C47" s="4"/>
      <c r="D47" s="4"/>
      <c r="E47" s="6"/>
      <c r="F47" s="37"/>
    </row>
    <row r="48" spans="1:6" ht="38.25">
      <c r="A48" s="127">
        <v>5.1100000000000003</v>
      </c>
      <c r="B48" s="150" t="s">
        <v>240</v>
      </c>
      <c r="C48" s="54">
        <v>1</v>
      </c>
      <c r="D48" s="54" t="s">
        <v>57</v>
      </c>
      <c r="E48" s="8"/>
      <c r="F48" s="36">
        <f t="shared" si="0"/>
        <v>0</v>
      </c>
    </row>
    <row r="49" spans="1:6">
      <c r="A49" s="127"/>
      <c r="B49" s="150"/>
      <c r="C49" s="4"/>
      <c r="D49" s="4"/>
      <c r="E49" s="6"/>
      <c r="F49" s="37"/>
    </row>
    <row r="50" spans="1:6" ht="38.25">
      <c r="A50" s="127">
        <v>5.12</v>
      </c>
      <c r="B50" s="150" t="s">
        <v>241</v>
      </c>
      <c r="C50" s="54">
        <v>1</v>
      </c>
      <c r="D50" s="54" t="s">
        <v>57</v>
      </c>
      <c r="E50" s="8"/>
      <c r="F50" s="36">
        <f t="shared" si="0"/>
        <v>0</v>
      </c>
    </row>
    <row r="51" spans="1:6">
      <c r="A51" s="127"/>
      <c r="B51" s="150"/>
      <c r="C51" s="4"/>
      <c r="D51" s="4"/>
      <c r="E51" s="6"/>
      <c r="F51" s="37"/>
    </row>
    <row r="52" spans="1:6">
      <c r="A52" s="127"/>
      <c r="B52" s="151" t="s">
        <v>242</v>
      </c>
      <c r="C52" s="4"/>
      <c r="D52" s="4"/>
      <c r="E52" s="6"/>
      <c r="F52" s="37"/>
    </row>
    <row r="53" spans="1:6">
      <c r="A53" s="127"/>
      <c r="B53" s="150"/>
      <c r="C53" s="4"/>
      <c r="D53" s="4"/>
      <c r="E53" s="6"/>
      <c r="F53" s="37"/>
    </row>
    <row r="54" spans="1:6" ht="38.25">
      <c r="A54" s="127">
        <v>5.13</v>
      </c>
      <c r="B54" s="150" t="s">
        <v>243</v>
      </c>
      <c r="C54" s="54">
        <v>1</v>
      </c>
      <c r="D54" s="54" t="s">
        <v>57</v>
      </c>
      <c r="E54" s="8"/>
      <c r="F54" s="36">
        <f t="shared" si="0"/>
        <v>0</v>
      </c>
    </row>
    <row r="55" spans="1:6">
      <c r="A55" s="127"/>
      <c r="B55" s="150"/>
      <c r="C55" s="4"/>
      <c r="D55" s="4"/>
      <c r="E55" s="6"/>
      <c r="F55" s="37"/>
    </row>
    <row r="56" spans="1:6">
      <c r="A56" s="127"/>
      <c r="B56" s="151" t="s">
        <v>215</v>
      </c>
      <c r="C56" s="4"/>
      <c r="D56" s="4"/>
      <c r="E56" s="6"/>
      <c r="F56" s="37"/>
    </row>
    <row r="57" spans="1:6">
      <c r="A57" s="127"/>
      <c r="B57" s="150"/>
      <c r="C57" s="4"/>
      <c r="D57" s="4"/>
      <c r="E57" s="6"/>
      <c r="F57" s="37"/>
    </row>
    <row r="58" spans="1:6" ht="38.25">
      <c r="A58" s="127">
        <v>5.14</v>
      </c>
      <c r="B58" s="150" t="s">
        <v>237</v>
      </c>
      <c r="C58" s="54">
        <v>1</v>
      </c>
      <c r="D58" s="54" t="s">
        <v>57</v>
      </c>
      <c r="E58" s="8"/>
      <c r="F58" s="36">
        <f t="shared" si="0"/>
        <v>0</v>
      </c>
    </row>
    <row r="59" spans="1:6">
      <c r="A59" s="127"/>
      <c r="B59" s="150"/>
      <c r="C59" s="4"/>
      <c r="D59" s="4"/>
      <c r="E59" s="6"/>
      <c r="F59" s="37"/>
    </row>
    <row r="60" spans="1:6">
      <c r="A60" s="127"/>
      <c r="B60" s="151" t="s">
        <v>218</v>
      </c>
      <c r="C60" s="4"/>
      <c r="D60" s="4"/>
      <c r="E60" s="6"/>
      <c r="F60" s="37"/>
    </row>
    <row r="61" spans="1:6">
      <c r="A61" s="127"/>
      <c r="B61" s="150"/>
      <c r="C61" s="4"/>
      <c r="D61" s="4"/>
      <c r="E61" s="6"/>
      <c r="F61" s="37"/>
    </row>
    <row r="62" spans="1:6" ht="38.25">
      <c r="A62" s="127">
        <v>5.15</v>
      </c>
      <c r="B62" s="150" t="s">
        <v>240</v>
      </c>
      <c r="C62" s="54">
        <v>1</v>
      </c>
      <c r="D62" s="54" t="s">
        <v>57</v>
      </c>
      <c r="E62" s="8"/>
      <c r="F62" s="36">
        <f t="shared" si="0"/>
        <v>0</v>
      </c>
    </row>
    <row r="63" spans="1:6">
      <c r="A63" s="127"/>
      <c r="B63" s="150"/>
      <c r="C63" s="4"/>
      <c r="D63" s="4"/>
      <c r="E63" s="6"/>
      <c r="F63" s="37"/>
    </row>
    <row r="64" spans="1:6">
      <c r="A64" s="127"/>
      <c r="B64" s="151" t="s">
        <v>220</v>
      </c>
      <c r="C64" s="4"/>
      <c r="D64" s="4"/>
      <c r="E64" s="6"/>
      <c r="F64" s="37"/>
    </row>
    <row r="65" spans="1:6">
      <c r="A65" s="127"/>
      <c r="B65" s="150"/>
      <c r="C65" s="4"/>
      <c r="D65" s="4"/>
      <c r="E65" s="6"/>
      <c r="F65" s="37"/>
    </row>
    <row r="66" spans="1:6" ht="38.25">
      <c r="A66" s="127">
        <v>5.16</v>
      </c>
      <c r="B66" s="150" t="s">
        <v>238</v>
      </c>
      <c r="C66" s="54">
        <v>1</v>
      </c>
      <c r="D66" s="54" t="s">
        <v>57</v>
      </c>
      <c r="E66" s="8"/>
      <c r="F66" s="36">
        <f t="shared" si="0"/>
        <v>0</v>
      </c>
    </row>
    <row r="67" spans="1:6">
      <c r="A67" s="127"/>
      <c r="B67" s="150"/>
      <c r="C67" s="4"/>
      <c r="D67" s="4"/>
      <c r="E67" s="6"/>
      <c r="F67" s="37"/>
    </row>
    <row r="68" spans="1:6">
      <c r="A68" s="127"/>
      <c r="B68" s="151" t="s">
        <v>188</v>
      </c>
      <c r="C68" s="4"/>
      <c r="D68" s="4"/>
      <c r="E68" s="6"/>
      <c r="F68" s="37"/>
    </row>
    <row r="69" spans="1:6">
      <c r="A69" s="127"/>
      <c r="B69" s="150"/>
      <c r="C69" s="4"/>
      <c r="D69" s="4"/>
      <c r="E69" s="6"/>
      <c r="F69" s="37"/>
    </row>
    <row r="70" spans="1:6" ht="38.25">
      <c r="A70" s="203">
        <v>5.17</v>
      </c>
      <c r="B70" s="150" t="s">
        <v>240</v>
      </c>
      <c r="C70" s="54">
        <v>1</v>
      </c>
      <c r="D70" s="54" t="s">
        <v>57</v>
      </c>
      <c r="E70" s="8"/>
      <c r="F70" s="36">
        <f t="shared" si="0"/>
        <v>0</v>
      </c>
    </row>
    <row r="71" spans="1:6">
      <c r="A71" s="201"/>
      <c r="B71" s="150"/>
      <c r="C71" s="4"/>
      <c r="D71" s="4"/>
      <c r="E71" s="6"/>
      <c r="F71" s="37"/>
    </row>
    <row r="72" spans="1:6">
      <c r="A72" s="202"/>
      <c r="B72" s="151" t="s">
        <v>298</v>
      </c>
      <c r="C72" s="4"/>
      <c r="D72" s="4"/>
      <c r="E72" s="6"/>
      <c r="F72" s="37"/>
    </row>
    <row r="73" spans="1:6">
      <c r="A73" s="202"/>
      <c r="B73" s="151"/>
      <c r="C73" s="4"/>
      <c r="D73" s="4"/>
      <c r="E73" s="6"/>
      <c r="F73" s="37"/>
    </row>
    <row r="74" spans="1:6" ht="38.25">
      <c r="A74" s="127">
        <v>5.18</v>
      </c>
      <c r="B74" s="150" t="s">
        <v>244</v>
      </c>
      <c r="C74" s="54">
        <v>1</v>
      </c>
      <c r="D74" s="54" t="s">
        <v>57</v>
      </c>
      <c r="E74" s="8"/>
      <c r="F74" s="36">
        <f t="shared" ref="F74:F134" si="1">SUM(C74*E74)</f>
        <v>0</v>
      </c>
    </row>
    <row r="75" spans="1:6">
      <c r="A75" s="127"/>
      <c r="B75" s="150"/>
      <c r="C75" s="4"/>
      <c r="D75" s="4"/>
      <c r="E75" s="6"/>
      <c r="F75" s="37"/>
    </row>
    <row r="76" spans="1:6" ht="59.25" customHeight="1">
      <c r="A76" s="127">
        <v>5.19</v>
      </c>
      <c r="B76" s="150" t="s">
        <v>245</v>
      </c>
      <c r="C76" s="54">
        <v>1</v>
      </c>
      <c r="D76" s="54" t="s">
        <v>57</v>
      </c>
      <c r="E76" s="8"/>
      <c r="F76" s="36">
        <f t="shared" si="1"/>
        <v>0</v>
      </c>
    </row>
    <row r="77" spans="1:6">
      <c r="A77" s="127"/>
      <c r="B77" s="150"/>
      <c r="C77" s="4"/>
      <c r="D77" s="4"/>
      <c r="E77" s="6"/>
      <c r="F77" s="37"/>
    </row>
    <row r="78" spans="1:6">
      <c r="A78" s="127"/>
      <c r="B78" s="151" t="s">
        <v>178</v>
      </c>
      <c r="C78" s="4"/>
      <c r="D78" s="4"/>
      <c r="E78" s="6"/>
      <c r="F78" s="37"/>
    </row>
    <row r="79" spans="1:6">
      <c r="A79" s="127"/>
      <c r="B79" s="150"/>
      <c r="C79" s="4"/>
      <c r="D79" s="4"/>
      <c r="E79" s="6"/>
      <c r="F79" s="37"/>
    </row>
    <row r="80" spans="1:6" ht="38.25">
      <c r="A80" s="127">
        <v>5.2</v>
      </c>
      <c r="B80" s="150" t="s">
        <v>246</v>
      </c>
      <c r="C80" s="54">
        <v>1</v>
      </c>
      <c r="D80" s="54" t="s">
        <v>57</v>
      </c>
      <c r="E80" s="8"/>
      <c r="F80" s="36">
        <f t="shared" si="1"/>
        <v>0</v>
      </c>
    </row>
    <row r="81" spans="1:6">
      <c r="A81" s="127"/>
      <c r="B81" s="150"/>
      <c r="C81" s="4"/>
      <c r="D81" s="4"/>
      <c r="E81" s="6"/>
      <c r="F81" s="37"/>
    </row>
    <row r="82" spans="1:6">
      <c r="A82" s="127"/>
      <c r="B82" s="151" t="s">
        <v>182</v>
      </c>
      <c r="C82" s="4"/>
      <c r="D82" s="4"/>
      <c r="E82" s="6"/>
      <c r="F82" s="37"/>
    </row>
    <row r="83" spans="1:6">
      <c r="A83" s="127"/>
      <c r="B83" s="150"/>
      <c r="C83" s="4"/>
      <c r="D83" s="4"/>
      <c r="E83" s="6"/>
      <c r="F83" s="37"/>
    </row>
    <row r="84" spans="1:6" ht="38.25">
      <c r="A84" s="127">
        <v>5.21</v>
      </c>
      <c r="B84" s="150" t="s">
        <v>247</v>
      </c>
      <c r="C84" s="54">
        <v>1</v>
      </c>
      <c r="D84" s="54" t="s">
        <v>57</v>
      </c>
      <c r="E84" s="8"/>
      <c r="F84" s="36">
        <f t="shared" si="1"/>
        <v>0</v>
      </c>
    </row>
    <row r="85" spans="1:6">
      <c r="A85" s="127"/>
      <c r="B85" s="150"/>
      <c r="C85" s="4"/>
      <c r="D85" s="4"/>
      <c r="E85" s="6"/>
      <c r="F85" s="37"/>
    </row>
    <row r="86" spans="1:6">
      <c r="A86" s="127"/>
      <c r="B86" s="151" t="s">
        <v>200</v>
      </c>
      <c r="C86" s="4"/>
      <c r="D86" s="4"/>
      <c r="E86" s="6"/>
      <c r="F86" s="37"/>
    </row>
    <row r="87" spans="1:6">
      <c r="A87" s="127"/>
      <c r="B87" s="150"/>
      <c r="C87" s="4"/>
      <c r="D87" s="4"/>
      <c r="E87" s="6"/>
      <c r="F87" s="37"/>
    </row>
    <row r="88" spans="1:6" ht="38.25">
      <c r="A88" s="127">
        <v>5.22</v>
      </c>
      <c r="B88" s="150" t="s">
        <v>248</v>
      </c>
      <c r="C88" s="54">
        <v>1</v>
      </c>
      <c r="D88" s="54" t="s">
        <v>57</v>
      </c>
      <c r="E88" s="8"/>
      <c r="F88" s="36">
        <f t="shared" si="1"/>
        <v>0</v>
      </c>
    </row>
    <row r="89" spans="1:6">
      <c r="A89" s="127"/>
      <c r="B89" s="150"/>
      <c r="C89" s="4"/>
      <c r="D89" s="4"/>
      <c r="E89" s="6"/>
      <c r="F89" s="37"/>
    </row>
    <row r="90" spans="1:6">
      <c r="A90" s="127"/>
      <c r="B90" s="151" t="s">
        <v>201</v>
      </c>
      <c r="C90" s="4"/>
      <c r="D90" s="4"/>
      <c r="E90" s="6"/>
      <c r="F90" s="37"/>
    </row>
    <row r="91" spans="1:6">
      <c r="A91" s="127"/>
      <c r="B91" s="150"/>
      <c r="C91" s="4"/>
      <c r="D91" s="4"/>
      <c r="E91" s="6"/>
      <c r="F91" s="37"/>
    </row>
    <row r="92" spans="1:6" ht="38.25">
      <c r="A92" s="127">
        <v>5.23</v>
      </c>
      <c r="B92" s="150" t="s">
        <v>248</v>
      </c>
      <c r="C92" s="54">
        <v>1</v>
      </c>
      <c r="D92" s="54" t="s">
        <v>57</v>
      </c>
      <c r="E92" s="8"/>
      <c r="F92" s="36">
        <f t="shared" si="1"/>
        <v>0</v>
      </c>
    </row>
    <row r="93" spans="1:6">
      <c r="A93" s="127"/>
      <c r="B93" s="150"/>
      <c r="C93" s="4"/>
      <c r="D93" s="4"/>
      <c r="E93" s="6"/>
      <c r="F93" s="37"/>
    </row>
    <row r="94" spans="1:6">
      <c r="A94" s="127"/>
      <c r="B94" s="151" t="s">
        <v>202</v>
      </c>
      <c r="C94" s="4"/>
      <c r="D94" s="4"/>
      <c r="E94" s="6"/>
      <c r="F94" s="37"/>
    </row>
    <row r="95" spans="1:6">
      <c r="A95" s="127"/>
      <c r="B95" s="150"/>
      <c r="C95" s="4"/>
      <c r="D95" s="4"/>
      <c r="E95" s="6"/>
      <c r="F95" s="37"/>
    </row>
    <row r="96" spans="1:6" ht="38.25">
      <c r="A96" s="127">
        <v>5.24</v>
      </c>
      <c r="B96" s="150" t="s">
        <v>248</v>
      </c>
      <c r="C96" s="54">
        <v>1</v>
      </c>
      <c r="D96" s="54" t="s">
        <v>57</v>
      </c>
      <c r="E96" s="8"/>
      <c r="F96" s="36">
        <f t="shared" si="1"/>
        <v>0</v>
      </c>
    </row>
    <row r="97" spans="1:6">
      <c r="A97" s="127"/>
      <c r="B97" s="150"/>
      <c r="C97" s="4"/>
      <c r="D97" s="4"/>
      <c r="E97" s="6"/>
      <c r="F97" s="37"/>
    </row>
    <row r="98" spans="1:6">
      <c r="A98" s="127"/>
      <c r="B98" s="151" t="s">
        <v>203</v>
      </c>
      <c r="C98" s="4"/>
      <c r="D98" s="4"/>
      <c r="E98" s="6"/>
      <c r="F98" s="37"/>
    </row>
    <row r="99" spans="1:6">
      <c r="A99" s="127"/>
      <c r="B99" s="150"/>
      <c r="C99" s="4"/>
      <c r="D99" s="4"/>
      <c r="E99" s="6"/>
      <c r="F99" s="37"/>
    </row>
    <row r="100" spans="1:6" ht="38.25">
      <c r="A100" s="127">
        <v>5.25</v>
      </c>
      <c r="B100" s="150" t="s">
        <v>249</v>
      </c>
      <c r="C100" s="54">
        <v>1</v>
      </c>
      <c r="D100" s="54" t="s">
        <v>57</v>
      </c>
      <c r="E100" s="8"/>
      <c r="F100" s="36">
        <f t="shared" si="1"/>
        <v>0</v>
      </c>
    </row>
    <row r="101" spans="1:6">
      <c r="A101" s="127"/>
      <c r="B101" s="150"/>
      <c r="C101" s="4"/>
      <c r="D101" s="4"/>
      <c r="E101" s="6"/>
      <c r="F101" s="37"/>
    </row>
    <row r="102" spans="1:6">
      <c r="A102" s="127"/>
      <c r="B102" s="151" t="s">
        <v>239</v>
      </c>
      <c r="C102" s="4"/>
      <c r="D102" s="4"/>
      <c r="E102" s="6"/>
      <c r="F102" s="37"/>
    </row>
    <row r="103" spans="1:6">
      <c r="A103" s="127"/>
      <c r="B103" s="150"/>
      <c r="C103" s="4"/>
      <c r="D103" s="4"/>
      <c r="E103" s="6"/>
      <c r="F103" s="37"/>
    </row>
    <row r="104" spans="1:6" ht="38.25">
      <c r="A104" s="127">
        <v>5.26</v>
      </c>
      <c r="B104" s="150" t="s">
        <v>250</v>
      </c>
      <c r="C104" s="54">
        <v>1</v>
      </c>
      <c r="D104" s="54" t="s">
        <v>57</v>
      </c>
      <c r="E104" s="8"/>
      <c r="F104" s="36">
        <f t="shared" si="1"/>
        <v>0</v>
      </c>
    </row>
    <row r="105" spans="1:6">
      <c r="A105" s="127"/>
      <c r="B105" s="150"/>
      <c r="C105" s="4"/>
      <c r="D105" s="4"/>
      <c r="E105" s="6"/>
      <c r="F105" s="37"/>
    </row>
    <row r="106" spans="1:6">
      <c r="A106" s="127"/>
      <c r="B106" s="151" t="s">
        <v>184</v>
      </c>
      <c r="C106" s="4"/>
      <c r="D106" s="4"/>
      <c r="E106" s="6"/>
      <c r="F106" s="37"/>
    </row>
    <row r="107" spans="1:6">
      <c r="A107" s="127"/>
      <c r="B107" s="150"/>
      <c r="C107" s="4"/>
      <c r="D107" s="4"/>
      <c r="E107" s="6"/>
      <c r="F107" s="37"/>
    </row>
    <row r="108" spans="1:6" ht="38.25">
      <c r="A108" s="127">
        <v>5.27</v>
      </c>
      <c r="B108" s="150" t="s">
        <v>251</v>
      </c>
      <c r="C108" s="54">
        <v>1</v>
      </c>
      <c r="D108" s="54" t="s">
        <v>57</v>
      </c>
      <c r="E108" s="8"/>
      <c r="F108" s="36">
        <f t="shared" si="1"/>
        <v>0</v>
      </c>
    </row>
    <row r="109" spans="1:6">
      <c r="A109" s="127"/>
      <c r="B109" s="150"/>
      <c r="C109" s="4"/>
      <c r="D109" s="4"/>
      <c r="E109" s="6"/>
      <c r="F109" s="37"/>
    </row>
    <row r="110" spans="1:6">
      <c r="A110" s="127"/>
      <c r="B110" s="151" t="s">
        <v>218</v>
      </c>
      <c r="C110" s="4"/>
      <c r="D110" s="4"/>
      <c r="E110" s="6"/>
      <c r="F110" s="37"/>
    </row>
    <row r="111" spans="1:6">
      <c r="A111" s="127"/>
      <c r="B111" s="150"/>
      <c r="C111" s="4"/>
      <c r="D111" s="4"/>
      <c r="E111" s="6"/>
      <c r="F111" s="37"/>
    </row>
    <row r="112" spans="1:6" ht="38.25">
      <c r="A112" s="127">
        <v>5.28</v>
      </c>
      <c r="B112" s="150" t="s">
        <v>249</v>
      </c>
      <c r="C112" s="54">
        <v>1</v>
      </c>
      <c r="D112" s="54" t="s">
        <v>57</v>
      </c>
      <c r="E112" s="8"/>
      <c r="F112" s="36">
        <f t="shared" si="1"/>
        <v>0</v>
      </c>
    </row>
    <row r="113" spans="1:6">
      <c r="A113" s="127"/>
      <c r="B113" s="150"/>
      <c r="C113" s="4"/>
      <c r="D113" s="4"/>
      <c r="E113" s="6"/>
      <c r="F113" s="37"/>
    </row>
    <row r="114" spans="1:6">
      <c r="A114" s="127"/>
      <c r="B114" s="151" t="s">
        <v>220</v>
      </c>
      <c r="C114" s="4"/>
      <c r="D114" s="4"/>
      <c r="E114" s="6"/>
      <c r="F114" s="37"/>
    </row>
    <row r="115" spans="1:6">
      <c r="A115" s="127"/>
      <c r="B115" s="150"/>
      <c r="C115" s="4"/>
      <c r="D115" s="4"/>
      <c r="E115" s="6"/>
      <c r="F115" s="37"/>
    </row>
    <row r="116" spans="1:6" ht="38.25">
      <c r="A116" s="127">
        <v>5.29</v>
      </c>
      <c r="B116" s="150" t="s">
        <v>250</v>
      </c>
      <c r="C116" s="54">
        <v>1</v>
      </c>
      <c r="D116" s="54" t="s">
        <v>57</v>
      </c>
      <c r="E116" s="8"/>
      <c r="F116" s="36">
        <f t="shared" si="1"/>
        <v>0</v>
      </c>
    </row>
    <row r="117" spans="1:6">
      <c r="A117" s="127"/>
      <c r="B117" s="150"/>
      <c r="C117" s="4"/>
      <c r="D117" s="4"/>
      <c r="E117" s="6"/>
      <c r="F117" s="37"/>
    </row>
    <row r="118" spans="1:6">
      <c r="A118" s="127"/>
      <c r="B118" s="151" t="s">
        <v>188</v>
      </c>
      <c r="C118" s="4"/>
      <c r="D118" s="4"/>
      <c r="E118" s="6"/>
      <c r="F118" s="37"/>
    </row>
    <row r="119" spans="1:6">
      <c r="A119" s="127"/>
      <c r="B119" s="150"/>
      <c r="C119" s="4"/>
      <c r="D119" s="4"/>
      <c r="E119" s="6"/>
      <c r="F119" s="37"/>
    </row>
    <row r="120" spans="1:6" ht="38.25">
      <c r="A120" s="127">
        <v>5.3</v>
      </c>
      <c r="B120" s="150" t="s">
        <v>247</v>
      </c>
      <c r="C120" s="54">
        <v>1</v>
      </c>
      <c r="D120" s="54" t="s">
        <v>57</v>
      </c>
      <c r="E120" s="8"/>
      <c r="F120" s="36">
        <f t="shared" si="1"/>
        <v>0</v>
      </c>
    </row>
    <row r="121" spans="1:6">
      <c r="A121" s="127"/>
      <c r="B121" s="150"/>
      <c r="C121" s="4"/>
      <c r="D121" s="4"/>
      <c r="E121" s="6"/>
      <c r="F121" s="37"/>
    </row>
    <row r="122" spans="1:6">
      <c r="A122" s="127"/>
      <c r="B122" s="151" t="s">
        <v>299</v>
      </c>
      <c r="C122" s="4"/>
      <c r="D122" s="4"/>
      <c r="E122" s="6"/>
      <c r="F122" s="37"/>
    </row>
    <row r="123" spans="1:6">
      <c r="A123" s="127"/>
      <c r="B123" s="150"/>
      <c r="C123" s="4"/>
      <c r="D123" s="4"/>
      <c r="E123" s="6"/>
      <c r="F123" s="37"/>
    </row>
    <row r="124" spans="1:6" ht="38.25">
      <c r="A124" s="127">
        <v>5.31</v>
      </c>
      <c r="B124" s="150" t="s">
        <v>252</v>
      </c>
      <c r="C124" s="54">
        <v>1</v>
      </c>
      <c r="D124" s="54" t="s">
        <v>57</v>
      </c>
      <c r="E124" s="8"/>
      <c r="F124" s="36">
        <f t="shared" si="1"/>
        <v>0</v>
      </c>
    </row>
    <row r="125" spans="1:6">
      <c r="A125" s="127"/>
      <c r="B125" s="150"/>
      <c r="C125" s="4"/>
      <c r="D125" s="4"/>
      <c r="E125" s="6"/>
      <c r="F125" s="37"/>
    </row>
    <row r="126" spans="1:6" ht="48" customHeight="1">
      <c r="A126" s="127">
        <v>5.32</v>
      </c>
      <c r="B126" s="150" t="s">
        <v>253</v>
      </c>
      <c r="C126" s="54">
        <v>1</v>
      </c>
      <c r="D126" s="54" t="s">
        <v>57</v>
      </c>
      <c r="E126" s="8"/>
      <c r="F126" s="36">
        <f t="shared" si="1"/>
        <v>0</v>
      </c>
    </row>
    <row r="127" spans="1:6">
      <c r="A127" s="127"/>
      <c r="B127" s="150"/>
      <c r="C127" s="4"/>
      <c r="D127" s="4"/>
      <c r="E127" s="6"/>
      <c r="F127" s="37"/>
    </row>
    <row r="128" spans="1:6" ht="66.75" customHeight="1">
      <c r="A128" s="127">
        <v>5.33</v>
      </c>
      <c r="B128" s="150" t="s">
        <v>301</v>
      </c>
      <c r="C128" s="54">
        <v>1</v>
      </c>
      <c r="D128" s="54" t="s">
        <v>57</v>
      </c>
      <c r="E128" s="8"/>
      <c r="F128" s="36">
        <f t="shared" si="1"/>
        <v>0</v>
      </c>
    </row>
    <row r="129" spans="1:6">
      <c r="A129" s="127"/>
      <c r="B129" s="150"/>
      <c r="C129" s="4"/>
      <c r="D129" s="4"/>
      <c r="E129" s="6"/>
      <c r="F129" s="37"/>
    </row>
    <row r="130" spans="1:6">
      <c r="A130" s="127"/>
      <c r="B130" s="151" t="s">
        <v>178</v>
      </c>
      <c r="C130" s="4"/>
      <c r="D130" s="4"/>
      <c r="E130" s="6"/>
      <c r="F130" s="37"/>
    </row>
    <row r="131" spans="1:6">
      <c r="A131" s="127"/>
      <c r="B131" s="150"/>
      <c r="C131" s="4"/>
      <c r="D131" s="4"/>
      <c r="E131" s="6"/>
      <c r="F131" s="37"/>
    </row>
    <row r="132" spans="1:6" ht="38.25">
      <c r="A132" s="127">
        <v>5.34</v>
      </c>
      <c r="B132" s="150" t="s">
        <v>254</v>
      </c>
      <c r="C132" s="54">
        <v>1</v>
      </c>
      <c r="D132" s="54" t="s">
        <v>57</v>
      </c>
      <c r="E132" s="8"/>
      <c r="F132" s="36">
        <f t="shared" si="1"/>
        <v>0</v>
      </c>
    </row>
    <row r="133" spans="1:6">
      <c r="A133" s="127"/>
      <c r="B133" s="150"/>
      <c r="C133" s="4"/>
      <c r="D133" s="4"/>
      <c r="E133" s="6"/>
      <c r="F133" s="37"/>
    </row>
    <row r="134" spans="1:6" ht="51">
      <c r="A134" s="127">
        <v>5.35</v>
      </c>
      <c r="B134" s="150" t="s">
        <v>255</v>
      </c>
      <c r="C134" s="54">
        <v>1</v>
      </c>
      <c r="D134" s="54" t="s">
        <v>57</v>
      </c>
      <c r="E134" s="8"/>
      <c r="F134" s="36">
        <f t="shared" si="1"/>
        <v>0</v>
      </c>
    </row>
    <row r="135" spans="1:6">
      <c r="A135" s="127"/>
      <c r="B135" s="150"/>
      <c r="C135" s="4"/>
      <c r="D135" s="4"/>
      <c r="E135" s="6"/>
      <c r="F135" s="37"/>
    </row>
    <row r="136" spans="1:6">
      <c r="A136" s="127"/>
      <c r="B136" s="151" t="s">
        <v>233</v>
      </c>
      <c r="C136" s="4"/>
      <c r="D136" s="4"/>
      <c r="E136" s="6"/>
      <c r="F136" s="37"/>
    </row>
    <row r="137" spans="1:6">
      <c r="A137" s="127"/>
      <c r="B137" s="150"/>
      <c r="C137" s="4"/>
      <c r="D137" s="4"/>
      <c r="E137" s="6"/>
      <c r="F137" s="37"/>
    </row>
    <row r="138" spans="1:6" ht="51">
      <c r="A138" s="127">
        <v>5.36</v>
      </c>
      <c r="B138" s="150" t="s">
        <v>256</v>
      </c>
      <c r="C138" s="54">
        <v>1</v>
      </c>
      <c r="D138" s="54" t="s">
        <v>57</v>
      </c>
      <c r="E138" s="8"/>
      <c r="F138" s="36">
        <f t="shared" ref="F138:F200" si="2">SUM(C138*E138)</f>
        <v>0</v>
      </c>
    </row>
    <row r="139" spans="1:6">
      <c r="A139" s="127"/>
      <c r="B139" s="150"/>
      <c r="C139" s="4"/>
      <c r="D139" s="4"/>
      <c r="E139" s="6"/>
      <c r="F139" s="37"/>
    </row>
    <row r="140" spans="1:6" ht="51">
      <c r="A140" s="127">
        <v>5.37</v>
      </c>
      <c r="B140" s="150" t="s">
        <v>257</v>
      </c>
      <c r="C140" s="54">
        <v>1</v>
      </c>
      <c r="D140" s="54" t="s">
        <v>57</v>
      </c>
      <c r="E140" s="8"/>
      <c r="F140" s="36">
        <f t="shared" si="2"/>
        <v>0</v>
      </c>
    </row>
    <row r="141" spans="1:6">
      <c r="A141" s="127"/>
      <c r="B141" s="150"/>
      <c r="C141" s="4"/>
      <c r="D141" s="4"/>
      <c r="E141" s="6"/>
      <c r="F141" s="37"/>
    </row>
    <row r="142" spans="1:6">
      <c r="A142" s="127"/>
      <c r="B142" s="151" t="s">
        <v>182</v>
      </c>
      <c r="C142" s="4"/>
      <c r="D142" s="4"/>
      <c r="E142" s="6"/>
      <c r="F142" s="37"/>
    </row>
    <row r="143" spans="1:6">
      <c r="A143" s="127"/>
      <c r="B143" s="150"/>
      <c r="C143" s="4"/>
      <c r="D143" s="4"/>
      <c r="E143" s="6"/>
      <c r="F143" s="37"/>
    </row>
    <row r="144" spans="1:6" ht="51">
      <c r="A144" s="127">
        <v>5.38</v>
      </c>
      <c r="B144" s="150" t="s">
        <v>258</v>
      </c>
      <c r="C144" s="54">
        <v>1</v>
      </c>
      <c r="D144" s="54" t="s">
        <v>57</v>
      </c>
      <c r="E144" s="8"/>
      <c r="F144" s="36">
        <f t="shared" si="2"/>
        <v>0</v>
      </c>
    </row>
    <row r="145" spans="1:6">
      <c r="A145" s="127"/>
      <c r="B145" s="150"/>
      <c r="C145" s="4"/>
      <c r="D145" s="4"/>
      <c r="E145" s="6"/>
      <c r="F145" s="37"/>
    </row>
    <row r="146" spans="1:6" ht="63.75">
      <c r="A146" s="127">
        <v>5.39</v>
      </c>
      <c r="B146" s="150" t="s">
        <v>259</v>
      </c>
      <c r="C146" s="54">
        <v>1</v>
      </c>
      <c r="D146" s="54" t="s">
        <v>57</v>
      </c>
      <c r="E146" s="8"/>
      <c r="F146" s="36">
        <f t="shared" si="2"/>
        <v>0</v>
      </c>
    </row>
    <row r="147" spans="1:6">
      <c r="A147" s="127"/>
      <c r="B147" s="150"/>
      <c r="C147" s="4"/>
      <c r="D147" s="4"/>
      <c r="E147" s="6"/>
      <c r="F147" s="37"/>
    </row>
    <row r="148" spans="1:6" ht="63.75">
      <c r="A148" s="127">
        <v>5.4</v>
      </c>
      <c r="B148" s="150" t="s">
        <v>260</v>
      </c>
      <c r="C148" s="54">
        <v>1</v>
      </c>
      <c r="D148" s="54" t="s">
        <v>57</v>
      </c>
      <c r="E148" s="8"/>
      <c r="F148" s="36">
        <f t="shared" si="2"/>
        <v>0</v>
      </c>
    </row>
    <row r="149" spans="1:6">
      <c r="A149" s="127"/>
      <c r="B149" s="150"/>
      <c r="C149" s="4"/>
      <c r="D149" s="4"/>
      <c r="E149" s="6"/>
      <c r="F149" s="37"/>
    </row>
    <row r="150" spans="1:6" ht="63.75">
      <c r="A150" s="127">
        <v>5.41</v>
      </c>
      <c r="B150" s="150" t="s">
        <v>261</v>
      </c>
      <c r="C150" s="54">
        <v>1</v>
      </c>
      <c r="D150" s="54" t="s">
        <v>57</v>
      </c>
      <c r="E150" s="8"/>
      <c r="F150" s="36">
        <f t="shared" si="2"/>
        <v>0</v>
      </c>
    </row>
    <row r="151" spans="1:6">
      <c r="A151" s="127"/>
      <c r="B151" s="150"/>
      <c r="C151" s="4"/>
      <c r="D151" s="4"/>
      <c r="E151" s="6"/>
      <c r="F151" s="37"/>
    </row>
    <row r="152" spans="1:6" ht="63.75">
      <c r="A152" s="127">
        <v>5.42</v>
      </c>
      <c r="B152" s="150" t="s">
        <v>262</v>
      </c>
      <c r="C152" s="54">
        <v>1</v>
      </c>
      <c r="D152" s="54" t="s">
        <v>57</v>
      </c>
      <c r="E152" s="8"/>
      <c r="F152" s="36">
        <f t="shared" si="2"/>
        <v>0</v>
      </c>
    </row>
    <row r="153" spans="1:6">
      <c r="A153" s="127"/>
      <c r="B153" s="150"/>
      <c r="C153" s="4"/>
      <c r="D153" s="4"/>
      <c r="E153" s="6"/>
      <c r="F153" s="37"/>
    </row>
    <row r="154" spans="1:6">
      <c r="A154" s="127"/>
      <c r="B154" s="151" t="s">
        <v>200</v>
      </c>
      <c r="C154" s="4"/>
      <c r="D154" s="4"/>
      <c r="E154" s="6"/>
      <c r="F154" s="37"/>
    </row>
    <row r="155" spans="1:6">
      <c r="A155" s="127"/>
      <c r="B155" s="150"/>
      <c r="C155" s="4"/>
      <c r="D155" s="4"/>
      <c r="E155" s="6"/>
      <c r="F155" s="37"/>
    </row>
    <row r="156" spans="1:6" ht="38.25">
      <c r="A156" s="127">
        <v>5.43</v>
      </c>
      <c r="B156" s="150" t="s">
        <v>263</v>
      </c>
      <c r="C156" s="54">
        <v>1</v>
      </c>
      <c r="D156" s="54" t="s">
        <v>57</v>
      </c>
      <c r="E156" s="8"/>
      <c r="F156" s="36">
        <f t="shared" si="2"/>
        <v>0</v>
      </c>
    </row>
    <row r="157" spans="1:6">
      <c r="A157" s="127"/>
      <c r="B157" s="150"/>
      <c r="C157" s="4"/>
      <c r="D157" s="4"/>
      <c r="E157" s="6"/>
      <c r="F157" s="37"/>
    </row>
    <row r="158" spans="1:6" ht="63.75">
      <c r="A158" s="127">
        <v>5.44</v>
      </c>
      <c r="B158" s="150" t="s">
        <v>264</v>
      </c>
      <c r="C158" s="54">
        <v>1</v>
      </c>
      <c r="D158" s="54" t="s">
        <v>57</v>
      </c>
      <c r="E158" s="8"/>
      <c r="F158" s="36">
        <f t="shared" si="2"/>
        <v>0</v>
      </c>
    </row>
    <row r="159" spans="1:6">
      <c r="A159" s="127"/>
      <c r="B159" s="150"/>
      <c r="C159" s="4"/>
      <c r="D159" s="4"/>
      <c r="E159" s="6"/>
      <c r="F159" s="37"/>
    </row>
    <row r="160" spans="1:6">
      <c r="A160" s="127"/>
      <c r="B160" s="151" t="s">
        <v>201</v>
      </c>
      <c r="C160" s="4"/>
      <c r="D160" s="4"/>
      <c r="E160" s="6"/>
      <c r="F160" s="37"/>
    </row>
    <row r="161" spans="1:6">
      <c r="A161" s="127"/>
      <c r="B161" s="150"/>
      <c r="C161" s="4"/>
      <c r="D161" s="4"/>
      <c r="E161" s="6"/>
      <c r="F161" s="37"/>
    </row>
    <row r="162" spans="1:6" ht="38.25">
      <c r="A162" s="127">
        <v>5.45</v>
      </c>
      <c r="B162" s="150" t="s">
        <v>265</v>
      </c>
      <c r="C162" s="54">
        <v>1</v>
      </c>
      <c r="D162" s="54" t="s">
        <v>57</v>
      </c>
      <c r="E162" s="8"/>
      <c r="F162" s="36">
        <f t="shared" ref="F162" si="3">SUM(C162*E162)</f>
        <v>0</v>
      </c>
    </row>
    <row r="163" spans="1:6">
      <c r="A163" s="127"/>
      <c r="B163" s="150"/>
      <c r="C163" s="4"/>
      <c r="D163" s="4"/>
      <c r="E163" s="6"/>
      <c r="F163" s="37"/>
    </row>
    <row r="164" spans="1:6" ht="63.75">
      <c r="A164" s="127">
        <v>5.46</v>
      </c>
      <c r="B164" s="150" t="s">
        <v>266</v>
      </c>
      <c r="C164" s="54">
        <v>1</v>
      </c>
      <c r="D164" s="54" t="s">
        <v>57</v>
      </c>
      <c r="E164" s="8"/>
      <c r="F164" s="36">
        <f t="shared" si="2"/>
        <v>0</v>
      </c>
    </row>
    <row r="165" spans="1:6">
      <c r="A165" s="127"/>
      <c r="B165" s="150"/>
      <c r="C165" s="4"/>
      <c r="D165" s="4"/>
      <c r="E165" s="6"/>
      <c r="F165" s="37"/>
    </row>
    <row r="166" spans="1:6">
      <c r="A166" s="127"/>
      <c r="B166" s="151" t="s">
        <v>202</v>
      </c>
      <c r="C166" s="4"/>
      <c r="D166" s="4"/>
      <c r="E166" s="6"/>
      <c r="F166" s="37"/>
    </row>
    <row r="167" spans="1:6">
      <c r="A167" s="127"/>
      <c r="B167" s="150"/>
      <c r="C167" s="4"/>
      <c r="D167" s="4"/>
      <c r="E167" s="6"/>
      <c r="F167" s="37"/>
    </row>
    <row r="168" spans="1:6" ht="38.25">
      <c r="A168" s="127">
        <v>5.47</v>
      </c>
      <c r="B168" s="150" t="s">
        <v>267</v>
      </c>
      <c r="C168" s="54">
        <v>1</v>
      </c>
      <c r="D168" s="54" t="s">
        <v>57</v>
      </c>
      <c r="E168" s="8"/>
      <c r="F168" s="36">
        <f t="shared" si="2"/>
        <v>0</v>
      </c>
    </row>
    <row r="169" spans="1:6">
      <c r="A169" s="127"/>
      <c r="B169" s="150"/>
      <c r="C169" s="4"/>
      <c r="D169" s="4"/>
      <c r="E169" s="6"/>
      <c r="F169" s="37"/>
    </row>
    <row r="170" spans="1:6" ht="63.75">
      <c r="A170" s="127">
        <v>5.48</v>
      </c>
      <c r="B170" s="150" t="s">
        <v>268</v>
      </c>
      <c r="C170" s="54">
        <v>1</v>
      </c>
      <c r="D170" s="54" t="s">
        <v>57</v>
      </c>
      <c r="E170" s="8"/>
      <c r="F170" s="36">
        <f t="shared" si="2"/>
        <v>0</v>
      </c>
    </row>
    <row r="171" spans="1:6">
      <c r="A171" s="127"/>
      <c r="B171" s="150"/>
      <c r="C171" s="4"/>
      <c r="D171" s="4"/>
      <c r="E171" s="6"/>
      <c r="F171" s="37"/>
    </row>
    <row r="172" spans="1:6">
      <c r="A172" s="127"/>
      <c r="B172" s="151" t="s">
        <v>203</v>
      </c>
      <c r="C172" s="4"/>
      <c r="D172" s="4"/>
      <c r="E172" s="6"/>
      <c r="F172" s="37"/>
    </row>
    <row r="173" spans="1:6">
      <c r="A173" s="127"/>
      <c r="B173" s="150"/>
      <c r="C173" s="4"/>
      <c r="D173" s="4"/>
      <c r="E173" s="6"/>
      <c r="F173" s="37"/>
    </row>
    <row r="174" spans="1:6" ht="48" customHeight="1">
      <c r="A174" s="127">
        <v>5.49</v>
      </c>
      <c r="B174" s="150" t="s">
        <v>269</v>
      </c>
      <c r="C174" s="54">
        <v>1</v>
      </c>
      <c r="D174" s="54" t="s">
        <v>57</v>
      </c>
      <c r="E174" s="8"/>
      <c r="F174" s="36">
        <f t="shared" si="2"/>
        <v>0</v>
      </c>
    </row>
    <row r="175" spans="1:6">
      <c r="A175" s="127"/>
      <c r="B175" s="150"/>
      <c r="C175" s="4"/>
      <c r="D175" s="4"/>
      <c r="E175" s="6"/>
      <c r="F175" s="37"/>
    </row>
    <row r="176" spans="1:6" ht="63.75">
      <c r="A176" s="127">
        <v>5.5</v>
      </c>
      <c r="B176" s="150" t="s">
        <v>270</v>
      </c>
      <c r="C176" s="54">
        <v>1</v>
      </c>
      <c r="D176" s="54" t="s">
        <v>57</v>
      </c>
      <c r="E176" s="8"/>
      <c r="F176" s="36">
        <f t="shared" si="2"/>
        <v>0</v>
      </c>
    </row>
    <row r="177" spans="1:6">
      <c r="A177" s="127"/>
      <c r="B177" s="150"/>
      <c r="C177" s="4"/>
      <c r="D177" s="4"/>
      <c r="E177" s="6"/>
      <c r="F177" s="37"/>
    </row>
    <row r="178" spans="1:6">
      <c r="A178" s="127"/>
      <c r="B178" s="151" t="s">
        <v>229</v>
      </c>
      <c r="C178" s="4"/>
      <c r="D178" s="4"/>
      <c r="E178" s="6"/>
      <c r="F178" s="37"/>
    </row>
    <row r="179" spans="1:6">
      <c r="A179" s="127"/>
      <c r="B179" s="150"/>
      <c r="C179" s="4"/>
      <c r="D179" s="4"/>
      <c r="E179" s="6"/>
      <c r="F179" s="37"/>
    </row>
    <row r="180" spans="1:6" ht="49.5" customHeight="1">
      <c r="A180" s="127">
        <v>5.51</v>
      </c>
      <c r="B180" s="150" t="s">
        <v>271</v>
      </c>
      <c r="C180" s="54">
        <v>1</v>
      </c>
      <c r="D180" s="54" t="s">
        <v>57</v>
      </c>
      <c r="E180" s="8"/>
      <c r="F180" s="36">
        <f t="shared" si="2"/>
        <v>0</v>
      </c>
    </row>
    <row r="181" spans="1:6">
      <c r="A181" s="127"/>
      <c r="B181" s="150"/>
      <c r="C181" s="4"/>
      <c r="D181" s="4"/>
      <c r="E181" s="6"/>
      <c r="F181" s="37"/>
    </row>
    <row r="182" spans="1:6" ht="63.75">
      <c r="A182" s="127">
        <v>5.52</v>
      </c>
      <c r="B182" s="150" t="s">
        <v>272</v>
      </c>
      <c r="C182" s="54">
        <v>1</v>
      </c>
      <c r="D182" s="54" t="s">
        <v>57</v>
      </c>
      <c r="E182" s="8"/>
      <c r="F182" s="36">
        <f t="shared" si="2"/>
        <v>0</v>
      </c>
    </row>
    <row r="183" spans="1:6">
      <c r="A183" s="127"/>
      <c r="B183" s="150"/>
      <c r="C183" s="4"/>
      <c r="D183" s="4"/>
      <c r="E183" s="6"/>
      <c r="F183" s="37"/>
    </row>
    <row r="184" spans="1:6">
      <c r="A184" s="127"/>
      <c r="B184" s="151" t="s">
        <v>184</v>
      </c>
      <c r="C184" s="4"/>
      <c r="D184" s="4"/>
      <c r="E184" s="6"/>
      <c r="F184" s="37"/>
    </row>
    <row r="185" spans="1:6">
      <c r="A185" s="127"/>
      <c r="B185" s="150"/>
      <c r="C185" s="4"/>
      <c r="D185" s="4"/>
      <c r="E185" s="6"/>
      <c r="F185" s="37"/>
    </row>
    <row r="186" spans="1:6" ht="38.25">
      <c r="A186" s="127">
        <v>5.53</v>
      </c>
      <c r="B186" s="150" t="s">
        <v>273</v>
      </c>
      <c r="C186" s="54">
        <v>1</v>
      </c>
      <c r="D186" s="54" t="s">
        <v>57</v>
      </c>
      <c r="E186" s="8"/>
      <c r="F186" s="36">
        <f t="shared" si="2"/>
        <v>0</v>
      </c>
    </row>
    <row r="187" spans="1:6">
      <c r="A187" s="127"/>
      <c r="B187" s="150"/>
      <c r="C187" s="4"/>
      <c r="D187" s="4"/>
      <c r="E187" s="6"/>
      <c r="F187" s="37"/>
    </row>
    <row r="188" spans="1:6" ht="38.25">
      <c r="A188" s="127">
        <v>5.54</v>
      </c>
      <c r="B188" s="150" t="s">
        <v>274</v>
      </c>
      <c r="C188" s="54">
        <v>1</v>
      </c>
      <c r="D188" s="54" t="s">
        <v>57</v>
      </c>
      <c r="E188" s="8"/>
      <c r="F188" s="36">
        <f t="shared" si="2"/>
        <v>0</v>
      </c>
    </row>
    <row r="189" spans="1:6">
      <c r="A189" s="127"/>
      <c r="B189" s="150"/>
      <c r="C189" s="4"/>
      <c r="D189" s="4"/>
      <c r="E189" s="6"/>
      <c r="F189" s="37"/>
    </row>
    <row r="190" spans="1:6" ht="63.75">
      <c r="A190" s="127">
        <v>5.55</v>
      </c>
      <c r="B190" s="150" t="s">
        <v>275</v>
      </c>
      <c r="C190" s="54">
        <v>1</v>
      </c>
      <c r="D190" s="54" t="s">
        <v>57</v>
      </c>
      <c r="E190" s="8"/>
      <c r="F190" s="36">
        <f t="shared" si="2"/>
        <v>0</v>
      </c>
    </row>
    <row r="191" spans="1:6">
      <c r="A191" s="127"/>
      <c r="B191" s="150"/>
      <c r="C191" s="4"/>
      <c r="D191" s="4"/>
      <c r="E191" s="6"/>
      <c r="F191" s="37"/>
    </row>
    <row r="192" spans="1:6">
      <c r="A192" s="127"/>
      <c r="B192" s="151" t="s">
        <v>215</v>
      </c>
      <c r="C192" s="4"/>
      <c r="D192" s="4"/>
      <c r="E192" s="6"/>
      <c r="F192" s="37"/>
    </row>
    <row r="193" spans="1:6">
      <c r="A193" s="127"/>
      <c r="B193" s="150"/>
      <c r="C193" s="4"/>
      <c r="D193" s="4"/>
      <c r="E193" s="6"/>
      <c r="F193" s="37"/>
    </row>
    <row r="194" spans="1:6" ht="51.75" customHeight="1">
      <c r="A194" s="127">
        <v>5.56</v>
      </c>
      <c r="B194" s="150" t="s">
        <v>276</v>
      </c>
      <c r="C194" s="54">
        <v>1</v>
      </c>
      <c r="D194" s="54" t="s">
        <v>57</v>
      </c>
      <c r="E194" s="8"/>
      <c r="F194" s="36">
        <f t="shared" si="2"/>
        <v>0</v>
      </c>
    </row>
    <row r="195" spans="1:6">
      <c r="A195" s="127"/>
      <c r="B195" s="150"/>
      <c r="C195" s="4"/>
      <c r="D195" s="4"/>
      <c r="E195" s="6"/>
      <c r="F195" s="37"/>
    </row>
    <row r="196" spans="1:6" ht="63.75">
      <c r="A196" s="127">
        <v>5.57</v>
      </c>
      <c r="B196" s="150" t="s">
        <v>277</v>
      </c>
      <c r="C196" s="54">
        <v>1</v>
      </c>
      <c r="D196" s="54" t="s">
        <v>57</v>
      </c>
      <c r="E196" s="8"/>
      <c r="F196" s="36">
        <f t="shared" si="2"/>
        <v>0</v>
      </c>
    </row>
    <row r="197" spans="1:6">
      <c r="A197" s="127"/>
      <c r="B197" s="150"/>
      <c r="C197" s="4"/>
      <c r="D197" s="4"/>
      <c r="E197" s="6"/>
      <c r="F197" s="37"/>
    </row>
    <row r="198" spans="1:6">
      <c r="A198" s="127"/>
      <c r="B198" s="151" t="s">
        <v>278</v>
      </c>
      <c r="C198" s="4"/>
      <c r="D198" s="4"/>
      <c r="E198" s="6"/>
      <c r="F198" s="37"/>
    </row>
    <row r="199" spans="1:6">
      <c r="A199" s="127"/>
      <c r="B199" s="150"/>
      <c r="C199" s="4"/>
      <c r="D199" s="4"/>
      <c r="E199" s="6"/>
      <c r="F199" s="37"/>
    </row>
    <row r="200" spans="1:6" ht="50.25" customHeight="1">
      <c r="A200" s="127">
        <v>5.58</v>
      </c>
      <c r="B200" s="150" t="s">
        <v>279</v>
      </c>
      <c r="C200" s="54">
        <v>1</v>
      </c>
      <c r="D200" s="54" t="s">
        <v>57</v>
      </c>
      <c r="E200" s="8"/>
      <c r="F200" s="36">
        <f t="shared" si="2"/>
        <v>0</v>
      </c>
    </row>
    <row r="201" spans="1:6">
      <c r="A201" s="127"/>
      <c r="B201" s="150"/>
      <c r="C201" s="4"/>
      <c r="D201" s="4"/>
      <c r="E201" s="6"/>
      <c r="F201" s="37"/>
    </row>
    <row r="202" spans="1:6" ht="63.75">
      <c r="A202" s="127">
        <v>5.59</v>
      </c>
      <c r="B202" s="150" t="s">
        <v>280</v>
      </c>
      <c r="C202" s="54">
        <v>1</v>
      </c>
      <c r="D202" s="54" t="s">
        <v>57</v>
      </c>
      <c r="E202" s="8"/>
      <c r="F202" s="36">
        <f t="shared" ref="F202:F264" si="4">SUM(C202*E202)</f>
        <v>0</v>
      </c>
    </row>
    <row r="203" spans="1:6">
      <c r="A203" s="127"/>
      <c r="B203" s="150"/>
      <c r="C203" s="4"/>
      <c r="D203" s="4"/>
      <c r="E203" s="6"/>
      <c r="F203" s="37"/>
    </row>
    <row r="204" spans="1:6">
      <c r="A204" s="129"/>
      <c r="B204" s="151" t="s">
        <v>188</v>
      </c>
      <c r="C204" s="4"/>
      <c r="D204" s="4"/>
      <c r="E204" s="6"/>
      <c r="F204" s="37"/>
    </row>
    <row r="205" spans="1:6">
      <c r="A205" s="129"/>
      <c r="B205" s="150"/>
      <c r="C205" s="4"/>
      <c r="D205" s="4"/>
      <c r="E205" s="6"/>
      <c r="F205" s="37"/>
    </row>
    <row r="206" spans="1:6" ht="47.25" customHeight="1">
      <c r="A206" s="129">
        <v>5.6</v>
      </c>
      <c r="B206" s="150" t="s">
        <v>281</v>
      </c>
      <c r="C206" s="54">
        <v>1</v>
      </c>
      <c r="D206" s="54" t="s">
        <v>57</v>
      </c>
      <c r="E206" s="8"/>
      <c r="F206" s="36">
        <f t="shared" si="4"/>
        <v>0</v>
      </c>
    </row>
    <row r="207" spans="1:6">
      <c r="A207" s="129"/>
      <c r="B207" s="150"/>
      <c r="C207" s="4"/>
      <c r="D207" s="4"/>
      <c r="E207" s="6"/>
      <c r="F207" s="37"/>
    </row>
    <row r="208" spans="1:6" ht="63.75">
      <c r="A208" s="129">
        <v>5.61</v>
      </c>
      <c r="B208" s="150" t="s">
        <v>282</v>
      </c>
      <c r="C208" s="54">
        <v>1</v>
      </c>
      <c r="D208" s="54" t="s">
        <v>57</v>
      </c>
      <c r="E208" s="8"/>
      <c r="F208" s="36">
        <f t="shared" si="4"/>
        <v>0</v>
      </c>
    </row>
    <row r="209" spans="1:6">
      <c r="A209" s="28"/>
      <c r="B209" s="150"/>
      <c r="C209" s="4"/>
      <c r="D209" s="4"/>
      <c r="E209" s="6"/>
      <c r="F209" s="37"/>
    </row>
    <row r="210" spans="1:6">
      <c r="A210" s="127"/>
      <c r="B210" s="151" t="s">
        <v>300</v>
      </c>
      <c r="C210" s="4"/>
      <c r="D210" s="4"/>
      <c r="E210" s="6"/>
      <c r="F210" s="37"/>
    </row>
    <row r="211" spans="1:6">
      <c r="A211" s="127"/>
      <c r="B211" s="150"/>
      <c r="C211" s="4"/>
      <c r="D211" s="4"/>
      <c r="E211" s="6"/>
      <c r="F211" s="37"/>
    </row>
    <row r="212" spans="1:6" ht="63.75">
      <c r="A212" s="127">
        <v>5.62</v>
      </c>
      <c r="B212" s="150" t="s">
        <v>283</v>
      </c>
      <c r="C212" s="54">
        <v>1</v>
      </c>
      <c r="D212" s="54" t="s">
        <v>57</v>
      </c>
      <c r="E212" s="8"/>
      <c r="F212" s="36">
        <f t="shared" si="4"/>
        <v>0</v>
      </c>
    </row>
    <row r="213" spans="1:6">
      <c r="A213" s="127"/>
      <c r="B213" s="150"/>
      <c r="C213" s="4"/>
      <c r="D213" s="4"/>
      <c r="E213" s="6"/>
      <c r="F213" s="37"/>
    </row>
    <row r="214" spans="1:6" ht="38.25">
      <c r="A214" s="127">
        <v>5.63</v>
      </c>
      <c r="B214" s="150" t="s">
        <v>284</v>
      </c>
      <c r="C214" s="54">
        <v>1</v>
      </c>
      <c r="D214" s="54" t="s">
        <v>57</v>
      </c>
      <c r="E214" s="8"/>
      <c r="F214" s="36">
        <f t="shared" si="4"/>
        <v>0</v>
      </c>
    </row>
    <row r="215" spans="1:6">
      <c r="A215" s="127"/>
      <c r="B215" s="150"/>
      <c r="C215" s="4"/>
      <c r="D215" s="4"/>
      <c r="E215" s="6"/>
      <c r="F215" s="37"/>
    </row>
    <row r="216" spans="1:6" ht="38.25">
      <c r="A216" s="127">
        <v>5.64</v>
      </c>
      <c r="B216" s="150" t="s">
        <v>285</v>
      </c>
      <c r="C216" s="54">
        <v>1</v>
      </c>
      <c r="D216" s="54" t="s">
        <v>57</v>
      </c>
      <c r="E216" s="8"/>
      <c r="F216" s="36">
        <f t="shared" si="4"/>
        <v>0</v>
      </c>
    </row>
    <row r="217" spans="1:6">
      <c r="A217" s="127"/>
      <c r="B217" s="150"/>
      <c r="C217" s="4"/>
      <c r="D217" s="4"/>
      <c r="E217" s="6"/>
      <c r="F217" s="37"/>
    </row>
    <row r="218" spans="1:6" ht="51">
      <c r="A218" s="127">
        <v>5.65</v>
      </c>
      <c r="B218" s="150" t="s">
        <v>286</v>
      </c>
      <c r="C218" s="54">
        <v>1</v>
      </c>
      <c r="D218" s="54" t="s">
        <v>57</v>
      </c>
      <c r="E218" s="8"/>
      <c r="F218" s="36">
        <f t="shared" si="4"/>
        <v>0</v>
      </c>
    </row>
    <row r="219" spans="1:6">
      <c r="A219" s="127"/>
      <c r="B219" s="150"/>
      <c r="C219" s="4"/>
      <c r="D219" s="4"/>
      <c r="E219" s="6"/>
      <c r="F219" s="37"/>
    </row>
    <row r="220" spans="1:6">
      <c r="A220" s="127"/>
      <c r="B220" s="151" t="s">
        <v>178</v>
      </c>
      <c r="C220" s="4"/>
      <c r="D220" s="4"/>
      <c r="E220" s="6"/>
      <c r="F220" s="37"/>
    </row>
    <row r="221" spans="1:6">
      <c r="A221" s="127"/>
      <c r="B221" s="150"/>
      <c r="C221" s="4"/>
      <c r="D221" s="4"/>
      <c r="E221" s="6"/>
      <c r="F221" s="37"/>
    </row>
    <row r="222" spans="1:6" ht="25.5">
      <c r="A222" s="129">
        <v>5.66</v>
      </c>
      <c r="B222" s="150" t="s">
        <v>287</v>
      </c>
      <c r="C222" s="54">
        <v>1</v>
      </c>
      <c r="D222" s="54" t="s">
        <v>57</v>
      </c>
      <c r="E222" s="8"/>
      <c r="F222" s="36">
        <f t="shared" si="4"/>
        <v>0</v>
      </c>
    </row>
    <row r="223" spans="1:6">
      <c r="A223" s="129"/>
      <c r="B223" s="150"/>
      <c r="C223" s="4"/>
      <c r="D223" s="4"/>
      <c r="E223" s="6"/>
      <c r="F223" s="37"/>
    </row>
    <row r="224" spans="1:6" ht="39" customHeight="1">
      <c r="A224" s="129">
        <v>5.67</v>
      </c>
      <c r="B224" s="150" t="s">
        <v>288</v>
      </c>
      <c r="C224" s="54">
        <v>1</v>
      </c>
      <c r="D224" s="54" t="s">
        <v>57</v>
      </c>
      <c r="E224" s="8"/>
      <c r="F224" s="36">
        <f t="shared" si="4"/>
        <v>0</v>
      </c>
    </row>
    <row r="225" spans="1:6">
      <c r="A225" s="129"/>
      <c r="B225" s="150"/>
      <c r="C225" s="4"/>
      <c r="D225" s="4"/>
      <c r="E225" s="6"/>
      <c r="F225" s="37"/>
    </row>
    <row r="226" spans="1:6" ht="38.25">
      <c r="A226" s="129">
        <v>5.68</v>
      </c>
      <c r="B226" s="150" t="s">
        <v>289</v>
      </c>
      <c r="C226" s="54">
        <v>1</v>
      </c>
      <c r="D226" s="54" t="s">
        <v>57</v>
      </c>
      <c r="E226" s="8"/>
      <c r="F226" s="36">
        <f t="shared" si="4"/>
        <v>0</v>
      </c>
    </row>
    <row r="227" spans="1:6">
      <c r="A227" s="28"/>
      <c r="B227" s="150"/>
      <c r="C227" s="4"/>
      <c r="D227" s="4"/>
      <c r="E227" s="6"/>
      <c r="F227" s="37"/>
    </row>
    <row r="228" spans="1:6">
      <c r="A228" s="127"/>
      <c r="B228" s="151" t="s">
        <v>233</v>
      </c>
      <c r="C228" s="4"/>
      <c r="D228" s="4"/>
      <c r="E228" s="6"/>
      <c r="F228" s="37"/>
    </row>
    <row r="229" spans="1:6">
      <c r="A229" s="127"/>
      <c r="B229" s="150"/>
      <c r="C229" s="4"/>
      <c r="D229" s="4"/>
      <c r="E229" s="6"/>
      <c r="F229" s="37"/>
    </row>
    <row r="230" spans="1:6" ht="38.25">
      <c r="A230" s="127">
        <v>5.69</v>
      </c>
      <c r="B230" s="150" t="s">
        <v>469</v>
      </c>
      <c r="C230" s="54">
        <v>1</v>
      </c>
      <c r="D230" s="54" t="s">
        <v>57</v>
      </c>
      <c r="E230" s="8"/>
      <c r="F230" s="36">
        <f t="shared" si="4"/>
        <v>0</v>
      </c>
    </row>
    <row r="231" spans="1:6">
      <c r="A231" s="127"/>
      <c r="B231" s="150"/>
      <c r="C231" s="4"/>
      <c r="D231" s="4"/>
      <c r="E231" s="6"/>
      <c r="F231" s="37"/>
    </row>
    <row r="232" spans="1:6">
      <c r="A232" s="127"/>
      <c r="B232" s="151" t="s">
        <v>182</v>
      </c>
      <c r="C232" s="4"/>
      <c r="D232" s="4"/>
      <c r="E232" s="6"/>
      <c r="F232" s="37"/>
    </row>
    <row r="233" spans="1:6">
      <c r="A233" s="127"/>
      <c r="B233" s="150"/>
      <c r="C233" s="4"/>
      <c r="D233" s="4"/>
      <c r="E233" s="6"/>
      <c r="F233" s="37"/>
    </row>
    <row r="234" spans="1:6" ht="38.25">
      <c r="A234" s="127">
        <v>5.7</v>
      </c>
      <c r="B234" s="150" t="s">
        <v>290</v>
      </c>
      <c r="C234" s="54">
        <v>1</v>
      </c>
      <c r="D234" s="54" t="s">
        <v>57</v>
      </c>
      <c r="E234" s="8"/>
      <c r="F234" s="36">
        <f t="shared" si="4"/>
        <v>0</v>
      </c>
    </row>
    <row r="235" spans="1:6">
      <c r="A235" s="127"/>
      <c r="B235" s="150"/>
      <c r="C235" s="4"/>
      <c r="D235" s="4"/>
      <c r="E235" s="6"/>
      <c r="F235" s="37"/>
    </row>
    <row r="236" spans="1:6">
      <c r="A236" s="127"/>
      <c r="B236" s="151" t="s">
        <v>200</v>
      </c>
      <c r="C236" s="4"/>
      <c r="D236" s="4"/>
      <c r="E236" s="6"/>
      <c r="F236" s="37"/>
    </row>
    <row r="237" spans="1:6">
      <c r="A237" s="127"/>
      <c r="B237" s="150"/>
      <c r="C237" s="4"/>
      <c r="D237" s="4"/>
      <c r="E237" s="6"/>
      <c r="F237" s="37"/>
    </row>
    <row r="238" spans="1:6" ht="38.25">
      <c r="A238" s="127">
        <v>5.71</v>
      </c>
      <c r="B238" s="150" t="s">
        <v>291</v>
      </c>
      <c r="C238" s="54">
        <v>1</v>
      </c>
      <c r="D238" s="54" t="s">
        <v>57</v>
      </c>
      <c r="E238" s="8"/>
      <c r="F238" s="36">
        <f t="shared" si="4"/>
        <v>0</v>
      </c>
    </row>
    <row r="239" spans="1:6">
      <c r="A239" s="127"/>
      <c r="B239" s="150"/>
      <c r="C239" s="4"/>
      <c r="D239" s="4"/>
      <c r="E239" s="6"/>
      <c r="F239" s="37"/>
    </row>
    <row r="240" spans="1:6">
      <c r="A240" s="127"/>
      <c r="B240" s="151" t="s">
        <v>201</v>
      </c>
      <c r="C240" s="4"/>
      <c r="D240" s="4"/>
      <c r="E240" s="6"/>
      <c r="F240" s="37"/>
    </row>
    <row r="241" spans="1:6">
      <c r="A241" s="127"/>
      <c r="B241" s="150"/>
      <c r="C241" s="4"/>
      <c r="D241" s="4"/>
      <c r="E241" s="6"/>
      <c r="F241" s="37"/>
    </row>
    <row r="242" spans="1:6" ht="38.25">
      <c r="A242" s="205">
        <v>5.72</v>
      </c>
      <c r="B242" s="150" t="s">
        <v>291</v>
      </c>
      <c r="C242" s="54">
        <v>1</v>
      </c>
      <c r="D242" s="54" t="s">
        <v>57</v>
      </c>
      <c r="E242" s="8"/>
      <c r="F242" s="36">
        <f t="shared" si="4"/>
        <v>0</v>
      </c>
    </row>
    <row r="243" spans="1:6">
      <c r="A243" s="205"/>
      <c r="B243" s="150"/>
      <c r="C243" s="4"/>
      <c r="D243" s="4"/>
      <c r="E243" s="6"/>
      <c r="F243" s="37"/>
    </row>
    <row r="244" spans="1:6">
      <c r="A244" s="127"/>
      <c r="B244" s="151" t="s">
        <v>202</v>
      </c>
      <c r="C244" s="4"/>
      <c r="D244" s="4"/>
      <c r="E244" s="6"/>
      <c r="F244" s="37"/>
    </row>
    <row r="245" spans="1:6">
      <c r="A245" s="127"/>
      <c r="B245" s="150"/>
      <c r="C245" s="4"/>
      <c r="D245" s="4"/>
      <c r="E245" s="6"/>
      <c r="F245" s="37"/>
    </row>
    <row r="246" spans="1:6" ht="38.25">
      <c r="A246" s="127">
        <v>5.73</v>
      </c>
      <c r="B246" s="150" t="s">
        <v>291</v>
      </c>
      <c r="C246" s="54">
        <v>1</v>
      </c>
      <c r="D246" s="54" t="s">
        <v>57</v>
      </c>
      <c r="E246" s="8"/>
      <c r="F246" s="36">
        <f t="shared" si="4"/>
        <v>0</v>
      </c>
    </row>
    <row r="247" spans="1:6">
      <c r="A247" s="127"/>
      <c r="B247" s="150"/>
      <c r="C247" s="4"/>
      <c r="D247" s="4"/>
      <c r="E247" s="6"/>
      <c r="F247" s="37"/>
    </row>
    <row r="248" spans="1:6">
      <c r="A248" s="129"/>
      <c r="B248" s="151" t="s">
        <v>203</v>
      </c>
      <c r="C248" s="4"/>
      <c r="D248" s="4"/>
      <c r="E248" s="6"/>
      <c r="F248" s="37"/>
    </row>
    <row r="249" spans="1:6">
      <c r="A249" s="129"/>
      <c r="B249" s="151"/>
      <c r="C249" s="4"/>
      <c r="D249" s="4"/>
      <c r="E249" s="6"/>
      <c r="F249" s="37"/>
    </row>
    <row r="250" spans="1:6" ht="38.25">
      <c r="A250" s="129">
        <v>5.74</v>
      </c>
      <c r="B250" s="150" t="s">
        <v>292</v>
      </c>
      <c r="C250" s="54">
        <v>1</v>
      </c>
      <c r="D250" s="54" t="s">
        <v>57</v>
      </c>
      <c r="E250" s="8"/>
      <c r="F250" s="36">
        <f t="shared" si="4"/>
        <v>0</v>
      </c>
    </row>
    <row r="251" spans="1:6">
      <c r="A251" s="129"/>
      <c r="B251" s="150"/>
      <c r="C251" s="4"/>
      <c r="D251" s="4"/>
      <c r="E251" s="6"/>
      <c r="F251" s="37"/>
    </row>
    <row r="252" spans="1:6">
      <c r="A252" s="129"/>
      <c r="B252" s="151" t="s">
        <v>229</v>
      </c>
      <c r="C252" s="4"/>
      <c r="D252" s="4"/>
      <c r="E252" s="6"/>
      <c r="F252" s="37"/>
    </row>
    <row r="253" spans="1:6">
      <c r="A253" s="129"/>
      <c r="B253" s="150"/>
      <c r="C253" s="4"/>
      <c r="D253" s="4"/>
      <c r="E253" s="6"/>
      <c r="F253" s="37"/>
    </row>
    <row r="254" spans="1:6" ht="38.25">
      <c r="A254" s="28">
        <v>5.75</v>
      </c>
      <c r="B254" s="150" t="s">
        <v>293</v>
      </c>
      <c r="C254" s="54">
        <v>1</v>
      </c>
      <c r="D254" s="54" t="s">
        <v>57</v>
      </c>
      <c r="E254" s="8"/>
      <c r="F254" s="36">
        <f t="shared" si="4"/>
        <v>0</v>
      </c>
    </row>
    <row r="255" spans="1:6">
      <c r="A255" s="28"/>
      <c r="B255" s="150"/>
      <c r="C255" s="4"/>
      <c r="D255" s="4"/>
      <c r="E255" s="6"/>
      <c r="F255" s="37"/>
    </row>
    <row r="256" spans="1:6" ht="51">
      <c r="A256" s="127">
        <v>5.76</v>
      </c>
      <c r="B256" s="150" t="s">
        <v>294</v>
      </c>
      <c r="C256" s="54">
        <v>1</v>
      </c>
      <c r="D256" s="54" t="s">
        <v>57</v>
      </c>
      <c r="E256" s="8"/>
      <c r="F256" s="36">
        <f t="shared" si="4"/>
        <v>0</v>
      </c>
    </row>
    <row r="257" spans="1:6">
      <c r="A257" s="127"/>
      <c r="B257" s="150"/>
      <c r="C257" s="4"/>
      <c r="D257" s="4"/>
      <c r="E257" s="6"/>
      <c r="F257" s="37"/>
    </row>
    <row r="258" spans="1:6">
      <c r="A258" s="127"/>
      <c r="B258" s="151" t="s">
        <v>184</v>
      </c>
      <c r="C258" s="4"/>
      <c r="D258" s="4"/>
      <c r="E258" s="6"/>
      <c r="F258" s="37"/>
    </row>
    <row r="259" spans="1:6">
      <c r="A259" s="127"/>
      <c r="B259" s="150"/>
      <c r="C259" s="4"/>
      <c r="D259" s="4"/>
      <c r="E259" s="6"/>
      <c r="F259" s="37"/>
    </row>
    <row r="260" spans="1:6" ht="38.25">
      <c r="A260" s="127">
        <v>5.77</v>
      </c>
      <c r="B260" s="150" t="s">
        <v>290</v>
      </c>
      <c r="C260" s="54">
        <v>1</v>
      </c>
      <c r="D260" s="54" t="s">
        <v>57</v>
      </c>
      <c r="E260" s="8"/>
      <c r="F260" s="36">
        <f t="shared" si="4"/>
        <v>0</v>
      </c>
    </row>
    <row r="261" spans="1:6">
      <c r="A261" s="127"/>
      <c r="B261" s="150"/>
      <c r="C261" s="4"/>
      <c r="D261" s="4"/>
      <c r="E261" s="6"/>
      <c r="F261" s="37"/>
    </row>
    <row r="262" spans="1:6">
      <c r="A262" s="127"/>
      <c r="B262" s="151" t="s">
        <v>215</v>
      </c>
      <c r="C262" s="4"/>
      <c r="D262" s="4"/>
      <c r="E262" s="6"/>
      <c r="F262" s="37"/>
    </row>
    <row r="263" spans="1:6">
      <c r="A263" s="127"/>
      <c r="B263" s="150"/>
      <c r="C263" s="4"/>
      <c r="D263" s="4"/>
      <c r="E263" s="6"/>
      <c r="F263" s="37"/>
    </row>
    <row r="264" spans="1:6" ht="38.25">
      <c r="A264" s="127">
        <v>5.78</v>
      </c>
      <c r="B264" s="150" t="s">
        <v>295</v>
      </c>
      <c r="C264" s="54">
        <v>1</v>
      </c>
      <c r="D264" s="54" t="s">
        <v>57</v>
      </c>
      <c r="E264" s="8"/>
      <c r="F264" s="36">
        <f t="shared" si="4"/>
        <v>0</v>
      </c>
    </row>
    <row r="265" spans="1:6">
      <c r="A265" s="127"/>
      <c r="B265" s="150"/>
      <c r="C265" s="4"/>
      <c r="D265" s="4"/>
      <c r="E265" s="6"/>
      <c r="F265" s="37"/>
    </row>
    <row r="266" spans="1:6">
      <c r="A266" s="127"/>
      <c r="B266" s="151" t="s">
        <v>278</v>
      </c>
      <c r="C266" s="4"/>
      <c r="D266" s="4"/>
      <c r="E266" s="6"/>
      <c r="F266" s="37"/>
    </row>
    <row r="267" spans="1:6">
      <c r="A267" s="127"/>
      <c r="B267" s="150"/>
      <c r="C267" s="4"/>
      <c r="D267" s="4"/>
      <c r="E267" s="6"/>
      <c r="F267" s="37"/>
    </row>
    <row r="268" spans="1:6" ht="38.25">
      <c r="A268" s="127">
        <v>5.79</v>
      </c>
      <c r="B268" s="150" t="s">
        <v>293</v>
      </c>
      <c r="C268" s="54">
        <v>1</v>
      </c>
      <c r="D268" s="54" t="s">
        <v>57</v>
      </c>
      <c r="E268" s="8"/>
      <c r="F268" s="36">
        <f t="shared" ref="F268" si="5">SUM(C268*E268)</f>
        <v>0</v>
      </c>
    </row>
    <row r="269" spans="1:6">
      <c r="A269" s="127"/>
      <c r="B269" s="150"/>
      <c r="C269" s="4"/>
      <c r="D269" s="4"/>
      <c r="E269" s="6"/>
      <c r="F269" s="37"/>
    </row>
    <row r="270" spans="1:6">
      <c r="A270" s="127"/>
      <c r="B270" s="151" t="s">
        <v>188</v>
      </c>
      <c r="C270" s="4"/>
      <c r="D270" s="4"/>
      <c r="E270" s="6"/>
      <c r="F270" s="37"/>
    </row>
    <row r="271" spans="1:6">
      <c r="A271" s="127"/>
      <c r="B271" s="150"/>
      <c r="C271" s="4"/>
      <c r="D271" s="4"/>
      <c r="E271" s="6"/>
      <c r="F271" s="37"/>
    </row>
    <row r="272" spans="1:6" ht="38.25">
      <c r="A272" s="205">
        <v>5.8</v>
      </c>
      <c r="B272" s="150" t="s">
        <v>290</v>
      </c>
      <c r="C272" s="54">
        <v>1</v>
      </c>
      <c r="D272" s="54" t="s">
        <v>57</v>
      </c>
      <c r="E272" s="8"/>
      <c r="F272" s="36">
        <f t="shared" ref="F272" si="6">SUM(C272*E272)</f>
        <v>0</v>
      </c>
    </row>
    <row r="273" spans="1:6">
      <c r="A273" s="205"/>
      <c r="B273" s="150"/>
      <c r="C273" s="4"/>
      <c r="D273" s="4"/>
      <c r="E273" s="6"/>
      <c r="F273" s="37"/>
    </row>
    <row r="274" spans="1:6" ht="51">
      <c r="A274" s="205">
        <v>5.81</v>
      </c>
      <c r="B274" s="150" t="s">
        <v>296</v>
      </c>
      <c r="C274" s="54">
        <v>1</v>
      </c>
      <c r="D274" s="54" t="s">
        <v>57</v>
      </c>
      <c r="E274" s="8"/>
      <c r="F274" s="36">
        <f>SUM(C274*E274)</f>
        <v>0</v>
      </c>
    </row>
    <row r="275" spans="1:6">
      <c r="A275" s="205"/>
      <c r="B275" s="150"/>
      <c r="C275" s="4"/>
      <c r="D275" s="4"/>
      <c r="E275" s="6"/>
      <c r="F275" s="37"/>
    </row>
    <row r="276" spans="1:6">
      <c r="A276" s="205"/>
      <c r="B276" s="253" t="s">
        <v>497</v>
      </c>
      <c r="C276" s="4"/>
      <c r="D276" s="4"/>
      <c r="E276" s="6"/>
      <c r="F276" s="37"/>
    </row>
    <row r="277" spans="1:6">
      <c r="A277" s="205"/>
      <c r="B277" s="150"/>
      <c r="C277" s="4"/>
      <c r="D277" s="4"/>
      <c r="E277" s="6"/>
      <c r="F277" s="37"/>
    </row>
    <row r="278" spans="1:6" ht="51">
      <c r="A278" s="205">
        <v>5.82</v>
      </c>
      <c r="B278" s="150" t="s">
        <v>498</v>
      </c>
      <c r="C278" s="54">
        <v>1</v>
      </c>
      <c r="D278" s="54" t="s">
        <v>57</v>
      </c>
      <c r="E278" s="8"/>
      <c r="F278" s="36">
        <f>SUM(C278*E278)</f>
        <v>0</v>
      </c>
    </row>
    <row r="279" spans="1:6">
      <c r="A279" s="28"/>
      <c r="B279" s="29"/>
      <c r="C279" s="20"/>
      <c r="D279" s="20"/>
      <c r="E279" s="31"/>
      <c r="F279" s="36"/>
    </row>
    <row r="280" spans="1:6" ht="38.25">
      <c r="A280" s="205">
        <v>5.83</v>
      </c>
      <c r="B280" s="150" t="s">
        <v>465</v>
      </c>
      <c r="C280" s="54">
        <v>1</v>
      </c>
      <c r="D280" s="54" t="s">
        <v>57</v>
      </c>
      <c r="E280" s="8"/>
      <c r="F280" s="36">
        <f>SUM(C280*E280)</f>
        <v>0</v>
      </c>
    </row>
    <row r="281" spans="1:6" ht="13.5" thickBot="1">
      <c r="A281" s="187"/>
      <c r="B281" s="29"/>
      <c r="C281" s="20"/>
      <c r="D281" s="20"/>
      <c r="E281" s="31"/>
      <c r="F281" s="36"/>
    </row>
    <row r="282" spans="1:6" ht="16.5" thickTop="1" thickBot="1">
      <c r="A282" s="209"/>
      <c r="B282" s="170" t="s">
        <v>380</v>
      </c>
      <c r="C282" s="81"/>
      <c r="D282" s="81"/>
      <c r="E282" s="81"/>
      <c r="F282" s="80">
        <f>SUM(F205:F281)</f>
        <v>0</v>
      </c>
    </row>
    <row r="283" spans="1:6" ht="13.5" thickTop="1">
      <c r="A283" s="21"/>
      <c r="B283" s="144"/>
      <c r="C283" s="13"/>
      <c r="D283" s="13"/>
      <c r="E283" s="14"/>
      <c r="F283" s="36"/>
    </row>
    <row r="284" spans="1:6">
      <c r="A284" s="21"/>
      <c r="B284" s="153" t="s">
        <v>381</v>
      </c>
      <c r="C284" s="13"/>
      <c r="D284" s="13"/>
      <c r="E284" s="14"/>
      <c r="F284" s="36"/>
    </row>
    <row r="285" spans="1:6">
      <c r="A285" s="21"/>
      <c r="B285" s="29"/>
      <c r="C285" s="20"/>
      <c r="D285" s="20"/>
      <c r="E285" s="31"/>
      <c r="F285" s="36"/>
    </row>
    <row r="286" spans="1:6" ht="51">
      <c r="A286" s="21"/>
      <c r="B286" s="130" t="s">
        <v>388</v>
      </c>
      <c r="C286" s="13"/>
      <c r="D286" s="13"/>
      <c r="E286" s="14"/>
      <c r="F286" s="36"/>
    </row>
    <row r="287" spans="1:6">
      <c r="A287" s="21"/>
      <c r="B287" s="29"/>
      <c r="C287" s="20"/>
      <c r="D287" s="20"/>
      <c r="E287" s="31"/>
      <c r="F287" s="36"/>
    </row>
    <row r="288" spans="1:6">
      <c r="A288" s="21"/>
      <c r="B288" s="144"/>
      <c r="C288" s="54"/>
      <c r="D288" s="54"/>
      <c r="E288" s="8"/>
      <c r="F288" s="36">
        <f>C288*E288</f>
        <v>0</v>
      </c>
    </row>
    <row r="289" spans="1:6">
      <c r="A289" s="21"/>
      <c r="B289" s="29"/>
      <c r="C289" s="20"/>
      <c r="D289" s="20"/>
      <c r="E289" s="31"/>
      <c r="F289" s="36"/>
    </row>
    <row r="290" spans="1:6">
      <c r="A290" s="21"/>
      <c r="B290" s="144"/>
      <c r="C290" s="54"/>
      <c r="D290" s="54"/>
      <c r="E290" s="8"/>
      <c r="F290" s="36">
        <f>C290*E290</f>
        <v>0</v>
      </c>
    </row>
    <row r="291" spans="1:6">
      <c r="A291" s="21"/>
      <c r="B291" s="29"/>
      <c r="C291" s="20"/>
      <c r="D291" s="20"/>
      <c r="E291" s="31"/>
      <c r="F291" s="36"/>
    </row>
    <row r="292" spans="1:6">
      <c r="A292" s="21"/>
      <c r="B292" s="144"/>
      <c r="C292" s="54"/>
      <c r="D292" s="54"/>
      <c r="E292" s="8"/>
      <c r="F292" s="36">
        <v>0</v>
      </c>
    </row>
    <row r="293" spans="1:6">
      <c r="A293" s="21"/>
      <c r="B293" s="29"/>
      <c r="C293" s="20"/>
      <c r="D293" s="20"/>
      <c r="E293" s="31"/>
      <c r="F293" s="36"/>
    </row>
    <row r="294" spans="1:6">
      <c r="A294" s="21"/>
      <c r="B294" s="144"/>
      <c r="C294" s="54"/>
      <c r="D294" s="54"/>
      <c r="E294" s="8"/>
      <c r="F294" s="36">
        <f>C294*E294</f>
        <v>0</v>
      </c>
    </row>
    <row r="295" spans="1:6">
      <c r="A295" s="21"/>
      <c r="B295" s="29"/>
      <c r="C295" s="20"/>
      <c r="D295" s="20"/>
      <c r="E295" s="31"/>
      <c r="F295" s="36"/>
    </row>
    <row r="296" spans="1:6">
      <c r="A296" s="21"/>
      <c r="B296" s="144"/>
      <c r="C296" s="54"/>
      <c r="D296" s="54"/>
      <c r="E296" s="8"/>
      <c r="F296" s="36">
        <f>C296*E296</f>
        <v>0</v>
      </c>
    </row>
    <row r="297" spans="1:6">
      <c r="A297" s="21"/>
      <c r="B297" s="29"/>
      <c r="C297" s="20"/>
      <c r="D297" s="20"/>
      <c r="E297" s="31"/>
      <c r="F297" s="36"/>
    </row>
    <row r="298" spans="1:6">
      <c r="A298" s="21"/>
      <c r="B298" s="144"/>
      <c r="C298" s="54"/>
      <c r="D298" s="54"/>
      <c r="E298" s="8"/>
      <c r="F298" s="36">
        <f>C298*E298</f>
        <v>0</v>
      </c>
    </row>
    <row r="299" spans="1:6">
      <c r="A299" s="21"/>
      <c r="B299" s="29"/>
      <c r="C299" s="20"/>
      <c r="D299" s="20"/>
      <c r="E299" s="31"/>
      <c r="F299" s="36"/>
    </row>
    <row r="300" spans="1:6">
      <c r="A300" s="21"/>
      <c r="B300" s="144"/>
      <c r="C300" s="54"/>
      <c r="D300" s="54"/>
      <c r="E300" s="8"/>
      <c r="F300" s="36">
        <f>C300*E300</f>
        <v>0</v>
      </c>
    </row>
    <row r="301" spans="1:6">
      <c r="A301" s="21"/>
      <c r="B301" s="29"/>
      <c r="C301" s="20"/>
      <c r="D301" s="20"/>
      <c r="E301" s="31"/>
      <c r="F301" s="36"/>
    </row>
    <row r="302" spans="1:6">
      <c r="A302" s="21"/>
      <c r="B302" s="144"/>
      <c r="C302" s="54"/>
      <c r="D302" s="54"/>
      <c r="E302" s="8"/>
      <c r="F302" s="36">
        <f>C302*E302</f>
        <v>0</v>
      </c>
    </row>
    <row r="303" spans="1:6">
      <c r="A303" s="21"/>
      <c r="B303" s="29"/>
      <c r="C303" s="20"/>
      <c r="D303" s="20"/>
      <c r="E303" s="31"/>
      <c r="F303" s="36"/>
    </row>
    <row r="304" spans="1:6">
      <c r="A304" s="21"/>
      <c r="B304" s="144"/>
      <c r="C304" s="54"/>
      <c r="D304" s="54"/>
      <c r="E304" s="8"/>
      <c r="F304" s="36">
        <f>C304*E304</f>
        <v>0</v>
      </c>
    </row>
    <row r="305" spans="1:6" ht="15" thickBot="1">
      <c r="A305" s="213"/>
      <c r="B305" s="145"/>
      <c r="C305" s="69"/>
      <c r="D305" s="69"/>
      <c r="E305" s="69"/>
      <c r="F305" s="79"/>
    </row>
    <row r="306" spans="1:6" ht="16.5" thickTop="1" thickBot="1">
      <c r="A306" s="242"/>
      <c r="B306" s="170" t="s">
        <v>126</v>
      </c>
      <c r="C306" s="81"/>
      <c r="D306" s="81"/>
      <c r="E306" s="81"/>
      <c r="F306" s="80">
        <f>SUM(F282:F305)</f>
        <v>0</v>
      </c>
    </row>
    <row r="307" spans="1:6" ht="13.5" thickTop="1">
      <c r="A307" s="166"/>
    </row>
  </sheetData>
  <mergeCells count="2">
    <mergeCell ref="A1:B2"/>
    <mergeCell ref="C1:F2"/>
  </mergeCells>
  <pageMargins left="0.51181102362204722" right="0.51181102362204722" top="0.86614173228346458" bottom="0.74803149606299213" header="0.31496062992125984" footer="0.31496062992125984"/>
  <pageSetup paperSize="9" fitToHeight="4" orientation="portrait" r:id="rId1"/>
  <headerFooter>
    <oddHeader>&amp;L&amp;"Arial,Regular"&amp;8&amp;K01+049Imperial War Museums London
Transforming Imperial War Museums London
Level 4 - Refurbishment Project IWM/TIWM/1889&amp;R&amp;G</oddHeader>
    <oddFooter>&amp;L&amp;P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33"/>
  <sheetViews>
    <sheetView view="pageLayout" topLeftCell="A81" zoomScale="90" zoomScaleNormal="85" zoomScaleSheetLayoutView="100" zoomScalePageLayoutView="90" workbookViewId="0">
      <selection activeCell="A111" sqref="A111"/>
    </sheetView>
  </sheetViews>
  <sheetFormatPr defaultColWidth="8.7109375" defaultRowHeight="12.75"/>
  <cols>
    <col min="1" max="1" width="4.7109375" style="56" customWidth="1"/>
    <col min="2" max="2" width="49.5703125" style="57" customWidth="1"/>
    <col min="3" max="4" width="7.42578125" style="2" customWidth="1"/>
    <col min="5" max="5" width="10.7109375" style="33" customWidth="1"/>
    <col min="6" max="6" width="10.7109375" style="58" customWidth="1"/>
    <col min="7" max="16384" width="8.7109375" style="55"/>
  </cols>
  <sheetData>
    <row r="1" spans="1:7" ht="12.75" customHeight="1">
      <c r="A1" s="255" t="s">
        <v>137</v>
      </c>
      <c r="B1" s="255"/>
      <c r="C1" s="256" t="s">
        <v>17</v>
      </c>
      <c r="D1" s="256"/>
      <c r="E1" s="256"/>
      <c r="F1" s="256"/>
      <c r="G1" s="74"/>
    </row>
    <row r="2" spans="1:7" ht="12.75" customHeight="1">
      <c r="A2" s="255"/>
      <c r="B2" s="255"/>
      <c r="C2" s="256"/>
      <c r="D2" s="256"/>
      <c r="E2" s="256"/>
      <c r="F2" s="256"/>
      <c r="G2" s="74"/>
    </row>
    <row r="3" spans="1:7" ht="8.4499999999999993" customHeight="1" thickBot="1">
      <c r="A3" s="25"/>
      <c r="B3" s="24"/>
      <c r="C3" s="29"/>
      <c r="D3" s="29"/>
      <c r="E3" s="24"/>
      <c r="F3" s="71"/>
    </row>
    <row r="4" spans="1:7" ht="14.25" thickTop="1" thickBot="1">
      <c r="A4" s="102" t="s">
        <v>57</v>
      </c>
      <c r="B4" s="102" t="s">
        <v>20</v>
      </c>
      <c r="C4" s="102" t="s">
        <v>8</v>
      </c>
      <c r="D4" s="102" t="s">
        <v>16</v>
      </c>
      <c r="E4" s="103" t="s">
        <v>125</v>
      </c>
      <c r="F4" s="104" t="s">
        <v>124</v>
      </c>
    </row>
    <row r="5" spans="1:7" s="15" customFormat="1" ht="13.5" thickTop="1">
      <c r="A5" s="18"/>
      <c r="B5" s="19"/>
      <c r="C5" s="20"/>
      <c r="D5" s="20"/>
      <c r="E5" s="31"/>
      <c r="F5" s="34"/>
    </row>
    <row r="6" spans="1:7" s="15" customFormat="1">
      <c r="A6" s="21"/>
      <c r="B6" s="151" t="s">
        <v>326</v>
      </c>
      <c r="C6" s="13"/>
      <c r="D6" s="13"/>
      <c r="E6" s="14"/>
      <c r="F6" s="36"/>
    </row>
    <row r="7" spans="1:7" s="15" customFormat="1">
      <c r="A7" s="21"/>
      <c r="B7" s="150"/>
      <c r="C7" s="13"/>
      <c r="D7" s="13"/>
      <c r="E7" s="14"/>
      <c r="F7" s="36"/>
    </row>
    <row r="8" spans="1:7" s="15" customFormat="1" ht="38.25">
      <c r="A8" s="21"/>
      <c r="B8" s="150" t="s">
        <v>244</v>
      </c>
      <c r="C8" s="77"/>
      <c r="D8" s="77"/>
      <c r="E8" s="78"/>
      <c r="F8" s="36"/>
    </row>
    <row r="9" spans="1:7" s="15" customFormat="1">
      <c r="A9" s="21"/>
      <c r="B9" s="150"/>
      <c r="C9" s="13"/>
      <c r="D9" s="13"/>
      <c r="E9" s="14"/>
      <c r="F9" s="36"/>
    </row>
    <row r="10" spans="1:7" s="15" customFormat="1" ht="51">
      <c r="A10" s="21">
        <v>6.1</v>
      </c>
      <c r="B10" s="150" t="s">
        <v>302</v>
      </c>
      <c r="C10" s="72">
        <v>1</v>
      </c>
      <c r="D10" s="72" t="s">
        <v>57</v>
      </c>
      <c r="E10" s="73"/>
      <c r="F10" s="36">
        <f t="shared" ref="F10:F72" si="0">SUM(C10*E10)</f>
        <v>0</v>
      </c>
    </row>
    <row r="11" spans="1:7" s="15" customFormat="1">
      <c r="A11" s="21"/>
      <c r="B11" s="150"/>
      <c r="C11" s="13"/>
      <c r="D11" s="13"/>
      <c r="E11" s="14"/>
      <c r="F11" s="36"/>
    </row>
    <row r="12" spans="1:7" s="15" customFormat="1" ht="38.25">
      <c r="A12" s="21">
        <v>6.2</v>
      </c>
      <c r="B12" s="150" t="s">
        <v>303</v>
      </c>
      <c r="C12" s="72">
        <v>1</v>
      </c>
      <c r="D12" s="72" t="s">
        <v>57</v>
      </c>
      <c r="E12" s="73"/>
      <c r="F12" s="36">
        <f t="shared" si="0"/>
        <v>0</v>
      </c>
    </row>
    <row r="13" spans="1:7" s="15" customFormat="1">
      <c r="A13" s="21"/>
      <c r="B13" s="150"/>
      <c r="C13" s="13"/>
      <c r="D13" s="13"/>
      <c r="E13" s="14"/>
      <c r="F13" s="36"/>
    </row>
    <row r="14" spans="1:7" s="15" customFormat="1">
      <c r="A14" s="21"/>
      <c r="B14" s="151" t="s">
        <v>178</v>
      </c>
      <c r="C14" s="13"/>
      <c r="D14" s="13"/>
      <c r="E14" s="14"/>
      <c r="F14" s="36"/>
    </row>
    <row r="15" spans="1:7" s="15" customFormat="1">
      <c r="A15" s="21"/>
      <c r="B15" s="150"/>
      <c r="C15" s="13"/>
      <c r="D15" s="13"/>
      <c r="E15" s="14"/>
      <c r="F15" s="36"/>
    </row>
    <row r="16" spans="1:7" s="15" customFormat="1">
      <c r="A16" s="21">
        <v>6.3</v>
      </c>
      <c r="B16" s="150" t="s">
        <v>304</v>
      </c>
      <c r="C16" s="72">
        <v>1</v>
      </c>
      <c r="D16" s="72" t="s">
        <v>57</v>
      </c>
      <c r="E16" s="73"/>
      <c r="F16" s="36">
        <f t="shared" si="0"/>
        <v>0</v>
      </c>
    </row>
    <row r="17" spans="1:6" s="15" customFormat="1">
      <c r="A17" s="21"/>
      <c r="B17" s="150"/>
      <c r="C17" s="13"/>
      <c r="D17" s="13"/>
      <c r="E17" s="14"/>
      <c r="F17" s="36"/>
    </row>
    <row r="18" spans="1:6" s="15" customFormat="1">
      <c r="A18" s="21"/>
      <c r="B18" s="151" t="s">
        <v>200</v>
      </c>
      <c r="C18" s="13"/>
      <c r="D18" s="13"/>
      <c r="E18" s="14"/>
      <c r="F18" s="36"/>
    </row>
    <row r="19" spans="1:6" s="15" customFormat="1">
      <c r="A19" s="21"/>
      <c r="B19" s="150"/>
      <c r="C19" s="13"/>
      <c r="D19" s="13"/>
      <c r="E19" s="14"/>
      <c r="F19" s="36"/>
    </row>
    <row r="20" spans="1:6" s="15" customFormat="1" ht="38.25">
      <c r="A20" s="21">
        <v>6.4</v>
      </c>
      <c r="B20" s="150" t="s">
        <v>305</v>
      </c>
      <c r="C20" s="72">
        <v>1</v>
      </c>
      <c r="D20" s="72" t="s">
        <v>57</v>
      </c>
      <c r="E20" s="73"/>
      <c r="F20" s="36">
        <f t="shared" si="0"/>
        <v>0</v>
      </c>
    </row>
    <row r="21" spans="1:6" s="15" customFormat="1">
      <c r="A21" s="21"/>
      <c r="B21" s="150"/>
      <c r="C21" s="13"/>
      <c r="D21" s="13"/>
      <c r="E21" s="14"/>
      <c r="F21" s="36"/>
    </row>
    <row r="22" spans="1:6" s="15" customFormat="1">
      <c r="A22" s="21"/>
      <c r="B22" s="151" t="s">
        <v>201</v>
      </c>
      <c r="C22" s="13"/>
      <c r="D22" s="13"/>
      <c r="E22" s="14"/>
      <c r="F22" s="36"/>
    </row>
    <row r="23" spans="1:6" s="15" customFormat="1">
      <c r="A23" s="21"/>
      <c r="B23" s="150"/>
      <c r="C23" s="13"/>
      <c r="D23" s="13"/>
      <c r="E23" s="14"/>
      <c r="F23" s="36"/>
    </row>
    <row r="24" spans="1:6" s="57" customFormat="1" ht="38.25">
      <c r="A24" s="21">
        <v>6.5</v>
      </c>
      <c r="B24" s="150" t="s">
        <v>306</v>
      </c>
      <c r="C24" s="72">
        <v>1</v>
      </c>
      <c r="D24" s="72" t="s">
        <v>57</v>
      </c>
      <c r="E24" s="73"/>
      <c r="F24" s="36">
        <f t="shared" si="0"/>
        <v>0</v>
      </c>
    </row>
    <row r="25" spans="1:6" s="57" customFormat="1">
      <c r="A25" s="21"/>
      <c r="B25" s="150"/>
      <c r="C25" s="13"/>
      <c r="D25" s="13"/>
      <c r="E25" s="14"/>
      <c r="F25" s="36"/>
    </row>
    <row r="26" spans="1:6">
      <c r="A26" s="21"/>
      <c r="B26" s="151" t="s">
        <v>202</v>
      </c>
      <c r="C26" s="13"/>
      <c r="D26" s="13"/>
      <c r="E26" s="14"/>
      <c r="F26" s="36"/>
    </row>
    <row r="27" spans="1:6">
      <c r="A27" s="21"/>
      <c r="B27" s="150"/>
      <c r="C27" s="13"/>
      <c r="D27" s="13"/>
      <c r="E27" s="14"/>
      <c r="F27" s="36"/>
    </row>
    <row r="28" spans="1:6" ht="25.5">
      <c r="A28" s="21">
        <v>6.6</v>
      </c>
      <c r="B28" s="150" t="s">
        <v>307</v>
      </c>
      <c r="C28" s="72">
        <v>1</v>
      </c>
      <c r="D28" s="72" t="s">
        <v>57</v>
      </c>
      <c r="E28" s="73"/>
      <c r="F28" s="36">
        <f t="shared" si="0"/>
        <v>0</v>
      </c>
    </row>
    <row r="29" spans="1:6">
      <c r="A29" s="21"/>
      <c r="B29" s="150"/>
      <c r="C29" s="13"/>
      <c r="D29" s="13"/>
      <c r="E29" s="14"/>
      <c r="F29" s="36"/>
    </row>
    <row r="30" spans="1:6">
      <c r="A30" s="21"/>
      <c r="B30" s="151" t="s">
        <v>203</v>
      </c>
      <c r="C30" s="13"/>
      <c r="D30" s="13"/>
      <c r="E30" s="14"/>
      <c r="F30" s="36"/>
    </row>
    <row r="31" spans="1:6">
      <c r="A31" s="21"/>
      <c r="B31" s="152"/>
      <c r="C31" s="13"/>
      <c r="D31" s="13"/>
      <c r="E31" s="14"/>
      <c r="F31" s="36"/>
    </row>
    <row r="32" spans="1:6" ht="38.25">
      <c r="A32" s="21">
        <v>6.7</v>
      </c>
      <c r="B32" s="150" t="s">
        <v>308</v>
      </c>
      <c r="C32" s="72">
        <v>1</v>
      </c>
      <c r="D32" s="72" t="s">
        <v>57</v>
      </c>
      <c r="E32" s="73"/>
      <c r="F32" s="36">
        <f t="shared" si="0"/>
        <v>0</v>
      </c>
    </row>
    <row r="33" spans="1:6">
      <c r="A33" s="21"/>
      <c r="B33" s="150"/>
      <c r="C33" s="13"/>
      <c r="D33" s="13"/>
      <c r="E33" s="14"/>
      <c r="F33" s="36"/>
    </row>
    <row r="34" spans="1:6">
      <c r="A34" s="21"/>
      <c r="B34" s="151" t="s">
        <v>239</v>
      </c>
      <c r="C34" s="13"/>
      <c r="D34" s="13"/>
      <c r="E34" s="14"/>
      <c r="F34" s="36"/>
    </row>
    <row r="35" spans="1:6">
      <c r="A35" s="21"/>
      <c r="B35" s="150"/>
      <c r="C35" s="13"/>
      <c r="D35" s="13"/>
      <c r="E35" s="14"/>
      <c r="F35" s="36"/>
    </row>
    <row r="36" spans="1:6" ht="43.5" customHeight="1">
      <c r="A36" s="21">
        <v>6.8</v>
      </c>
      <c r="B36" s="150" t="s">
        <v>309</v>
      </c>
      <c r="C36" s="72">
        <v>1</v>
      </c>
      <c r="D36" s="72" t="s">
        <v>57</v>
      </c>
      <c r="E36" s="73"/>
      <c r="F36" s="36">
        <f t="shared" si="0"/>
        <v>0</v>
      </c>
    </row>
    <row r="37" spans="1:6">
      <c r="A37" s="21"/>
      <c r="B37" s="150"/>
      <c r="C37" s="13"/>
      <c r="D37" s="13"/>
      <c r="E37" s="14"/>
      <c r="F37" s="36"/>
    </row>
    <row r="38" spans="1:6">
      <c r="A38" s="21"/>
      <c r="B38" s="151" t="s">
        <v>220</v>
      </c>
      <c r="C38" s="13"/>
      <c r="D38" s="13"/>
      <c r="E38" s="14"/>
      <c r="F38" s="36"/>
    </row>
    <row r="39" spans="1:6">
      <c r="A39" s="21"/>
      <c r="B39" s="152"/>
      <c r="C39" s="13"/>
      <c r="D39" s="13"/>
      <c r="E39" s="14"/>
      <c r="F39" s="36"/>
    </row>
    <row r="40" spans="1:6" ht="25.5">
      <c r="A40" s="204">
        <v>6.9</v>
      </c>
      <c r="B40" s="150" t="s">
        <v>310</v>
      </c>
      <c r="C40" s="72">
        <v>1</v>
      </c>
      <c r="D40" s="72" t="s">
        <v>57</v>
      </c>
      <c r="E40" s="73"/>
      <c r="F40" s="36">
        <f t="shared" si="0"/>
        <v>0</v>
      </c>
    </row>
    <row r="41" spans="1:6">
      <c r="A41" s="127"/>
      <c r="B41" s="150"/>
      <c r="C41" s="13"/>
      <c r="D41" s="13"/>
      <c r="E41" s="14"/>
      <c r="F41" s="36"/>
    </row>
    <row r="42" spans="1:6">
      <c r="A42" s="127"/>
      <c r="B42" s="151" t="s">
        <v>233</v>
      </c>
      <c r="C42" s="13"/>
      <c r="D42" s="13"/>
      <c r="E42" s="14"/>
      <c r="F42" s="36"/>
    </row>
    <row r="43" spans="1:6">
      <c r="A43" s="127"/>
      <c r="B43" s="150"/>
      <c r="C43" s="13"/>
      <c r="D43" s="13"/>
      <c r="E43" s="14"/>
      <c r="F43" s="36"/>
    </row>
    <row r="44" spans="1:6" ht="51">
      <c r="A44" s="127">
        <v>6.1</v>
      </c>
      <c r="B44" s="150" t="s">
        <v>311</v>
      </c>
      <c r="C44" s="72">
        <v>1</v>
      </c>
      <c r="D44" s="72" t="s">
        <v>57</v>
      </c>
      <c r="E44" s="73"/>
      <c r="F44" s="36">
        <f t="shared" si="0"/>
        <v>0</v>
      </c>
    </row>
    <row r="45" spans="1:6">
      <c r="A45" s="127"/>
      <c r="B45" s="150"/>
      <c r="C45" s="13"/>
      <c r="D45" s="13"/>
      <c r="E45" s="14"/>
      <c r="F45" s="36"/>
    </row>
    <row r="46" spans="1:6" ht="38.25">
      <c r="A46" s="127"/>
      <c r="B46" s="254" t="s">
        <v>312</v>
      </c>
      <c r="C46" s="13"/>
      <c r="D46" s="13"/>
      <c r="E46" s="14"/>
      <c r="F46" s="36"/>
    </row>
    <row r="47" spans="1:6">
      <c r="A47" s="127"/>
      <c r="B47" s="150"/>
      <c r="C47" s="13"/>
      <c r="D47" s="13"/>
      <c r="E47" s="14"/>
      <c r="F47" s="36"/>
    </row>
    <row r="48" spans="1:6">
      <c r="A48" s="127"/>
      <c r="B48" s="151" t="s">
        <v>189</v>
      </c>
      <c r="C48" s="13"/>
      <c r="D48" s="13"/>
      <c r="E48" s="14"/>
      <c r="F48" s="36"/>
    </row>
    <row r="49" spans="1:6">
      <c r="A49" s="127"/>
      <c r="B49" s="150"/>
      <c r="C49" s="13"/>
      <c r="D49" s="13"/>
      <c r="E49" s="14"/>
      <c r="F49" s="36"/>
    </row>
    <row r="50" spans="1:6" ht="50.25" customHeight="1">
      <c r="A50" s="127">
        <v>6.11</v>
      </c>
      <c r="B50" s="150" t="s">
        <v>313</v>
      </c>
      <c r="C50" s="72">
        <v>1</v>
      </c>
      <c r="D50" s="72" t="s">
        <v>57</v>
      </c>
      <c r="E50" s="73"/>
      <c r="F50" s="36">
        <f t="shared" si="0"/>
        <v>0</v>
      </c>
    </row>
    <row r="51" spans="1:6">
      <c r="A51" s="127"/>
      <c r="B51" s="150"/>
      <c r="C51" s="13"/>
      <c r="D51" s="13"/>
      <c r="E51" s="14"/>
      <c r="F51" s="36"/>
    </row>
    <row r="52" spans="1:6" ht="25.5">
      <c r="A52" s="127">
        <v>6.12</v>
      </c>
      <c r="B52" s="150" t="s">
        <v>314</v>
      </c>
      <c r="C52" s="72">
        <v>1</v>
      </c>
      <c r="D52" s="72" t="s">
        <v>57</v>
      </c>
      <c r="E52" s="73"/>
      <c r="F52" s="36">
        <f t="shared" si="0"/>
        <v>0</v>
      </c>
    </row>
    <row r="53" spans="1:6">
      <c r="A53" s="127"/>
      <c r="B53" s="150"/>
      <c r="C53" s="13"/>
      <c r="D53" s="13"/>
      <c r="E53" s="14"/>
      <c r="F53" s="36"/>
    </row>
    <row r="54" spans="1:6">
      <c r="A54" s="127"/>
      <c r="B54" s="151" t="s">
        <v>233</v>
      </c>
      <c r="C54" s="13"/>
      <c r="D54" s="13"/>
      <c r="E54" s="14"/>
      <c r="F54" s="36"/>
    </row>
    <row r="55" spans="1:6">
      <c r="A55" s="127"/>
      <c r="B55" s="150"/>
      <c r="C55" s="13"/>
      <c r="D55" s="13"/>
      <c r="E55" s="14"/>
      <c r="F55" s="36"/>
    </row>
    <row r="56" spans="1:6" ht="25.5">
      <c r="A56" s="127">
        <v>6.13</v>
      </c>
      <c r="B56" s="150" t="s">
        <v>315</v>
      </c>
      <c r="C56" s="13"/>
      <c r="D56" s="13"/>
      <c r="E56" s="14"/>
      <c r="F56" s="36"/>
    </row>
    <row r="57" spans="1:6">
      <c r="A57" s="127"/>
      <c r="B57" s="150"/>
      <c r="C57" s="13"/>
      <c r="D57" s="13"/>
      <c r="E57" s="14"/>
      <c r="F57" s="36"/>
    </row>
    <row r="58" spans="1:6" ht="39.75">
      <c r="A58" s="127">
        <v>6.14</v>
      </c>
      <c r="B58" s="150" t="s">
        <v>327</v>
      </c>
      <c r="C58" s="72">
        <v>1</v>
      </c>
      <c r="D58" s="72" t="s">
        <v>57</v>
      </c>
      <c r="E58" s="73"/>
      <c r="F58" s="36">
        <f t="shared" si="0"/>
        <v>0</v>
      </c>
    </row>
    <row r="59" spans="1:6">
      <c r="A59" s="127"/>
      <c r="B59" s="150"/>
      <c r="C59" s="13"/>
      <c r="D59" s="13"/>
      <c r="E59" s="14"/>
      <c r="F59" s="36"/>
    </row>
    <row r="60" spans="1:6" ht="25.5">
      <c r="A60" s="127">
        <v>6.15</v>
      </c>
      <c r="B60" s="150" t="s">
        <v>316</v>
      </c>
      <c r="C60" s="72">
        <v>1</v>
      </c>
      <c r="D60" s="72" t="s">
        <v>57</v>
      </c>
      <c r="E60" s="73"/>
      <c r="F60" s="36">
        <f t="shared" si="0"/>
        <v>0</v>
      </c>
    </row>
    <row r="61" spans="1:6">
      <c r="A61" s="127"/>
      <c r="B61" s="150"/>
      <c r="C61" s="13"/>
      <c r="D61" s="13"/>
      <c r="E61" s="14"/>
      <c r="F61" s="36"/>
    </row>
    <row r="62" spans="1:6" ht="25.5">
      <c r="A62" s="127">
        <v>6.16</v>
      </c>
      <c r="B62" s="150" t="s">
        <v>467</v>
      </c>
      <c r="C62" s="72">
        <v>1</v>
      </c>
      <c r="D62" s="72" t="s">
        <v>57</v>
      </c>
      <c r="E62" s="73"/>
      <c r="F62" s="36">
        <f t="shared" si="0"/>
        <v>0</v>
      </c>
    </row>
    <row r="63" spans="1:6">
      <c r="A63" s="127"/>
      <c r="B63" s="150"/>
      <c r="C63" s="13"/>
      <c r="D63" s="13"/>
      <c r="E63" s="14"/>
      <c r="F63" s="36"/>
    </row>
    <row r="64" spans="1:6" ht="52.5">
      <c r="A64" s="127">
        <v>6.17</v>
      </c>
      <c r="B64" s="150" t="s">
        <v>328</v>
      </c>
      <c r="C64" s="72">
        <v>1</v>
      </c>
      <c r="D64" s="72" t="s">
        <v>57</v>
      </c>
      <c r="E64" s="73"/>
      <c r="F64" s="36">
        <f t="shared" si="0"/>
        <v>0</v>
      </c>
    </row>
    <row r="65" spans="1:6">
      <c r="A65" s="127"/>
      <c r="B65" s="150"/>
      <c r="C65" s="13"/>
      <c r="D65" s="13"/>
      <c r="E65" s="14"/>
      <c r="F65" s="36"/>
    </row>
    <row r="66" spans="1:6">
      <c r="A66" s="127"/>
      <c r="B66" s="151" t="s">
        <v>178</v>
      </c>
      <c r="C66" s="13"/>
      <c r="D66" s="13"/>
      <c r="E66" s="14"/>
      <c r="F66" s="36"/>
    </row>
    <row r="67" spans="1:6">
      <c r="A67" s="127"/>
      <c r="B67" s="150"/>
      <c r="C67" s="13"/>
      <c r="D67" s="13"/>
      <c r="E67" s="14"/>
      <c r="F67" s="36"/>
    </row>
    <row r="68" spans="1:6" ht="38.25">
      <c r="A68" s="127">
        <v>6.18</v>
      </c>
      <c r="B68" s="150" t="s">
        <v>468</v>
      </c>
      <c r="C68" s="72">
        <v>1</v>
      </c>
      <c r="D68" s="72" t="s">
        <v>57</v>
      </c>
      <c r="E68" s="73"/>
      <c r="F68" s="36">
        <f t="shared" si="0"/>
        <v>0</v>
      </c>
    </row>
    <row r="69" spans="1:6">
      <c r="A69" s="127"/>
      <c r="B69" s="150"/>
      <c r="C69" s="13"/>
      <c r="D69" s="13"/>
      <c r="E69" s="14"/>
      <c r="F69" s="36"/>
    </row>
    <row r="70" spans="1:6">
      <c r="A70" s="201"/>
      <c r="B70" s="151" t="s">
        <v>182</v>
      </c>
      <c r="C70" s="13"/>
      <c r="D70" s="13"/>
      <c r="E70" s="14"/>
      <c r="F70" s="36"/>
    </row>
    <row r="71" spans="1:6">
      <c r="A71" s="201"/>
      <c r="B71" s="150"/>
      <c r="C71" s="13"/>
      <c r="D71" s="13"/>
      <c r="E71" s="14"/>
      <c r="F71" s="36"/>
    </row>
    <row r="72" spans="1:6" ht="25.5">
      <c r="A72" s="203">
        <v>6.19</v>
      </c>
      <c r="B72" s="150" t="s">
        <v>317</v>
      </c>
      <c r="C72" s="72">
        <v>1</v>
      </c>
      <c r="D72" s="72" t="s">
        <v>57</v>
      </c>
      <c r="E72" s="73"/>
      <c r="F72" s="36">
        <f t="shared" si="0"/>
        <v>0</v>
      </c>
    </row>
    <row r="73" spans="1:6">
      <c r="A73" s="202"/>
      <c r="B73" s="150"/>
      <c r="C73" s="13"/>
      <c r="D73" s="13"/>
      <c r="E73" s="14"/>
      <c r="F73" s="36"/>
    </row>
    <row r="74" spans="1:6">
      <c r="A74" s="127"/>
      <c r="B74" s="151" t="s">
        <v>201</v>
      </c>
      <c r="C74" s="13"/>
      <c r="D74" s="13"/>
      <c r="E74" s="14"/>
      <c r="F74" s="36"/>
    </row>
    <row r="75" spans="1:6">
      <c r="A75" s="127"/>
      <c r="B75" s="151"/>
      <c r="C75" s="13"/>
      <c r="D75" s="13"/>
      <c r="E75" s="14"/>
      <c r="F75" s="36"/>
    </row>
    <row r="76" spans="1:6" ht="25.5">
      <c r="A76" s="127">
        <v>6.2</v>
      </c>
      <c r="B76" s="150" t="s">
        <v>318</v>
      </c>
      <c r="C76" s="72">
        <v>1</v>
      </c>
      <c r="D76" s="72" t="s">
        <v>57</v>
      </c>
      <c r="E76" s="73"/>
      <c r="F76" s="36">
        <f t="shared" ref="F76:F104" si="1">SUM(C76*E76)</f>
        <v>0</v>
      </c>
    </row>
    <row r="77" spans="1:6">
      <c r="A77" s="127"/>
      <c r="B77" s="150"/>
      <c r="C77" s="13"/>
      <c r="D77" s="13"/>
      <c r="E77" s="14"/>
      <c r="F77" s="36"/>
    </row>
    <row r="78" spans="1:6">
      <c r="A78" s="127"/>
      <c r="B78" s="151" t="s">
        <v>202</v>
      </c>
      <c r="C78" s="13"/>
      <c r="D78" s="13"/>
      <c r="E78" s="14"/>
      <c r="F78" s="36"/>
    </row>
    <row r="79" spans="1:6">
      <c r="A79" s="127"/>
      <c r="B79" s="150"/>
      <c r="C79" s="13"/>
      <c r="D79" s="13"/>
      <c r="E79" s="14"/>
      <c r="F79" s="36"/>
    </row>
    <row r="80" spans="1:6" ht="38.25">
      <c r="A80" s="127">
        <v>6.21</v>
      </c>
      <c r="B80" s="150" t="s">
        <v>319</v>
      </c>
      <c r="C80" s="72">
        <v>1</v>
      </c>
      <c r="D80" s="72" t="s">
        <v>57</v>
      </c>
      <c r="E80" s="73"/>
      <c r="F80" s="36">
        <f t="shared" si="1"/>
        <v>0</v>
      </c>
    </row>
    <row r="81" spans="1:6">
      <c r="A81" s="127"/>
      <c r="B81" s="150"/>
      <c r="C81" s="13"/>
      <c r="D81" s="13"/>
      <c r="E81" s="14"/>
      <c r="F81" s="36"/>
    </row>
    <row r="82" spans="1:6">
      <c r="A82" s="127"/>
      <c r="B82" s="151" t="s">
        <v>203</v>
      </c>
      <c r="C82" s="13"/>
      <c r="D82" s="13"/>
      <c r="E82" s="14"/>
      <c r="F82" s="36"/>
    </row>
    <row r="83" spans="1:6">
      <c r="A83" s="127"/>
      <c r="B83" s="150"/>
      <c r="C83" s="13"/>
      <c r="D83" s="13"/>
      <c r="E83" s="14"/>
      <c r="F83" s="36"/>
    </row>
    <row r="84" spans="1:6" ht="38.25">
      <c r="A84" s="127">
        <v>6.22</v>
      </c>
      <c r="B84" s="150" t="s">
        <v>320</v>
      </c>
      <c r="C84" s="72">
        <v>1</v>
      </c>
      <c r="D84" s="72" t="s">
        <v>57</v>
      </c>
      <c r="E84" s="73"/>
      <c r="F84" s="36">
        <f t="shared" si="1"/>
        <v>0</v>
      </c>
    </row>
    <row r="85" spans="1:6">
      <c r="A85" s="127"/>
      <c r="B85" s="150"/>
      <c r="C85" s="13"/>
      <c r="D85" s="13"/>
      <c r="E85" s="14"/>
      <c r="F85" s="36"/>
    </row>
    <row r="86" spans="1:6">
      <c r="A86" s="127"/>
      <c r="B86" s="151" t="s">
        <v>229</v>
      </c>
      <c r="C86" s="13"/>
      <c r="D86" s="13"/>
      <c r="E86" s="14"/>
      <c r="F86" s="36"/>
    </row>
    <row r="87" spans="1:6">
      <c r="A87" s="127"/>
      <c r="B87" s="150"/>
      <c r="C87" s="13"/>
      <c r="D87" s="13"/>
      <c r="E87" s="14"/>
      <c r="F87" s="36"/>
    </row>
    <row r="88" spans="1:6" ht="38.25">
      <c r="A88" s="127">
        <v>6.23</v>
      </c>
      <c r="B88" s="150" t="s">
        <v>321</v>
      </c>
      <c r="C88" s="72">
        <v>1</v>
      </c>
      <c r="D88" s="72" t="s">
        <v>57</v>
      </c>
      <c r="E88" s="73"/>
      <c r="F88" s="36">
        <f t="shared" si="1"/>
        <v>0</v>
      </c>
    </row>
    <row r="89" spans="1:6">
      <c r="A89" s="127"/>
      <c r="B89" s="150"/>
      <c r="C89" s="13"/>
      <c r="D89" s="13"/>
      <c r="E89" s="14"/>
      <c r="F89" s="36"/>
    </row>
    <row r="90" spans="1:6">
      <c r="A90" s="127"/>
      <c r="B90" s="151" t="s">
        <v>184</v>
      </c>
      <c r="C90" s="13"/>
      <c r="D90" s="13"/>
      <c r="E90" s="14"/>
      <c r="F90" s="36"/>
    </row>
    <row r="91" spans="1:6">
      <c r="A91" s="127"/>
      <c r="B91" s="150"/>
      <c r="C91" s="13"/>
      <c r="D91" s="13"/>
      <c r="E91" s="14"/>
      <c r="F91" s="36"/>
    </row>
    <row r="92" spans="1:6" ht="38.25">
      <c r="A92" s="127">
        <v>6.24</v>
      </c>
      <c r="B92" s="150" t="s">
        <v>322</v>
      </c>
      <c r="C92" s="72">
        <v>1</v>
      </c>
      <c r="D92" s="72" t="s">
        <v>57</v>
      </c>
      <c r="E92" s="73"/>
      <c r="F92" s="36">
        <f t="shared" si="1"/>
        <v>0</v>
      </c>
    </row>
    <row r="93" spans="1:6">
      <c r="A93" s="127"/>
      <c r="B93" s="150"/>
      <c r="C93" s="13"/>
      <c r="D93" s="13"/>
      <c r="E93" s="14"/>
      <c r="F93" s="36"/>
    </row>
    <row r="94" spans="1:6">
      <c r="A94" s="127"/>
      <c r="B94" s="151" t="s">
        <v>203</v>
      </c>
      <c r="C94" s="13"/>
      <c r="D94" s="13"/>
      <c r="E94" s="14"/>
      <c r="F94" s="36"/>
    </row>
    <row r="95" spans="1:6">
      <c r="A95" s="127"/>
      <c r="B95" s="150"/>
      <c r="C95" s="13"/>
      <c r="D95" s="13"/>
      <c r="E95" s="14"/>
      <c r="F95" s="36"/>
    </row>
    <row r="96" spans="1:6" ht="38.25">
      <c r="A96" s="127">
        <v>6.25</v>
      </c>
      <c r="B96" s="150" t="s">
        <v>323</v>
      </c>
      <c r="C96" s="72">
        <v>1</v>
      </c>
      <c r="D96" s="72" t="s">
        <v>57</v>
      </c>
      <c r="E96" s="73"/>
      <c r="F96" s="36">
        <f t="shared" si="1"/>
        <v>0</v>
      </c>
    </row>
    <row r="97" spans="1:6">
      <c r="A97" s="127"/>
      <c r="B97" s="150"/>
      <c r="C97" s="13"/>
      <c r="D97" s="13"/>
      <c r="E97" s="14"/>
      <c r="F97" s="36"/>
    </row>
    <row r="98" spans="1:6">
      <c r="A98" s="127"/>
      <c r="B98" s="151" t="s">
        <v>278</v>
      </c>
      <c r="C98" s="13"/>
      <c r="D98" s="13"/>
      <c r="E98" s="14"/>
      <c r="F98" s="36"/>
    </row>
    <row r="99" spans="1:6">
      <c r="A99" s="127"/>
      <c r="B99" s="150"/>
      <c r="C99" s="13"/>
      <c r="D99" s="13"/>
      <c r="E99" s="14"/>
      <c r="F99" s="36"/>
    </row>
    <row r="100" spans="1:6" ht="51">
      <c r="A100" s="127">
        <v>6.26</v>
      </c>
      <c r="B100" s="150" t="s">
        <v>324</v>
      </c>
      <c r="C100" s="72">
        <v>1</v>
      </c>
      <c r="D100" s="72" t="s">
        <v>57</v>
      </c>
      <c r="E100" s="73"/>
      <c r="F100" s="36">
        <f t="shared" si="1"/>
        <v>0</v>
      </c>
    </row>
    <row r="101" spans="1:6">
      <c r="A101" s="127"/>
      <c r="B101" s="150"/>
      <c r="C101" s="13"/>
      <c r="D101" s="13"/>
      <c r="E101" s="14"/>
      <c r="F101" s="36"/>
    </row>
    <row r="102" spans="1:6">
      <c r="A102" s="127"/>
      <c r="B102" s="151" t="s">
        <v>202</v>
      </c>
      <c r="C102" s="13"/>
      <c r="D102" s="13"/>
      <c r="E102" s="14"/>
      <c r="F102" s="36"/>
    </row>
    <row r="103" spans="1:6">
      <c r="A103" s="127"/>
      <c r="B103" s="150"/>
      <c r="C103" s="13"/>
      <c r="D103" s="13"/>
      <c r="E103" s="14"/>
      <c r="F103" s="36"/>
    </row>
    <row r="104" spans="1:6" ht="38.25">
      <c r="A104" s="127">
        <v>6.27</v>
      </c>
      <c r="B104" s="150" t="s">
        <v>325</v>
      </c>
      <c r="C104" s="72">
        <v>1</v>
      </c>
      <c r="D104" s="72" t="s">
        <v>57</v>
      </c>
      <c r="E104" s="73"/>
      <c r="F104" s="36">
        <f t="shared" si="1"/>
        <v>0</v>
      </c>
    </row>
    <row r="105" spans="1:6">
      <c r="A105" s="28"/>
      <c r="B105" s="29"/>
      <c r="C105" s="20"/>
      <c r="D105" s="20"/>
      <c r="E105" s="31"/>
      <c r="F105" s="36"/>
    </row>
    <row r="106" spans="1:6" ht="38.25">
      <c r="A106" s="127">
        <v>6.28</v>
      </c>
      <c r="B106" s="150" t="s">
        <v>466</v>
      </c>
      <c r="C106" s="72">
        <v>1</v>
      </c>
      <c r="D106" s="72" t="s">
        <v>57</v>
      </c>
      <c r="E106" s="73"/>
      <c r="F106" s="36">
        <f t="shared" ref="F106" si="2">SUM(C106*E106)</f>
        <v>0</v>
      </c>
    </row>
    <row r="107" spans="1:6" ht="13.5" thickBot="1">
      <c r="A107" s="187"/>
      <c r="B107" s="29"/>
      <c r="C107" s="20"/>
      <c r="D107" s="20"/>
      <c r="E107" s="31"/>
      <c r="F107" s="36"/>
    </row>
    <row r="108" spans="1:6" ht="16.5" thickTop="1" thickBot="1">
      <c r="A108" s="209"/>
      <c r="B108" s="170" t="s">
        <v>380</v>
      </c>
      <c r="C108" s="81"/>
      <c r="D108" s="81"/>
      <c r="E108" s="81"/>
      <c r="F108" s="80">
        <f>SUM(F5:F107)</f>
        <v>0</v>
      </c>
    </row>
    <row r="109" spans="1:6" ht="13.5" thickTop="1">
      <c r="A109" s="21"/>
      <c r="B109" s="144"/>
      <c r="C109" s="13"/>
      <c r="D109" s="13"/>
      <c r="E109" s="14"/>
      <c r="F109" s="36"/>
    </row>
    <row r="110" spans="1:6">
      <c r="A110" s="21"/>
      <c r="B110" s="153" t="s">
        <v>381</v>
      </c>
      <c r="C110" s="13"/>
      <c r="D110" s="13"/>
      <c r="E110" s="14"/>
      <c r="F110" s="36"/>
    </row>
    <row r="111" spans="1:6">
      <c r="A111" s="21"/>
      <c r="B111" s="29"/>
      <c r="C111" s="20"/>
      <c r="D111" s="20"/>
      <c r="E111" s="31"/>
      <c r="F111" s="36"/>
    </row>
    <row r="112" spans="1:6" ht="51">
      <c r="A112" s="21"/>
      <c r="B112" s="130" t="s">
        <v>388</v>
      </c>
      <c r="C112" s="13"/>
      <c r="D112" s="13"/>
      <c r="E112" s="14"/>
      <c r="F112" s="36"/>
    </row>
    <row r="113" spans="1:6">
      <c r="A113" s="21"/>
      <c r="B113" s="29"/>
      <c r="C113" s="20"/>
      <c r="D113" s="20"/>
      <c r="E113" s="31"/>
      <c r="F113" s="36"/>
    </row>
    <row r="114" spans="1:6">
      <c r="A114" s="21"/>
      <c r="B114" s="144"/>
      <c r="C114" s="54"/>
      <c r="D114" s="54"/>
      <c r="E114" s="8"/>
      <c r="F114" s="36">
        <f>C114*E114</f>
        <v>0</v>
      </c>
    </row>
    <row r="115" spans="1:6">
      <c r="A115" s="21"/>
      <c r="B115" s="29"/>
      <c r="C115" s="20"/>
      <c r="D115" s="20"/>
      <c r="E115" s="31"/>
      <c r="F115" s="36"/>
    </row>
    <row r="116" spans="1:6">
      <c r="A116" s="21"/>
      <c r="B116" s="144"/>
      <c r="C116" s="54"/>
      <c r="D116" s="54"/>
      <c r="E116" s="8"/>
      <c r="F116" s="36">
        <f>C116*E116</f>
        <v>0</v>
      </c>
    </row>
    <row r="117" spans="1:6">
      <c r="A117" s="21"/>
      <c r="B117" s="29"/>
      <c r="C117" s="20"/>
      <c r="D117" s="20"/>
      <c r="E117" s="31"/>
      <c r="F117" s="36"/>
    </row>
    <row r="118" spans="1:6">
      <c r="A118" s="21"/>
      <c r="B118" s="144"/>
      <c r="C118" s="54"/>
      <c r="D118" s="54"/>
      <c r="E118" s="8"/>
      <c r="F118" s="36">
        <v>0</v>
      </c>
    </row>
    <row r="119" spans="1:6">
      <c r="A119" s="21"/>
      <c r="B119" s="29"/>
      <c r="C119" s="20"/>
      <c r="D119" s="20"/>
      <c r="E119" s="31"/>
      <c r="F119" s="36"/>
    </row>
    <row r="120" spans="1:6">
      <c r="A120" s="21"/>
      <c r="B120" s="144"/>
      <c r="C120" s="54"/>
      <c r="D120" s="54"/>
      <c r="E120" s="8"/>
      <c r="F120" s="36">
        <f>C120*E120</f>
        <v>0</v>
      </c>
    </row>
    <row r="121" spans="1:6">
      <c r="A121" s="21"/>
      <c r="B121" s="29"/>
      <c r="C121" s="20"/>
      <c r="D121" s="20"/>
      <c r="E121" s="31"/>
      <c r="F121" s="36"/>
    </row>
    <row r="122" spans="1:6">
      <c r="A122" s="21"/>
      <c r="B122" s="144"/>
      <c r="C122" s="54"/>
      <c r="D122" s="54"/>
      <c r="E122" s="8"/>
      <c r="F122" s="36">
        <f>C122*E122</f>
        <v>0</v>
      </c>
    </row>
    <row r="123" spans="1:6">
      <c r="A123" s="21"/>
      <c r="B123" s="29"/>
      <c r="C123" s="20"/>
      <c r="D123" s="20"/>
      <c r="E123" s="31"/>
      <c r="F123" s="36"/>
    </row>
    <row r="124" spans="1:6">
      <c r="A124" s="21"/>
      <c r="B124" s="144"/>
      <c r="C124" s="54"/>
      <c r="D124" s="54"/>
      <c r="E124" s="8"/>
      <c r="F124" s="36">
        <f>C124*E124</f>
        <v>0</v>
      </c>
    </row>
    <row r="125" spans="1:6">
      <c r="A125" s="21"/>
      <c r="B125" s="29"/>
      <c r="C125" s="20"/>
      <c r="D125" s="20"/>
      <c r="E125" s="31"/>
      <c r="F125" s="36"/>
    </row>
    <row r="126" spans="1:6">
      <c r="A126" s="21"/>
      <c r="B126" s="144"/>
      <c r="C126" s="54"/>
      <c r="D126" s="54"/>
      <c r="E126" s="8"/>
      <c r="F126" s="36">
        <f>C126*E126</f>
        <v>0</v>
      </c>
    </row>
    <row r="127" spans="1:6">
      <c r="A127" s="21"/>
      <c r="B127" s="29"/>
      <c r="C127" s="20"/>
      <c r="D127" s="20"/>
      <c r="E127" s="31"/>
      <c r="F127" s="36"/>
    </row>
    <row r="128" spans="1:6">
      <c r="A128" s="21"/>
      <c r="B128" s="144"/>
      <c r="C128" s="54"/>
      <c r="D128" s="54"/>
      <c r="E128" s="8"/>
      <c r="F128" s="36">
        <f>C128*E128</f>
        <v>0</v>
      </c>
    </row>
    <row r="129" spans="1:6">
      <c r="A129" s="21"/>
      <c r="B129" s="29"/>
      <c r="C129" s="20"/>
      <c r="D129" s="20"/>
      <c r="E129" s="31"/>
      <c r="F129" s="36"/>
    </row>
    <row r="130" spans="1:6">
      <c r="A130" s="21"/>
      <c r="B130" s="144"/>
      <c r="C130" s="54"/>
      <c r="D130" s="54"/>
      <c r="E130" s="8"/>
      <c r="F130" s="36">
        <f>C130*E130</f>
        <v>0</v>
      </c>
    </row>
    <row r="131" spans="1:6" ht="15" thickBot="1">
      <c r="A131" s="75"/>
      <c r="B131" s="145"/>
      <c r="C131" s="69"/>
      <c r="D131" s="69"/>
      <c r="E131" s="69"/>
      <c r="F131" s="79"/>
    </row>
    <row r="132" spans="1:6" ht="16.5" thickTop="1" thickBot="1">
      <c r="A132" s="209"/>
      <c r="B132" s="170" t="s">
        <v>126</v>
      </c>
      <c r="C132" s="81"/>
      <c r="D132" s="81"/>
      <c r="E132" s="81"/>
      <c r="F132" s="80">
        <f>SUM(F108:F131)</f>
        <v>0</v>
      </c>
    </row>
    <row r="133" spans="1:6" ht="13.5" thickTop="1"/>
  </sheetData>
  <mergeCells count="2">
    <mergeCell ref="A1:B2"/>
    <mergeCell ref="C1:F2"/>
  </mergeCells>
  <pageMargins left="0.51181102362204722" right="0.51181102362204722" top="0.86614173228346458" bottom="0.74803149606299213" header="0.31496062992125984" footer="0.31496062992125984"/>
  <pageSetup paperSize="9" fitToHeight="4" orientation="portrait" r:id="rId1"/>
  <headerFooter>
    <oddHeader>&amp;L&amp;"Arial,Regular"&amp;8&amp;K01+049Imperial War Museums London
Transforming Imperial War Museums London
Level 4 - Refurbishment Project IWM/TIWM/1889&amp;R&amp;G</oddHeader>
    <oddFooter>&amp;L&amp;P</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9</vt:i4>
      </vt:variant>
    </vt:vector>
  </HeadingPairs>
  <TitlesOfParts>
    <vt:vector size="22" baseType="lpstr">
      <vt:lpstr>Main Summary</vt:lpstr>
      <vt:lpstr>Pricing Notes</vt:lpstr>
      <vt:lpstr>Prelims</vt:lpstr>
      <vt:lpstr>1.0 Demolition Works</vt:lpstr>
      <vt:lpstr>2.0 Building Works</vt:lpstr>
      <vt:lpstr>3.0 Mechanical Works</vt:lpstr>
      <vt:lpstr>4.0 Sinks &amp; Drainage Works</vt:lpstr>
      <vt:lpstr>5.0 Electrical Works</vt:lpstr>
      <vt:lpstr>6.0 Data Works</vt:lpstr>
      <vt:lpstr>7.0 Heating Works</vt:lpstr>
      <vt:lpstr>Prime Costs</vt:lpstr>
      <vt:lpstr>Provisional Sums</vt:lpstr>
      <vt:lpstr>Dayworks</vt:lpstr>
      <vt:lpstr>'1.0 Demolition Works'!Print_Titles</vt:lpstr>
      <vt:lpstr>'2.0 Building Works'!Print_Titles</vt:lpstr>
      <vt:lpstr>'3.0 Mechanical Works'!Print_Titles</vt:lpstr>
      <vt:lpstr>'4.0 Sinks &amp; Drainage Works'!Print_Titles</vt:lpstr>
      <vt:lpstr>'5.0 Electrical Works'!Print_Titles</vt:lpstr>
      <vt:lpstr>'6.0 Data Works'!Print_Titles</vt:lpstr>
      <vt:lpstr>'7.0 Heating Works'!Print_Titles</vt:lpstr>
      <vt:lpstr>Prelims!Print_Titles</vt:lpstr>
      <vt:lpstr>'Pricing Notes'!Print_Titles</vt:lpstr>
    </vt:vector>
  </TitlesOfParts>
  <Company>Fraser Randall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Katie Kilmartin</dc:creator>
  <cp:lastModifiedBy>Steven Wyeth</cp:lastModifiedBy>
  <cp:lastPrinted>2018-03-16T13:45:40Z</cp:lastPrinted>
  <dcterms:created xsi:type="dcterms:W3CDTF">2013-02-08T13:40:00Z</dcterms:created>
  <dcterms:modified xsi:type="dcterms:W3CDTF">2018-03-23T08:51:15Z</dcterms:modified>
</cp:coreProperties>
</file>