
<file path=[Content_Types].xml><?xml version="1.0" encoding="utf-8"?>
<Types xmlns="http://schemas.openxmlformats.org/package/2006/content-types">
  <Default Extension="vml" ContentType="application/vnd.openxmlformats-officedocument.vmlDrawing"/>
  <Default Extension="xml" ContentType="application/xml"/>
  <Default Extension="png" ContentType="image/png"/>
  <Default Extension="rels" ContentType="application/vnd.openxmlformats-package.relationships+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Override PartName="xl/comments2.xml" ContentType="application/vnd.openxmlformats-officedocument.spreadsheetml.comments+xml"/>
  <Override PartName="xl/worksheets/xl/commentsmeta1" ContentType="application/binary"/>
  <Override PartName="xl/drawings/vmlDrawing2.vml" ContentType="application/vnd.openxmlformats-officedocument.vmlDrawing"/>
  <Override PartName="xl/comments3.xml" ContentType="application/vnd.openxmlformats-officedocument.spreadsheetml.comments+xml"/>
  <Override PartName="xl/worksheets/xl/commentsmeta2" ContentType="application/binary"/>
  <Override PartName="xl/drawings/vmlDrawing3.vml" ContentType="application/vnd.openxmlformats-officedocument.vmlDrawing"/>
  <Override PartName="xl/comments4.xml" ContentType="application/vnd.openxmlformats-officedocument.spreadsheetml.comments+xml"/>
  <Override PartName="xl/worksheets/xl/commentsmeta3" ContentType="application/binary"/>
  <Override PartName="xl/drawings/vmlDrawing4.vml" ContentType="application/vnd.openxmlformats-officedocument.vmlDrawing"/>
  <Override PartName="xl/comments5.xml" ContentType="application/vnd.openxmlformats-officedocument.spreadsheetml.comments+xml"/>
  <Override PartName="xl/worksheets/xl/commentsmeta4" ContentType="application/binary"/>
  <Override PartName="xl/drawings/vmlDrawing5.vml" ContentType="application/vnd.openxmlformats-officedocument.vmlDrawing"/>
  <Override PartName="xl/comments6.xml" ContentType="application/vnd.openxmlformats-officedocument.spreadsheetml.comments+xml"/>
  <Override PartName="xl/worksheets/xl/commentsmeta5" ContentType="application/binary"/>
  <Override PartName="xl/drawings/vmlDrawing6.vml" ContentType="application/vnd.openxmlformats-officedocument.vmlDrawing"/>
  <Override PartName="xl/comments7.xml" ContentType="application/vnd.openxmlformats-officedocument.spreadsheetml.comments+xml"/>
  <Override PartName="xl/worksheets/xl/commentsmeta6" ContentType="application/binary"/>
  <Override PartName="xl/drawings/vmlDrawing7.vml" ContentType="application/vnd.openxmlformats-officedocument.vmlDrawing"/>
  <Override PartName="xl/comments8.xml" ContentType="application/vnd.openxmlformats-officedocument.spreadsheetml.comments+xml"/>
  <Override PartName="xl/worksheets/xl/commentsmeta7" ContentType="application/binary"/>
  <Override PartName="xl/drawings/vmlDrawing8.vml" ContentType="application/vnd.openxmlformats-officedocument.vmlDrawing"/>
  <Override PartName="xl/comments9.xml" ContentType="application/vnd.openxmlformats-officedocument.spreadsheetml.comments+xml"/>
  <Override PartName="xl/worksheets/xl/commentsmeta8" ContentType="application/binary"/>
  <Override PartName="xl/drawings/vmlDrawing9.vml" ContentType="application/vnd.openxmlformats-officedocument.vmlDrawing"/>
  <Override PartName="xl/comments10.xml" ContentType="application/vnd.openxmlformats-officedocument.spreadsheetml.comments+xml"/>
  <Override PartName="xl/worksheets/xl/commentsmeta9" ContentType="application/binary"/>
  <Override PartName="xl/drawings/vmlDrawing10.vml" ContentType="application/vnd.openxmlformats-officedocument.vmlDrawing"/>
  <Override PartName="xl/comments11.xml" ContentType="application/vnd.openxmlformats-officedocument.spreadsheetml.comments+xml"/>
  <Override PartName="xl/worksheets/xl/commentsmeta10" ContentType="application/binary"/>
  <Override PartName="xl/drawings/vmlDrawing11.vml" ContentType="application/vnd.openxmlformats-officedocument.vmlDrawing"/>
  <Override PartName="xl/comments12.xml" ContentType="application/vnd.openxmlformats-officedocument.spreadsheetml.comments+xml"/>
  <Override PartName="xl/worksheets/xl/commentsmeta11" ContentType="application/binary"/>
  <Override PartName="xl/drawings/vmlDrawing12.vml" ContentType="application/vnd.openxmlformats-officedocument.vmlDrawing"/>
  <Override PartName="xl/comments13.xml" ContentType="application/vnd.openxmlformats-officedocument.spreadsheetml.comments+xml"/>
  <Override PartName="xl/worksheets/xl/commentsmeta12" ContentType="application/binary"/>
  <Override PartName="xl/drawings/vmlDrawing13.vml" ContentType="application/vnd.openxmlformats-officedocument.vmlDrawing"/>
  <Override PartName="xl/comments14.xml" ContentType="application/vnd.openxmlformats-officedocument.spreadsheetml.comments+xml"/>
  <Override PartName="xl/worksheets/xl/commentsmeta13" ContentType="application/binary"/>
  <Override PartName="xl/drawings/vmlDrawing14.vml" ContentType="application/vnd.openxmlformats-officedocument.vmlDrawing"/>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name="TAB 1 NARRATIVE" sheetId="1" r:id="rId4" state="visible"/>
    <sheet name="TAB 2 INPUT TABLE FEES &amp;CHARGES" sheetId="2" r:id="rId5" state="visible"/>
    <sheet name="TAB 3 OUTPUT TABLE FEES &amp;CHARGE" sheetId="3" r:id="rId6" state="visible"/>
    <sheet name="TAB 4A DISCOUNTS" sheetId="4" r:id="rId7" state="visible"/>
    <sheet name="TAB 4B DISCOUNTS" sheetId="5" r:id="rId8" state="visible"/>
    <sheet name="TAB 5A DISCOUNT CALCULATIONS" sheetId="6" r:id="rId9" state="visible"/>
    <sheet name="TAB 5B DISCOUNT CALCULATIONS" sheetId="7" r:id="rId10" state="visible"/>
    <sheet name="TAB 6A RESULTS TABLE" sheetId="8" r:id="rId11" state="visible"/>
    <sheet name="TAB 6B RESULTS TABLE" sheetId="9" r:id="rId12" state="visible"/>
    <sheet name="TAB 7 SUMMARY OF BID" sheetId="10" r:id="rId13" state="visible"/>
    <sheet name="TAB 8 ADDITIONAL PRICING" sheetId="11" r:id="rId14" state="visible"/>
    <sheet name="TAB 8i ADDITIONAL PRICING" sheetId="12" r:id="rId15" state="visible"/>
    <sheet name="TAB 8ii ADDITIONAL PRICING" sheetId="13" r:id="rId16" state="visible"/>
    <sheet name="TAB 8iii ADDITIONAL PRICING" sheetId="14" r:id="rId17" state="visible"/>
  </sheets>
  <externalReferences>
    <externalReference r:id="rId18"/>
  </externalReferences>
  <definedNames/>
  <calcPr/>
  <extLst>
    <ext uri="GoogleSheetsCustomDataVersion1">
      <go:sheetsCustomData xmlns:go="http://customooxmlschemas.google.com/" roundtripDataSignature="AMtx7mjH+w38KpeesXYINfJBB3veWzJDYQ==" r:id="rId19"/>
    </ext>
  </extLst>
</workbook>
</file>

<file path=xl/comments1.xml><?xml version="1.0" encoding="utf-8"?>
<comments xmlns:r="http://schemas.openxmlformats.org/officeDocument/2006/relationships" xmlns="http://schemas.openxmlformats.org/spreadsheetml/2006/main">
  <extLst>
    <ext uri="GoogleSheetsCustomDataVersion1">
      <go:sheetsCustomData xmlns:go="http://customooxmlschemas.google.com/" roundtripDataSignature="AMtx7mjVkKIRWD1xabmDFog5EPLhxEKnYA==" r:id="rId1"/>
    </ext>
  </extLst>
  <authors>
    <author/>
  </authors>
  <commentList>
    <comment ref="D103" authorId="0">
      <text>
        <t xml:space="preserve">======
ID#AAAASDKFNSc
Abbie Morson    (2021-11-18 09:18:53)
@paul.sergison@crowncommercial.gov.uk is this going to be evaluated or is it for information only?</t>
      </text>
    </comment>
  </commentList>
</comments>
</file>

<file path=xl/comments10.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11.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12.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13.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14.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2.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3.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4.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5.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6.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7.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8.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comments9.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E+2th8m1Gll2CitGXsQGBmFVksw==" r:id="rId1"/>
    </ext>
  </extLst>
</comments>
</file>

<file path=xl/sharedStrings.xml><?xml version="1.0" encoding="utf-8"?>
<sst xmlns="http://schemas.openxmlformats.org/spreadsheetml/2006/main" count="419" uniqueCount="184">
  <si>
    <t xml:space="preserve">PRICE MODEL </t>
  </si>
  <si>
    <r>
      <rPr>
        <rFont val="Calibri"/>
        <color theme="1"/>
        <sz val="11.0"/>
      </rPr>
      <t xml:space="preserve">The Fees, Charges and Discount (“PRICE”) submitted in this Price model will be scored in accordance with </t>
    </r>
    <r>
      <rPr>
        <rFont val="Calibri"/>
        <color theme="1"/>
        <sz val="11.0"/>
      </rPr>
      <t>paragraph 11.6 of Attachment 2 - How to bid</t>
    </r>
    <r>
      <rPr>
        <rFont val="Calibri"/>
        <color theme="1"/>
        <sz val="11.0"/>
      </rPr>
      <t xml:space="preserve"> and will be used to calculate your final score.</t>
    </r>
  </si>
  <si>
    <r>
      <rPr>
        <rFont val="Calibri"/>
        <color theme="1"/>
        <sz val="11.0"/>
      </rPr>
      <t xml:space="preserve">You shall complete this Price Model in accordance with the instructions set out below and </t>
    </r>
    <r>
      <rPr>
        <rFont val="Calibri"/>
        <color theme="1"/>
        <sz val="11.0"/>
      </rPr>
      <t>paragraph 11 of Attachment 2 - How to bid.</t>
    </r>
  </si>
  <si>
    <t>INSTRUCTIONS FOR COMPLETION OF THE PRICE MODEL</t>
  </si>
  <si>
    <t xml:space="preserve">You must not alter, amend or change the format or layout of this Price Model in any way. You must not insert or attach any notes or comments into any of the worksheets. Any such alteration, </t>
  </si>
  <si>
    <t>amendment, change, or additional information will be disregarded by the Authority and your Price Model may be deemed non-compliant.</t>
  </si>
  <si>
    <t>You are required to enter your organisations name in the cell highlighted in red.</t>
  </si>
  <si>
    <t>You are required to insert a Price in each of the cells highlighted in yellow. Values input into the cells highlighted in yellow will be used for the Price Evaluation.</t>
  </si>
  <si>
    <r>
      <rPr>
        <rFont val="Calibri"/>
        <color theme="1"/>
        <sz val="11.0"/>
      </rPr>
      <t xml:space="preserve">In the event you are successful in this procurement, the information provided will be incorporated into the </t>
    </r>
    <r>
      <rPr>
        <rFont val="Calibri"/>
        <color theme="1"/>
        <sz val="11.0"/>
      </rPr>
      <t>Framework Agreement Schedule 3 (Framework Prices)</t>
    </r>
    <r>
      <rPr>
        <rFont val="Calibri"/>
        <color theme="1"/>
        <sz val="11.0"/>
      </rPr>
      <t xml:space="preserve"> and will be the </t>
    </r>
  </si>
  <si>
    <t>maximum prices that you may charge pursuant to any Call Off Contract.</t>
  </si>
  <si>
    <t>Cells highlighted in blue are for evaluation purposes only and will be populated automatically (based on the content of the cells highlighted in yellow).</t>
  </si>
  <si>
    <t>Cells highlighted in green have been pre-populated by the Authority.</t>
  </si>
  <si>
    <t>All Prices submitted must be excluding VAT and in Great British Pounds Sterling (£).</t>
  </si>
  <si>
    <t>All values must be to two decimal places only.</t>
  </si>
  <si>
    <t>UNSUSTAINABLE AND ZERO BIDS</t>
  </si>
  <si>
    <t>Zero values can be submitted for any of the cells highlighted in yellow, but you must insert the following "0.00" amount into the relevant cell, and not 'Nil', 'N/A' or 'FOC' .</t>
  </si>
  <si>
    <t xml:space="preserve">In accordance with Part D paragraph 10.11 of Bid Pack 3- Your Offer. The Authority reserves the right to verify any prices which may appear unsustainable or uncompetitive, and any prices which are </t>
  </si>
  <si>
    <t xml:space="preserve">significantly low, which may appear unsustainable or uncompetitive. Potential Providers should note that as part of the Price Evaluation process, if the Authority believes that a pricing scenario is </t>
  </si>
  <si>
    <t>abnormally low it will conduct further analysis of the offer in accordance with Regulation 69 of the Public Contracts Regulations 2015.</t>
  </si>
  <si>
    <t>Management Charge</t>
  </si>
  <si>
    <r>
      <rPr>
        <rFont val="Calibri"/>
        <color theme="1"/>
        <sz val="11.0"/>
      </rPr>
      <t xml:space="preserve">Please refer to </t>
    </r>
    <r>
      <rPr>
        <rFont val="Calibri"/>
        <color theme="1"/>
        <sz val="11.0"/>
      </rPr>
      <t>Attachment 1 –  About the Framework Paragraph 8 and Framework Schedule 5 (Management Charges and Information).</t>
    </r>
  </si>
  <si>
    <t>INSTRUCTION BY TAB</t>
  </si>
  <si>
    <r>
      <rPr>
        <rFont val="Calibri"/>
        <b/>
        <color theme="1"/>
        <sz val="11.0"/>
      </rPr>
      <t>Tab 2</t>
    </r>
    <r>
      <rPr>
        <rFont val="Calibri"/>
        <color theme="1"/>
        <sz val="11.0"/>
      </rPr>
      <t xml:space="preserve"> – This worksheet is pre-populated with a range of 15 spend bands.</t>
    </r>
  </si>
  <si>
    <t xml:space="preserve">Potential Providers are required to populate the relevant yellow cell and submit their proposed card fees (to 2 Decimal Places) into (Input Table One) and propose transaction fees (to 2 Decimal Places) </t>
  </si>
  <si>
    <t xml:space="preserve">into (Input Table Two) - Data input into Input Tables One and Two will be carried forward to Tab 3. Providers may also provide an additional transaction fee option where a "Preferred Brand" </t>
  </si>
  <si>
    <t xml:space="preserve">is applicable. Providers wishing to provide this option are required to populate (Input Table Three) with transaction fees (to 2 Decimal Places). A "Preferred Brand" provides the Customer the opportunity </t>
  </si>
  <si>
    <t>to choose one Retailer e.g. Shell/Tesco/BP at which the Customer will not pay any Transaction Charges for fuel purchased at that Retailer - Data input into Input Table Three will not be carried forward.</t>
  </si>
  <si>
    <t>If no card fees are being charged then the Potential Provider should submit £0.00 in each relevant cell.</t>
  </si>
  <si>
    <t>Negative card fee entries will not be permitted.</t>
  </si>
  <si>
    <r>
      <rPr>
        <rFont val="Calibri"/>
        <b/>
        <color theme="1"/>
        <sz val="11.0"/>
      </rPr>
      <t>Tab 3</t>
    </r>
    <r>
      <rPr>
        <rFont val="Calibri"/>
        <color theme="1"/>
        <sz val="11.0"/>
      </rPr>
      <t xml:space="preserve"> – The tables will be automatically populated from the data submitted in Input Tables One and Two in Tab 2 (Input table Fees &amp; Charges).</t>
    </r>
  </si>
  <si>
    <t>Potential Providers are not permitted to modify or amend any of the data within this Tab.</t>
  </si>
  <si>
    <r>
      <rPr>
        <rFont val="Calibri"/>
        <b/>
        <color theme="1"/>
        <sz val="11.0"/>
      </rPr>
      <t>Tab 4A</t>
    </r>
    <r>
      <rPr>
        <rFont val="Calibri"/>
        <color theme="1"/>
        <sz val="11.0"/>
      </rPr>
      <t xml:space="preserve"> – Potential Providers completing this table would typically be those that are proposing a Visa or MasterCard solution, where transactional data is limited.</t>
    </r>
  </si>
  <si>
    <r>
      <rPr>
        <rFont val="Calibri"/>
        <color theme="1"/>
        <sz val="11.0"/>
      </rPr>
      <t xml:space="preserve">Potential Providers completing this table </t>
    </r>
    <r>
      <rPr>
        <rFont val="Calibri"/>
        <b/>
        <color theme="1"/>
        <sz val="11.0"/>
      </rPr>
      <t>SHOULD NOT</t>
    </r>
    <r>
      <rPr>
        <rFont val="Calibri"/>
        <color theme="1"/>
        <sz val="11.0"/>
      </rPr>
      <t xml:space="preserve"> complete Tab 4B</t>
    </r>
  </si>
  <si>
    <t>This table is to be used by Potential Providers that propose to offer a discount off the total value of the purchase as opposed to a typical fuel card that discounts off each litre of fuel purchased.</t>
  </si>
  <si>
    <t>The worksheet is pre populated with a range of 15 customer types, based on estimated annual spend.</t>
  </si>
  <si>
    <t>Input Table One</t>
  </si>
  <si>
    <t>Potential Providers should submit a discount in Basis Points against the corresponding estimated annual contract spend (100 Basis Points = 1%).</t>
  </si>
  <si>
    <t>Potential Providers should submit a discount assuming 28 day settlement by Contracting Authority.</t>
  </si>
  <si>
    <t>A negative discount will not be permitted.</t>
  </si>
  <si>
    <t>Input Table Two</t>
  </si>
  <si>
    <t>This table enables Potential Providers to vary the discount submitted within input Table One to reflect varying customer settlement terms (Day; 21, 14, 10, 7 and 1).</t>
  </si>
  <si>
    <t>Potential Providers should submit in Basis Points the variance for each day the settlement terms are extended up to a maximum of 28 days. (e.g.  1BP/day variance).</t>
  </si>
  <si>
    <t>Negative inputs will not be permitted.</t>
  </si>
  <si>
    <t>The figures the Potential Provider submits in this table will be used to determine the calculated/uplifted average discount across 28 days.</t>
  </si>
  <si>
    <t>Output Table One</t>
  </si>
  <si>
    <t>This table shows the equivalent discount for a range of settlement (21, 14, 10, 7 and 1) and is calculated from the data provided in Input Tables One and Two.</t>
  </si>
  <si>
    <t>Output Table Two</t>
  </si>
  <si>
    <t>This table shows the calculated average discount for the range of settlement days (28 to 1). These figures within each spend band will be carried forward to Tab 5A (Discount Calculations).</t>
  </si>
  <si>
    <r>
      <rPr>
        <rFont val="Calibri"/>
        <b/>
        <color theme="1"/>
        <sz val="11.0"/>
      </rPr>
      <t>Tab 4B</t>
    </r>
    <r>
      <rPr>
        <rFont val="Calibri"/>
        <color theme="1"/>
        <sz val="11.0"/>
      </rPr>
      <t xml:space="preserve"> – Potential Providers completing this table would typically be those that are proposing a conventional fuel card solution, where transactional data includes full line item detail.</t>
    </r>
  </si>
  <si>
    <t>Potential Providers completing this table SHOULD NOT complete Tab 4A</t>
  </si>
  <si>
    <t>This table is to be used by Potential Providers that propose to offer a discount off the total value of each litre of diesel fuel purchased at their nominated retailers.</t>
  </si>
  <si>
    <t xml:space="preserve">If a Potential Provider proposes to offer 2 different discounts (typically one at your own brand sites and a different one at other sites) then the Contracting Authority suggests you complete Tab 4B </t>
  </si>
  <si>
    <t>with discounts for your own sites and Tab 8, Tab 8i, Tab 8ii, or Tab 8iii for different sites</t>
  </si>
  <si>
    <t>Potential Providers should submit a discount in pence per litre (to 2 decimal places) against the corresponding estimated annual contract spend.</t>
  </si>
  <si>
    <t>Potential Providers should submit in pence per litre (to 2 decimal places) the variance for each day the settlement terms are extended up to a maximum of 28 days. (e.g.  0.5 PPL/day variance).</t>
  </si>
  <si>
    <t>The figures the Potential Provider submits in this table will be used to determine the calculated/uplifted average rebate across 28 days.</t>
  </si>
  <si>
    <t>This table shows the calculated average discount for the range of settlement days (28 to 1)</t>
  </si>
  <si>
    <r>
      <rPr>
        <rFont val="Calibri"/>
        <b/>
        <color theme="1"/>
        <sz val="11.0"/>
      </rPr>
      <t>Tab 5A</t>
    </r>
    <r>
      <rPr>
        <rFont val="Calibri"/>
        <color theme="1"/>
        <sz val="11.0"/>
      </rPr>
      <t xml:space="preserve"> - The Potential Provider is not required to populate any cells in this Tab.</t>
    </r>
  </si>
  <si>
    <t>The table will be used by the Contracting Authority to determine a range of total discounts proposed by the Potential Providers.</t>
  </si>
  <si>
    <t>This Tab 5A – Discount Calculations applies to Potential Providers proposing a Visa or MasterCard solution, where transactional data is limited and have been carried forward from Tab 4A.</t>
  </si>
  <si>
    <r>
      <rPr>
        <rFont val="Calibri"/>
        <b/>
        <color theme="1"/>
        <sz val="11.0"/>
      </rPr>
      <t>Tab 5B</t>
    </r>
    <r>
      <rPr>
        <rFont val="Calibri"/>
        <color theme="1"/>
        <sz val="11.0"/>
      </rPr>
      <t xml:space="preserve"> - The Potential Provider is not required to populate any cells in this Tab.</t>
    </r>
  </si>
  <si>
    <t>This Tab 5B – Discount Calculations applies to Potential Providers proposing a conventional fuel card solution, where transactional data includes full line item detail and have been carried forward</t>
  </si>
  <si>
    <t>from Tab 4B.</t>
  </si>
  <si>
    <r>
      <rPr>
        <rFont val="Calibri"/>
        <b/>
        <color theme="1"/>
        <sz val="11.0"/>
      </rPr>
      <t>Tab 6A</t>
    </r>
    <r>
      <rPr>
        <rFont val="Calibri"/>
        <color theme="1"/>
        <sz val="11.0"/>
      </rPr>
      <t xml:space="preserve">   - The Potential Provider is not required to populate any cells in this Tab.</t>
    </r>
  </si>
  <si>
    <t>This Tab 6A – Results Table is to be used where the potential supplier is proposing a Visa or MasterCard solution, where transactional data is limited.</t>
  </si>
  <si>
    <t>The total annual card fees and total annual transaction fees will be automatically populated from the data held in Tab 3 Output Table Fess and Charges</t>
  </si>
  <si>
    <t>The total annual discount fees will be automatically populated from the data held in Tab 5A Discount Calculations</t>
  </si>
  <si>
    <r>
      <rPr>
        <rFont val="Calibri"/>
        <b/>
        <color theme="1"/>
        <sz val="11.0"/>
      </rPr>
      <t>Tab 6B</t>
    </r>
    <r>
      <rPr>
        <rFont val="Calibri"/>
        <color theme="1"/>
        <sz val="11.0"/>
      </rPr>
      <t xml:space="preserve"> - The Potential Provider is not required to populate any cells in this Tab.</t>
    </r>
  </si>
  <si>
    <t>This Tab 6B – Results Table This is to be used where the potential supplier is proposing a conventional fuel card solution, where transactional data includes full line item detail</t>
  </si>
  <si>
    <t>The total annual discount column will be automatically populated from the data held in Tab 3 Output Table Fees and Charges</t>
  </si>
  <si>
    <t>The table will be automatically populated from the data held in Tab 5B Discount Calculations</t>
  </si>
  <si>
    <r>
      <rPr>
        <rFont val="Calibri"/>
        <b/>
        <color theme="1"/>
        <sz val="11.0"/>
      </rPr>
      <t>Tab 7</t>
    </r>
    <r>
      <rPr>
        <rFont val="Calibri"/>
        <color theme="1"/>
        <sz val="11.0"/>
      </rPr>
      <t xml:space="preserve"> - The Potential Provider is not required to populate any cells in the Tab.</t>
    </r>
  </si>
  <si>
    <t>These tables automatically calculate the range of commercial bids, based on the data submitted by each Potential Provider.</t>
  </si>
  <si>
    <t>Results Table – 1 summarises the Total Cost of Service where typically the Potential Provider is proposing a Visa or MasterCard solution, where transactional data is limited.</t>
  </si>
  <si>
    <t>Results Table – 2 summarises the Total Cost of Service where typically the Potential Provider is proposing a conventional fuel card solution, where transactional data includes full line item detail.</t>
  </si>
  <si>
    <r>
      <rPr>
        <rFont val="Calibri"/>
        <b/>
        <color theme="1"/>
        <sz val="11.0"/>
      </rPr>
      <t>TAB 8, Tab 8i, Tab 8ii and Tab 8iii</t>
    </r>
    <r>
      <rPr>
        <rFont val="Calibri"/>
        <color theme="1"/>
        <sz val="11.0"/>
      </rPr>
      <t xml:space="preserve"> – The Potential Provider is to use Tab 8, Tab 8i, Tab 8ii and Tab 8iii with details of any additional pricing that was unable to be captured throughout the other Tabs. </t>
    </r>
  </si>
  <si>
    <t>These Tabs are free text</t>
  </si>
  <si>
    <t>Additional pricing can include, but is not limited to:</t>
  </si>
  <si>
    <t>·       Market Standard fees and Charges (i.e. paper invoice, duplicate invoice, etc.)</t>
  </si>
  <si>
    <t>·       Discounts on other fuels such as petrol, electricity and hydrogen</t>
  </si>
  <si>
    <t>·       Discounts on fuels at partner or affiliated sites</t>
  </si>
  <si>
    <t>·       Pricing for any products and or services listed within the ‘Optional’ sections of the Specification (including other pricing models such as PLATTS)</t>
  </si>
  <si>
    <t>·       Any other related pricing that is relevant and or pertinent to Fuel Cards</t>
  </si>
  <si>
    <t>The information in these Tabs WILL NOT be evaluated but will be provided to Customers to aid with their Call-Offs.</t>
  </si>
  <si>
    <t>TAB 2 - Input Table - Fees and Charges</t>
  </si>
  <si>
    <t>Enter your organisation name in the red text box below</t>
  </si>
  <si>
    <t>[Insert your Organisation name here]</t>
  </si>
  <si>
    <t xml:space="preserve">Key </t>
  </si>
  <si>
    <t>Cells highlighted yellow require you to input your proposed card and transaction.</t>
  </si>
  <si>
    <t>INPUT TABLE ONE</t>
  </si>
  <si>
    <t>INPUT TABLE TWO</t>
  </si>
  <si>
    <t>INPUT TABLE THREE</t>
  </si>
  <si>
    <t>ESTIMATED ANNUAL CONTRACT SPEND</t>
  </si>
  <si>
    <t>TENDERED                                  CARD  FEES</t>
  </si>
  <si>
    <t>TENDERED                                  TRANSACTION FEES</t>
  </si>
  <si>
    <t xml:space="preserve">TENDERED TRANSACTION FEE AT PREFERRED BRAND </t>
  </si>
  <si>
    <t xml:space="preserve"> (£/CUSTOMER/YEAR)</t>
  </si>
  <si>
    <t>(£/CARD/YEAR)</t>
  </si>
  <si>
    <t>(£/CARD/TRANSACTION)</t>
  </si>
  <si>
    <t>&lt; £5,000</t>
  </si>
  <si>
    <t>£5,000 to £9,999</t>
  </si>
  <si>
    <t>£10,000 to £24,999</t>
  </si>
  <si>
    <t>£25,000 to £49,999</t>
  </si>
  <si>
    <t>£50,000 to £99,999</t>
  </si>
  <si>
    <t>£100,000 to £249,999</t>
  </si>
  <si>
    <t>£250,000 to £499,999</t>
  </si>
  <si>
    <t>£500,000 to £999,999</t>
  </si>
  <si>
    <t>£1,000,000 to £2,499,999</t>
  </si>
  <si>
    <t>£2,500,000 to £4,999,999</t>
  </si>
  <si>
    <t>£5,000,000 to £9,999,999</t>
  </si>
  <si>
    <t>£10,000,000 to £24,999,999</t>
  </si>
  <si>
    <t>£25,000,000 to £49,999,999</t>
  </si>
  <si>
    <t>£50,000,000 to £100,000,000</t>
  </si>
  <si>
    <t>&gt; £100,000,000</t>
  </si>
  <si>
    <t>TAB 3 - Output Table - Fees and Charges</t>
  </si>
  <si>
    <t>Cells highlighted green have been automatically populated by the Authority.</t>
  </si>
  <si>
    <t>Cells highlighted blue are populated automatically based on your input on the yellow cells in Tab 2.</t>
  </si>
  <si>
    <t>CARD FEE ANALYSIS</t>
  </si>
  <si>
    <t>TRANSACTION FEE ANALYSIS</t>
  </si>
  <si>
    <t>A</t>
  </si>
  <si>
    <t>B</t>
  </si>
  <si>
    <t>C</t>
  </si>
  <si>
    <t>D</t>
  </si>
  <si>
    <t>E</t>
  </si>
  <si>
    <t>F</t>
  </si>
  <si>
    <t xml:space="preserve"> TOTAL                   CARD No.'s</t>
  </si>
  <si>
    <t>TOTAL ANNUAL                   CARD FEES                  (A X B)</t>
  </si>
  <si>
    <t>TOTAL                   TRANSACTION No.'s (/YEAR)</t>
  </si>
  <si>
    <t xml:space="preserve"> TOTAL  ANNUAL                TRANSACTION FEES
(D x E)</t>
  </si>
  <si>
    <t>TOTAL</t>
  </si>
  <si>
    <t>(C + F)</t>
  </si>
  <si>
    <t>TAB 4A - Discount Table (Type One)</t>
  </si>
  <si>
    <t>Cells highlighted yellow require you to input your proposed discount.</t>
  </si>
  <si>
    <t>Cells highlighted blue are populated automatically based on your input on the yellow cells.</t>
  </si>
  <si>
    <t>OUTPUT TABLE ONE</t>
  </si>
  <si>
    <t>OUTPUT TABLE TWO</t>
  </si>
  <si>
    <t>YEARS</t>
  </si>
  <si>
    <t>ESTIMATED ANNUAL CONTRACT SPEND
(ex VAT)</t>
  </si>
  <si>
    <t>TENDERED  DISCOUNT                                  28 DAY SETTELEMENT</t>
  </si>
  <si>
    <t>TENDERED DISCOUNT VARIANCE - BASED ON IMPROVED SETTLEMENT</t>
  </si>
  <si>
    <t xml:space="preserve">CALCULATED DISCOUNT (BP) Vs SETTLEMENT DAYS </t>
  </si>
  <si>
    <t xml:space="preserve">UPLIFTED DISCOUNT; CALCULATED AVG </t>
  </si>
  <si>
    <t>(BASIS POINTS)</t>
  </si>
  <si>
    <t>(BASIS POINT/DAY)</t>
  </si>
  <si>
    <t>OVER 28 DAYS</t>
  </si>
  <si>
    <t>1 to 4</t>
  </si>
  <si>
    <t>TAB 4Bi - Diesel Discount Table (Type Two)</t>
  </si>
  <si>
    <t xml:space="preserve">Key    </t>
  </si>
  <si>
    <t xml:space="preserve">CALCULATED DISCOUNT (PPL) Vs SETTLEMENT DAYS </t>
  </si>
  <si>
    <t>(Pence Per Litre - PPL)</t>
  </si>
  <si>
    <t>TAB 5A - Discount Evaluation Table (Type One)</t>
  </si>
  <si>
    <t>Cells highlighted blue are populated automatically based on your input on the yellow cells in Tab 4A.</t>
  </si>
  <si>
    <t>Average Total Discount (using a 28 day average invoice settlement)</t>
  </si>
  <si>
    <t>CUSTOMER No.'s</t>
  </si>
  <si>
    <t>CALCULATED TOTAL                   LITRES                              (PER YEAR)</t>
  </si>
  <si>
    <t>EQUIVALENT PURCHASE (EX VAT)</t>
  </si>
  <si>
    <t>PROPOSED DISCOUNTS (BASIS POINTS - BASED ON 28 DAY AVERAGE)</t>
  </si>
  <si>
    <t>TOTAL ANNUAL DISCOUNTS (£)</t>
  </si>
  <si>
    <t>AVG. £/LITRE</t>
  </si>
  <si>
    <t>TAB 5B - Discount Evaluation Table (Type Two)</t>
  </si>
  <si>
    <t>Cells highlighted blue are populated automatically based on your input on the yellow cells in Tab 4B.</t>
  </si>
  <si>
    <r>
      <rPr>
        <rFont val="Arial"/>
        <b/>
        <color theme="1"/>
        <sz val="11.0"/>
      </rPr>
      <t xml:space="preserve">PROPOSED DISCOUNTS </t>
    </r>
    <r>
      <rPr>
        <rFont val="Arial"/>
        <b/>
        <color rgb="FFFF0000"/>
        <sz val="11.0"/>
      </rPr>
      <t>(PPL - BASED ON 28 DAY AVERAGE)</t>
    </r>
  </si>
  <si>
    <t>TOTAL CALCULATED DISCOUNTS (£)</t>
  </si>
  <si>
    <t>TAB 6A - Total Cost of Service (Incorporating Type One)</t>
  </si>
  <si>
    <t>Cells highlighted blue are populated automatically based on your input on the yellow cells in Tab 3.</t>
  </si>
  <si>
    <t>Total Cost of Service (using a 28 day average invoice settlement)</t>
  </si>
  <si>
    <t>TOTAL                         CUSTOMER No.'s</t>
  </si>
  <si>
    <t>TOTAL ANNUAL CARD FEES</t>
  </si>
  <si>
    <t>TOTAL                            ANNUAL TRANSACTION FEES</t>
  </si>
  <si>
    <t>TOTAL                          ANNUAL                      FEES</t>
  </si>
  <si>
    <t>TOTAL                          ANNUAL                  DISCOUNTS</t>
  </si>
  <si>
    <t>TOTAL                          COST OF                   SERVICE</t>
  </si>
  <si>
    <t>TAB 6B - Total Cost of Service (Incorporating Type Two)</t>
  </si>
  <si>
    <t>TAB 7 - Summary of Commercial Bid</t>
  </si>
  <si>
    <t>Cells highlighted blue are populated automatically based on your input on the yellow cells in Tab 6A for Results Table 1 (Version One).</t>
  </si>
  <si>
    <t>Cells highlighted blue are populated automatically based on your input on the yellow cells in Tab 6B for Results Table 2 (Incorporating Version Two &amp; Three).</t>
  </si>
  <si>
    <t xml:space="preserve"> RESULTS TABLE - 1  (VERSION ONE)</t>
  </si>
  <si>
    <t>DESCRIPTION</t>
  </si>
  <si>
    <t>EVALUATED FIGURES (UTILISING 28 DAY AVERAGE DISCOUNTS)</t>
  </si>
  <si>
    <t>RESULTS TABLE - 2  (Incorporating Version Two &amp; Three)</t>
  </si>
  <si>
    <t>TAB 8 - Additional Pricing (free text)</t>
  </si>
  <si>
    <t>TAB 8i - Additional Pricing (free text)</t>
  </si>
  <si>
    <t>TAB 8ii - Additional Pricing (free text)</t>
  </si>
  <si>
    <t>TAB 8iii - Additional Pricing (free text)</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</si>
</sst>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00_-;\-&quot;£&quot;* #,##0.00_-;_-&quot;£&quot;* &quot;-&quot;??_-;_-@"/>
    <numFmt numFmtId="165" formatCode="_-* #,##0_-;\-* #,##0_-;_-* &quot;-&quot;??_-;_-@"/>
    <numFmt numFmtId="166" formatCode="[$£-809]#,##0.00"/>
    <numFmt numFmtId="167" formatCode="&quot; &quot;[$£-809]#,##0.00&quot; &quot;;&quot;-&quot;[$£-809]#,##0.00&quot; &quot;;&quot; &quot;[$£-809]&quot;-&quot;00.00&quot; &quot;;&quot; &quot;@&quot; &quot;"/>
    <numFmt numFmtId="168" formatCode="&quot;£&quot;#,##0.00"/>
  </numFmts>
  <fonts count="26">
    <font>
      <sz val="11.0"/>
      <color theme="1"/>
      <name val="Arial"/>
    </font>
    <font>
      <sz val="11.0"/>
      <color theme="1"/>
      <name val="Calibri"/>
    </font>
    <font>
      <b/>
      <sz val="11.0"/>
      <color theme="1"/>
      <name val="Calibri"/>
    </font>
    <font>
      <b/>
      <sz val="14.0"/>
      <color theme="1"/>
      <name val="Arial"/>
    </font>
    <font>
      <b/>
      <sz val="10.0"/>
      <color rgb="FF000000"/>
      <name val="Arial"/>
    </font>
    <font/>
    <font>
      <sz val="10.0"/>
      <color theme="0"/>
      <name val="Arial"/>
    </font>
    <font>
      <sz val="10.0"/>
      <color theme="1"/>
      <name val="Arial"/>
    </font>
    <font>
      <b/>
      <sz val="10.0"/>
      <color theme="1"/>
      <name val="Arial"/>
    </font>
    <font>
      <sz val="10.0"/>
      <color rgb="FF000000"/>
      <name val="Arial"/>
    </font>
    <font>
      <b/>
      <sz val="11.0"/>
      <color rgb="FF000000"/>
      <name val="Arial"/>
    </font>
    <font>
      <b/>
      <sz val="11.0"/>
      <color rgb="FFFF0000"/>
      <name val="Arial"/>
    </font>
    <font>
      <b/>
      <sz val="16.0"/>
      <color rgb="FF000000"/>
      <name val="Arial"/>
    </font>
    <font>
      <b/>
      <sz val="12.0"/>
      <color theme="1"/>
      <name val="Arial"/>
    </font>
    <font>
      <sz val="11.0"/>
      <color rgb="FFFF0000"/>
      <name val="Arial"/>
    </font>
    <font>
      <sz val="12.0"/>
      <color theme="1"/>
      <name val="Arial"/>
    </font>
    <font>
      <sz val="10.0"/>
      <color rgb="FFFF0000"/>
      <name val="Arial"/>
    </font>
    <font>
      <b/>
      <sz val="10.0"/>
      <color rgb="FFFF0000"/>
      <name val="Arial"/>
    </font>
    <font>
      <b/>
      <sz val="10.0"/>
      <color rgb="FF0070C0"/>
      <name val="Arial"/>
    </font>
    <font>
      <b/>
      <sz val="11.0"/>
      <color theme="1"/>
      <name val="Arial"/>
    </font>
    <font>
      <sz val="11.0"/>
      <color theme="0"/>
      <name val="Arial"/>
    </font>
    <font>
      <sz val="11.0"/>
      <color rgb="FF000000"/>
      <name val="Arial"/>
    </font>
    <font>
      <b/>
      <sz val="11.0"/>
      <color rgb="FF0070C0"/>
      <name val="Arial"/>
    </font>
    <font>
      <sz val="11.0"/>
      <color rgb="FFFF0000"/>
      <name val="Calibri"/>
    </font>
    <font>
      <b/>
      <sz val="12.0"/>
      <color rgb="FF000000"/>
      <name val="Arial"/>
    </font>
    <font>
      <b/>
      <sz val="14.0"/>
      <color rgb="FF0070C0"/>
      <name val="Arial"/>
    </font>
  </fonts>
  <fills count="8">
    <fill>
      <patternFill patternType="none"/>
    </fill>
    <fill>
      <patternFill patternType="lightGray"/>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7CAAC"/>
        <bgColor rgb="FFF7CAAC"/>
      </patternFill>
    </fill>
    <fill>
      <patternFill patternType="solid">
        <fgColor rgb="FFC5E0B3"/>
        <bgColor rgb="FFC5E0B3"/>
      </patternFill>
    </fill>
    <fill>
      <patternFill patternType="solid">
        <fgColor rgb="FFBDD6EE"/>
        <bgColor rgb="FFBDD6EE"/>
      </patternFill>
    </fill>
  </fills>
  <borders count="61">
    <border/>
    <border>
      <left/>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bottom/>
    </border>
    <border>
      <top/>
      <bottom/>
    </border>
    <border>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bottom/>
    </border>
    <border>
      <left style="medium">
        <color rgb="FF000000"/>
      </left>
      <right style="medium">
        <color rgb="FF000000"/>
      </right>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medium">
        <color rgb="FF000000"/>
      </right>
      <top/>
      <bottom style="thin">
        <color rgb="FF000000"/>
      </bottom>
    </border>
    <border>
      <left style="medium">
        <color rgb="FF000000"/>
      </left>
      <right/>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bottom style="medium">
        <color rgb="FF000000"/>
      </bottom>
    </border>
    <border>
      <left/>
      <right/>
      <top/>
      <bottom style="medium">
        <color rgb="FF000000"/>
      </bottom>
    </border>
    <border>
      <left style="medium">
        <color rgb="FF000000"/>
      </left>
      <right/>
      <top/>
      <bottom style="medium">
        <color rgb="FF000000"/>
      </bottom>
    </border>
    <border>
      <left style="medium">
        <color rgb="FF000000"/>
      </left>
      <right style="medium">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s>
  <cellStyleXfs count="1">
    <xf borderId="0" fillId="0" fontId="0" numFmtId="0" applyAlignment="1" applyFont="1"/>
  </cellStyleXfs>
  <cellXfs count="231">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1" numFmtId="0" xfId="0" applyAlignment="1" applyBorder="1" applyFont="1">
      <alignment readingOrder="0"/>
    </xf>
    <xf borderId="1" fillId="2" fontId="0" numFmtId="0" xfId="0" applyBorder="1" applyFont="1"/>
    <xf borderId="1" fillId="2" fontId="3" numFmtId="0" xfId="0" applyBorder="1" applyFont="1"/>
    <xf borderId="2" fillId="2" fontId="4" numFmtId="0" xfId="0" applyBorder="1" applyFont="1"/>
    <xf borderId="3" fillId="0" fontId="5" numFmtId="0" xfId="0" applyBorder="1" applyFont="1"/>
    <xf borderId="4" fillId="0" fontId="5" numFmtId="0" xfId="0" applyBorder="1" applyFont="1"/>
    <xf borderId="1" fillId="2" fontId="4" numFmtId="0" xfId="0" applyBorder="1" applyFont="1"/>
    <xf borderId="5" fillId="3" fontId="6" numFmtId="0" xfId="0" applyBorder="1" applyFill="1" applyFont="1"/>
    <xf borderId="6" fillId="0" fontId="5" numFmtId="0" xfId="0" applyBorder="1" applyFont="1"/>
    <xf borderId="7" fillId="0" fontId="5" numFmtId="0" xfId="0" applyBorder="1" applyFont="1"/>
    <xf borderId="1" fillId="2" fontId="7" numFmtId="0" xfId="0" applyBorder="1" applyFont="1"/>
    <xf borderId="8" fillId="2" fontId="8" numFmtId="0" xfId="0" applyBorder="1" applyFont="1"/>
    <xf borderId="9" fillId="0" fontId="5" numFmtId="0" xfId="0" applyBorder="1" applyFont="1"/>
    <xf borderId="10" fillId="0" fontId="5" numFmtId="0" xfId="0" applyBorder="1" applyFont="1"/>
    <xf borderId="8" fillId="4" fontId="9" numFmtId="0" xfId="0" applyAlignment="1" applyBorder="1" applyFill="1" applyFont="1">
      <alignment shrinkToFit="0" vertical="top" wrapText="1"/>
    </xf>
    <xf borderId="1" fillId="2" fontId="9" numFmtId="0" xfId="0" applyAlignment="1" applyBorder="1" applyFont="1">
      <alignment shrinkToFit="0" vertical="top" wrapText="1"/>
    </xf>
    <xf borderId="1" fillId="2" fontId="10" numFmtId="0" xfId="0" applyBorder="1" applyFont="1"/>
    <xf borderId="11" fillId="5" fontId="10" numFmtId="0" xfId="0" applyAlignment="1" applyBorder="1" applyFill="1" applyFont="1">
      <alignment horizontal="center" shrinkToFit="0" wrapText="1"/>
    </xf>
    <xf borderId="11" fillId="5" fontId="11" numFmtId="0" xfId="0" applyAlignment="1" applyBorder="1" applyFont="1">
      <alignment horizontal="center" shrinkToFit="0" wrapText="1"/>
    </xf>
    <xf borderId="12" fillId="5" fontId="10" numFmtId="0" xfId="0" applyAlignment="1" applyBorder="1" applyFont="1">
      <alignment horizontal="center" shrinkToFit="0" wrapText="1"/>
    </xf>
    <xf borderId="12" fillId="5" fontId="11" numFmtId="0" xfId="0" applyAlignment="1" applyBorder="1" applyFont="1">
      <alignment horizontal="center" shrinkToFit="0" wrapText="1"/>
    </xf>
    <xf borderId="13" fillId="4" fontId="0" numFmtId="164" xfId="0" applyAlignment="1" applyBorder="1" applyFont="1" applyNumberFormat="1">
      <alignment horizontal="center"/>
    </xf>
    <xf borderId="14" fillId="4" fontId="0" numFmtId="164" xfId="0" applyAlignment="1" applyBorder="1" applyFont="1" applyNumberFormat="1">
      <alignment horizontal="center"/>
    </xf>
    <xf borderId="11" fillId="5" fontId="10" numFmtId="0" xfId="0" applyAlignment="1" applyBorder="1" applyFont="1">
      <alignment horizontal="center"/>
    </xf>
    <xf borderId="15" fillId="4" fontId="0" numFmtId="164" xfId="0" applyAlignment="1" applyBorder="1" applyFont="1" applyNumberFormat="1">
      <alignment horizontal="center"/>
    </xf>
    <xf borderId="16" fillId="4" fontId="0" numFmtId="164" xfId="0" applyAlignment="1" applyBorder="1" applyFont="1" applyNumberFormat="1">
      <alignment horizontal="center"/>
    </xf>
    <xf borderId="1" fillId="2" fontId="12" numFmtId="0" xfId="0" applyBorder="1" applyFont="1"/>
    <xf borderId="1" fillId="2" fontId="13" numFmtId="0" xfId="0" applyBorder="1" applyFont="1"/>
    <xf borderId="1" fillId="2" fontId="14" numFmtId="0" xfId="0" applyBorder="1" applyFont="1"/>
    <xf borderId="1" fillId="2" fontId="15" numFmtId="0" xfId="0" applyBorder="1" applyFont="1"/>
    <xf borderId="1" fillId="2" fontId="11" numFmtId="0" xfId="0" applyBorder="1" applyFont="1"/>
    <xf borderId="17" fillId="2" fontId="3" numFmtId="0" xfId="0" applyBorder="1" applyFont="1"/>
    <xf borderId="18" fillId="0" fontId="5" numFmtId="0" xfId="0" applyBorder="1" applyFont="1"/>
    <xf borderId="19" fillId="0" fontId="5" numFmtId="0" xfId="0" applyBorder="1" applyFont="1"/>
    <xf borderId="1" fillId="2" fontId="8" numFmtId="0" xfId="0" applyBorder="1" applyFont="1"/>
    <xf borderId="20" fillId="2" fontId="4" numFmtId="0" xfId="0" applyBorder="1" applyFont="1"/>
    <xf borderId="21" fillId="0" fontId="5" numFmtId="0" xfId="0" applyBorder="1" applyFont="1"/>
    <xf borderId="22" fillId="0" fontId="5" numFmtId="0" xfId="0" applyBorder="1" applyFont="1"/>
    <xf borderId="20" fillId="3" fontId="6" numFmtId="0" xfId="0" applyBorder="1" applyFont="1"/>
    <xf borderId="8" fillId="6" fontId="9" numFmtId="0" xfId="0" applyAlignment="1" applyBorder="1" applyFill="1" applyFont="1">
      <alignment vertical="top"/>
    </xf>
    <xf borderId="8" fillId="7" fontId="9" numFmtId="0" xfId="0" applyAlignment="1" applyBorder="1" applyFill="1" applyFont="1">
      <alignment vertical="top"/>
    </xf>
    <xf borderId="20" fillId="5" fontId="4" numFmtId="0" xfId="0" applyAlignment="1" applyBorder="1" applyFont="1">
      <alignment horizontal="center"/>
    </xf>
    <xf borderId="1" fillId="2" fontId="4" numFmtId="0" xfId="0" applyAlignment="1" applyBorder="1" applyFont="1">
      <alignment horizontal="center"/>
    </xf>
    <xf borderId="12" fillId="5" fontId="4" numFmtId="0" xfId="0" applyAlignment="1" applyBorder="1" applyFont="1">
      <alignment horizontal="center"/>
    </xf>
    <xf borderId="11" fillId="5" fontId="4" numFmtId="0" xfId="0" applyAlignment="1" applyBorder="1" applyFont="1">
      <alignment horizontal="center" shrinkToFit="0" wrapText="1"/>
    </xf>
    <xf borderId="23" fillId="5" fontId="4" numFmtId="0" xfId="0" applyAlignment="1" applyBorder="1" applyFont="1">
      <alignment horizontal="center" shrinkToFit="0" vertical="center" wrapText="1"/>
    </xf>
    <xf borderId="11" fillId="5" fontId="4" numFmtId="0" xfId="0" applyAlignment="1" applyBorder="1" applyFont="1">
      <alignment horizontal="center" shrinkToFit="0" vertical="center" wrapText="1"/>
    </xf>
    <xf borderId="11" fillId="5" fontId="4" numFmtId="0" xfId="0" applyAlignment="1" applyBorder="1" applyFont="1">
      <alignment horizontal="center" vertical="center"/>
    </xf>
    <xf borderId="24" fillId="5" fontId="4" numFmtId="0" xfId="0" applyAlignment="1" applyBorder="1" applyFont="1">
      <alignment horizontal="center" shrinkToFit="0" wrapText="1"/>
    </xf>
    <xf borderId="25" fillId="0" fontId="5" numFmtId="0" xfId="0" applyBorder="1" applyFont="1"/>
    <xf borderId="24" fillId="5" fontId="4" numFmtId="0" xfId="0" applyAlignment="1" applyBorder="1" applyFont="1">
      <alignment horizontal="center"/>
    </xf>
    <xf borderId="26" fillId="5" fontId="4" numFmtId="0" xfId="0" applyAlignment="1" applyBorder="1" applyFont="1">
      <alignment horizontal="center" vertical="center"/>
    </xf>
    <xf borderId="27" fillId="2" fontId="7" numFmtId="0" xfId="0" applyAlignment="1" applyBorder="1" applyFont="1">
      <alignment horizontal="center"/>
    </xf>
    <xf borderId="28" fillId="5" fontId="8" numFmtId="0" xfId="0" applyAlignment="1" applyBorder="1" applyFont="1">
      <alignment horizontal="center"/>
    </xf>
    <xf borderId="28" fillId="6" fontId="7" numFmtId="165" xfId="0" applyAlignment="1" applyBorder="1" applyFont="1" applyNumberFormat="1">
      <alignment horizontal="center"/>
    </xf>
    <xf borderId="27" fillId="7" fontId="7" numFmtId="164" xfId="0" applyAlignment="1" applyBorder="1" applyFont="1" applyNumberFormat="1">
      <alignment horizontal="center"/>
    </xf>
    <xf borderId="29" fillId="7" fontId="7" numFmtId="166" xfId="0" applyAlignment="1" applyBorder="1" applyFont="1" applyNumberFormat="1">
      <alignment horizontal="center"/>
    </xf>
    <xf borderId="27" fillId="6" fontId="7" numFmtId="165" xfId="0" applyAlignment="1" applyBorder="1" applyFont="1" applyNumberFormat="1">
      <alignment horizontal="center"/>
    </xf>
    <xf borderId="30" fillId="7" fontId="7" numFmtId="164" xfId="0" applyAlignment="1" applyBorder="1" applyFont="1" applyNumberFormat="1">
      <alignment horizontal="center"/>
    </xf>
    <xf borderId="30" fillId="7" fontId="7" numFmtId="166" xfId="0" applyAlignment="1" applyBorder="1" applyFont="1" applyNumberFormat="1">
      <alignment horizontal="center"/>
    </xf>
    <xf borderId="31" fillId="7" fontId="7" numFmtId="166" xfId="0" applyAlignment="1" applyBorder="1" applyFont="1" applyNumberFormat="1">
      <alignment horizontal="center"/>
    </xf>
    <xf borderId="14" fillId="2" fontId="7" numFmtId="0" xfId="0" applyAlignment="1" applyBorder="1" applyFont="1">
      <alignment horizontal="center"/>
    </xf>
    <xf borderId="32" fillId="5" fontId="8" numFmtId="0" xfId="0" applyAlignment="1" applyBorder="1" applyFont="1">
      <alignment horizontal="center"/>
    </xf>
    <xf borderId="13" fillId="6" fontId="7" numFmtId="165" xfId="0" applyAlignment="1" applyBorder="1" applyFont="1" applyNumberFormat="1">
      <alignment horizontal="center"/>
    </xf>
    <xf borderId="33" fillId="7" fontId="7" numFmtId="166" xfId="0" applyAlignment="1" applyBorder="1" applyFont="1" applyNumberFormat="1">
      <alignment horizontal="center"/>
    </xf>
    <xf borderId="14" fillId="6" fontId="7" numFmtId="165" xfId="0" applyAlignment="1" applyBorder="1" applyFont="1" applyNumberFormat="1">
      <alignment horizontal="center"/>
    </xf>
    <xf borderId="34" fillId="7" fontId="7" numFmtId="166" xfId="0" applyAlignment="1" applyBorder="1" applyFont="1" applyNumberFormat="1">
      <alignment horizontal="center"/>
    </xf>
    <xf borderId="14" fillId="7" fontId="7" numFmtId="166" xfId="0" applyAlignment="1" applyBorder="1" applyFont="1" applyNumberFormat="1">
      <alignment horizontal="center"/>
    </xf>
    <xf borderId="13" fillId="5" fontId="8" numFmtId="0" xfId="0" applyAlignment="1" applyBorder="1" applyFont="1">
      <alignment horizontal="center"/>
    </xf>
    <xf borderId="35" fillId="5" fontId="8" numFmtId="0" xfId="0" applyAlignment="1" applyBorder="1" applyFont="1">
      <alignment horizontal="center"/>
    </xf>
    <xf borderId="16" fillId="2" fontId="7" numFmtId="0" xfId="0" applyAlignment="1" applyBorder="1" applyFont="1">
      <alignment horizontal="center"/>
    </xf>
    <xf borderId="15" fillId="5" fontId="8" numFmtId="0" xfId="0" applyAlignment="1" applyBorder="1" applyFont="1">
      <alignment horizontal="center"/>
    </xf>
    <xf borderId="15" fillId="6" fontId="7" numFmtId="165" xfId="0" applyAlignment="1" applyBorder="1" applyFont="1" applyNumberFormat="1">
      <alignment horizontal="center"/>
    </xf>
    <xf borderId="36" fillId="7" fontId="7" numFmtId="166" xfId="0" applyAlignment="1" applyBorder="1" applyFont="1" applyNumberFormat="1">
      <alignment horizontal="center"/>
    </xf>
    <xf borderId="16" fillId="6" fontId="7" numFmtId="165" xfId="0" applyAlignment="1" applyBorder="1" applyFont="1" applyNumberFormat="1">
      <alignment horizontal="center"/>
    </xf>
    <xf borderId="37" fillId="7" fontId="7" numFmtId="166" xfId="0" applyAlignment="1" applyBorder="1" applyFont="1" applyNumberFormat="1">
      <alignment horizontal="center"/>
    </xf>
    <xf borderId="16" fillId="7" fontId="7" numFmtId="166" xfId="0" applyAlignment="1" applyBorder="1" applyFont="1" applyNumberFormat="1">
      <alignment horizontal="center"/>
    </xf>
    <xf borderId="12" fillId="6" fontId="8" numFmtId="165" xfId="0" applyAlignment="1" applyBorder="1" applyFont="1" applyNumberFormat="1">
      <alignment horizontal="center"/>
    </xf>
    <xf borderId="12" fillId="7" fontId="8" numFmtId="166" xfId="0" applyAlignment="1" applyBorder="1" applyFont="1" applyNumberFormat="1">
      <alignment horizontal="center"/>
    </xf>
    <xf borderId="26" fillId="7" fontId="8" numFmtId="166" xfId="0" applyAlignment="1" applyBorder="1" applyFont="1" applyNumberFormat="1">
      <alignment horizontal="center"/>
    </xf>
    <xf borderId="8" fillId="4" fontId="9" numFmtId="0" xfId="0" applyBorder="1" applyFont="1"/>
    <xf borderId="8" fillId="7" fontId="9" numFmtId="0" xfId="0" applyBorder="1" applyFont="1"/>
    <xf borderId="17" fillId="2" fontId="4" numFmtId="0" xfId="0" applyBorder="1" applyFont="1"/>
    <xf borderId="11" fillId="5" fontId="4" numFmtId="0" xfId="0" applyAlignment="1" applyBorder="1" applyFont="1">
      <alignment horizontal="center"/>
    </xf>
    <xf borderId="12" fillId="5" fontId="4" numFmtId="0" xfId="0" applyBorder="1" applyFont="1"/>
    <xf borderId="11" fillId="5" fontId="4" numFmtId="0" xfId="0" applyAlignment="1" applyBorder="1" applyFont="1">
      <alignment horizontal="center" vertical="top"/>
    </xf>
    <xf borderId="11" fillId="5" fontId="4" numFmtId="0" xfId="0" applyAlignment="1" applyBorder="1" applyFont="1">
      <alignment horizontal="center" shrinkToFit="0" vertical="top" wrapText="1"/>
    </xf>
    <xf borderId="38" fillId="5" fontId="4" numFmtId="0" xfId="0" applyAlignment="1" applyBorder="1" applyFont="1">
      <alignment horizontal="center" shrinkToFit="0" vertical="top" wrapText="1"/>
    </xf>
    <xf borderId="20" fillId="5" fontId="4" numFmtId="0" xfId="0" applyAlignment="1" applyBorder="1" applyFont="1">
      <alignment horizontal="center" shrinkToFit="0" vertical="top" wrapText="1"/>
    </xf>
    <xf borderId="24" fillId="5" fontId="4" numFmtId="0" xfId="0" applyBorder="1" applyFont="1"/>
    <xf borderId="24" fillId="5" fontId="4" numFmtId="0" xfId="0" applyAlignment="1" applyBorder="1" applyFont="1">
      <alignment horizontal="center" shrinkToFit="0" vertical="top" wrapText="1"/>
    </xf>
    <xf borderId="39" fillId="5" fontId="4" numFmtId="0" xfId="0" applyAlignment="1" applyBorder="1" applyFont="1">
      <alignment horizontal="center" vertical="top"/>
    </xf>
    <xf borderId="40" fillId="5" fontId="7" numFmtId="0" xfId="0" applyAlignment="1" applyBorder="1" applyFont="1">
      <alignment horizontal="center"/>
    </xf>
    <xf borderId="41" fillId="5" fontId="7" numFmtId="0" xfId="0" applyAlignment="1" applyBorder="1" applyFont="1">
      <alignment horizontal="center"/>
    </xf>
    <xf borderId="42" fillId="5" fontId="7" numFmtId="0" xfId="0" applyAlignment="1" applyBorder="1" applyFont="1">
      <alignment horizontal="center"/>
    </xf>
    <xf borderId="26" fillId="5" fontId="4" numFmtId="0" xfId="0" applyAlignment="1" applyBorder="1" applyFont="1">
      <alignment horizontal="center"/>
    </xf>
    <xf borderId="27" fillId="5" fontId="4" numFmtId="0" xfId="0" applyAlignment="1" applyBorder="1" applyFont="1">
      <alignment horizontal="center"/>
    </xf>
    <xf borderId="14" fillId="4" fontId="7" numFmtId="1" xfId="0" applyAlignment="1" applyBorder="1" applyFont="1" applyNumberFormat="1">
      <alignment horizontal="center" readingOrder="0"/>
    </xf>
    <xf borderId="43" fillId="7" fontId="7" numFmtId="1" xfId="0" applyAlignment="1" applyBorder="1" applyFont="1" applyNumberFormat="1">
      <alignment horizontal="center"/>
    </xf>
    <xf borderId="44" fillId="7" fontId="7" numFmtId="1" xfId="0" applyAlignment="1" applyBorder="1" applyFont="1" applyNumberFormat="1">
      <alignment horizontal="center"/>
    </xf>
    <xf borderId="45" fillId="7" fontId="7" numFmtId="1" xfId="0" applyAlignment="1" applyBorder="1" applyFont="1" applyNumberFormat="1">
      <alignment horizontal="center"/>
    </xf>
    <xf borderId="27" fillId="7" fontId="7" numFmtId="1" xfId="0" applyAlignment="1" applyBorder="1" applyFont="1" applyNumberFormat="1">
      <alignment horizontal="center"/>
    </xf>
    <xf borderId="14" fillId="5" fontId="4" numFmtId="0" xfId="0" applyAlignment="1" applyBorder="1" applyFont="1">
      <alignment horizontal="center"/>
    </xf>
    <xf borderId="46" fillId="7" fontId="7" numFmtId="1" xfId="0" applyAlignment="1" applyBorder="1" applyFont="1" applyNumberFormat="1">
      <alignment horizontal="center"/>
    </xf>
    <xf borderId="47" fillId="7" fontId="7" numFmtId="1" xfId="0" applyAlignment="1" applyBorder="1" applyFont="1" applyNumberFormat="1">
      <alignment horizontal="center"/>
    </xf>
    <xf borderId="48" fillId="7" fontId="7" numFmtId="1" xfId="0" applyAlignment="1" applyBorder="1" applyFont="1" applyNumberFormat="1">
      <alignment horizontal="center"/>
    </xf>
    <xf borderId="14" fillId="7" fontId="7" numFmtId="1" xfId="0" applyAlignment="1" applyBorder="1" applyFont="1" applyNumberFormat="1">
      <alignment horizontal="center"/>
    </xf>
    <xf borderId="14" fillId="4" fontId="7" numFmtId="1" xfId="0" applyAlignment="1" applyBorder="1" applyFont="1" applyNumberFormat="1">
      <alignment horizontal="center"/>
    </xf>
    <xf borderId="16" fillId="5" fontId="4" numFmtId="0" xfId="0" applyAlignment="1" applyBorder="1" applyFont="1">
      <alignment horizontal="center"/>
    </xf>
    <xf borderId="16" fillId="4" fontId="7" numFmtId="1" xfId="0" applyAlignment="1" applyBorder="1" applyFont="1" applyNumberFormat="1">
      <alignment horizontal="center"/>
    </xf>
    <xf borderId="49" fillId="7" fontId="7" numFmtId="1" xfId="0" applyAlignment="1" applyBorder="1" applyFont="1" applyNumberFormat="1">
      <alignment horizontal="center"/>
    </xf>
    <xf borderId="50" fillId="7" fontId="7" numFmtId="1" xfId="0" applyAlignment="1" applyBorder="1" applyFont="1" applyNumberFormat="1">
      <alignment horizontal="center"/>
    </xf>
    <xf borderId="51" fillId="7" fontId="7" numFmtId="1" xfId="0" applyAlignment="1" applyBorder="1" applyFont="1" applyNumberFormat="1">
      <alignment horizontal="center"/>
    </xf>
    <xf borderId="16" fillId="7" fontId="7" numFmtId="1" xfId="0" applyAlignment="1" applyBorder="1" applyFont="1" applyNumberFormat="1">
      <alignment horizontal="center"/>
    </xf>
    <xf borderId="1" fillId="2" fontId="16" numFmtId="0" xfId="0" applyBorder="1" applyFont="1"/>
    <xf borderId="23" fillId="5" fontId="4" numFmtId="0" xfId="0" applyAlignment="1" applyBorder="1" applyFont="1">
      <alignment horizontal="center" vertical="center"/>
    </xf>
    <xf borderId="38" fillId="5" fontId="4" numFmtId="0" xfId="0" applyAlignment="1" applyBorder="1" applyFont="1">
      <alignment horizontal="center" shrinkToFit="0" vertical="center" wrapText="1"/>
    </xf>
    <xf borderId="20" fillId="5" fontId="4" numFmtId="0" xfId="0" applyAlignment="1" applyBorder="1" applyFont="1">
      <alignment horizontal="center" shrinkToFit="0" vertical="center" wrapText="1"/>
    </xf>
    <xf borderId="52" fillId="0" fontId="5" numFmtId="0" xfId="0" applyBorder="1" applyFont="1"/>
    <xf borderId="24" fillId="5" fontId="4" numFmtId="0" xfId="0" applyAlignment="1" applyBorder="1" applyFont="1">
      <alignment horizontal="center" shrinkToFit="0" vertical="center" wrapText="1"/>
    </xf>
    <xf borderId="39" fillId="5" fontId="4" numFmtId="0" xfId="0" applyAlignment="1" applyBorder="1" applyFont="1">
      <alignment horizontal="center" vertical="center"/>
    </xf>
    <xf borderId="27" fillId="4" fontId="7" numFmtId="2" xfId="0" applyAlignment="1" applyBorder="1" applyFont="1" applyNumberFormat="1">
      <alignment horizontal="center"/>
    </xf>
    <xf borderId="43" fillId="7" fontId="7" numFmtId="2" xfId="0" applyAlignment="1" applyBorder="1" applyFont="1" applyNumberFormat="1">
      <alignment horizontal="center"/>
    </xf>
    <xf borderId="44" fillId="7" fontId="7" numFmtId="2" xfId="0" applyAlignment="1" applyBorder="1" applyFont="1" applyNumberFormat="1">
      <alignment horizontal="center"/>
    </xf>
    <xf borderId="45" fillId="7" fontId="7" numFmtId="2" xfId="0" applyAlignment="1" applyBorder="1" applyFont="1" applyNumberFormat="1">
      <alignment horizontal="center"/>
    </xf>
    <xf borderId="27" fillId="7" fontId="7" numFmtId="2" xfId="0" applyAlignment="1" applyBorder="1" applyFont="1" applyNumberFormat="1">
      <alignment horizontal="center"/>
    </xf>
    <xf borderId="14" fillId="4" fontId="7" numFmtId="2" xfId="0" applyAlignment="1" applyBorder="1" applyFont="1" applyNumberFormat="1">
      <alignment horizontal="center"/>
    </xf>
    <xf borderId="46" fillId="7" fontId="7" numFmtId="2" xfId="0" applyAlignment="1" applyBorder="1" applyFont="1" applyNumberFormat="1">
      <alignment horizontal="center"/>
    </xf>
    <xf borderId="47" fillId="7" fontId="7" numFmtId="2" xfId="0" applyAlignment="1" applyBorder="1" applyFont="1" applyNumberFormat="1">
      <alignment horizontal="center"/>
    </xf>
    <xf borderId="48" fillId="7" fontId="7" numFmtId="2" xfId="0" applyAlignment="1" applyBorder="1" applyFont="1" applyNumberFormat="1">
      <alignment horizontal="center"/>
    </xf>
    <xf borderId="14" fillId="7" fontId="7" numFmtId="2" xfId="0" applyAlignment="1" applyBorder="1" applyFont="1" applyNumberFormat="1">
      <alignment horizontal="center"/>
    </xf>
    <xf borderId="16" fillId="4" fontId="7" numFmtId="2" xfId="0" applyAlignment="1" applyBorder="1" applyFont="1" applyNumberFormat="1">
      <alignment horizontal="center"/>
    </xf>
    <xf borderId="50" fillId="7" fontId="7" numFmtId="2" xfId="0" applyAlignment="1" applyBorder="1" applyFont="1" applyNumberFormat="1">
      <alignment horizontal="center"/>
    </xf>
    <xf borderId="51" fillId="7" fontId="7" numFmtId="2" xfId="0" applyAlignment="1" applyBorder="1" applyFont="1" applyNumberFormat="1">
      <alignment horizontal="center"/>
    </xf>
    <xf borderId="16" fillId="7" fontId="7" numFmtId="2" xfId="0" applyAlignment="1" applyBorder="1" applyFont="1" applyNumberFormat="1">
      <alignment horizontal="center"/>
    </xf>
    <xf borderId="1" fillId="2" fontId="17" numFmtId="0" xfId="0" applyBorder="1" applyFont="1"/>
    <xf borderId="53" fillId="2" fontId="18" numFmtId="0" xfId="0" applyAlignment="1" applyBorder="1" applyFont="1">
      <alignment vertical="center"/>
    </xf>
    <xf borderId="23" fillId="5" fontId="8" numFmtId="0" xfId="0" applyAlignment="1" applyBorder="1" applyFont="1">
      <alignment shrinkToFit="0" vertical="center" wrapText="1"/>
    </xf>
    <xf borderId="11" fillId="5" fontId="4" numFmtId="0" xfId="0" applyAlignment="1" applyBorder="1" applyFont="1">
      <alignment vertical="center"/>
    </xf>
    <xf borderId="11" fillId="5" fontId="8" numFmtId="0" xfId="0" applyAlignment="1" applyBorder="1" applyFont="1">
      <alignment horizontal="center" vertical="center"/>
    </xf>
    <xf borderId="28" fillId="7" fontId="7" numFmtId="165" xfId="0" applyAlignment="1" applyBorder="1" applyFont="1" applyNumberFormat="1">
      <alignment horizontal="center" vertical="center"/>
    </xf>
    <xf borderId="28" fillId="7" fontId="7" numFmtId="165" xfId="0" applyAlignment="1" applyBorder="1" applyFont="1" applyNumberFormat="1">
      <alignment vertical="center"/>
    </xf>
    <xf borderId="27" fillId="7" fontId="7" numFmtId="164" xfId="0" applyAlignment="1" applyBorder="1" applyFont="1" applyNumberFormat="1">
      <alignment vertical="center"/>
    </xf>
    <xf borderId="30" fillId="7" fontId="7" numFmtId="166" xfId="0" applyAlignment="1" applyBorder="1" applyFont="1" applyNumberFormat="1">
      <alignment vertical="center"/>
    </xf>
    <xf borderId="27" fillId="7" fontId="7" numFmtId="1" xfId="0" applyAlignment="1" applyBorder="1" applyFont="1" applyNumberFormat="1">
      <alignment horizontal="center" vertical="center"/>
    </xf>
    <xf borderId="27" fillId="7" fontId="16" numFmtId="166" xfId="0" applyAlignment="1" applyBorder="1" applyFont="1" applyNumberFormat="1">
      <alignment horizontal="center" vertical="center"/>
    </xf>
    <xf borderId="13" fillId="7" fontId="7" numFmtId="165" xfId="0" applyAlignment="1" applyBorder="1" applyFont="1" applyNumberFormat="1">
      <alignment horizontal="center" vertical="center"/>
    </xf>
    <xf borderId="13" fillId="7" fontId="7" numFmtId="165" xfId="0" applyAlignment="1" applyBorder="1" applyFont="1" applyNumberFormat="1">
      <alignment vertical="center"/>
    </xf>
    <xf borderId="14" fillId="7" fontId="7" numFmtId="164" xfId="0" applyAlignment="1" applyBorder="1" applyFont="1" applyNumberFormat="1">
      <alignment vertical="center"/>
    </xf>
    <xf borderId="34" fillId="7" fontId="7" numFmtId="166" xfId="0" applyAlignment="1" applyBorder="1" applyFont="1" applyNumberFormat="1">
      <alignment vertical="center"/>
    </xf>
    <xf borderId="15" fillId="7" fontId="7" numFmtId="165" xfId="0" applyAlignment="1" applyBorder="1" applyFont="1" applyNumberFormat="1">
      <alignment horizontal="center" vertical="center"/>
    </xf>
    <xf borderId="15" fillId="7" fontId="7" numFmtId="165" xfId="0" applyAlignment="1" applyBorder="1" applyFont="1" applyNumberFormat="1">
      <alignment vertical="center"/>
    </xf>
    <xf borderId="16" fillId="7" fontId="7" numFmtId="164" xfId="0" applyAlignment="1" applyBorder="1" applyFont="1" applyNumberFormat="1">
      <alignment vertical="center"/>
    </xf>
    <xf borderId="37" fillId="7" fontId="7" numFmtId="166" xfId="0" applyAlignment="1" applyBorder="1" applyFont="1" applyNumberFormat="1">
      <alignment vertical="center"/>
    </xf>
    <xf borderId="26" fillId="7" fontId="8" numFmtId="165" xfId="0" applyAlignment="1" applyBorder="1" applyFont="1" applyNumberFormat="1">
      <alignment horizontal="center" vertical="center"/>
    </xf>
    <xf borderId="54" fillId="7" fontId="8" numFmtId="165" xfId="0" applyAlignment="1" applyBorder="1" applyFont="1" applyNumberFormat="1">
      <alignment horizontal="center" vertical="center"/>
    </xf>
    <xf borderId="54" fillId="2" fontId="7" numFmtId="0" xfId="0" applyBorder="1" applyFont="1"/>
    <xf borderId="12" fillId="7" fontId="8" numFmtId="167" xfId="0" applyAlignment="1" applyBorder="1" applyFont="1" applyNumberFormat="1">
      <alignment horizontal="center" vertical="center"/>
    </xf>
    <xf borderId="12" fillId="2" fontId="7" numFmtId="0" xfId="0" applyBorder="1" applyFont="1"/>
    <xf borderId="12" fillId="7" fontId="8" numFmtId="168" xfId="0" applyAlignment="1" applyBorder="1" applyFont="1" applyNumberFormat="1">
      <alignment horizontal="center" vertical="center"/>
    </xf>
    <xf borderId="1" fillId="2" fontId="19" numFmtId="0" xfId="0" applyBorder="1" applyFont="1"/>
    <xf borderId="2" fillId="2" fontId="10" numFmtId="0" xfId="0" applyBorder="1" applyFont="1"/>
    <xf borderId="5" fillId="3" fontId="20" numFmtId="0" xfId="0" applyBorder="1" applyFont="1"/>
    <xf borderId="8" fillId="2" fontId="19" numFmtId="0" xfId="0" applyBorder="1" applyFont="1"/>
    <xf borderId="8" fillId="7" fontId="21" numFmtId="0" xfId="0" applyAlignment="1" applyBorder="1" applyFont="1">
      <alignment vertical="top"/>
    </xf>
    <xf borderId="53" fillId="2" fontId="22" numFmtId="0" xfId="0" applyAlignment="1" applyBorder="1" applyFont="1">
      <alignment vertical="center"/>
    </xf>
    <xf borderId="11" fillId="5" fontId="10" numFmtId="0" xfId="0" applyAlignment="1" applyBorder="1" applyFont="1">
      <alignment horizontal="center" shrinkToFit="0" vertical="center" wrapText="1"/>
    </xf>
    <xf borderId="23" fillId="5" fontId="10" numFmtId="0" xfId="0" applyAlignment="1" applyBorder="1" applyFont="1">
      <alignment horizontal="center" vertical="center"/>
    </xf>
    <xf borderId="23" fillId="5" fontId="10" numFmtId="0" xfId="0" applyAlignment="1" applyBorder="1" applyFont="1">
      <alignment horizontal="center" shrinkToFit="0" vertical="center" wrapText="1"/>
    </xf>
    <xf borderId="20" fillId="5" fontId="10" numFmtId="0" xfId="0" applyAlignment="1" applyBorder="1" applyFont="1">
      <alignment horizontal="center" shrinkToFit="0" vertical="center" wrapText="1"/>
    </xf>
    <xf borderId="23" fillId="5" fontId="19" numFmtId="0" xfId="0" applyAlignment="1" applyBorder="1" applyFont="1">
      <alignment horizontal="center" shrinkToFit="0" vertical="center" wrapText="1"/>
    </xf>
    <xf borderId="24" fillId="5" fontId="10" numFmtId="0" xfId="0" applyAlignment="1" applyBorder="1" applyFont="1">
      <alignment horizontal="center" shrinkToFit="0" vertical="center" wrapText="1"/>
    </xf>
    <xf borderId="11" fillId="5" fontId="10" numFmtId="0" xfId="0" applyAlignment="1" applyBorder="1" applyFont="1">
      <alignment horizontal="center" vertical="center"/>
    </xf>
    <xf borderId="11" fillId="5" fontId="19" numFmtId="0" xfId="0" applyAlignment="1" applyBorder="1" applyFont="1">
      <alignment horizontal="center" vertical="center"/>
    </xf>
    <xf borderId="28" fillId="5" fontId="19" numFmtId="0" xfId="0" applyAlignment="1" applyBorder="1" applyFont="1">
      <alignment horizontal="center"/>
    </xf>
    <xf borderId="28" fillId="7" fontId="0" numFmtId="165" xfId="0" applyAlignment="1" applyBorder="1" applyFont="1" applyNumberFormat="1">
      <alignment horizontal="center" vertical="center"/>
    </xf>
    <xf borderId="28" fillId="7" fontId="0" numFmtId="165" xfId="0" applyAlignment="1" applyBorder="1" applyFont="1" applyNumberFormat="1">
      <alignment vertical="center"/>
    </xf>
    <xf borderId="27" fillId="7" fontId="0" numFmtId="164" xfId="0" applyAlignment="1" applyBorder="1" applyFont="1" applyNumberFormat="1">
      <alignment vertical="center"/>
    </xf>
    <xf borderId="30" fillId="7" fontId="0" numFmtId="166" xfId="0" applyAlignment="1" applyBorder="1" applyFont="1" applyNumberFormat="1">
      <alignment vertical="center"/>
    </xf>
    <xf borderId="27" fillId="7" fontId="0" numFmtId="1" xfId="0" applyAlignment="1" applyBorder="1" applyFont="1" applyNumberFormat="1">
      <alignment horizontal="center" vertical="center"/>
    </xf>
    <xf borderId="27" fillId="7" fontId="14" numFmtId="166" xfId="0" applyAlignment="1" applyBorder="1" applyFont="1" applyNumberFormat="1">
      <alignment horizontal="center" vertical="center"/>
    </xf>
    <xf borderId="32" fillId="5" fontId="19" numFmtId="0" xfId="0" applyAlignment="1" applyBorder="1" applyFont="1">
      <alignment horizontal="center"/>
    </xf>
    <xf borderId="13" fillId="7" fontId="0" numFmtId="165" xfId="0" applyAlignment="1" applyBorder="1" applyFont="1" applyNumberFormat="1">
      <alignment horizontal="center" vertical="center"/>
    </xf>
    <xf borderId="13" fillId="7" fontId="0" numFmtId="165" xfId="0" applyAlignment="1" applyBorder="1" applyFont="1" applyNumberFormat="1">
      <alignment vertical="center"/>
    </xf>
    <xf borderId="14" fillId="7" fontId="0" numFmtId="164" xfId="0" applyAlignment="1" applyBorder="1" applyFont="1" applyNumberFormat="1">
      <alignment vertical="center"/>
    </xf>
    <xf borderId="34" fillId="7" fontId="0" numFmtId="166" xfId="0" applyAlignment="1" applyBorder="1" applyFont="1" applyNumberFormat="1">
      <alignment vertical="center"/>
    </xf>
    <xf borderId="13" fillId="5" fontId="19" numFmtId="0" xfId="0" applyAlignment="1" applyBorder="1" applyFont="1">
      <alignment horizontal="center"/>
    </xf>
    <xf borderId="35" fillId="5" fontId="19" numFmtId="0" xfId="0" applyAlignment="1" applyBorder="1" applyFont="1">
      <alignment horizontal="center"/>
    </xf>
    <xf borderId="15" fillId="5" fontId="19" numFmtId="0" xfId="0" applyAlignment="1" applyBorder="1" applyFont="1">
      <alignment horizontal="center"/>
    </xf>
    <xf borderId="15" fillId="7" fontId="0" numFmtId="165" xfId="0" applyAlignment="1" applyBorder="1" applyFont="1" applyNumberFormat="1">
      <alignment horizontal="center" vertical="center"/>
    </xf>
    <xf borderId="15" fillId="7" fontId="0" numFmtId="165" xfId="0" applyAlignment="1" applyBorder="1" applyFont="1" applyNumberFormat="1">
      <alignment vertical="center"/>
    </xf>
    <xf borderId="16" fillId="7" fontId="0" numFmtId="164" xfId="0" applyAlignment="1" applyBorder="1" applyFont="1" applyNumberFormat="1">
      <alignment vertical="center"/>
    </xf>
    <xf borderId="37" fillId="7" fontId="0" numFmtId="166" xfId="0" applyAlignment="1" applyBorder="1" applyFont="1" applyNumberFormat="1">
      <alignment vertical="center"/>
    </xf>
    <xf borderId="26" fillId="7" fontId="19" numFmtId="165" xfId="0" applyAlignment="1" applyBorder="1" applyFont="1" applyNumberFormat="1">
      <alignment horizontal="center"/>
    </xf>
    <xf borderId="54" fillId="7" fontId="19" numFmtId="165" xfId="0" applyAlignment="1" applyBorder="1" applyFont="1" applyNumberFormat="1">
      <alignment horizontal="center"/>
    </xf>
    <xf borderId="54" fillId="2" fontId="0" numFmtId="0" xfId="0" applyBorder="1" applyFont="1"/>
    <xf borderId="12" fillId="7" fontId="19" numFmtId="167" xfId="0" applyAlignment="1" applyBorder="1" applyFont="1" applyNumberFormat="1">
      <alignment horizontal="center"/>
    </xf>
    <xf borderId="12" fillId="2" fontId="0" numFmtId="0" xfId="0" applyBorder="1" applyFont="1"/>
    <xf borderId="12" fillId="7" fontId="19" numFmtId="168" xfId="0" applyBorder="1" applyFont="1" applyNumberFormat="1"/>
    <xf borderId="8" fillId="7" fontId="21" numFmtId="0" xfId="0" applyBorder="1" applyFont="1"/>
    <xf borderId="8" fillId="6" fontId="0" numFmtId="0" xfId="0" applyBorder="1" applyFont="1"/>
    <xf borderId="1" fillId="2" fontId="22" numFmtId="0" xfId="0" applyBorder="1" applyFont="1"/>
    <xf borderId="24" fillId="5" fontId="10" numFmtId="0" xfId="0" applyAlignment="1" applyBorder="1" applyFont="1">
      <alignment horizontal="center" shrinkToFit="0" wrapText="1"/>
    </xf>
    <xf borderId="27" fillId="6" fontId="0" numFmtId="165" xfId="0" applyAlignment="1" applyBorder="1" applyFont="1" applyNumberFormat="1">
      <alignment horizontal="center"/>
    </xf>
    <xf borderId="29" fillId="7" fontId="0" numFmtId="164" xfId="0" applyAlignment="1" applyBorder="1" applyFont="1" applyNumberFormat="1">
      <alignment horizontal="center"/>
    </xf>
    <xf borderId="28" fillId="7" fontId="0" numFmtId="164" xfId="0" applyAlignment="1" applyBorder="1" applyFont="1" applyNumberFormat="1">
      <alignment horizontal="center"/>
    </xf>
    <xf borderId="27" fillId="7" fontId="0" numFmtId="166" xfId="0" applyAlignment="1" applyBorder="1" applyFont="1" applyNumberFormat="1">
      <alignment horizontal="center"/>
    </xf>
    <xf borderId="14" fillId="6" fontId="0" numFmtId="165" xfId="0" applyAlignment="1" applyBorder="1" applyFont="1" applyNumberFormat="1">
      <alignment horizontal="center"/>
    </xf>
    <xf borderId="13" fillId="7" fontId="0" numFmtId="164" xfId="0" applyAlignment="1" applyBorder="1" applyFont="1" applyNumberFormat="1">
      <alignment horizontal="center"/>
    </xf>
    <xf borderId="14" fillId="7" fontId="0" numFmtId="166" xfId="0" applyAlignment="1" applyBorder="1" applyFont="1" applyNumberFormat="1">
      <alignment horizontal="center"/>
    </xf>
    <xf borderId="16" fillId="6" fontId="0" numFmtId="165" xfId="0" applyAlignment="1" applyBorder="1" applyFont="1" applyNumberFormat="1">
      <alignment horizontal="center"/>
    </xf>
    <xf borderId="35" fillId="7" fontId="0" numFmtId="164" xfId="0" applyAlignment="1" applyBorder="1" applyFont="1" applyNumberFormat="1">
      <alignment horizontal="center"/>
    </xf>
    <xf borderId="55" fillId="7" fontId="0" numFmtId="166" xfId="0" applyAlignment="1" applyBorder="1" applyFont="1" applyNumberFormat="1">
      <alignment horizontal="center"/>
    </xf>
    <xf borderId="26" fillId="6" fontId="19" numFmtId="165" xfId="0" applyAlignment="1" applyBorder="1" applyFont="1" applyNumberFormat="1">
      <alignment horizontal="center"/>
    </xf>
    <xf borderId="12" fillId="7" fontId="19" numFmtId="164" xfId="0" applyAlignment="1" applyBorder="1" applyFont="1" applyNumberFormat="1">
      <alignment horizontal="center"/>
    </xf>
    <xf borderId="1" fillId="2" fontId="23" numFmtId="0" xfId="0" applyBorder="1" applyFont="1"/>
    <xf borderId="15" fillId="7" fontId="0" numFmtId="164" xfId="0" applyAlignment="1" applyBorder="1" applyFont="1" applyNumberFormat="1">
      <alignment horizontal="center"/>
    </xf>
    <xf borderId="16" fillId="7" fontId="0" numFmtId="166" xfId="0" applyAlignment="1" applyBorder="1" applyFont="1" applyNumberFormat="1">
      <alignment horizontal="center"/>
    </xf>
    <xf borderId="26" fillId="7" fontId="19" numFmtId="164" xfId="0" applyAlignment="1" applyBorder="1" applyFont="1" applyNumberFormat="1">
      <alignment horizontal="center"/>
    </xf>
    <xf borderId="56" fillId="7" fontId="21" numFmtId="0" xfId="0" applyBorder="1" applyFont="1"/>
    <xf borderId="57" fillId="0" fontId="5" numFmtId="0" xfId="0" applyBorder="1" applyFont="1"/>
    <xf borderId="58" fillId="0" fontId="5" numFmtId="0" xfId="0" applyBorder="1" applyFont="1"/>
    <xf borderId="1" fillId="2" fontId="24" numFmtId="0" xfId="0" applyBorder="1" applyFont="1"/>
    <xf borderId="59" fillId="5" fontId="19" numFmtId="0" xfId="0" applyAlignment="1" applyBorder="1" applyFont="1">
      <alignment horizontal="left"/>
    </xf>
    <xf borderId="59" fillId="7" fontId="0" numFmtId="164" xfId="0" applyAlignment="1" applyBorder="1" applyFont="1" applyNumberFormat="1">
      <alignment horizontal="center"/>
    </xf>
    <xf borderId="12" fillId="7" fontId="0" numFmtId="164" xfId="0" applyAlignment="1" applyBorder="1" applyFont="1" applyNumberFormat="1">
      <alignment horizontal="center"/>
    </xf>
    <xf borderId="60" fillId="7" fontId="0" numFmtId="166" xfId="0" applyAlignment="1" applyBorder="1" applyFont="1" applyNumberFormat="1">
      <alignment horizontal="center"/>
    </xf>
    <xf borderId="1" fillId="2" fontId="25"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customschemas.google.com/relationships/workbookmetadata" Target="metadata"/><Relationship Id="rId6" Type="http://schemas.openxmlformats.org/officeDocument/2006/relationships/worksheet" Target="worksheets/sheet3.xml"/><Relationship Id="rId18" Type="http://schemas.openxmlformats.org/officeDocument/2006/relationships/externalLink" Target="externalLinks/externalLink1.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171450</xdr:colOff>
      <xdr:row>0</xdr:row>
      <xdr:rowOff>76200</xdr:rowOff>
    </xdr:from>
    <xdr:ext cx="1114425" cy="866775"/>
    <xdr:pic>
      <xdr:nvPicPr>
        <xdr:cNvPr descr="cid:image005.png@01CF44FC.36244DF0"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mie.lancaster/Desktop/Fuel%20Cards%20and%20Associated%20Services%20V/Pricing/Matser%201%20Fuel%20Cards%20and%20Associated%20Services%20V%20(RM6000)%20Commercial%20Bid%20Template%20%20v5.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TAB 1 NARRATIVE"/>
      <sheetName val="TAB 2 METRICS"/>
      <sheetName val="TAB 3 INPUT TABLE FEES &amp;CHARGES"/>
      <sheetName val="TAB 4 OUTPUT TABLE FEES &amp; CHARG"/>
      <sheetName val="TAB 4a REBATES"/>
      <sheetName val="TAB 4b REBATES"/>
      <sheetName val="TAB 4c REBATES"/>
      <sheetName val="TAB 5a REBATE CALCULATIONS"/>
      <sheetName val="TAB 5b REBATE CALCULATIONS"/>
      <sheetName val="TAB 6a RESULTS TABLE"/>
      <sheetName val="TAB 6b RESULTS TABLE"/>
      <sheetName val="TAB 7 SUMMARY OF B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Type="http://schemas.openxmlformats.org/officeDocument/2006/relationships/drawing" Target="../drawings/drawing10.xml" Id="rId1"></Relationship><Relationship Target="../comments10.xml" Type="http://schemas.openxmlformats.org/officeDocument/2006/relationships/comments" Id="rId2"></Relationship><Relationship Target="../drawings/vmlDrawing10.vml" Type="http://schemas.openxmlformats.org/officeDocument/2006/relationships/vmlDrawing" Id="rId3"></Relationship></Relationships>
</file>

<file path=xl/worksheets/_rels/sheet11.xml.rels><?xml version="1.0" encoding="UTF-8" standalone="yes"?>
<Relationships xmlns="http://schemas.openxmlformats.org/package/2006/relationships"><Relationship Type="http://schemas.openxmlformats.org/officeDocument/2006/relationships/drawing" Target="../drawings/drawing11.xml" Id="rId1"></Relationship><Relationship Target="../comments11.xml" Type="http://schemas.openxmlformats.org/officeDocument/2006/relationships/comments" Id="rId2"></Relationship><Relationship Target="../drawings/vmlDrawing11.vml" Type="http://schemas.openxmlformats.org/officeDocument/2006/relationships/vmlDrawing" Id="rId3"></Relationship></Relationships>
</file>

<file path=xl/worksheets/_rels/sheet12.xml.rels><?xml version="1.0" encoding="UTF-8" standalone="yes"?>
<Relationships xmlns="http://schemas.openxmlformats.org/package/2006/relationships"><Relationship Type="http://schemas.openxmlformats.org/officeDocument/2006/relationships/drawing" Target="../drawings/drawing12.xml" Id="rId1"></Relationship><Relationship Target="../comments12.xml" Type="http://schemas.openxmlformats.org/officeDocument/2006/relationships/comments" Id="rId2"></Relationship><Relationship Target="../drawings/vmlDrawing12.vml" Type="http://schemas.openxmlformats.org/officeDocument/2006/relationships/vmlDrawing" Id="rId3"></Relationship></Relationships>
</file>

<file path=xl/worksheets/_rels/sheet13.xml.rels><?xml version="1.0" encoding="UTF-8" standalone="yes"?>
<Relationships xmlns="http://schemas.openxmlformats.org/package/2006/relationships"><Relationship Type="http://schemas.openxmlformats.org/officeDocument/2006/relationships/drawing" Target="../drawings/drawing13.xml" Id="rId1"></Relationship><Relationship Target="../comments13.xml" Type="http://schemas.openxmlformats.org/officeDocument/2006/relationships/comments" Id="rId2"></Relationship><Relationship Target="../drawings/vmlDrawing13.vml" Type="http://schemas.openxmlformats.org/officeDocument/2006/relationships/vmlDrawing" Id="rId3"></Relationship></Relationships>
</file>

<file path=xl/worksheets/_rels/sheet14.xml.rels><?xml version="1.0" encoding="UTF-8" standalone="yes"?>
<Relationships xmlns="http://schemas.openxmlformats.org/package/2006/relationships"><Relationship Type="http://schemas.openxmlformats.org/officeDocument/2006/relationships/drawing" Target="../drawings/drawing14.xml" Id="rId1"></Relationship><Relationship Target="../comments14.xml" Type="http://schemas.openxmlformats.org/officeDocument/2006/relationships/comments" Id="rId2"></Relationship><Relationship Target="../drawings/vmlDrawing14.vml" Type="http://schemas.openxmlformats.org/officeDocument/2006/relationships/vmlDrawing" Id="rId3"></Relationship></Relationships>
</file>

<file path=xl/worksheets/_rels/sheet2.xml.rels><?xml version="1.0" encoding="UTF-8" standalone="yes"?>
<Relationships xmlns="http://schemas.openxmlformats.org/package/2006/relationships"><Relationship Type="http://schemas.openxmlformats.org/officeDocument/2006/relationships/drawing" Target="../drawings/drawing2.xml" Id="rId1"></Relationship><Relationship Target="../comments2.xml" Type="http://schemas.openxmlformats.org/officeDocument/2006/relationships/comments" Id="rId2"></Relationship><Relationship Target="../drawings/vmlDrawing2.vml" Type="http://schemas.openxmlformats.org/officeDocument/2006/relationships/vmlDrawing" Id="rId3"></Relationship></Relationships>
</file>

<file path=xl/worksheets/_rels/sheet3.xml.rels><?xml version="1.0" encoding="UTF-8" standalone="yes"?>
<Relationships xmlns="http://schemas.openxmlformats.org/package/2006/relationships"><Relationship Type="http://schemas.openxmlformats.org/officeDocument/2006/relationships/drawing" Target="../drawings/drawing3.xml" Id="rId1"></Relationship><Relationship Target="../comments3.xml" Type="http://schemas.openxmlformats.org/officeDocument/2006/relationships/comments" Id="rId2"></Relationship><Relationship Target="../drawings/vmlDrawing3.vml" Type="http://schemas.openxmlformats.org/officeDocument/2006/relationships/vmlDrawing" Id="rId3"></Relationship></Relationships>
</file>

<file path=xl/worksheets/_rels/sheet4.xml.rels><?xml version="1.0" encoding="UTF-8" standalone="yes"?>
<Relationships xmlns="http://schemas.openxmlformats.org/package/2006/relationships"><Relationship Type="http://schemas.openxmlformats.org/officeDocument/2006/relationships/drawing" Target="../drawings/drawing4.xml" Id="rId1"></Relationship><Relationship Target="../comments4.xml" Type="http://schemas.openxmlformats.org/officeDocument/2006/relationships/comments" Id="rId2"></Relationship><Relationship Target="../drawings/vmlDrawing4.vml" Type="http://schemas.openxmlformats.org/officeDocument/2006/relationships/vmlDrawing" Id="rId3"></Relationship></Relationships>
</file>

<file path=xl/worksheets/_rels/sheet5.xml.rels><?xml version="1.0" encoding="UTF-8" standalone="yes"?>
<Relationships xmlns="http://schemas.openxmlformats.org/package/2006/relationships"><Relationship Type="http://schemas.openxmlformats.org/officeDocument/2006/relationships/drawing" Target="../drawings/drawing5.xml" Id="rId1"></Relationship><Relationship Target="../comments5.xml" Type="http://schemas.openxmlformats.org/officeDocument/2006/relationships/comments" Id="rId2"></Relationship><Relationship Target="../drawings/vmlDrawing5.vml" Type="http://schemas.openxmlformats.org/officeDocument/2006/relationships/vmlDrawing" Id="rId3"></Relationship></Relationships>
</file>

<file path=xl/worksheets/_rels/sheet6.xml.rels><?xml version="1.0" encoding="UTF-8" standalone="yes"?>
<Relationships xmlns="http://schemas.openxmlformats.org/package/2006/relationships"><Relationship Type="http://schemas.openxmlformats.org/officeDocument/2006/relationships/drawing" Target="../drawings/drawing6.xml" Id="rId1"></Relationship><Relationship Target="../comments6.xml" Type="http://schemas.openxmlformats.org/officeDocument/2006/relationships/comments" Id="rId2"></Relationship><Relationship Target="../drawings/vmlDrawing6.vml" Type="http://schemas.openxmlformats.org/officeDocument/2006/relationships/vmlDrawing" Id="rId3"></Relationship></Relationships>
</file>

<file path=xl/worksheets/_rels/sheet7.xml.rels><?xml version="1.0" encoding="UTF-8" standalone="yes"?>
<Relationships xmlns="http://schemas.openxmlformats.org/package/2006/relationships"><Relationship Type="http://schemas.openxmlformats.org/officeDocument/2006/relationships/drawing" Target="../drawings/drawing7.xml" Id="rId1"></Relationship><Relationship Target="../comments7.xml" Type="http://schemas.openxmlformats.org/officeDocument/2006/relationships/comments" Id="rId2"></Relationship><Relationship Target="../drawings/vmlDrawing7.vml" Type="http://schemas.openxmlformats.org/officeDocument/2006/relationships/vmlDrawing" Id="rId3"></Relationship></Relationships>
</file>

<file path=xl/worksheets/_rels/sheet8.xml.rels><?xml version="1.0" encoding="UTF-8" standalone="yes"?>
<Relationships xmlns="http://schemas.openxmlformats.org/package/2006/relationships"><Relationship Type="http://schemas.openxmlformats.org/officeDocument/2006/relationships/drawing" Target="../drawings/drawing8.xml" Id="rId1"></Relationship><Relationship Target="../comments8.xml" Type="http://schemas.openxmlformats.org/officeDocument/2006/relationships/comments" Id="rId2"></Relationship><Relationship Target="../drawings/vmlDrawing8.vml" Type="http://schemas.openxmlformats.org/officeDocument/2006/relationships/vmlDrawing" Id="rId3"></Relationship></Relationships>
</file>

<file path=xl/worksheets/_rels/sheet9.xml.rels><?xml version="1.0" encoding="UTF-8" standalone="yes"?>
<Relationships xmlns="http://schemas.openxmlformats.org/package/2006/relationships"><Relationship Type="http://schemas.openxmlformats.org/officeDocument/2006/relationships/drawing" Target="../drawings/drawing9.xml" Id="rId1"></Relationship><Relationship Target="../comments9.xml" Type="http://schemas.openxmlformats.org/officeDocument/2006/relationships/comments" Id="rId2"></Relationship><Relationship Target="../drawings/vmlDrawing9.vml" Type="http://schemas.openxmlformats.org/officeDocument/2006/relationships/vmlDrawing" Id="rId3"></Relationship></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mlns:xdr="http://schemas.openxmlformats.org/drawingml/2006/spreadsheetDrawing">
  <sheetPr>
    <pageSetUpPr/>
  </sheetPr>
  <sheetViews>
    <sheetView workbookViewId="0"/>
  </sheetViews>
  <sheetFormatPr defaultColWidth="12.63" defaultRowHeight="15.0" customHeight="1"/>
  <cols>
    <col customWidth="1" min="1" max="26" width="7.63"/>
  </cols>
  <sheetData>
    <row r="1" customHeight="1" ht="14.25">
      <c r="A1" s="1"/>
      <c r="B1" s="1"/>
      <c r="C1" s="1"/>
      <c r="D1" s="1"/>
      <c r="E1" s="1"/>
      <c r="F1" s="1"/>
      <c r="G1" s="1"/>
      <c r="H1" s="1"/>
      <c r="I1" s="1"/>
      <c r="J1" s="1"/>
      <c r="K1" s="1"/>
      <c r="L1" s="1"/>
      <c r="M1" s="1"/>
      <c r="N1" s="1"/>
      <c r="O1" s="1"/>
      <c r="P1" s="1"/>
      <c r="Q1" s="1"/>
      <c r="R1" s="1"/>
      <c r="S1" s="1"/>
      <c r="T1" s="1"/>
      <c r="U1" s="1"/>
      <c r="V1" s="1"/>
      <c r="W1" s="1"/>
      <c r="X1" s="1"/>
      <c r="Y1" s="1"/>
      <c r="Z1" s="1"/>
    </row>
    <row r="2" customHeight="1" ht="14.25">
      <c r="A2" s="1"/>
      <c r="B2" s="1"/>
      <c r="C2" s="1"/>
      <c r="D2" s="1"/>
      <c r="E2" s="1"/>
      <c r="F2" s="1"/>
      <c r="G2" s="1"/>
      <c r="H2" s="1"/>
      <c r="I2" s="1"/>
      <c r="J2" s="1"/>
      <c r="K2" s="1"/>
      <c r="L2" s="1"/>
      <c r="M2" s="1"/>
      <c r="N2" s="1"/>
      <c r="O2" s="1"/>
      <c r="P2" s="1"/>
      <c r="Q2" s="1"/>
      <c r="R2" s="1"/>
      <c r="S2" s="1"/>
      <c r="T2" s="1"/>
      <c r="U2" s="1"/>
      <c r="V2" s="1"/>
      <c r="W2" s="1"/>
      <c r="X2" s="1"/>
      <c r="Y2" s="1"/>
      <c r="Z2" s="1"/>
    </row>
    <row r="3" customHeight="1" ht="14.25">
      <c r="A3" s="1"/>
      <c r="B3" s="1"/>
      <c r="C3" s="1"/>
      <c r="D3" s="1"/>
      <c r="E3" s="1"/>
      <c r="F3" s="1"/>
      <c r="G3" s="1"/>
      <c r="H3" s="1"/>
      <c r="I3" s="1"/>
      <c r="J3" s="1"/>
      <c r="K3" s="1"/>
      <c r="L3" s="1"/>
      <c r="M3" s="1"/>
      <c r="N3" s="1"/>
      <c r="O3" s="1"/>
      <c r="P3" s="1"/>
      <c r="Q3" s="1"/>
      <c r="R3" s="1"/>
      <c r="S3" s="1"/>
      <c r="T3" s="1"/>
      <c r="U3" s="1"/>
      <c r="V3" s="1"/>
      <c r="W3" s="1"/>
      <c r="X3" s="1"/>
      <c r="Y3" s="1"/>
      <c r="Z3" s="1"/>
    </row>
    <row r="4" customHeight="1" ht="14.25">
      <c r="A4" s="1"/>
      <c r="B4" s="1"/>
      <c r="C4" s="1"/>
      <c r="D4" s="1"/>
      <c r="E4" s="1"/>
      <c r="F4" s="1"/>
      <c r="G4" s="1"/>
      <c r="H4" s="1"/>
      <c r="I4" s="1"/>
      <c r="J4" s="1"/>
      <c r="K4" s="1"/>
      <c r="L4" s="1"/>
      <c r="M4" s="1"/>
      <c r="N4" s="1"/>
      <c r="O4" s="1"/>
      <c r="P4" s="1"/>
      <c r="Q4" s="1"/>
      <c r="R4" s="1"/>
      <c r="S4" s="1"/>
      <c r="T4" s="1"/>
      <c r="U4" s="1"/>
      <c r="V4" s="1"/>
      <c r="W4" s="1"/>
      <c r="X4" s="1"/>
      <c r="Y4" s="1"/>
      <c r="Z4" s="1"/>
    </row>
    <row r="5" customHeight="1" ht="14.25">
      <c r="A5" s="1"/>
      <c r="B5" s="1"/>
      <c r="C5" s="1"/>
      <c r="D5" s="1"/>
      <c r="E5" s="1"/>
      <c r="F5" s="1"/>
      <c r="G5" s="1"/>
      <c r="H5" s="1"/>
      <c r="I5" s="1"/>
      <c r="J5" s="1"/>
      <c r="K5" s="1"/>
      <c r="L5" s="1"/>
      <c r="M5" s="1"/>
      <c r="N5" s="1"/>
      <c r="O5" s="1"/>
      <c r="P5" s="1"/>
      <c r="Q5" s="1"/>
      <c r="R5" s="1"/>
      <c r="S5" s="1"/>
      <c r="T5" s="1"/>
      <c r="U5" s="1"/>
      <c r="V5" s="1"/>
      <c r="W5" s="1"/>
      <c r="X5" s="1"/>
      <c r="Y5" s="1"/>
      <c r="Z5" s="1"/>
    </row>
    <row r="6" customHeight="1" ht="14.25">
      <c r="A6" s="1"/>
      <c r="B6" s="1"/>
      <c r="C6" s="1"/>
      <c r="D6" s="1"/>
      <c r="E6" s="1"/>
      <c r="F6" s="1"/>
      <c r="G6" s="1"/>
      <c r="H6" s="1"/>
      <c r="I6" s="1"/>
      <c r="J6" s="1"/>
      <c r="K6" s="1"/>
      <c r="L6" s="1"/>
      <c r="M6" s="1"/>
      <c r="N6" s="1"/>
      <c r="O6" s="1"/>
      <c r="P6" s="1"/>
      <c r="Q6" s="1"/>
      <c r="R6" s="1"/>
      <c r="S6" s="1"/>
      <c r="T6" s="1"/>
      <c r="U6" s="1"/>
      <c r="V6" s="1"/>
      <c r="W6" s="1"/>
      <c r="X6" s="1"/>
      <c r="Y6" s="1"/>
      <c r="Z6" s="1"/>
    </row>
    <row r="7" customHeight="1" ht="14.25">
      <c r="A7" s="1"/>
      <c r="B7" s="1"/>
      <c r="C7" s="1"/>
      <c r="D7" s="1"/>
      <c r="E7" s="1"/>
      <c r="F7" s="1"/>
      <c r="G7" s="1"/>
      <c r="H7" s="1"/>
      <c r="I7" s="1"/>
      <c r="J7" s="1"/>
      <c r="K7" s="1"/>
      <c r="L7" s="1"/>
      <c r="M7" s="1"/>
      <c r="N7" s="1"/>
      <c r="O7" s="1"/>
      <c r="P7" s="1"/>
      <c r="Q7" s="1"/>
      <c r="R7" s="1"/>
      <c r="S7" s="1"/>
      <c r="T7" s="1"/>
      <c r="U7" s="1"/>
      <c r="V7" s="1"/>
      <c r="W7" s="1"/>
      <c r="X7" s="1"/>
      <c r="Y7" s="1"/>
      <c r="Z7" s="1"/>
    </row>
    <row r="8" customHeight="1" ht="14.25">
      <c r="A8" s="2" t="s">
        <v>0</v>
      </c>
      <c r="B8" s="1"/>
      <c r="C8" s="1"/>
      <c r="D8" s="1"/>
      <c r="E8" s="1"/>
      <c r="F8" s="1"/>
      <c r="G8" s="1"/>
      <c r="H8" s="1"/>
      <c r="I8" s="1"/>
      <c r="J8" s="1"/>
      <c r="K8" s="1"/>
      <c r="L8" s="1"/>
      <c r="M8" s="1"/>
      <c r="N8" s="1"/>
      <c r="O8" s="1"/>
      <c r="P8" s="1"/>
      <c r="Q8" s="1"/>
      <c r="R8" s="1"/>
      <c r="S8" s="1"/>
      <c r="T8" s="1"/>
      <c r="U8" s="1"/>
      <c r="V8" s="1"/>
      <c r="W8" s="1"/>
      <c r="X8" s="1"/>
      <c r="Y8" s="1"/>
      <c r="Z8" s="1"/>
    </row>
    <row r="9" customHeight="1" ht="14.25">
      <c r="A9" s="3" t="s">
        <v>1</v>
      </c>
      <c r="B9" s="1"/>
      <c r="C9" s="1"/>
      <c r="D9" s="1"/>
      <c r="E9" s="1"/>
      <c r="F9" s="1"/>
      <c r="G9" s="1"/>
      <c r="H9" s="1"/>
      <c r="I9" s="1"/>
      <c r="J9" s="1"/>
      <c r="K9" s="1"/>
      <c r="L9" s="1"/>
      <c r="M9" s="1"/>
      <c r="N9" s="1"/>
      <c r="O9" s="1"/>
      <c r="P9" s="1"/>
      <c r="Q9" s="1"/>
      <c r="R9" s="1"/>
      <c r="S9" s="1"/>
      <c r="T9" s="1"/>
      <c r="U9" s="1"/>
      <c r="V9" s="1"/>
      <c r="W9" s="1"/>
      <c r="X9" s="1"/>
      <c r="Y9" s="1"/>
      <c r="Z9" s="1"/>
    </row>
    <row r="10" customHeight="1" ht="14.25">
      <c r="A10" s="3" t="s">
        <v>2</v>
      </c>
      <c r="B10" s="1"/>
      <c r="C10" s="1"/>
      <c r="D10" s="1"/>
      <c r="E10" s="1"/>
      <c r="F10" s="1"/>
      <c r="G10" s="1"/>
      <c r="H10" s="1"/>
      <c r="I10" s="1"/>
      <c r="J10" s="1"/>
      <c r="K10" s="1"/>
      <c r="L10" s="1"/>
      <c r="M10" s="1"/>
      <c r="N10" s="1"/>
      <c r="O10" s="1"/>
      <c r="P10" s="1"/>
      <c r="Q10" s="1"/>
      <c r="R10" s="1"/>
      <c r="S10" s="1"/>
      <c r="T10" s="1"/>
      <c r="U10" s="1"/>
      <c r="V10" s="1"/>
      <c r="W10" s="1"/>
      <c r="X10" s="1"/>
      <c r="Y10" s="1"/>
      <c r="Z10" s="1"/>
    </row>
    <row r="11" customHeight="1" ht="14.25">
      <c r="A11" s="1"/>
      <c r="B11" s="1"/>
      <c r="C11" s="1"/>
      <c r="D11" s="1"/>
      <c r="E11" s="1"/>
      <c r="F11" s="1"/>
      <c r="G11" s="1"/>
      <c r="H11" s="1"/>
      <c r="I11" s="1"/>
      <c r="J11" s="1"/>
      <c r="K11" s="1"/>
      <c r="L11" s="1"/>
      <c r="M11" s="1"/>
      <c r="N11" s="1"/>
      <c r="O11" s="1"/>
      <c r="P11" s="1"/>
      <c r="Q11" s="1"/>
      <c r="R11" s="1"/>
      <c r="S11" s="1"/>
      <c r="T11" s="1"/>
      <c r="U11" s="1"/>
      <c r="V11" s="1"/>
      <c r="W11" s="1"/>
      <c r="X11" s="1"/>
      <c r="Y11" s="1"/>
      <c r="Z11" s="1"/>
    </row>
    <row r="12" customHeight="1" ht="14.25">
      <c r="A12" s="2" t="s">
        <v>3</v>
      </c>
      <c r="B12" s="1"/>
      <c r="C12" s="1"/>
      <c r="D12" s="1"/>
      <c r="E12" s="1"/>
      <c r="F12" s="1"/>
      <c r="G12" s="1"/>
      <c r="H12" s="1"/>
      <c r="I12" s="1"/>
      <c r="J12" s="1"/>
      <c r="K12" s="1"/>
      <c r="L12" s="1"/>
      <c r="M12" s="1"/>
      <c r="N12" s="1"/>
      <c r="O12" s="1"/>
      <c r="P12" s="1"/>
      <c r="Q12" s="1"/>
      <c r="R12" s="1"/>
      <c r="S12" s="1"/>
      <c r="T12" s="1"/>
      <c r="U12" s="1"/>
      <c r="V12" s="1"/>
      <c r="W12" s="1"/>
      <c r="X12" s="1"/>
      <c r="Y12" s="1"/>
      <c r="Z12" s="1"/>
    </row>
    <row r="13" customHeight="1" ht="14.25">
      <c r="A13" s="1" t="s">
        <v>4</v>
      </c>
      <c r="B13" s="1"/>
      <c r="C13" s="1"/>
      <c r="D13" s="1"/>
      <c r="E13" s="1"/>
      <c r="F13" s="1"/>
      <c r="G13" s="1"/>
      <c r="H13" s="1"/>
      <c r="I13" s="1"/>
      <c r="J13" s="1"/>
      <c r="K13" s="1"/>
      <c r="L13" s="1"/>
      <c r="M13" s="1"/>
      <c r="N13" s="1"/>
      <c r="O13" s="1"/>
      <c r="P13" s="1"/>
      <c r="Q13" s="1"/>
      <c r="R13" s="1"/>
      <c r="S13" s="1"/>
      <c r="T13" s="1"/>
      <c r="U13" s="1"/>
      <c r="V13" s="1"/>
      <c r="W13" s="1"/>
      <c r="X13" s="1"/>
      <c r="Y13" s="1"/>
      <c r="Z13" s="1"/>
    </row>
    <row r="14" customHeight="1" ht="14.25">
      <c r="A14" s="1" t="s">
        <v>5</v>
      </c>
      <c r="B14" s="1"/>
      <c r="C14" s="1"/>
      <c r="D14" s="1"/>
      <c r="E14" s="1"/>
      <c r="F14" s="1"/>
      <c r="G14" s="1"/>
      <c r="H14" s="1"/>
      <c r="I14" s="1"/>
      <c r="J14" s="1"/>
      <c r="K14" s="1"/>
      <c r="L14" s="1"/>
      <c r="M14" s="1"/>
      <c r="N14" s="1"/>
      <c r="O14" s="1"/>
      <c r="P14" s="1"/>
      <c r="Q14" s="1"/>
      <c r="R14" s="1"/>
      <c r="S14" s="1"/>
      <c r="T14" s="1"/>
      <c r="U14" s="1"/>
      <c r="V14" s="1"/>
      <c r="W14" s="1"/>
      <c r="X14" s="1"/>
      <c r="Y14" s="1"/>
      <c r="Z14" s="1"/>
    </row>
    <row r="15" customHeight="1" ht="14.25">
      <c r="A15" s="1" t="s">
        <v>6</v>
      </c>
      <c r="B15" s="1"/>
      <c r="C15" s="1"/>
      <c r="D15" s="1"/>
      <c r="E15" s="1"/>
      <c r="F15" s="1"/>
      <c r="G15" s="1"/>
      <c r="H15" s="1"/>
      <c r="I15" s="1"/>
      <c r="J15" s="1"/>
      <c r="K15" s="1"/>
      <c r="L15" s="1"/>
      <c r="M15" s="1"/>
      <c r="N15" s="1"/>
      <c r="O15" s="1"/>
      <c r="P15" s="1"/>
      <c r="Q15" s="1"/>
      <c r="R15" s="1"/>
      <c r="S15" s="1"/>
      <c r="T15" s="1"/>
      <c r="U15" s="1"/>
      <c r="V15" s="1"/>
      <c r="W15" s="1"/>
      <c r="X15" s="1"/>
      <c r="Y15" s="1"/>
      <c r="Z15" s="1"/>
    </row>
    <row r="16" customHeight="1" ht="14.25">
      <c r="A16" s="1" t="s">
        <v>7</v>
      </c>
      <c r="B16" s="1"/>
      <c r="C16" s="1"/>
      <c r="D16" s="1"/>
      <c r="E16" s="1"/>
      <c r="F16" s="1"/>
      <c r="G16" s="1"/>
      <c r="H16" s="1"/>
      <c r="I16" s="1"/>
      <c r="J16" s="1"/>
      <c r="K16" s="1"/>
      <c r="L16" s="1"/>
      <c r="M16" s="1"/>
      <c r="N16" s="1"/>
      <c r="O16" s="1"/>
      <c r="P16" s="1"/>
      <c r="Q16" s="1"/>
      <c r="R16" s="1"/>
      <c r="S16" s="1"/>
      <c r="T16" s="1"/>
      <c r="U16" s="1"/>
      <c r="V16" s="1"/>
      <c r="W16" s="1"/>
      <c r="X16" s="1"/>
      <c r="Y16" s="1"/>
      <c r="Z16" s="1"/>
    </row>
    <row r="17" customHeight="1" ht="14.25">
      <c r="A17" s="3" t="s">
        <v>8</v>
      </c>
      <c r="B17" s="1"/>
      <c r="C17" s="1"/>
      <c r="D17" s="1"/>
      <c r="E17" s="1"/>
      <c r="F17" s="1"/>
      <c r="G17" s="1"/>
      <c r="H17" s="1"/>
      <c r="I17" s="1"/>
      <c r="J17" s="1"/>
      <c r="K17" s="1"/>
      <c r="L17" s="1"/>
      <c r="M17" s="1"/>
      <c r="N17" s="1"/>
      <c r="O17" s="1"/>
      <c r="P17" s="1"/>
      <c r="Q17" s="1"/>
      <c r="R17" s="1"/>
      <c r="S17" s="1"/>
      <c r="T17" s="1"/>
      <c r="U17" s="1"/>
      <c r="V17" s="1"/>
      <c r="W17" s="1"/>
      <c r="X17" s="1"/>
      <c r="Y17" s="1"/>
      <c r="Z17" s="1"/>
    </row>
    <row r="18" customHeight="1" ht="14.25">
      <c r="A18" s="1" t="s">
        <v>9</v>
      </c>
      <c r="B18" s="1"/>
      <c r="C18" s="1"/>
      <c r="D18" s="1"/>
      <c r="E18" s="1"/>
      <c r="F18" s="1"/>
      <c r="G18" s="1"/>
      <c r="H18" s="1"/>
      <c r="I18" s="1"/>
      <c r="J18" s="1"/>
      <c r="K18" s="1"/>
      <c r="L18" s="1"/>
      <c r="M18" s="1"/>
      <c r="N18" s="1"/>
      <c r="O18" s="1"/>
      <c r="P18" s="1"/>
      <c r="Q18" s="1"/>
      <c r="R18" s="1"/>
      <c r="S18" s="1"/>
      <c r="T18" s="1"/>
      <c r="U18" s="1"/>
      <c r="V18" s="1"/>
      <c r="W18" s="1"/>
      <c r="X18" s="1"/>
      <c r="Y18" s="1"/>
      <c r="Z18" s="1"/>
    </row>
    <row r="19" customHeight="1" ht="14.25">
      <c r="A19" s="1" t="s">
        <v>10</v>
      </c>
      <c r="B19" s="1"/>
      <c r="C19" s="1"/>
      <c r="D19" s="1"/>
      <c r="E19" s="1"/>
      <c r="F19" s="1"/>
      <c r="G19" s="1"/>
      <c r="H19" s="1"/>
      <c r="I19" s="1"/>
      <c r="J19" s="1"/>
      <c r="K19" s="1"/>
      <c r="L19" s="1"/>
      <c r="M19" s="1"/>
      <c r="N19" s="1"/>
      <c r="O19" s="1"/>
      <c r="P19" s="1"/>
      <c r="Q19" s="1"/>
      <c r="R19" s="1"/>
      <c r="S19" s="1"/>
      <c r="T19" s="1"/>
      <c r="U19" s="1"/>
      <c r="V19" s="1"/>
      <c r="W19" s="1"/>
      <c r="X19" s="1"/>
      <c r="Y19" s="1"/>
      <c r="Z19" s="1"/>
    </row>
    <row r="20" customHeight="1" ht="14.25">
      <c r="A20" s="1" t="s">
        <v>11</v>
      </c>
      <c r="B20" s="1"/>
      <c r="C20" s="1"/>
      <c r="D20" s="1"/>
      <c r="E20" s="1"/>
      <c r="F20" s="1"/>
      <c r="G20" s="1"/>
      <c r="H20" s="1"/>
      <c r="I20" s="1"/>
      <c r="J20" s="1"/>
      <c r="K20" s="1"/>
      <c r="L20" s="1"/>
      <c r="M20" s="1"/>
      <c r="N20" s="1"/>
      <c r="O20" s="1"/>
      <c r="P20" s="1"/>
      <c r="Q20" s="1"/>
      <c r="R20" s="1"/>
      <c r="S20" s="1"/>
      <c r="T20" s="1"/>
      <c r="U20" s="1"/>
      <c r="V20" s="1"/>
      <c r="W20" s="1"/>
      <c r="X20" s="1"/>
      <c r="Y20" s="1"/>
      <c r="Z20" s="1"/>
    </row>
    <row r="21" customHeight="1" ht="14.25">
      <c r="A21" s="1" t="s">
        <v>12</v>
      </c>
      <c r="B21" s="1"/>
      <c r="C21" s="1"/>
      <c r="D21" s="1"/>
      <c r="E21" s="1"/>
      <c r="F21" s="1"/>
      <c r="G21" s="1"/>
      <c r="H21" s="1"/>
      <c r="I21" s="1"/>
      <c r="J21" s="1"/>
      <c r="K21" s="1"/>
      <c r="L21" s="1"/>
      <c r="M21" s="1"/>
      <c r="N21" s="1"/>
      <c r="O21" s="1"/>
      <c r="P21" s="1"/>
      <c r="Q21" s="1"/>
      <c r="R21" s="1"/>
      <c r="S21" s="1"/>
      <c r="T21" s="1"/>
      <c r="U21" s="1"/>
      <c r="V21" s="1"/>
      <c r="W21" s="1"/>
      <c r="X21" s="1"/>
      <c r="Y21" s="1"/>
      <c r="Z21" s="1"/>
    </row>
    <row r="22" customHeight="1" ht="14.25">
      <c r="A22" s="1" t="s">
        <v>13</v>
      </c>
      <c r="B22" s="1"/>
      <c r="C22" s="1"/>
      <c r="D22" s="1"/>
      <c r="E22" s="1"/>
      <c r="F22" s="1"/>
      <c r="G22" s="1"/>
      <c r="H22" s="1"/>
      <c r="I22" s="1"/>
      <c r="J22" s="1"/>
      <c r="K22" s="1"/>
      <c r="L22" s="1"/>
      <c r="M22" s="1"/>
      <c r="N22" s="1"/>
      <c r="O22" s="1"/>
      <c r="P22" s="1"/>
      <c r="Q22" s="1"/>
      <c r="R22" s="1"/>
      <c r="S22" s="1"/>
      <c r="T22" s="1"/>
      <c r="U22" s="1"/>
      <c r="V22" s="1"/>
      <c r="W22" s="1"/>
      <c r="X22" s="1"/>
      <c r="Y22" s="1"/>
      <c r="Z22" s="1"/>
    </row>
    <row r="23" customHeight="1" ht="14.25">
      <c r="A23" s="2" t="s">
        <v>14</v>
      </c>
      <c r="B23" s="1"/>
      <c r="C23" s="1"/>
      <c r="D23" s="1"/>
      <c r="E23" s="1"/>
      <c r="F23" s="1"/>
      <c r="G23" s="1"/>
      <c r="H23" s="1"/>
      <c r="I23" s="1"/>
      <c r="J23" s="1"/>
      <c r="K23" s="1"/>
      <c r="L23" s="1"/>
      <c r="M23" s="1"/>
      <c r="N23" s="1"/>
      <c r="O23" s="1"/>
      <c r="P23" s="1"/>
      <c r="Q23" s="1"/>
      <c r="R23" s="1"/>
      <c r="S23" s="1"/>
      <c r="T23" s="1"/>
      <c r="U23" s="1"/>
      <c r="V23" s="1"/>
      <c r="W23" s="1"/>
      <c r="X23" s="1"/>
      <c r="Y23" s="1"/>
      <c r="Z23" s="1"/>
    </row>
    <row r="24" customHeight="1" ht="14.25">
      <c r="A24" s="1" t="s">
        <v>15</v>
      </c>
      <c r="B24" s="1"/>
      <c r="C24" s="1"/>
      <c r="D24" s="1"/>
      <c r="E24" s="1"/>
      <c r="F24" s="1"/>
      <c r="G24" s="1"/>
      <c r="H24" s="1"/>
      <c r="I24" s="1"/>
      <c r="J24" s="1"/>
      <c r="K24" s="1"/>
      <c r="L24" s="1"/>
      <c r="M24" s="1"/>
      <c r="N24" s="1"/>
      <c r="O24" s="1"/>
      <c r="P24" s="1"/>
      <c r="Q24" s="1"/>
      <c r="R24" s="1"/>
      <c r="S24" s="1"/>
      <c r="T24" s="1"/>
      <c r="U24" s="1"/>
      <c r="V24" s="1"/>
      <c r="W24" s="1"/>
      <c r="X24" s="1"/>
      <c r="Y24" s="1"/>
      <c r="Z24" s="1"/>
    </row>
    <row r="25" customHeight="1" ht="14.25">
      <c r="A25" s="1" t="s">
        <v>16</v>
      </c>
      <c r="B25" s="1"/>
      <c r="C25" s="1"/>
      <c r="D25" s="1"/>
      <c r="E25" s="1"/>
      <c r="F25" s="1"/>
      <c r="G25" s="1"/>
      <c r="H25" s="1"/>
      <c r="I25" s="1"/>
      <c r="J25" s="1"/>
      <c r="K25" s="1"/>
      <c r="L25" s="1"/>
      <c r="M25" s="1"/>
      <c r="N25" s="1"/>
      <c r="O25" s="1"/>
      <c r="P25" s="1"/>
      <c r="Q25" s="1"/>
      <c r="R25" s="1"/>
      <c r="S25" s="1"/>
      <c r="T25" s="1"/>
      <c r="U25" s="1"/>
      <c r="V25" s="1"/>
      <c r="W25" s="1"/>
      <c r="X25" s="1"/>
      <c r="Y25" s="1"/>
      <c r="Z25" s="1"/>
    </row>
    <row r="26" customHeight="1" ht="14.25">
      <c r="A26" s="1" t="s">
        <v>17</v>
      </c>
      <c r="B26" s="1"/>
      <c r="C26" s="1"/>
      <c r="D26" s="1"/>
      <c r="E26" s="1"/>
      <c r="F26" s="1"/>
      <c r="G26" s="1"/>
      <c r="H26" s="1"/>
      <c r="I26" s="1"/>
      <c r="J26" s="1"/>
      <c r="K26" s="1"/>
      <c r="L26" s="1"/>
      <c r="M26" s="1"/>
      <c r="N26" s="1"/>
      <c r="O26" s="1"/>
      <c r="P26" s="1"/>
      <c r="Q26" s="1"/>
      <c r="R26" s="1"/>
      <c r="S26" s="1"/>
      <c r="T26" s="1"/>
      <c r="U26" s="1"/>
      <c r="V26" s="1"/>
      <c r="W26" s="1"/>
      <c r="X26" s="1"/>
      <c r="Y26" s="1"/>
      <c r="Z26" s="1"/>
    </row>
    <row r="27" customHeight="1" ht="14.25">
      <c r="A27" s="1" t="s">
        <v>18</v>
      </c>
      <c r="B27" s="1"/>
      <c r="C27" s="1"/>
      <c r="D27" s="1"/>
      <c r="E27" s="1"/>
      <c r="F27" s="1"/>
      <c r="G27" s="1"/>
      <c r="H27" s="1"/>
      <c r="I27" s="1"/>
      <c r="J27" s="1"/>
      <c r="K27" s="1"/>
      <c r="L27" s="1"/>
      <c r="M27" s="1"/>
      <c r="N27" s="1"/>
      <c r="O27" s="1"/>
      <c r="P27" s="1"/>
      <c r="Q27" s="1"/>
      <c r="R27" s="1"/>
      <c r="S27" s="1"/>
      <c r="T27" s="1"/>
      <c r="U27" s="1"/>
      <c r="V27" s="1"/>
      <c r="W27" s="1"/>
      <c r="X27" s="1"/>
      <c r="Y27" s="1"/>
      <c r="Z27" s="1"/>
    </row>
    <row r="28" customHeight="1" ht="14.25">
      <c r="A28" s="2" t="s">
        <v>19</v>
      </c>
      <c r="B28" s="1"/>
      <c r="C28" s="1"/>
      <c r="D28" s="1"/>
      <c r="E28" s="1"/>
      <c r="F28" s="1"/>
      <c r="G28" s="1"/>
      <c r="H28" s="1"/>
      <c r="I28" s="1"/>
      <c r="J28" s="1"/>
      <c r="K28" s="1"/>
      <c r="L28" s="1"/>
      <c r="M28" s="1"/>
      <c r="N28" s="1"/>
      <c r="O28" s="1"/>
      <c r="P28" s="1"/>
      <c r="Q28" s="1"/>
      <c r="R28" s="1"/>
      <c r="S28" s="1"/>
      <c r="T28" s="1"/>
      <c r="U28" s="1"/>
      <c r="V28" s="1"/>
      <c r="W28" s="1"/>
      <c r="X28" s="1"/>
      <c r="Y28" s="1"/>
      <c r="Z28" s="1"/>
    </row>
    <row r="29" customHeight="1" ht="14.25">
      <c r="A29" s="3" t="s">
        <v>20</v>
      </c>
      <c r="B29" s="1"/>
      <c r="C29" s="1"/>
      <c r="D29" s="1"/>
      <c r="E29" s="1"/>
      <c r="F29" s="1"/>
      <c r="G29" s="1"/>
      <c r="H29" s="1"/>
      <c r="I29" s="1"/>
      <c r="J29" s="1"/>
      <c r="K29" s="1"/>
      <c r="L29" s="1"/>
      <c r="M29" s="1"/>
      <c r="N29" s="1"/>
      <c r="O29" s="1"/>
      <c r="P29" s="1"/>
      <c r="Q29" s="1"/>
      <c r="R29" s="1"/>
      <c r="S29" s="1"/>
      <c r="T29" s="1"/>
      <c r="U29" s="1"/>
      <c r="V29" s="1"/>
      <c r="W29" s="1"/>
      <c r="X29" s="1"/>
      <c r="Y29" s="1"/>
      <c r="Z29" s="1"/>
    </row>
    <row r="30" customHeight="1" ht="14.25">
      <c r="A30" s="1"/>
      <c r="B30" s="1"/>
      <c r="C30" s="1"/>
      <c r="D30" s="1"/>
      <c r="E30" s="1"/>
      <c r="F30" s="1"/>
      <c r="G30" s="1"/>
      <c r="H30" s="1"/>
      <c r="I30" s="1"/>
      <c r="J30" s="1"/>
      <c r="K30" s="1"/>
      <c r="L30" s="1"/>
      <c r="M30" s="1"/>
      <c r="N30" s="1"/>
      <c r="O30" s="1"/>
      <c r="P30" s="1"/>
      <c r="Q30" s="1"/>
      <c r="R30" s="1"/>
      <c r="S30" s="1"/>
      <c r="T30" s="1"/>
      <c r="U30" s="1"/>
      <c r="V30" s="1"/>
      <c r="W30" s="1"/>
      <c r="X30" s="1"/>
      <c r="Y30" s="1"/>
      <c r="Z30" s="1"/>
    </row>
    <row r="31" customHeight="1" ht="14.25">
      <c r="A31" s="2" t="s">
        <v>21</v>
      </c>
      <c r="B31" s="1"/>
      <c r="C31" s="1"/>
      <c r="D31" s="1"/>
      <c r="E31" s="1"/>
      <c r="F31" s="1"/>
      <c r="G31" s="1"/>
      <c r="H31" s="1"/>
      <c r="I31" s="1"/>
      <c r="J31" s="1"/>
      <c r="K31" s="1"/>
      <c r="L31" s="1"/>
      <c r="M31" s="1"/>
      <c r="N31" s="1"/>
      <c r="O31" s="1"/>
      <c r="P31" s="1"/>
      <c r="Q31" s="1"/>
      <c r="R31" s="1"/>
      <c r="S31" s="1"/>
      <c r="T31" s="1"/>
      <c r="U31" s="1"/>
      <c r="V31" s="1"/>
      <c r="W31" s="1"/>
      <c r="X31" s="1"/>
      <c r="Y31" s="1"/>
      <c r="Z31" s="1"/>
    </row>
    <row r="32" customHeight="1" ht="14.25">
      <c r="A32" s="1" t="s">
        <v>22</v>
      </c>
      <c r="B32" s="1"/>
      <c r="C32" s="1"/>
      <c r="D32" s="1"/>
      <c r="E32" s="1"/>
      <c r="F32" s="1"/>
      <c r="G32" s="1"/>
      <c r="H32" s="1"/>
      <c r="I32" s="1"/>
      <c r="J32" s="1"/>
      <c r="K32" s="1"/>
      <c r="L32" s="1"/>
      <c r="M32" s="1"/>
      <c r="N32" s="1"/>
      <c r="O32" s="1"/>
      <c r="P32" s="1"/>
      <c r="Q32" s="1"/>
      <c r="R32" s="1"/>
      <c r="S32" s="1"/>
      <c r="T32" s="1"/>
      <c r="U32" s="1"/>
      <c r="V32" s="1"/>
      <c r="W32" s="1"/>
      <c r="X32" s="1"/>
      <c r="Y32" s="1"/>
      <c r="Z32" s="1"/>
    </row>
    <row r="33" customHeight="1" ht="14.25">
      <c r="A33" s="1" t="s">
        <v>23</v>
      </c>
      <c r="B33" s="1"/>
      <c r="C33" s="1"/>
      <c r="D33" s="1"/>
      <c r="E33" s="1"/>
      <c r="F33" s="1"/>
      <c r="G33" s="1"/>
      <c r="H33" s="1"/>
      <c r="I33" s="1"/>
      <c r="J33" s="1"/>
      <c r="K33" s="1"/>
      <c r="L33" s="1"/>
      <c r="M33" s="1"/>
      <c r="N33" s="1"/>
      <c r="O33" s="1"/>
      <c r="P33" s="1"/>
      <c r="Q33" s="1"/>
      <c r="R33" s="1"/>
      <c r="S33" s="1"/>
      <c r="T33" s="1"/>
      <c r="U33" s="1"/>
      <c r="V33" s="1"/>
      <c r="W33" s="1"/>
      <c r="X33" s="1"/>
      <c r="Y33" s="1"/>
      <c r="Z33" s="1"/>
    </row>
    <row r="34" customHeight="1" ht="14.25">
      <c r="A34" s="1" t="s">
        <v>24</v>
      </c>
      <c r="B34" s="1"/>
      <c r="C34" s="1"/>
      <c r="D34" s="1"/>
      <c r="E34" s="1"/>
      <c r="F34" s="1"/>
      <c r="G34" s="1"/>
      <c r="H34" s="1"/>
      <c r="I34" s="1"/>
      <c r="J34" s="1"/>
      <c r="K34" s="1"/>
      <c r="L34" s="1"/>
      <c r="M34" s="1"/>
      <c r="N34" s="1"/>
      <c r="O34" s="1"/>
      <c r="P34" s="1"/>
      <c r="Q34" s="1"/>
      <c r="R34" s="1"/>
      <c r="S34" s="1"/>
      <c r="T34" s="1"/>
      <c r="U34" s="1"/>
      <c r="V34" s="1"/>
      <c r="W34" s="1"/>
      <c r="X34" s="1"/>
      <c r="Y34" s="1"/>
      <c r="Z34" s="1"/>
    </row>
    <row r="35" customHeight="1" ht="14.25">
      <c r="A35" s="1" t="s">
        <v>25</v>
      </c>
      <c r="B35" s="1"/>
      <c r="C35" s="1"/>
      <c r="D35" s="1"/>
      <c r="E35" s="1"/>
      <c r="F35" s="1"/>
      <c r="G35" s="1"/>
      <c r="H35" s="1"/>
      <c r="I35" s="1"/>
      <c r="J35" s="1"/>
      <c r="K35" s="1"/>
      <c r="L35" s="1"/>
      <c r="M35" s="1"/>
      <c r="N35" s="1"/>
      <c r="O35" s="1"/>
      <c r="P35" s="1"/>
      <c r="Q35" s="1"/>
      <c r="R35" s="1"/>
      <c r="S35" s="1"/>
      <c r="T35" s="1"/>
      <c r="U35" s="1"/>
      <c r="V35" s="1"/>
      <c r="W35" s="1"/>
      <c r="X35" s="1"/>
      <c r="Y35" s="1"/>
      <c r="Z35" s="1"/>
    </row>
    <row r="36" customHeight="1" ht="14.25">
      <c r="A36" s="1" t="s">
        <v>26</v>
      </c>
      <c r="B36" s="1"/>
      <c r="C36" s="1"/>
      <c r="D36" s="1"/>
      <c r="E36" s="1"/>
      <c r="F36" s="1"/>
      <c r="G36" s="1"/>
      <c r="H36" s="1"/>
      <c r="I36" s="1"/>
      <c r="J36" s="1"/>
      <c r="K36" s="1"/>
      <c r="L36" s="1"/>
      <c r="M36" s="1"/>
      <c r="N36" s="1"/>
      <c r="O36" s="1"/>
      <c r="P36" s="1"/>
      <c r="Q36" s="1"/>
      <c r="R36" s="1"/>
      <c r="S36" s="1"/>
      <c r="T36" s="1"/>
      <c r="U36" s="1"/>
      <c r="V36" s="1"/>
      <c r="W36" s="1"/>
      <c r="X36" s="1"/>
      <c r="Y36" s="1"/>
      <c r="Z36" s="1"/>
    </row>
    <row r="37" customHeight="1" ht="14.25">
      <c r="A37" s="1" t="s">
        <v>27</v>
      </c>
      <c r="B37" s="1"/>
      <c r="C37" s="1"/>
      <c r="D37" s="1"/>
      <c r="E37" s="1"/>
      <c r="F37" s="1"/>
      <c r="G37" s="1"/>
      <c r="H37" s="1"/>
      <c r="I37" s="1"/>
      <c r="J37" s="1"/>
      <c r="K37" s="1"/>
      <c r="L37" s="1"/>
      <c r="M37" s="1"/>
      <c r="N37" s="1"/>
      <c r="O37" s="1"/>
      <c r="P37" s="1"/>
      <c r="Q37" s="1"/>
      <c r="R37" s="1"/>
      <c r="S37" s="1"/>
      <c r="T37" s="1"/>
      <c r="U37" s="1"/>
      <c r="V37" s="1"/>
      <c r="W37" s="1"/>
      <c r="X37" s="1"/>
      <c r="Y37" s="1"/>
      <c r="Z37" s="1"/>
    </row>
    <row r="38" customHeight="1" ht="14.25">
      <c r="A38" s="1" t="s">
        <v>28</v>
      </c>
      <c r="B38" s="1"/>
      <c r="C38" s="1"/>
      <c r="D38" s="1"/>
      <c r="E38" s="1"/>
      <c r="F38" s="1"/>
      <c r="G38" s="1"/>
      <c r="H38" s="1"/>
      <c r="I38" s="1"/>
      <c r="J38" s="1"/>
      <c r="K38" s="1"/>
      <c r="L38" s="1"/>
      <c r="M38" s="1"/>
      <c r="N38" s="1"/>
      <c r="O38" s="1"/>
      <c r="P38" s="1"/>
      <c r="Q38" s="1"/>
      <c r="R38" s="1"/>
      <c r="S38" s="1"/>
      <c r="T38" s="1"/>
      <c r="U38" s="1"/>
      <c r="V38" s="1"/>
      <c r="W38" s="1"/>
      <c r="X38" s="1"/>
      <c r="Y38" s="1"/>
      <c r="Z38" s="1"/>
    </row>
    <row r="39" customHeight="1" ht="14.25">
      <c r="A39" s="1"/>
      <c r="B39" s="1"/>
      <c r="C39" s="1"/>
      <c r="D39" s="1"/>
      <c r="E39" s="1"/>
      <c r="F39" s="1"/>
      <c r="G39" s="1"/>
      <c r="H39" s="1"/>
      <c r="I39" s="1"/>
      <c r="J39" s="1"/>
      <c r="K39" s="1"/>
      <c r="L39" s="1"/>
      <c r="M39" s="1"/>
      <c r="N39" s="1"/>
      <c r="O39" s="1"/>
      <c r="P39" s="1"/>
      <c r="Q39" s="1"/>
      <c r="R39" s="1"/>
      <c r="S39" s="1"/>
      <c r="T39" s="1"/>
      <c r="U39" s="1"/>
      <c r="V39" s="1"/>
      <c r="W39" s="1"/>
      <c r="X39" s="1"/>
      <c r="Y39" s="1"/>
      <c r="Z39" s="1"/>
    </row>
    <row r="40" customHeight="1" ht="14.25">
      <c r="A40" s="1" t="s">
        <v>29</v>
      </c>
      <c r="B40" s="1"/>
      <c r="C40" s="1"/>
      <c r="D40" s="1"/>
      <c r="E40" s="1"/>
      <c r="F40" s="1"/>
      <c r="G40" s="1"/>
      <c r="H40" s="1"/>
      <c r="I40" s="1"/>
      <c r="J40" s="1"/>
      <c r="K40" s="1"/>
      <c r="L40" s="1"/>
      <c r="M40" s="1"/>
      <c r="N40" s="1"/>
      <c r="O40" s="1"/>
      <c r="P40" s="1"/>
      <c r="Q40" s="1"/>
      <c r="R40" s="1"/>
      <c r="S40" s="1"/>
      <c r="T40" s="1"/>
      <c r="U40" s="1"/>
      <c r="V40" s="1"/>
      <c r="W40" s="1"/>
      <c r="X40" s="1"/>
      <c r="Y40" s="1"/>
      <c r="Z40" s="1"/>
    </row>
    <row r="41" customHeight="1" ht="14.25">
      <c r="A41" s="1" t="s">
        <v>30</v>
      </c>
      <c r="B41" s="1"/>
      <c r="C41" s="1"/>
      <c r="D41" s="1"/>
      <c r="E41" s="1"/>
      <c r="F41" s="1"/>
      <c r="G41" s="1"/>
      <c r="H41" s="1"/>
      <c r="I41" s="1"/>
      <c r="J41" s="1"/>
      <c r="K41" s="1"/>
      <c r="L41" s="1"/>
      <c r="M41" s="1"/>
      <c r="N41" s="1"/>
      <c r="O41" s="1"/>
      <c r="P41" s="1"/>
      <c r="Q41" s="1"/>
      <c r="R41" s="1"/>
      <c r="S41" s="1"/>
      <c r="T41" s="1"/>
      <c r="U41" s="1"/>
      <c r="V41" s="1"/>
      <c r="W41" s="1"/>
      <c r="X41" s="1"/>
      <c r="Y41" s="1"/>
      <c r="Z41" s="1"/>
    </row>
    <row r="42" customHeight="1" ht="14.25">
      <c r="A42" s="1"/>
      <c r="B42" s="1"/>
      <c r="C42" s="1"/>
      <c r="D42" s="1"/>
      <c r="E42" s="1"/>
      <c r="F42" s="1"/>
      <c r="G42" s="1"/>
      <c r="H42" s="1"/>
      <c r="I42" s="1"/>
      <c r="J42" s="1"/>
      <c r="K42" s="1"/>
      <c r="L42" s="1"/>
      <c r="M42" s="1"/>
      <c r="N42" s="1"/>
      <c r="O42" s="1"/>
      <c r="P42" s="1"/>
      <c r="Q42" s="1"/>
      <c r="R42" s="1"/>
      <c r="S42" s="1"/>
      <c r="T42" s="1"/>
      <c r="U42" s="1"/>
      <c r="V42" s="1"/>
      <c r="W42" s="1"/>
      <c r="X42" s="1"/>
      <c r="Y42" s="1"/>
      <c r="Z42" s="1"/>
    </row>
    <row r="43" customHeight="1" ht="14.25">
      <c r="A43" s="1" t="s">
        <v>31</v>
      </c>
      <c r="B43" s="1"/>
      <c r="C43" s="1"/>
      <c r="D43" s="1"/>
      <c r="E43" s="1"/>
      <c r="F43" s="1"/>
      <c r="G43" s="1"/>
      <c r="H43" s="1"/>
      <c r="I43" s="1"/>
      <c r="J43" s="1"/>
      <c r="K43" s="1"/>
      <c r="L43" s="1"/>
      <c r="M43" s="1"/>
      <c r="N43" s="1"/>
      <c r="O43" s="1"/>
      <c r="P43" s="1"/>
      <c r="Q43" s="1"/>
      <c r="R43" s="1"/>
      <c r="S43" s="1"/>
      <c r="T43" s="1"/>
      <c r="U43" s="1"/>
      <c r="V43" s="1"/>
      <c r="W43" s="1"/>
      <c r="X43" s="1"/>
      <c r="Y43" s="1"/>
      <c r="Z43" s="1"/>
    </row>
    <row r="44" customHeight="1" ht="14.25">
      <c r="A44" s="1" t="s">
        <v>32</v>
      </c>
      <c r="B44" s="1"/>
      <c r="C44" s="1"/>
      <c r="D44" s="1"/>
      <c r="E44" s="1"/>
      <c r="F44" s="1"/>
      <c r="G44" s="1"/>
      <c r="H44" s="1"/>
      <c r="I44" s="1"/>
      <c r="J44" s="1"/>
      <c r="K44" s="1"/>
      <c r="L44" s="1"/>
      <c r="M44" s="1"/>
      <c r="N44" s="1"/>
      <c r="O44" s="1"/>
      <c r="P44" s="1"/>
      <c r="Q44" s="1"/>
      <c r="R44" s="1"/>
      <c r="S44" s="1"/>
      <c r="T44" s="1"/>
      <c r="U44" s="1"/>
      <c r="V44" s="1"/>
      <c r="W44" s="1"/>
      <c r="X44" s="1"/>
      <c r="Y44" s="1"/>
      <c r="Z44" s="1"/>
    </row>
    <row r="45" customHeight="1" ht="14.25">
      <c r="A45" s="1" t="s">
        <v>33</v>
      </c>
      <c r="B45" s="1"/>
      <c r="C45" s="1"/>
      <c r="D45" s="1"/>
      <c r="E45" s="1"/>
      <c r="F45" s="1"/>
      <c r="G45" s="1"/>
      <c r="H45" s="1"/>
      <c r="I45" s="1"/>
      <c r="J45" s="1"/>
      <c r="K45" s="1"/>
      <c r="L45" s="1"/>
      <c r="M45" s="1"/>
      <c r="N45" s="1"/>
      <c r="O45" s="1"/>
      <c r="P45" s="1"/>
      <c r="Q45" s="1"/>
      <c r="R45" s="1"/>
      <c r="S45" s="1"/>
      <c r="T45" s="1"/>
      <c r="U45" s="1"/>
      <c r="V45" s="1"/>
      <c r="W45" s="1"/>
      <c r="X45" s="1"/>
      <c r="Y45" s="1"/>
      <c r="Z45" s="1"/>
    </row>
    <row r="46" customHeight="1" ht="14.25">
      <c r="A46" s="1" t="s">
        <v>34</v>
      </c>
      <c r="B46" s="1"/>
      <c r="C46" s="1"/>
      <c r="D46" s="1"/>
      <c r="E46" s="1"/>
      <c r="F46" s="1"/>
      <c r="G46" s="1"/>
      <c r="H46" s="1"/>
      <c r="I46" s="1"/>
      <c r="J46" s="1"/>
      <c r="K46" s="1"/>
      <c r="L46" s="1"/>
      <c r="M46" s="1"/>
      <c r="N46" s="1"/>
      <c r="O46" s="1"/>
      <c r="P46" s="1"/>
      <c r="Q46" s="1"/>
      <c r="R46" s="1"/>
      <c r="S46" s="1"/>
      <c r="T46" s="1"/>
      <c r="U46" s="1"/>
      <c r="V46" s="1"/>
      <c r="W46" s="1"/>
      <c r="X46" s="1"/>
      <c r="Y46" s="1"/>
      <c r="Z46" s="1"/>
    </row>
    <row r="47" customHeight="1" ht="14.25">
      <c r="A47" s="1" t="s">
        <v>35</v>
      </c>
      <c r="B47" s="1"/>
      <c r="C47" s="1"/>
      <c r="D47" s="1"/>
      <c r="E47" s="1"/>
      <c r="F47" s="1"/>
      <c r="G47" s="1"/>
      <c r="H47" s="1"/>
      <c r="I47" s="1"/>
      <c r="J47" s="1"/>
      <c r="K47" s="1"/>
      <c r="L47" s="1"/>
      <c r="M47" s="1"/>
      <c r="N47" s="1"/>
      <c r="O47" s="1"/>
      <c r="P47" s="1"/>
      <c r="Q47" s="1"/>
      <c r="R47" s="1"/>
      <c r="S47" s="1"/>
      <c r="T47" s="1"/>
      <c r="U47" s="1"/>
      <c r="V47" s="1"/>
      <c r="W47" s="1"/>
      <c r="X47" s="1"/>
      <c r="Y47" s="1"/>
      <c r="Z47" s="1"/>
    </row>
    <row r="48" customHeight="1" ht="14.25">
      <c r="A48" s="1" t="s">
        <v>36</v>
      </c>
      <c r="B48" s="1"/>
      <c r="C48" s="1"/>
      <c r="D48" s="1"/>
      <c r="E48" s="1"/>
      <c r="F48" s="1"/>
      <c r="G48" s="1"/>
      <c r="H48" s="1"/>
      <c r="I48" s="1"/>
      <c r="J48" s="1"/>
      <c r="K48" s="1"/>
      <c r="L48" s="1"/>
      <c r="M48" s="1"/>
      <c r="N48" s="1"/>
      <c r="O48" s="1"/>
      <c r="P48" s="1"/>
      <c r="Q48" s="1"/>
      <c r="R48" s="1"/>
      <c r="S48" s="1"/>
      <c r="T48" s="1"/>
      <c r="U48" s="1"/>
      <c r="V48" s="1"/>
      <c r="W48" s="1"/>
      <c r="X48" s="1"/>
      <c r="Y48" s="1"/>
      <c r="Z48" s="1"/>
    </row>
    <row r="49" customHeight="1" ht="14.25">
      <c r="A49" s="1" t="s">
        <v>37</v>
      </c>
      <c r="B49" s="1"/>
      <c r="C49" s="1"/>
      <c r="D49" s="1"/>
      <c r="E49" s="1"/>
      <c r="F49" s="1"/>
      <c r="G49" s="1"/>
      <c r="H49" s="1"/>
      <c r="I49" s="1"/>
      <c r="J49" s="1"/>
      <c r="K49" s="1"/>
      <c r="L49" s="1"/>
      <c r="M49" s="1"/>
      <c r="N49" s="1"/>
      <c r="O49" s="1"/>
      <c r="P49" s="1"/>
      <c r="Q49" s="1"/>
      <c r="R49" s="1"/>
      <c r="S49" s="1"/>
      <c r="T49" s="1"/>
      <c r="U49" s="1"/>
      <c r="V49" s="1"/>
      <c r="W49" s="1"/>
      <c r="X49" s="1"/>
      <c r="Y49" s="1"/>
      <c r="Z49" s="1"/>
    </row>
    <row r="50" customHeight="1" ht="14.25">
      <c r="A50" s="1" t="s">
        <v>38</v>
      </c>
      <c r="B50" s="1"/>
      <c r="C50" s="1"/>
      <c r="D50" s="1"/>
      <c r="E50" s="1"/>
      <c r="F50" s="1"/>
      <c r="G50" s="1"/>
      <c r="H50" s="1"/>
      <c r="I50" s="1"/>
      <c r="J50" s="1"/>
      <c r="K50" s="1"/>
      <c r="L50" s="1"/>
      <c r="M50" s="1"/>
      <c r="N50" s="1"/>
      <c r="O50" s="1"/>
      <c r="P50" s="1"/>
      <c r="Q50" s="1"/>
      <c r="R50" s="1"/>
      <c r="S50" s="1"/>
      <c r="T50" s="1"/>
      <c r="U50" s="1"/>
      <c r="V50" s="1"/>
      <c r="W50" s="1"/>
      <c r="X50" s="1"/>
      <c r="Y50" s="1"/>
      <c r="Z50" s="1"/>
    </row>
    <row r="51" customHeight="1" ht="14.25">
      <c r="A51" s="1" t="s">
        <v>39</v>
      </c>
      <c r="B51" s="1"/>
      <c r="C51" s="1"/>
      <c r="D51" s="1"/>
      <c r="E51" s="1"/>
      <c r="F51" s="1"/>
      <c r="G51" s="1"/>
      <c r="H51" s="1"/>
      <c r="I51" s="1"/>
      <c r="J51" s="1"/>
      <c r="K51" s="1"/>
      <c r="L51" s="1"/>
      <c r="M51" s="1"/>
      <c r="N51" s="1"/>
      <c r="O51" s="1"/>
      <c r="P51" s="1"/>
      <c r="Q51" s="1"/>
      <c r="R51" s="1"/>
      <c r="S51" s="1"/>
      <c r="T51" s="1"/>
      <c r="U51" s="1"/>
      <c r="V51" s="1"/>
      <c r="W51" s="1"/>
      <c r="X51" s="1"/>
      <c r="Y51" s="1"/>
      <c r="Z51" s="1"/>
    </row>
    <row r="52" customHeight="1" ht="14.25">
      <c r="A52" s="1" t="s">
        <v>40</v>
      </c>
      <c r="B52" s="1"/>
      <c r="C52" s="1"/>
      <c r="D52" s="1"/>
      <c r="E52" s="1"/>
      <c r="F52" s="1"/>
      <c r="G52" s="1"/>
      <c r="H52" s="1"/>
      <c r="I52" s="1"/>
      <c r="J52" s="1"/>
      <c r="K52" s="1"/>
      <c r="L52" s="1"/>
      <c r="M52" s="1"/>
      <c r="N52" s="1"/>
      <c r="O52" s="1"/>
      <c r="P52" s="1"/>
      <c r="Q52" s="1"/>
      <c r="R52" s="1"/>
      <c r="S52" s="1"/>
      <c r="T52" s="1"/>
      <c r="U52" s="1"/>
      <c r="V52" s="1"/>
      <c r="W52" s="1"/>
      <c r="X52" s="1"/>
      <c r="Y52" s="1"/>
      <c r="Z52" s="1"/>
    </row>
    <row r="53" customHeight="1" ht="14.25">
      <c r="A53" s="1" t="s">
        <v>41</v>
      </c>
      <c r="B53" s="1"/>
      <c r="C53" s="1"/>
      <c r="D53" s="1"/>
      <c r="E53" s="1"/>
      <c r="F53" s="1"/>
      <c r="G53" s="1"/>
      <c r="H53" s="1"/>
      <c r="I53" s="1"/>
      <c r="J53" s="1"/>
      <c r="K53" s="1"/>
      <c r="L53" s="1"/>
      <c r="M53" s="1"/>
      <c r="N53" s="1"/>
      <c r="O53" s="1"/>
      <c r="P53" s="1"/>
      <c r="Q53" s="1"/>
      <c r="R53" s="1"/>
      <c r="S53" s="1"/>
      <c r="T53" s="1"/>
      <c r="U53" s="1"/>
      <c r="V53" s="1"/>
      <c r="W53" s="1"/>
      <c r="X53" s="1"/>
      <c r="Y53" s="1"/>
      <c r="Z53" s="1"/>
    </row>
    <row r="54" customHeight="1" ht="14.25">
      <c r="A54" s="1" t="s">
        <v>42</v>
      </c>
      <c r="B54" s="1"/>
      <c r="C54" s="1"/>
      <c r="D54" s="1"/>
      <c r="E54" s="1"/>
      <c r="F54" s="1"/>
      <c r="G54" s="1"/>
      <c r="H54" s="1"/>
      <c r="I54" s="1"/>
      <c r="J54" s="1"/>
      <c r="K54" s="1"/>
      <c r="L54" s="1"/>
      <c r="M54" s="1"/>
      <c r="N54" s="1"/>
      <c r="O54" s="1"/>
      <c r="P54" s="1"/>
      <c r="Q54" s="1"/>
      <c r="R54" s="1"/>
      <c r="S54" s="1"/>
      <c r="T54" s="1"/>
      <c r="U54" s="1"/>
      <c r="V54" s="1"/>
      <c r="W54" s="1"/>
      <c r="X54" s="1"/>
      <c r="Y54" s="1"/>
      <c r="Z54" s="1"/>
    </row>
    <row r="55" customHeight="1" ht="14.25">
      <c r="A55" s="1" t="s">
        <v>43</v>
      </c>
      <c r="B55" s="1"/>
      <c r="C55" s="1"/>
      <c r="D55" s="1"/>
      <c r="E55" s="1"/>
      <c r="F55" s="1"/>
      <c r="G55" s="1"/>
      <c r="H55" s="1"/>
      <c r="I55" s="1"/>
      <c r="J55" s="1"/>
      <c r="K55" s="1"/>
      <c r="L55" s="1"/>
      <c r="M55" s="1"/>
      <c r="N55" s="1"/>
      <c r="O55" s="1"/>
      <c r="P55" s="1"/>
      <c r="Q55" s="1"/>
      <c r="R55" s="1"/>
      <c r="S55" s="1"/>
      <c r="T55" s="1"/>
      <c r="U55" s="1"/>
      <c r="V55" s="1"/>
      <c r="W55" s="1"/>
      <c r="X55" s="1"/>
      <c r="Y55" s="1"/>
      <c r="Z55" s="1"/>
    </row>
    <row r="56" customHeight="1" ht="14.25">
      <c r="A56" s="1" t="s">
        <v>44</v>
      </c>
      <c r="B56" s="1"/>
      <c r="C56" s="1"/>
      <c r="D56" s="1"/>
      <c r="E56" s="1"/>
      <c r="F56" s="1"/>
      <c r="G56" s="1"/>
      <c r="H56" s="1"/>
      <c r="I56" s="1"/>
      <c r="J56" s="1"/>
      <c r="K56" s="1"/>
      <c r="L56" s="1"/>
      <c r="M56" s="1"/>
      <c r="N56" s="1"/>
      <c r="O56" s="1"/>
      <c r="P56" s="1"/>
      <c r="Q56" s="1"/>
      <c r="R56" s="1"/>
      <c r="S56" s="1"/>
      <c r="T56" s="1"/>
      <c r="U56" s="1"/>
      <c r="V56" s="1"/>
      <c r="W56" s="1"/>
      <c r="X56" s="1"/>
      <c r="Y56" s="1"/>
      <c r="Z56" s="1"/>
    </row>
    <row r="57" customHeight="1" ht="14.25">
      <c r="A57" s="1" t="s">
        <v>45</v>
      </c>
      <c r="B57" s="1"/>
      <c r="C57" s="1"/>
      <c r="D57" s="1"/>
      <c r="E57" s="1"/>
      <c r="F57" s="1"/>
      <c r="G57" s="1"/>
      <c r="H57" s="1"/>
      <c r="I57" s="1"/>
      <c r="J57" s="1"/>
      <c r="K57" s="1"/>
      <c r="L57" s="1"/>
      <c r="M57" s="1"/>
      <c r="N57" s="1"/>
      <c r="O57" s="1"/>
      <c r="P57" s="1"/>
      <c r="Q57" s="1"/>
      <c r="R57" s="1"/>
      <c r="S57" s="1"/>
      <c r="T57" s="1"/>
      <c r="U57" s="1"/>
      <c r="V57" s="1"/>
      <c r="W57" s="1"/>
      <c r="X57" s="1"/>
      <c r="Y57" s="1"/>
      <c r="Z57" s="1"/>
    </row>
    <row r="58" customHeight="1" ht="14.25">
      <c r="A58" s="1" t="s">
        <v>46</v>
      </c>
      <c r="B58" s="1"/>
      <c r="C58" s="1"/>
      <c r="D58" s="1"/>
      <c r="E58" s="1"/>
      <c r="F58" s="1"/>
      <c r="G58" s="1"/>
      <c r="H58" s="1"/>
      <c r="I58" s="1"/>
      <c r="J58" s="1"/>
      <c r="K58" s="1"/>
      <c r="L58" s="1"/>
      <c r="M58" s="1"/>
      <c r="N58" s="1"/>
      <c r="O58" s="1"/>
      <c r="P58" s="1"/>
      <c r="Q58" s="1"/>
      <c r="R58" s="1"/>
      <c r="S58" s="1"/>
      <c r="T58" s="1"/>
      <c r="U58" s="1"/>
      <c r="V58" s="1"/>
      <c r="W58" s="1"/>
      <c r="X58" s="1"/>
      <c r="Y58" s="1"/>
      <c r="Z58" s="1"/>
    </row>
    <row r="59" customHeight="1" ht="14.25">
      <c r="A59" s="1" t="s">
        <v>47</v>
      </c>
      <c r="B59" s="1"/>
      <c r="C59" s="1"/>
      <c r="D59" s="1"/>
      <c r="E59" s="1"/>
      <c r="F59" s="1"/>
      <c r="G59" s="1"/>
      <c r="H59" s="1"/>
      <c r="I59" s="1"/>
      <c r="J59" s="1"/>
      <c r="K59" s="1"/>
      <c r="L59" s="1"/>
      <c r="M59" s="1"/>
      <c r="N59" s="1"/>
      <c r="O59" s="1"/>
      <c r="P59" s="1"/>
      <c r="Q59" s="1"/>
      <c r="R59" s="1"/>
      <c r="S59" s="1"/>
      <c r="T59" s="1"/>
      <c r="U59" s="1"/>
      <c r="V59" s="1"/>
      <c r="W59" s="1"/>
      <c r="X59" s="1"/>
      <c r="Y59" s="1"/>
      <c r="Z59" s="1"/>
    </row>
    <row r="60" customHeight="1" ht="14.25">
      <c r="A60" s="1"/>
      <c r="B60" s="1"/>
      <c r="C60" s="1"/>
      <c r="D60" s="1"/>
      <c r="E60" s="1"/>
      <c r="F60" s="1"/>
      <c r="G60" s="1"/>
      <c r="H60" s="1"/>
      <c r="I60" s="1"/>
      <c r="J60" s="1"/>
      <c r="K60" s="1"/>
      <c r="L60" s="1"/>
      <c r="M60" s="1"/>
      <c r="N60" s="1"/>
      <c r="O60" s="1"/>
      <c r="P60" s="1"/>
      <c r="Q60" s="1"/>
      <c r="R60" s="1"/>
      <c r="S60" s="1"/>
      <c r="T60" s="1"/>
      <c r="U60" s="1"/>
      <c r="V60" s="1"/>
      <c r="W60" s="1"/>
      <c r="X60" s="1"/>
      <c r="Y60" s="1"/>
      <c r="Z60" s="1"/>
    </row>
    <row r="61" customHeight="1" ht="14.25">
      <c r="A61" s="1" t="s">
        <v>48</v>
      </c>
      <c r="B61" s="1"/>
      <c r="C61" s="1"/>
      <c r="D61" s="1"/>
      <c r="E61" s="1"/>
      <c r="F61" s="1"/>
      <c r="G61" s="1"/>
      <c r="H61" s="1"/>
      <c r="I61" s="1"/>
      <c r="J61" s="1"/>
      <c r="K61" s="1"/>
      <c r="L61" s="1"/>
      <c r="M61" s="1"/>
      <c r="N61" s="1"/>
      <c r="O61" s="1"/>
      <c r="P61" s="1"/>
      <c r="Q61" s="1"/>
      <c r="R61" s="1"/>
      <c r="S61" s="1"/>
      <c r="T61" s="1"/>
      <c r="U61" s="1"/>
      <c r="V61" s="1"/>
      <c r="W61" s="1"/>
      <c r="X61" s="1"/>
      <c r="Y61" s="1"/>
      <c r="Z61" s="1"/>
    </row>
    <row r="62" customHeight="1" ht="14.25">
      <c r="A62" s="1" t="s">
        <v>49</v>
      </c>
      <c r="B62" s="1"/>
      <c r="C62" s="1"/>
      <c r="D62" s="1"/>
      <c r="E62" s="1"/>
      <c r="F62" s="1"/>
      <c r="G62" s="1"/>
      <c r="H62" s="1"/>
      <c r="I62" s="1"/>
      <c r="J62" s="1"/>
      <c r="K62" s="1"/>
      <c r="L62" s="1"/>
      <c r="M62" s="1"/>
      <c r="N62" s="1"/>
      <c r="O62" s="1"/>
      <c r="P62" s="1"/>
      <c r="Q62" s="1"/>
      <c r="R62" s="1"/>
      <c r="S62" s="1"/>
      <c r="T62" s="1"/>
      <c r="U62" s="1"/>
      <c r="V62" s="1"/>
      <c r="W62" s="1"/>
      <c r="X62" s="1"/>
      <c r="Y62" s="1"/>
      <c r="Z62" s="1"/>
    </row>
    <row r="63" customHeight="1" ht="14.25">
      <c r="A63" s="1" t="s">
        <v>50</v>
      </c>
      <c r="B63" s="1"/>
      <c r="C63" s="1"/>
      <c r="D63" s="1"/>
      <c r="E63" s="1"/>
      <c r="F63" s="1"/>
      <c r="G63" s="1"/>
      <c r="H63" s="1"/>
      <c r="I63" s="1"/>
      <c r="J63" s="1"/>
      <c r="K63" s="1"/>
      <c r="L63" s="1"/>
      <c r="M63" s="1"/>
      <c r="N63" s="1"/>
      <c r="O63" s="1"/>
      <c r="P63" s="1"/>
      <c r="Q63" s="1"/>
      <c r="R63" s="1"/>
      <c r="S63" s="1"/>
      <c r="T63" s="1"/>
      <c r="U63" s="1"/>
      <c r="V63" s="1"/>
      <c r="W63" s="1"/>
      <c r="X63" s="1"/>
      <c r="Y63" s="1"/>
      <c r="Z63" s="1"/>
    </row>
    <row r="64" customHeight="1" ht="14.25">
      <c r="A64" s="1" t="s">
        <v>51</v>
      </c>
      <c r="B64" s="1"/>
      <c r="C64" s="1"/>
      <c r="D64" s="1"/>
      <c r="E64" s="1"/>
      <c r="F64" s="1"/>
      <c r="G64" s="1"/>
      <c r="H64" s="1"/>
      <c r="I64" s="1"/>
      <c r="J64" s="1"/>
      <c r="K64" s="1"/>
      <c r="L64" s="1"/>
      <c r="M64" s="1"/>
      <c r="N64" s="1"/>
      <c r="O64" s="1"/>
      <c r="P64" s="1"/>
      <c r="Q64" s="1"/>
      <c r="R64" s="1"/>
      <c r="S64" s="1"/>
      <c r="T64" s="1"/>
      <c r="U64" s="1"/>
      <c r="V64" s="1"/>
      <c r="W64" s="1"/>
      <c r="X64" s="1"/>
      <c r="Y64" s="1"/>
      <c r="Z64" s="1"/>
    </row>
    <row r="65" customHeight="1" ht="14.25">
      <c r="A65" s="1" t="s">
        <v>52</v>
      </c>
      <c r="B65" s="1"/>
      <c r="C65" s="1"/>
      <c r="D65" s="1"/>
      <c r="E65" s="1"/>
      <c r="F65" s="1"/>
      <c r="G65" s="1"/>
      <c r="H65" s="1"/>
      <c r="I65" s="1"/>
      <c r="J65" s="1"/>
      <c r="K65" s="1"/>
      <c r="L65" s="1"/>
      <c r="M65" s="1"/>
      <c r="N65" s="1"/>
      <c r="O65" s="1"/>
      <c r="P65" s="1"/>
      <c r="Q65" s="1"/>
      <c r="R65" s="1"/>
      <c r="S65" s="1"/>
      <c r="T65" s="1"/>
      <c r="U65" s="1"/>
      <c r="V65" s="1"/>
      <c r="W65" s="1"/>
      <c r="X65" s="1"/>
      <c r="Y65" s="1"/>
      <c r="Z65" s="1"/>
    </row>
    <row r="66" customHeight="1" ht="14.25">
      <c r="A66" s="1" t="s">
        <v>53</v>
      </c>
      <c r="B66" s="1"/>
      <c r="C66" s="1"/>
      <c r="D66" s="1"/>
      <c r="E66" s="1"/>
      <c r="F66" s="1"/>
      <c r="G66" s="1"/>
      <c r="H66" s="1"/>
      <c r="I66" s="1"/>
      <c r="J66" s="1"/>
      <c r="K66" s="1"/>
      <c r="L66" s="1"/>
      <c r="M66" s="1"/>
      <c r="N66" s="1"/>
      <c r="O66" s="1"/>
      <c r="P66" s="1"/>
      <c r="Q66" s="1"/>
      <c r="R66" s="1"/>
      <c r="S66" s="1"/>
      <c r="T66" s="1"/>
      <c r="U66" s="1"/>
      <c r="V66" s="1"/>
      <c r="W66" s="1"/>
      <c r="X66" s="1"/>
      <c r="Y66" s="1"/>
      <c r="Z66" s="1"/>
    </row>
    <row r="67" customHeight="1" ht="14.25">
      <c r="A67" s="1" t="s">
        <v>37</v>
      </c>
      <c r="B67" s="1"/>
      <c r="C67" s="1"/>
      <c r="D67" s="1"/>
      <c r="E67" s="1"/>
      <c r="F67" s="1"/>
      <c r="G67" s="1"/>
      <c r="H67" s="1"/>
      <c r="I67" s="1"/>
      <c r="J67" s="1"/>
      <c r="K67" s="1"/>
      <c r="L67" s="1"/>
      <c r="M67" s="1"/>
      <c r="N67" s="1"/>
      <c r="O67" s="1"/>
      <c r="P67" s="1"/>
      <c r="Q67" s="1"/>
      <c r="R67" s="1"/>
      <c r="S67" s="1"/>
      <c r="T67" s="1"/>
      <c r="U67" s="1"/>
      <c r="V67" s="1"/>
      <c r="W67" s="1"/>
      <c r="X67" s="1"/>
      <c r="Y67" s="1"/>
      <c r="Z67" s="1"/>
    </row>
    <row r="68" customHeight="1" ht="14.25">
      <c r="A68" s="1" t="s">
        <v>38</v>
      </c>
      <c r="B68" s="1"/>
      <c r="C68" s="1"/>
      <c r="D68" s="1"/>
      <c r="E68" s="1"/>
      <c r="F68" s="1"/>
      <c r="G68" s="1"/>
      <c r="H68" s="1"/>
      <c r="I68" s="1"/>
      <c r="J68" s="1"/>
      <c r="K68" s="1"/>
      <c r="L68" s="1"/>
      <c r="M68" s="1"/>
      <c r="N68" s="1"/>
      <c r="O68" s="1"/>
      <c r="P68" s="1"/>
      <c r="Q68" s="1"/>
      <c r="R68" s="1"/>
      <c r="S68" s="1"/>
      <c r="T68" s="1"/>
      <c r="U68" s="1"/>
      <c r="V68" s="1"/>
      <c r="W68" s="1"/>
      <c r="X68" s="1"/>
      <c r="Y68" s="1"/>
      <c r="Z68" s="1"/>
    </row>
    <row r="69" customHeight="1" ht="14.25">
      <c r="A69" s="1" t="s">
        <v>39</v>
      </c>
      <c r="B69" s="1"/>
      <c r="C69" s="1"/>
      <c r="D69" s="1"/>
      <c r="E69" s="1"/>
      <c r="F69" s="1"/>
      <c r="G69" s="1"/>
      <c r="H69" s="1"/>
      <c r="I69" s="1"/>
      <c r="J69" s="1"/>
      <c r="K69" s="1"/>
      <c r="L69" s="1"/>
      <c r="M69" s="1"/>
      <c r="N69" s="1"/>
      <c r="O69" s="1"/>
      <c r="P69" s="1"/>
      <c r="Q69" s="1"/>
      <c r="R69" s="1"/>
      <c r="S69" s="1"/>
      <c r="T69" s="1"/>
      <c r="U69" s="1"/>
      <c r="V69" s="1"/>
      <c r="W69" s="1"/>
      <c r="X69" s="1"/>
      <c r="Y69" s="1"/>
      <c r="Z69" s="1"/>
    </row>
    <row r="70" customHeight="1" ht="14.25">
      <c r="A70" s="1" t="s">
        <v>40</v>
      </c>
      <c r="B70" s="1"/>
      <c r="C70" s="1"/>
      <c r="D70" s="1"/>
      <c r="E70" s="1"/>
      <c r="F70" s="1"/>
      <c r="G70" s="1"/>
      <c r="H70" s="1"/>
      <c r="I70" s="1"/>
      <c r="J70" s="1"/>
      <c r="K70" s="1"/>
      <c r="L70" s="1"/>
      <c r="M70" s="1"/>
      <c r="N70" s="1"/>
      <c r="O70" s="1"/>
      <c r="P70" s="1"/>
      <c r="Q70" s="1"/>
      <c r="R70" s="1"/>
      <c r="S70" s="1"/>
      <c r="T70" s="1"/>
      <c r="U70" s="1"/>
      <c r="V70" s="1"/>
      <c r="W70" s="1"/>
      <c r="X70" s="1"/>
      <c r="Y70" s="1"/>
      <c r="Z70" s="1"/>
    </row>
    <row r="71" customHeight="1" ht="14.25">
      <c r="A71" s="1" t="s">
        <v>54</v>
      </c>
      <c r="B71" s="1"/>
      <c r="C71" s="1"/>
      <c r="D71" s="1"/>
      <c r="E71" s="1"/>
      <c r="F71" s="1"/>
      <c r="G71" s="1"/>
      <c r="H71" s="1"/>
      <c r="I71" s="1"/>
      <c r="J71" s="1"/>
      <c r="K71" s="1"/>
      <c r="L71" s="1"/>
      <c r="M71" s="1"/>
      <c r="N71" s="1"/>
      <c r="O71" s="1"/>
      <c r="P71" s="1"/>
      <c r="Q71" s="1"/>
      <c r="R71" s="1"/>
      <c r="S71" s="1"/>
      <c r="T71" s="1"/>
      <c r="U71" s="1"/>
      <c r="V71" s="1"/>
      <c r="W71" s="1"/>
      <c r="X71" s="1"/>
      <c r="Y71" s="1"/>
      <c r="Z71" s="1"/>
    </row>
    <row r="72" customHeight="1" ht="14.25">
      <c r="A72" s="1" t="s">
        <v>42</v>
      </c>
      <c r="B72" s="1"/>
      <c r="C72" s="1"/>
      <c r="D72" s="1"/>
      <c r="E72" s="1"/>
      <c r="F72" s="1"/>
      <c r="G72" s="1"/>
      <c r="H72" s="1"/>
      <c r="I72" s="1"/>
      <c r="J72" s="1"/>
      <c r="K72" s="1"/>
      <c r="L72" s="1"/>
      <c r="M72" s="1"/>
      <c r="N72" s="1"/>
      <c r="O72" s="1"/>
      <c r="P72" s="1"/>
      <c r="Q72" s="1"/>
      <c r="R72" s="1"/>
      <c r="S72" s="1"/>
      <c r="T72" s="1"/>
      <c r="U72" s="1"/>
      <c r="V72" s="1"/>
      <c r="W72" s="1"/>
      <c r="X72" s="1"/>
      <c r="Y72" s="1"/>
      <c r="Z72" s="1"/>
    </row>
    <row r="73" customHeight="1" ht="14.25">
      <c r="A73" s="1" t="s">
        <v>55</v>
      </c>
      <c r="B73" s="1"/>
      <c r="C73" s="1"/>
      <c r="D73" s="1"/>
      <c r="E73" s="1"/>
      <c r="F73" s="1"/>
      <c r="G73" s="1"/>
      <c r="H73" s="1"/>
      <c r="I73" s="1"/>
      <c r="J73" s="1"/>
      <c r="K73" s="1"/>
      <c r="L73" s="1"/>
      <c r="M73" s="1"/>
      <c r="N73" s="1"/>
      <c r="O73" s="1"/>
      <c r="P73" s="1"/>
      <c r="Q73" s="1"/>
      <c r="R73" s="1"/>
      <c r="S73" s="1"/>
      <c r="T73" s="1"/>
      <c r="U73" s="1"/>
      <c r="V73" s="1"/>
      <c r="W73" s="1"/>
      <c r="X73" s="1"/>
      <c r="Y73" s="1"/>
      <c r="Z73" s="1"/>
    </row>
    <row r="74" customHeight="1" ht="14.25">
      <c r="A74" s="1" t="s">
        <v>44</v>
      </c>
      <c r="B74" s="1"/>
      <c r="C74" s="1"/>
      <c r="D74" s="1"/>
      <c r="E74" s="1"/>
      <c r="F74" s="1"/>
      <c r="G74" s="1"/>
      <c r="H74" s="1"/>
      <c r="I74" s="1"/>
      <c r="J74" s="1"/>
      <c r="K74" s="1"/>
      <c r="L74" s="1"/>
      <c r="M74" s="1"/>
      <c r="N74" s="1"/>
      <c r="O74" s="1"/>
      <c r="P74" s="1"/>
      <c r="Q74" s="1"/>
      <c r="R74" s="1"/>
      <c r="S74" s="1"/>
      <c r="T74" s="1"/>
      <c r="U74" s="1"/>
      <c r="V74" s="1"/>
      <c r="W74" s="1"/>
      <c r="X74" s="1"/>
      <c r="Y74" s="1"/>
      <c r="Z74" s="1"/>
    </row>
    <row r="75" customHeight="1" ht="14.25">
      <c r="A75" s="1" t="s">
        <v>45</v>
      </c>
      <c r="B75" s="1"/>
      <c r="C75" s="1"/>
      <c r="D75" s="1"/>
      <c r="E75" s="1"/>
      <c r="F75" s="1"/>
      <c r="G75" s="1"/>
      <c r="H75" s="1"/>
      <c r="I75" s="1"/>
      <c r="J75" s="1"/>
      <c r="K75" s="1"/>
      <c r="L75" s="1"/>
      <c r="M75" s="1"/>
      <c r="N75" s="1"/>
      <c r="O75" s="1"/>
      <c r="P75" s="1"/>
      <c r="Q75" s="1"/>
      <c r="R75" s="1"/>
      <c r="S75" s="1"/>
      <c r="T75" s="1"/>
      <c r="U75" s="1"/>
      <c r="V75" s="1"/>
      <c r="W75" s="1"/>
      <c r="X75" s="1"/>
      <c r="Y75" s="1"/>
      <c r="Z75" s="1"/>
    </row>
    <row r="76" customHeight="1" ht="14.25">
      <c r="A76" s="1" t="s">
        <v>46</v>
      </c>
      <c r="B76" s="1"/>
      <c r="C76" s="1"/>
      <c r="D76" s="1"/>
      <c r="E76" s="1"/>
      <c r="F76" s="1"/>
      <c r="G76" s="1"/>
      <c r="H76" s="1"/>
      <c r="I76" s="1"/>
      <c r="J76" s="1"/>
      <c r="K76" s="1"/>
      <c r="L76" s="1"/>
      <c r="M76" s="1"/>
      <c r="N76" s="1"/>
      <c r="O76" s="1"/>
      <c r="P76" s="1"/>
      <c r="Q76" s="1"/>
      <c r="R76" s="1"/>
      <c r="S76" s="1"/>
      <c r="T76" s="1"/>
      <c r="U76" s="1"/>
      <c r="V76" s="1"/>
      <c r="W76" s="1"/>
      <c r="X76" s="1"/>
      <c r="Y76" s="1"/>
      <c r="Z76" s="1"/>
    </row>
    <row r="77" customHeight="1" ht="14.25">
      <c r="A77" s="1" t="s">
        <v>56</v>
      </c>
      <c r="B77" s="1"/>
      <c r="C77" s="1"/>
      <c r="D77" s="1"/>
      <c r="E77" s="1"/>
      <c r="F77" s="1"/>
      <c r="G77" s="1"/>
      <c r="H77" s="1"/>
      <c r="I77" s="1"/>
      <c r="J77" s="1"/>
      <c r="K77" s="1"/>
      <c r="L77" s="1"/>
      <c r="M77" s="1"/>
      <c r="N77" s="1"/>
      <c r="O77" s="1"/>
      <c r="P77" s="1"/>
      <c r="Q77" s="1"/>
      <c r="R77" s="1"/>
      <c r="S77" s="1"/>
      <c r="T77" s="1"/>
      <c r="U77" s="1"/>
      <c r="V77" s="1"/>
      <c r="W77" s="1"/>
      <c r="X77" s="1"/>
      <c r="Y77" s="1"/>
      <c r="Z77" s="1"/>
    </row>
    <row r="78" customHeight="1" ht="14.25">
      <c r="A78" s="1"/>
      <c r="B78" s="1"/>
      <c r="C78" s="1"/>
      <c r="D78" s="1"/>
      <c r="E78" s="1"/>
      <c r="F78" s="1"/>
      <c r="G78" s="1"/>
      <c r="H78" s="1"/>
      <c r="I78" s="1"/>
      <c r="J78" s="1"/>
      <c r="K78" s="1"/>
      <c r="L78" s="1"/>
      <c r="M78" s="1"/>
      <c r="N78" s="1"/>
      <c r="O78" s="1"/>
      <c r="P78" s="1"/>
      <c r="Q78" s="1"/>
      <c r="R78" s="1"/>
      <c r="S78" s="1"/>
      <c r="T78" s="1"/>
      <c r="U78" s="1"/>
      <c r="V78" s="1"/>
      <c r="W78" s="1"/>
      <c r="X78" s="1"/>
      <c r="Y78" s="1"/>
      <c r="Z78" s="1"/>
    </row>
    <row r="79" customHeight="1" ht="14.25">
      <c r="A79" s="1" t="s">
        <v>57</v>
      </c>
      <c r="B79" s="1"/>
      <c r="C79" s="1"/>
      <c r="D79" s="1"/>
      <c r="E79" s="1"/>
      <c r="F79" s="1"/>
      <c r="G79" s="1"/>
      <c r="H79" s="1"/>
      <c r="I79" s="1"/>
      <c r="J79" s="1"/>
      <c r="K79" s="1"/>
      <c r="L79" s="1"/>
      <c r="M79" s="1"/>
      <c r="N79" s="1"/>
      <c r="O79" s="1"/>
      <c r="P79" s="1"/>
      <c r="Q79" s="1"/>
      <c r="R79" s="1"/>
      <c r="S79" s="1"/>
      <c r="T79" s="1"/>
      <c r="U79" s="1"/>
      <c r="V79" s="1"/>
      <c r="W79" s="1"/>
      <c r="X79" s="1"/>
      <c r="Y79" s="1"/>
      <c r="Z79" s="1"/>
    </row>
    <row r="80" customHeight="1" ht="14.25">
      <c r="A80" s="1" t="s">
        <v>58</v>
      </c>
      <c r="B80" s="1"/>
      <c r="C80" s="1"/>
      <c r="D80" s="1"/>
      <c r="E80" s="1"/>
      <c r="F80" s="1"/>
      <c r="G80" s="1"/>
      <c r="H80" s="1"/>
      <c r="I80" s="1"/>
      <c r="J80" s="1"/>
      <c r="K80" s="1"/>
      <c r="L80" s="1"/>
      <c r="M80" s="1"/>
      <c r="N80" s="1"/>
      <c r="O80" s="1"/>
      <c r="P80" s="1"/>
      <c r="Q80" s="1"/>
      <c r="R80" s="1"/>
      <c r="S80" s="1"/>
      <c r="T80" s="1"/>
      <c r="U80" s="1"/>
      <c r="V80" s="1"/>
      <c r="W80" s="1"/>
      <c r="X80" s="1"/>
      <c r="Y80" s="1"/>
      <c r="Z80" s="1"/>
    </row>
    <row r="81" customHeight="1" ht="14.25">
      <c r="A81" s="1" t="s">
        <v>59</v>
      </c>
      <c r="B81" s="1"/>
      <c r="C81" s="1"/>
      <c r="D81" s="1"/>
      <c r="E81" s="1"/>
      <c r="F81" s="1"/>
      <c r="G81" s="1"/>
      <c r="H81" s="1"/>
      <c r="I81" s="1"/>
      <c r="J81" s="1"/>
      <c r="K81" s="1"/>
      <c r="L81" s="1"/>
      <c r="M81" s="1"/>
      <c r="N81" s="1"/>
      <c r="O81" s="1"/>
      <c r="P81" s="1"/>
      <c r="Q81" s="1"/>
      <c r="R81" s="1"/>
      <c r="S81" s="1"/>
      <c r="T81" s="1"/>
      <c r="U81" s="1"/>
      <c r="V81" s="1"/>
      <c r="W81" s="1"/>
      <c r="X81" s="1"/>
      <c r="Y81" s="1"/>
      <c r="Z81" s="1"/>
    </row>
    <row r="82" customHeight="1" ht="14.25">
      <c r="A82" s="1"/>
      <c r="B82" s="1"/>
      <c r="C82" s="1"/>
      <c r="D82" s="1"/>
      <c r="E82" s="1"/>
      <c r="F82" s="1"/>
      <c r="G82" s="1"/>
      <c r="H82" s="1"/>
      <c r="I82" s="1"/>
      <c r="J82" s="1"/>
      <c r="K82" s="1"/>
      <c r="L82" s="1"/>
      <c r="M82" s="1"/>
      <c r="N82" s="1"/>
      <c r="O82" s="1"/>
      <c r="P82" s="1"/>
      <c r="Q82" s="1"/>
      <c r="R82" s="1"/>
      <c r="S82" s="1"/>
      <c r="T82" s="1"/>
      <c r="U82" s="1"/>
      <c r="V82" s="1"/>
      <c r="W82" s="1"/>
      <c r="X82" s="1"/>
      <c r="Y82" s="1"/>
      <c r="Z82" s="1"/>
    </row>
    <row r="83" customHeight="1" ht="14.25">
      <c r="A83" s="1" t="s">
        <v>60</v>
      </c>
      <c r="B83" s="1"/>
      <c r="C83" s="1"/>
      <c r="D83" s="1"/>
      <c r="E83" s="1"/>
      <c r="F83" s="1"/>
      <c r="G83" s="1"/>
      <c r="H83" s="1"/>
      <c r="I83" s="1"/>
      <c r="J83" s="1"/>
      <c r="K83" s="1"/>
      <c r="L83" s="1"/>
      <c r="M83" s="1"/>
      <c r="N83" s="1"/>
      <c r="O83" s="1"/>
      <c r="P83" s="1"/>
      <c r="Q83" s="1"/>
      <c r="R83" s="1"/>
      <c r="S83" s="1"/>
      <c r="T83" s="1"/>
      <c r="U83" s="1"/>
      <c r="V83" s="1"/>
      <c r="W83" s="1"/>
      <c r="X83" s="1"/>
      <c r="Y83" s="1"/>
      <c r="Z83" s="1"/>
    </row>
    <row r="84" customHeight="1" ht="14.25">
      <c r="A84" s="1" t="s">
        <v>58</v>
      </c>
      <c r="B84" s="1"/>
      <c r="C84" s="1"/>
      <c r="D84" s="1"/>
      <c r="E84" s="1"/>
      <c r="F84" s="1"/>
      <c r="G84" s="1"/>
      <c r="H84" s="1"/>
      <c r="I84" s="1"/>
      <c r="J84" s="1"/>
      <c r="K84" s="1"/>
      <c r="L84" s="1"/>
      <c r="M84" s="1"/>
      <c r="N84" s="1"/>
      <c r="O84" s="1"/>
      <c r="P84" s="1"/>
      <c r="Q84" s="1"/>
      <c r="R84" s="1"/>
      <c r="S84" s="1"/>
      <c r="T84" s="1"/>
      <c r="U84" s="1"/>
      <c r="V84" s="1"/>
      <c r="W84" s="1"/>
      <c r="X84" s="1"/>
      <c r="Y84" s="1"/>
      <c r="Z84" s="1"/>
    </row>
    <row r="85" customHeight="1" ht="14.25">
      <c r="A85" s="1" t="s">
        <v>61</v>
      </c>
      <c r="B85" s="1"/>
      <c r="C85" s="1"/>
      <c r="D85" s="1"/>
      <c r="E85" s="1"/>
      <c r="F85" s="1"/>
      <c r="G85" s="1"/>
      <c r="H85" s="1"/>
      <c r="I85" s="1"/>
      <c r="J85" s="1"/>
      <c r="K85" s="1"/>
      <c r="L85" s="1"/>
      <c r="M85" s="1"/>
      <c r="N85" s="1"/>
      <c r="O85" s="1"/>
      <c r="P85" s="1"/>
      <c r="Q85" s="1"/>
      <c r="R85" s="1"/>
      <c r="S85" s="1"/>
      <c r="T85" s="1"/>
      <c r="U85" s="1"/>
      <c r="V85" s="1"/>
      <c r="W85" s="1"/>
      <c r="X85" s="1"/>
      <c r="Y85" s="1"/>
      <c r="Z85" s="1"/>
    </row>
    <row r="86" customHeight="1" ht="14.25">
      <c r="A86" s="1" t="s">
        <v>62</v>
      </c>
      <c r="B86" s="1"/>
      <c r="C86" s="1"/>
      <c r="D86" s="1"/>
      <c r="E86" s="1"/>
      <c r="F86" s="1"/>
      <c r="G86" s="1"/>
      <c r="H86" s="1"/>
      <c r="I86" s="1"/>
      <c r="J86" s="1"/>
      <c r="K86" s="1"/>
      <c r="L86" s="1"/>
      <c r="M86" s="1"/>
      <c r="N86" s="1"/>
      <c r="O86" s="1"/>
      <c r="P86" s="1"/>
      <c r="Q86" s="1"/>
      <c r="R86" s="1"/>
      <c r="S86" s="1"/>
      <c r="T86" s="1"/>
      <c r="U86" s="1"/>
      <c r="V86" s="1"/>
      <c r="W86" s="1"/>
      <c r="X86" s="1"/>
      <c r="Y86" s="1"/>
      <c r="Z86" s="1"/>
    </row>
    <row r="87" customHeight="1" ht="14.25">
      <c r="A87" s="1"/>
      <c r="B87" s="1"/>
      <c r="C87" s="1"/>
      <c r="D87" s="1"/>
      <c r="E87" s="1"/>
      <c r="F87" s="1"/>
      <c r="G87" s="1"/>
      <c r="H87" s="1"/>
      <c r="I87" s="1"/>
      <c r="J87" s="1"/>
      <c r="K87" s="1"/>
      <c r="L87" s="1"/>
      <c r="M87" s="1"/>
      <c r="N87" s="1"/>
      <c r="O87" s="1"/>
      <c r="P87" s="1"/>
      <c r="Q87" s="1"/>
      <c r="R87" s="1"/>
      <c r="S87" s="1"/>
      <c r="T87" s="1"/>
      <c r="U87" s="1"/>
      <c r="V87" s="1"/>
      <c r="W87" s="1"/>
      <c r="X87" s="1"/>
      <c r="Y87" s="1"/>
      <c r="Z87" s="1"/>
    </row>
    <row r="88" customHeight="1" ht="14.25">
      <c r="A88" s="1" t="s">
        <v>63</v>
      </c>
      <c r="B88" s="1"/>
      <c r="C88" s="1"/>
      <c r="D88" s="1"/>
      <c r="E88" s="1"/>
      <c r="F88" s="1"/>
      <c r="G88" s="1"/>
      <c r="H88" s="1"/>
      <c r="I88" s="1"/>
      <c r="J88" s="1"/>
      <c r="K88" s="1"/>
      <c r="L88" s="1"/>
      <c r="M88" s="1"/>
      <c r="N88" s="1"/>
      <c r="O88" s="1"/>
      <c r="P88" s="1"/>
      <c r="Q88" s="1"/>
      <c r="R88" s="1"/>
      <c r="S88" s="1"/>
      <c r="T88" s="1"/>
      <c r="U88" s="1"/>
      <c r="V88" s="1"/>
      <c r="W88" s="1"/>
      <c r="X88" s="1"/>
      <c r="Y88" s="1"/>
      <c r="Z88" s="1"/>
    </row>
    <row r="89" customHeight="1" ht="14.25">
      <c r="A89" s="1" t="s">
        <v>64</v>
      </c>
      <c r="B89" s="1"/>
      <c r="C89" s="1"/>
      <c r="D89" s="1"/>
      <c r="E89" s="1"/>
      <c r="F89" s="1"/>
      <c r="G89" s="1"/>
      <c r="H89" s="1"/>
      <c r="I89" s="1"/>
      <c r="J89" s="1"/>
      <c r="K89" s="1"/>
      <c r="L89" s="1"/>
      <c r="M89" s="1"/>
      <c r="N89" s="1"/>
      <c r="O89" s="1"/>
      <c r="P89" s="1"/>
      <c r="Q89" s="1"/>
      <c r="R89" s="1"/>
      <c r="S89" s="1"/>
      <c r="T89" s="1"/>
      <c r="U89" s="1"/>
      <c r="V89" s="1"/>
      <c r="W89" s="1"/>
      <c r="X89" s="1"/>
      <c r="Y89" s="1"/>
      <c r="Z89" s="1"/>
    </row>
    <row r="90" customHeight="1" ht="14.25">
      <c r="A90" s="1" t="s">
        <v>65</v>
      </c>
      <c r="B90" s="1"/>
      <c r="C90" s="1"/>
      <c r="D90" s="1"/>
      <c r="E90" s="1"/>
      <c r="F90" s="1"/>
      <c r="G90" s="1"/>
      <c r="H90" s="1"/>
      <c r="I90" s="1"/>
      <c r="J90" s="1"/>
      <c r="K90" s="1"/>
      <c r="L90" s="1"/>
      <c r="M90" s="1"/>
      <c r="N90" s="1"/>
      <c r="O90" s="1"/>
      <c r="P90" s="1"/>
      <c r="Q90" s="1"/>
      <c r="R90" s="1"/>
      <c r="S90" s="1"/>
      <c r="T90" s="1"/>
      <c r="U90" s="1"/>
      <c r="V90" s="1"/>
      <c r="W90" s="1"/>
      <c r="X90" s="1"/>
      <c r="Y90" s="1"/>
      <c r="Z90" s="1"/>
    </row>
    <row r="91" customHeight="1" ht="14.25">
      <c r="A91" s="1" t="s">
        <v>66</v>
      </c>
      <c r="B91" s="1"/>
      <c r="C91" s="1"/>
      <c r="D91" s="1"/>
      <c r="E91" s="1"/>
      <c r="F91" s="1"/>
      <c r="G91" s="1"/>
      <c r="H91" s="1"/>
      <c r="I91" s="1"/>
      <c r="J91" s="1"/>
      <c r="K91" s="1"/>
      <c r="L91" s="1"/>
      <c r="M91" s="1"/>
      <c r="N91" s="1"/>
      <c r="O91" s="1"/>
      <c r="P91" s="1"/>
      <c r="Q91" s="1"/>
      <c r="R91" s="1"/>
      <c r="S91" s="1"/>
      <c r="T91" s="1"/>
      <c r="U91" s="1"/>
      <c r="V91" s="1"/>
      <c r="W91" s="1"/>
      <c r="X91" s="1"/>
      <c r="Y91" s="1"/>
      <c r="Z91" s="1"/>
    </row>
    <row r="92" customHeight="1" ht="14.25">
      <c r="A92" s="1"/>
      <c r="B92" s="1"/>
      <c r="C92" s="1"/>
      <c r="D92" s="1"/>
      <c r="E92" s="1"/>
      <c r="F92" s="1"/>
      <c r="G92" s="1"/>
      <c r="H92" s="1"/>
      <c r="I92" s="1"/>
      <c r="J92" s="1"/>
      <c r="K92" s="1"/>
      <c r="L92" s="1"/>
      <c r="M92" s="1"/>
      <c r="N92" s="1"/>
      <c r="O92" s="1"/>
      <c r="P92" s="1"/>
      <c r="Q92" s="1"/>
      <c r="R92" s="1"/>
      <c r="S92" s="1"/>
      <c r="T92" s="1"/>
      <c r="U92" s="1"/>
      <c r="V92" s="1"/>
      <c r="W92" s="1"/>
      <c r="X92" s="1"/>
      <c r="Y92" s="1"/>
      <c r="Z92" s="1"/>
    </row>
    <row r="93" customHeight="1" ht="14.25">
      <c r="A93" s="1" t="s">
        <v>67</v>
      </c>
      <c r="B93" s="1"/>
      <c r="C93" s="1"/>
      <c r="D93" s="1"/>
      <c r="E93" s="1"/>
      <c r="F93" s="1"/>
      <c r="G93" s="1"/>
      <c r="H93" s="1"/>
      <c r="I93" s="1"/>
      <c r="J93" s="1"/>
      <c r="K93" s="1"/>
      <c r="L93" s="1"/>
      <c r="M93" s="1"/>
      <c r="N93" s="1"/>
      <c r="O93" s="1"/>
      <c r="P93" s="1"/>
      <c r="Q93" s="1"/>
      <c r="R93" s="1"/>
      <c r="S93" s="1"/>
      <c r="T93" s="1"/>
      <c r="U93" s="1"/>
      <c r="V93" s="1"/>
      <c r="W93" s="1"/>
      <c r="X93" s="1"/>
      <c r="Y93" s="1"/>
      <c r="Z93" s="1"/>
    </row>
    <row r="94" customHeight="1" ht="14.25">
      <c r="A94" s="1" t="s">
        <v>68</v>
      </c>
      <c r="B94" s="1"/>
      <c r="C94" s="1"/>
      <c r="D94" s="1"/>
      <c r="E94" s="1"/>
      <c r="F94" s="1"/>
      <c r="G94" s="1"/>
      <c r="H94" s="1"/>
      <c r="I94" s="1"/>
      <c r="J94" s="1"/>
      <c r="K94" s="1"/>
      <c r="L94" s="1"/>
      <c r="M94" s="1"/>
      <c r="N94" s="1"/>
      <c r="O94" s="1"/>
      <c r="P94" s="1"/>
      <c r="Q94" s="1"/>
      <c r="R94" s="1"/>
      <c r="S94" s="1"/>
      <c r="T94" s="1"/>
      <c r="U94" s="1"/>
      <c r="V94" s="1"/>
      <c r="W94" s="1"/>
      <c r="X94" s="1"/>
      <c r="Y94" s="1"/>
      <c r="Z94" s="1"/>
    </row>
    <row r="95" customHeight="1" ht="14.25">
      <c r="A95" s="1" t="s">
        <v>69</v>
      </c>
      <c r="B95" s="1"/>
      <c r="C95" s="1"/>
      <c r="D95" s="1"/>
      <c r="E95" s="1"/>
      <c r="F95" s="1"/>
      <c r="G95" s="1"/>
      <c r="H95" s="1"/>
      <c r="I95" s="1"/>
      <c r="J95" s="1"/>
      <c r="K95" s="1"/>
      <c r="L95" s="1"/>
      <c r="M95" s="1"/>
      <c r="N95" s="1"/>
      <c r="O95" s="1"/>
      <c r="P95" s="1"/>
      <c r="Q95" s="1"/>
      <c r="R95" s="1"/>
      <c r="S95" s="1"/>
      <c r="T95" s="1"/>
      <c r="U95" s="1"/>
      <c r="V95" s="1"/>
      <c r="W95" s="1"/>
      <c r="X95" s="1"/>
      <c r="Y95" s="1"/>
      <c r="Z95" s="1"/>
    </row>
    <row r="96" customHeight="1" ht="14.25">
      <c r="A96" s="1" t="s">
        <v>70</v>
      </c>
      <c r="B96" s="1"/>
      <c r="C96" s="1"/>
      <c r="D96" s="1"/>
      <c r="E96" s="1"/>
      <c r="F96" s="1"/>
      <c r="G96" s="1"/>
      <c r="H96" s="1"/>
      <c r="I96" s="1"/>
      <c r="J96" s="1"/>
      <c r="K96" s="1"/>
      <c r="L96" s="1"/>
      <c r="M96" s="1"/>
      <c r="N96" s="1"/>
      <c r="O96" s="1"/>
      <c r="P96" s="1"/>
      <c r="Q96" s="1"/>
      <c r="R96" s="1"/>
      <c r="S96" s="1"/>
      <c r="T96" s="1"/>
      <c r="U96" s="1"/>
      <c r="V96" s="1"/>
      <c r="W96" s="1"/>
      <c r="X96" s="1"/>
      <c r="Y96" s="1"/>
      <c r="Z96" s="1"/>
    </row>
    <row r="97" customHeight="1" ht="14.25">
      <c r="A97" s="1"/>
      <c r="B97" s="1"/>
      <c r="C97" s="1"/>
      <c r="D97" s="1"/>
      <c r="E97" s="1"/>
      <c r="F97" s="1"/>
      <c r="G97" s="1"/>
      <c r="H97" s="1"/>
      <c r="I97" s="1"/>
      <c r="J97" s="1"/>
      <c r="K97" s="1"/>
      <c r="L97" s="1"/>
      <c r="M97" s="1"/>
      <c r="N97" s="1"/>
      <c r="O97" s="1"/>
      <c r="P97" s="1"/>
      <c r="Q97" s="1"/>
      <c r="R97" s="1"/>
      <c r="S97" s="1"/>
      <c r="T97" s="1"/>
      <c r="U97" s="1"/>
      <c r="V97" s="1"/>
      <c r="W97" s="1"/>
      <c r="X97" s="1"/>
      <c r="Y97" s="1"/>
      <c r="Z97" s="1"/>
    </row>
    <row r="98" customHeight="1" ht="14.25">
      <c r="A98" s="1" t="s">
        <v>71</v>
      </c>
      <c r="B98" s="1"/>
      <c r="C98" s="1"/>
      <c r="D98" s="1"/>
      <c r="E98" s="1"/>
      <c r="F98" s="1"/>
      <c r="G98" s="1"/>
      <c r="H98" s="1"/>
      <c r="I98" s="1"/>
      <c r="J98" s="1"/>
      <c r="K98" s="1"/>
      <c r="L98" s="1"/>
      <c r="M98" s="1"/>
      <c r="N98" s="1"/>
      <c r="O98" s="1"/>
      <c r="P98" s="1"/>
      <c r="Q98" s="1"/>
      <c r="R98" s="1"/>
      <c r="S98" s="1"/>
      <c r="T98" s="1"/>
      <c r="U98" s="1"/>
      <c r="V98" s="1"/>
      <c r="W98" s="1"/>
      <c r="X98" s="1"/>
      <c r="Y98" s="1"/>
      <c r="Z98" s="1"/>
    </row>
    <row r="99" customHeight="1" ht="14.25">
      <c r="A99" s="1" t="s">
        <v>72</v>
      </c>
      <c r="B99" s="1"/>
      <c r="C99" s="1"/>
      <c r="D99" s="1"/>
      <c r="E99" s="1"/>
      <c r="F99" s="1"/>
      <c r="G99" s="1"/>
      <c r="H99" s="1"/>
      <c r="I99" s="1"/>
      <c r="J99" s="1"/>
      <c r="K99" s="1"/>
      <c r="L99" s="1"/>
      <c r="M99" s="1"/>
      <c r="N99" s="1"/>
      <c r="O99" s="1"/>
      <c r="P99" s="1"/>
      <c r="Q99" s="1"/>
      <c r="R99" s="1"/>
      <c r="S99" s="1"/>
      <c r="T99" s="1"/>
      <c r="U99" s="1"/>
      <c r="V99" s="1"/>
      <c r="W99" s="1"/>
      <c r="X99" s="1"/>
      <c r="Y99" s="1"/>
      <c r="Z99" s="1"/>
    </row>
    <row r="100" customHeight="1" ht="14.25">
      <c r="A100" s="1" t="s">
        <v>73</v>
      </c>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ustomHeight="1" ht="14.25">
      <c r="A101" s="1" t="s">
        <v>74</v>
      </c>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ustomHeight="1"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ustomHeight="1" ht="14.25">
      <c r="A103" s="1" t="s">
        <v>75</v>
      </c>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ustomHeight="1" ht="14.25">
      <c r="A104" s="1" t="s">
        <v>76</v>
      </c>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ustomHeight="1" ht="14.25">
      <c r="A105" s="1" t="s">
        <v>77</v>
      </c>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ustomHeight="1" ht="14.25">
      <c r="A106" s="1" t="s">
        <v>78</v>
      </c>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ustomHeight="1" ht="14.25">
      <c r="A107" s="1" t="s">
        <v>79</v>
      </c>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ustomHeight="1" ht="14.25">
      <c r="A108" s="1" t="s">
        <v>80</v>
      </c>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ustomHeight="1" ht="14.25">
      <c r="A109" s="1" t="s">
        <v>81</v>
      </c>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ustomHeight="1" ht="14.25">
      <c r="A110" s="1" t="s">
        <v>82</v>
      </c>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ustomHeight="1"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ustomHeight="1" ht="14.25">
      <c r="A112" s="1" t="s">
        <v>83</v>
      </c>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ustomHeight="1"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ustomHeight="1"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ustomHeight="1"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ustomHeight="1"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ustomHeight="1"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ustomHeight="1"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ustomHeight="1"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ustomHeight="1"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ustomHeight="1"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ustomHeight="1"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ustomHeight="1"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ustomHeight="1"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ustomHeight="1"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ustomHeight="1"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ustomHeight="1"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ustomHeight="1"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ustomHeight="1"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ustomHeight="1"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ustomHeight="1"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ustomHeight="1"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ustomHeight="1"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ustomHeight="1"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ustomHeight="1"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ustomHeight="1"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ustomHeight="1"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ustomHeight="1"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ustomHeight="1"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ustomHeight="1"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ustomHeight="1"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ustomHeight="1"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ustomHeight="1"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ustomHeight="1"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ustomHeight="1"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ustomHeight="1"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ustomHeight="1"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ustomHeight="1"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ustomHeight="1"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ustomHeight="1"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ustomHeight="1"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ustomHeight="1"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ustomHeight="1"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ustomHeight="1"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ustomHeight="1"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ustomHeight="1"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ustomHeight="1"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ustomHeight="1"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ustomHeight="1"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ustomHeight="1"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ustomHeight="1"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ustomHeight="1"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ustomHeight="1"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ustomHeight="1"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ustomHeight="1"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ustomHeight="1"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ustomHeight="1"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ustomHeight="1"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ustomHeight="1"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ustomHeight="1"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ustomHeight="1"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ustomHeight="1"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ustomHeight="1"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ustomHeight="1"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ustomHeight="1"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ustomHeight="1"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ustomHeight="1"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ustomHeight="1"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ustomHeight="1"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ustomHeight="1"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ustomHeight="1"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ustomHeight="1"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ustomHeight="1"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ustomHeight="1"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ustomHeight="1"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ustomHeight="1"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ustomHeight="1"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ustomHeight="1"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ustomHeight="1"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ustomHeight="1"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ustomHeight="1"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ustomHeight="1"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ustomHeight="1"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ustomHeight="1"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ustomHeight="1"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ustomHeight="1"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ustomHeight="1"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ustomHeight="1"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ustomHeight="1"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ustomHeight="1"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ustomHeight="1"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ustomHeight="1"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ustomHeight="1"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ustomHeight="1"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ustomHeight="1"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ustomHeight="1"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ustomHeight="1"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ustomHeight="1"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ustomHeight="1"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ustomHeight="1"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ustomHeight="1"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ustomHeight="1"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ustomHeight="1"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ustomHeight="1"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ustomHeight="1"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ustomHeight="1"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ustomHeight="1"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ustomHeight="1"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ustomHeight="1"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ustomHeight="1"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ustomHeight="1"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ustomHeight="1"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ustomHeight="1"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ustomHeight="1"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ustomHeight="1"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ustomHeight="1"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ustomHeight="1"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ustomHeight="1"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ustomHeight="1"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ustomHeight="1"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ustomHeight="1"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ustomHeight="1"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ustomHeight="1"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ustomHeight="1"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ustomHeight="1"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ustomHeight="1"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ustomHeight="1"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ustomHeight="1"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ustomHeight="1"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ustomHeight="1"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ustomHeight="1"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ustomHeight="1"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ustomHeight="1"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ustomHeight="1"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ustomHeight="1"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ustomHeight="1"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ustomHeight="1"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ustomHeight="1"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ustomHeight="1"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ustomHeight="1"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ustomHeight="1"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ustomHeight="1"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ustomHeight="1"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ustomHeight="1"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ustomHeight="1"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ustomHeight="1"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ustomHeight="1"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ustomHeight="1"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ustomHeight="1"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ustomHeight="1"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ustomHeight="1"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ustomHeight="1"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ustomHeight="1"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ustomHeight="1"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ustomHeight="1"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ustomHeight="1"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ustomHeight="1"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ustomHeight="1"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ustomHeight="1"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ustomHeight="1"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ustomHeight="1"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ustomHeight="1"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ustomHeight="1"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ustomHeight="1"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ustomHeight="1"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ustomHeight="1"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ustomHeight="1"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ustomHeight="1"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ustomHeight="1"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ustomHeight="1"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ustomHeight="1"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ustomHeight="1"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ustomHeight="1"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ustomHeight="1"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ustomHeight="1"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ustomHeight="1"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ustomHeight="1"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ustomHeight="1"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ustomHeight="1"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ustomHeight="1"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ustomHeight="1" ht="14.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ustomHeight="1" ht="14.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ustomHeight="1" ht="14.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ustomHeight="1" ht="14.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ustomHeight="1" ht="14.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ustomHeight="1" ht="14.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ustomHeight="1" ht="14.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ustomHeight="1" ht="14.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ustomHeight="1" ht="14.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ustomHeight="1" ht="14.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ustomHeight="1" ht="14.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ustomHeight="1" ht="14.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ustomHeight="1" ht="14.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ustomHeight="1" ht="14.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ustomHeight="1" ht="14.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ustomHeight="1" ht="14.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ustomHeight="1" ht="14.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ustomHeight="1" ht="14.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ustomHeight="1" ht="14.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ustomHeight="1" ht="14.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ustomHeight="1" ht="14.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ustomHeight="1" ht="14.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ustomHeight="1" ht="14.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ustomHeight="1" ht="14.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ustomHeight="1" ht="14.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ustomHeight="1" ht="14.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ustomHeight="1" ht="14.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ustomHeight="1" ht="14.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ustomHeight="1" ht="14.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ustomHeight="1" ht="14.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ustomHeight="1" ht="14.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ustomHeight="1" ht="14.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ustomHeight="1" ht="14.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ustomHeight="1" ht="14.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ustomHeight="1" ht="14.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ustomHeight="1" ht="14.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ustomHeight="1" ht="14.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ustomHeight="1" ht="14.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ustomHeight="1" ht="14.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ustomHeight="1" ht="14.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ustomHeight="1" ht="14.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ustomHeight="1" ht="14.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ustomHeight="1" ht="14.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ustomHeight="1" ht="14.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ustomHeight="1" ht="14.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ustomHeight="1" ht="14.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ustomHeight="1" ht="14.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ustomHeight="1" ht="14.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ustomHeight="1" ht="14.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ustomHeight="1" ht="14.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ustomHeight="1" ht="14.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ustomHeight="1" ht="14.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ustomHeight="1" ht="14.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ustomHeight="1" ht="14.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ustomHeight="1" ht="14.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ustomHeight="1" ht="14.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ustomHeight="1" ht="14.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ustomHeight="1" ht="14.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ustomHeight="1" ht="14.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ustomHeight="1" ht="14.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ustomHeight="1" ht="14.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ustomHeight="1" ht="14.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ustomHeight="1" ht="14.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ustomHeight="1" ht="14.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ustomHeight="1" ht="14.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ustomHeight="1" ht="14.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ustomHeight="1" ht="14.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ustomHeight="1" ht="14.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ustomHeight="1" ht="14.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ustomHeight="1" ht="14.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ustomHeight="1" ht="14.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ustomHeight="1" ht="14.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ustomHeight="1" ht="14.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ustomHeight="1" ht="14.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ustomHeight="1" ht="14.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ustomHeight="1" ht="14.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ustomHeight="1" ht="14.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ustomHeight="1" ht="14.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ustomHeight="1" ht="14.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ustomHeight="1" ht="14.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ustomHeight="1" ht="14.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ustomHeight="1" ht="14.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ustomHeight="1" ht="14.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ustomHeight="1" ht="14.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ustomHeight="1" ht="14.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ustomHeight="1" ht="14.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ustomHeight="1" ht="14.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ustomHeight="1" ht="14.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ustomHeight="1" ht="14.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ustomHeight="1" ht="14.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ustomHeight="1" ht="14.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ustomHeight="1" ht="14.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ustomHeight="1" ht="14.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ustomHeight="1" ht="14.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ustomHeight="1" ht="14.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ustomHeight="1" ht="14.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ustomHeight="1" ht="14.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ustomHeight="1" ht="14.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ustomHeight="1" ht="14.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ustomHeight="1" ht="14.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ustomHeight="1" ht="14.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ustomHeight="1" ht="14.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ustomHeight="1" ht="14.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ustomHeight="1" ht="14.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ustomHeight="1" ht="14.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ustomHeight="1" ht="14.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ustomHeight="1" ht="14.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ustomHeight="1" ht="14.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ustomHeight="1" ht="14.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ustomHeight="1" ht="14.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ustomHeight="1" ht="14.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ustomHeight="1" ht="14.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ustomHeight="1" ht="14.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ustomHeight="1" ht="14.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ustomHeight="1" ht="14.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ustomHeight="1" ht="14.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ustomHeight="1" ht="14.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ustomHeight="1" ht="14.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ustomHeight="1" ht="14.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ustomHeight="1" ht="14.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ustomHeight="1" ht="14.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ustomHeight="1" ht="14.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ustomHeight="1" ht="14.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ustomHeight="1" ht="14.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ustomHeight="1" ht="14.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ustomHeight="1" ht="14.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ustomHeight="1" ht="14.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ustomHeight="1" ht="14.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ustomHeight="1" ht="14.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ustomHeight="1" ht="14.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ustomHeight="1" ht="14.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ustomHeight="1" ht="14.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ustomHeight="1" ht="14.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ustomHeight="1" ht="14.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ustomHeight="1" ht="1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ustomHeight="1" ht="14.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ustomHeight="1" ht="14.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ustomHeight="1" ht="14.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ustomHeight="1" ht="14.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ustomHeight="1" ht="14.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ustomHeight="1" ht="14.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ustomHeight="1" ht="14.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ustomHeight="1" ht="14.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ustomHeight="1" ht="14.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ustomHeight="1" ht="14.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ustomHeight="1" ht="14.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ustomHeight="1" ht="14.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ustomHeight="1" ht="14.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ustomHeight="1" ht="14.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ustomHeight="1" ht="14.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ustomHeight="1" ht="14.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ustomHeight="1" ht="14.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ustomHeight="1" ht="14.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ustomHeight="1" ht="14.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ustomHeight="1" ht="14.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ustomHeight="1" ht="14.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ustomHeight="1" ht="14.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ustomHeight="1" ht="14.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ustomHeight="1" ht="14.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ustomHeight="1" ht="14.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ustomHeight="1" ht="14.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ustomHeight="1" ht="14.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ustomHeight="1" ht="14.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ustomHeight="1" ht="14.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ustomHeight="1" ht="14.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ustomHeight="1" ht="14.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ustomHeight="1" ht="14.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ustomHeight="1" ht="14.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ustomHeight="1" ht="14.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ustomHeight="1" ht="14.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ustomHeight="1" ht="14.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ustomHeight="1" ht="14.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ustomHeight="1" ht="14.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ustomHeight="1" ht="14.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ustomHeight="1" ht="14.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ustomHeight="1" ht="14.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ustomHeight="1" ht="14.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ustomHeight="1" ht="14.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ustomHeight="1" ht="14.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ustomHeight="1" ht="14.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ustomHeight="1" ht="14.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ustomHeight="1" ht="14.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ustomHeight="1" ht="14.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ustomHeight="1" ht="14.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ustomHeight="1" ht="14.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ustomHeight="1" ht="14.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ustomHeight="1" ht="14.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ustomHeight="1" ht="14.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ustomHeight="1" ht="14.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ustomHeight="1" ht="14.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ustomHeight="1" ht="14.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ustomHeight="1" ht="14.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ustomHeight="1" ht="14.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ustomHeight="1" ht="14.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ustomHeight="1" ht="14.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ustomHeight="1" ht="14.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ustomHeight="1" ht="14.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ustomHeight="1" ht="14.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ustomHeight="1" ht="14.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ustomHeight="1" ht="14.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ustomHeight="1" ht="14.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ustomHeight="1" ht="14.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ustomHeight="1" ht="14.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ustomHeight="1" ht="14.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ustomHeight="1" ht="14.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ustomHeight="1" ht="14.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ustomHeight="1" ht="14.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ustomHeight="1" ht="14.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ustomHeight="1" ht="14.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ustomHeight="1" ht="14.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ustomHeight="1" ht="14.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ustomHeight="1" ht="14.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ustomHeight="1" ht="14.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ustomHeight="1" ht="14.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ustomHeight="1" ht="14.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ustomHeight="1" ht="14.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ustomHeight="1" ht="14.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ustomHeight="1" ht="14.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ustomHeight="1" ht="14.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ustomHeight="1" ht="14.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ustomHeight="1" ht="14.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ustomHeight="1" ht="14.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ustomHeight="1" ht="14.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ustomHeight="1" ht="14.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ustomHeight="1" ht="14.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ustomHeight="1" ht="14.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ustomHeight="1" ht="14.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ustomHeight="1" ht="14.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ustomHeight="1" ht="14.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ustomHeight="1" ht="14.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ustomHeight="1" ht="14.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ustomHeight="1" ht="14.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ustomHeight="1" ht="14.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ustomHeight="1" ht="14.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ustomHeight="1" ht="14.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ustomHeight="1" ht="14.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ustomHeight="1" ht="14.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ustomHeight="1" ht="14.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ustomHeight="1" ht="14.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ustomHeight="1" ht="14.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ustomHeight="1" ht="14.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ustomHeight="1" ht="14.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ustomHeight="1" ht="14.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ustomHeight="1" ht="14.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ustomHeight="1" ht="14.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ustomHeight="1" ht="14.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ustomHeight="1" ht="14.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ustomHeight="1" ht="14.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ustomHeight="1" ht="14.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ustomHeight="1" ht="14.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ustomHeight="1" ht="14.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ustomHeight="1" ht="14.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ustomHeight="1" ht="14.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ustomHeight="1" ht="14.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ustomHeight="1" ht="14.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ustomHeight="1" ht="14.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ustomHeight="1" ht="14.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ustomHeight="1" ht="14.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ustomHeight="1" ht="14.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ustomHeight="1" ht="14.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ustomHeight="1" ht="14.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ustomHeight="1" ht="14.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ustomHeight="1" ht="14.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ustomHeight="1" ht="14.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ustomHeight="1" ht="14.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ustomHeight="1" ht="14.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ustomHeight="1" ht="14.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ustomHeight="1" ht="14.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ustomHeight="1" ht="14.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ustomHeight="1" ht="14.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ustomHeight="1" ht="14.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ustomHeight="1" ht="14.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ustomHeight="1" ht="14.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ustomHeight="1" ht="14.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ustomHeight="1" ht="14.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ustomHeight="1" ht="14.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ustomHeight="1" ht="14.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ustomHeight="1" ht="14.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ustomHeight="1" ht="14.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ustomHeight="1" ht="14.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ustomHeight="1" ht="14.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ustomHeight="1" ht="14.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ustomHeight="1" ht="14.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ustomHeight="1" ht="14.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ustomHeight="1" ht="14.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ustomHeight="1" ht="14.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ustomHeight="1" ht="14.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ustomHeight="1" ht="14.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ustomHeight="1" ht="14.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ustomHeight="1" ht="14.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ustomHeight="1" ht="14.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ustomHeight="1" ht="14.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ustomHeight="1" ht="14.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ustomHeight="1" ht="14.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ustomHeight="1" ht="14.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ustomHeight="1" ht="14.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ustomHeight="1" ht="14.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ustomHeight="1" ht="14.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ustomHeight="1" ht="14.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ustomHeight="1" ht="14.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ustomHeight="1" ht="14.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ustomHeight="1" ht="14.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ustomHeight="1" ht="14.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ustomHeight="1" ht="14.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ustomHeight="1" ht="14.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ustomHeight="1" ht="14.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ustomHeight="1" ht="14.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ustomHeight="1" ht="14.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ustomHeight="1" ht="14.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ustomHeight="1" ht="14.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ustomHeight="1" ht="14.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ustomHeight="1" ht="14.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ustomHeight="1" ht="14.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ustomHeight="1" ht="14.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ustomHeight="1" ht="14.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ustomHeight="1" ht="14.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ustomHeight="1" ht="14.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ustomHeight="1" ht="14.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ustomHeight="1" ht="14.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ustomHeight="1" ht="14.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ustomHeight="1" ht="14.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ustomHeight="1" ht="14.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ustomHeight="1" ht="14.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ustomHeight="1" ht="14.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ustomHeight="1" ht="14.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ustomHeight="1" ht="14.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ustomHeight="1" ht="14.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ustomHeight="1" ht="14.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ustomHeight="1" ht="14.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ustomHeight="1" ht="14.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ustomHeight="1" ht="14.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ustomHeight="1" ht="14.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ustomHeight="1" ht="14.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ustomHeight="1" ht="14.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ustomHeight="1" ht="14.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ustomHeight="1" ht="14.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ustomHeight="1" ht="14.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ustomHeight="1" ht="14.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ustomHeight="1" ht="14.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ustomHeight="1" ht="14.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ustomHeight="1" ht="14.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ustomHeight="1" ht="14.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ustomHeight="1" ht="14.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ustomHeight="1" ht="14.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ustomHeight="1" ht="14.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ustomHeight="1" ht="14.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ustomHeight="1" ht="14.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ustomHeight="1" ht="14.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ustomHeight="1" ht="14.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ustomHeight="1" ht="14.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ustomHeight="1" ht="14.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ustomHeight="1" ht="14.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ustomHeight="1" ht="14.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ustomHeight="1" ht="14.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ustomHeight="1" ht="14.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ustomHeight="1" ht="14.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ustomHeight="1" ht="14.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ustomHeight="1" ht="14.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ustomHeight="1" ht="14.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ustomHeight="1" ht="14.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ustomHeight="1" ht="14.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ustomHeight="1" ht="14.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ustomHeight="1" ht="14.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ustomHeight="1" ht="14.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ustomHeight="1" ht="14.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ustomHeight="1" ht="14.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ustomHeight="1" ht="14.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ustomHeight="1" ht="14.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ustomHeight="1" ht="14.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ustomHeight="1" ht="14.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ustomHeight="1" ht="14.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ustomHeight="1" ht="14.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ustomHeight="1" ht="14.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ustomHeight="1" ht="14.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ustomHeight="1" ht="14.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ustomHeight="1" ht="14.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ustomHeight="1" ht="14.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ustomHeight="1" ht="14.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ustomHeight="1" ht="14.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ustomHeight="1" ht="14.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ustomHeight="1" ht="14.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ustomHeight="1" ht="14.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ustomHeight="1" ht="14.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ustomHeight="1" ht="14.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ustomHeight="1" ht="14.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ustomHeight="1" ht="14.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ustomHeight="1" ht="14.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ustomHeight="1" ht="14.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ustomHeight="1" ht="14.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ustomHeight="1" ht="14.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ustomHeight="1" ht="14.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ustomHeight="1" ht="14.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ustomHeight="1" ht="14.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ustomHeight="1" ht="14.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ustomHeight="1" ht="14.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ustomHeight="1" ht="14.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ustomHeight="1" ht="14.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ustomHeight="1" ht="14.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ustomHeight="1" ht="14.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ustomHeight="1" ht="14.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ustomHeight="1" ht="14.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ustomHeight="1" ht="14.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ustomHeight="1" ht="14.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ustomHeight="1" ht="14.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ustomHeight="1" ht="14.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ustomHeight="1" ht="14.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ustomHeight="1" ht="14.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ustomHeight="1" ht="14.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ustomHeight="1" ht="14.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ustomHeight="1" ht="14.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ustomHeight="1" ht="14.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ustomHeight="1" ht="14.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ustomHeight="1" ht="14.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ustomHeight="1" ht="14.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ustomHeight="1" ht="14.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ustomHeight="1" ht="14.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ustomHeight="1" ht="14.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ustomHeight="1" ht="14.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ustomHeight="1" ht="14.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ustomHeight="1" ht="14.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ustomHeight="1" ht="14.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ustomHeight="1" ht="14.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ustomHeight="1" ht="14.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ustomHeight="1" ht="14.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ustomHeight="1" ht="14.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ustomHeight="1" ht="14.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ustomHeight="1" ht="14.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ustomHeight="1" ht="14.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ustomHeight="1" ht="14.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ustomHeight="1" ht="14.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ustomHeight="1" ht="14.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ustomHeight="1" ht="14.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ustomHeight="1" ht="14.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ustomHeight="1" ht="14.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ustomHeight="1" ht="14.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ustomHeight="1" ht="14.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ustomHeight="1" ht="14.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ustomHeight="1" ht="14.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ustomHeight="1" ht="14.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ustomHeight="1" ht="14.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ustomHeight="1" ht="14.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ustomHeight="1" ht="14.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ustomHeight="1" ht="14.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ustomHeight="1" ht="14.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ustomHeight="1" ht="14.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ustomHeight="1" ht="14.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ustomHeight="1" ht="14.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ustomHeight="1" ht="14.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ustomHeight="1" ht="14.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ustomHeight="1" ht="14.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ustomHeight="1" ht="14.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ustomHeight="1" ht="14.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ustomHeight="1" ht="14.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ustomHeight="1" ht="14.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ustomHeight="1" ht="14.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ustomHeight="1" ht="14.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ustomHeight="1" ht="14.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ustomHeight="1" ht="14.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ustomHeight="1" ht="14.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ustomHeight="1" ht="14.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ustomHeight="1" ht="14.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ustomHeight="1" ht="14.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ustomHeight="1" ht="14.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ustomHeight="1" ht="14.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ustomHeight="1" ht="14.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ustomHeight="1" ht="14.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ustomHeight="1" ht="14.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ustomHeight="1" ht="14.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ustomHeight="1" ht="14.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ustomHeight="1" ht="14.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ustomHeight="1" ht="14.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ustomHeight="1" ht="14.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ustomHeight="1" ht="14.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ustomHeight="1" ht="14.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ustomHeight="1" ht="14.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ustomHeight="1" ht="14.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ustomHeight="1" ht="14.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ustomHeight="1" ht="14.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ustomHeight="1" ht="14.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ustomHeight="1" ht="14.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ustomHeight="1" ht="14.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ustomHeight="1" ht="14.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ustomHeight="1" ht="14.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ustomHeight="1" ht="14.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ustomHeight="1" ht="14.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ustomHeight="1" ht="14.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ustomHeight="1" ht="14.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ustomHeight="1" ht="14.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ustomHeight="1" ht="14.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ustomHeight="1" ht="14.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ustomHeight="1" ht="14.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ustomHeight="1" ht="14.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ustomHeight="1" ht="14.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ustomHeight="1" ht="14.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ustomHeight="1" ht="14.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ustomHeight="1" ht="14.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ustomHeight="1" ht="14.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ustomHeight="1" ht="14.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ustomHeight="1" ht="14.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ustomHeight="1" ht="14.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ustomHeight="1" ht="14.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ustomHeight="1" ht="14.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ustomHeight="1" ht="14.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ustomHeight="1" ht="14.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ustomHeight="1" ht="14.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ustomHeight="1" ht="14.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ustomHeight="1" ht="14.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ustomHeight="1" ht="14.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ustomHeight="1" ht="14.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ustomHeight="1" ht="14.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ustomHeight="1" ht="14.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ustomHeight="1" ht="14.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ustomHeight="1" ht="14.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ustomHeight="1" ht="14.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ustomHeight="1" ht="14.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ustomHeight="1" ht="14.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ustomHeight="1" ht="14.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ustomHeight="1" ht="14.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ustomHeight="1" ht="14.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ustomHeight="1" ht="14.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ustomHeight="1" ht="14.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ustomHeight="1" ht="14.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ustomHeight="1" ht="14.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ustomHeight="1" ht="14.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ustomHeight="1" ht="14.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ustomHeight="1" ht="14.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ustomHeight="1" ht="14.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ustomHeight="1" ht="14.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ustomHeight="1" ht="14.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ustomHeight="1" ht="14.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ustomHeight="1" ht="14.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ustomHeight="1" ht="14.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ustomHeight="1" ht="14.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ustomHeight="1" ht="14.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ustomHeight="1" ht="14.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ustomHeight="1" ht="14.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ustomHeight="1" ht="14.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ustomHeight="1" ht="14.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ustomHeight="1" ht="14.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ustomHeight="1" ht="14.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ustomHeight="1" ht="14.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ustomHeight="1" ht="14.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ustomHeight="1" ht="14.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ustomHeight="1" ht="14.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ustomHeight="1" ht="14.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ustomHeight="1" ht="14.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ustomHeight="1" ht="14.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ustomHeight="1" ht="14.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ustomHeight="1" ht="14.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ustomHeight="1" ht="14.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ustomHeight="1" ht="14.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ustomHeight="1" ht="14.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ustomHeight="1" ht="14.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ustomHeight="1" ht="14.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ustomHeight="1" ht="14.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ustomHeight="1" ht="14.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ustomHeight="1" ht="14.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ustomHeight="1" ht="14.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ustomHeight="1" ht="14.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ustomHeight="1" ht="14.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ustomHeight="1" ht="14.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ustomHeight="1" ht="14.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ustomHeight="1" ht="14.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ustomHeight="1" ht="14.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ustomHeight="1" ht="14.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ustomHeight="1" ht="14.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ustomHeight="1" ht="14.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ustomHeight="1" ht="14.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ustomHeight="1" ht="14.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ustomHeight="1" ht="14.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ustomHeight="1" ht="14.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ustomHeight="1" ht="14.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ustomHeight="1" ht="14.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ustomHeight="1" ht="14.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ustomHeight="1" ht="14.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ustomHeight="1" ht="14.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ustomHeight="1" ht="14.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ustomHeight="1" ht="14.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ustomHeight="1" ht="14.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ustomHeight="1" ht="14.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ustomHeight="1" ht="14.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ustomHeight="1" ht="14.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ustomHeight="1" ht="14.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ustomHeight="1" ht="14.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ustomHeight="1" ht="14.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ustomHeight="1" ht="14.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ustomHeight="1" ht="14.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ustomHeight="1" ht="14.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ustomHeight="1" ht="14.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ustomHeight="1" ht="14.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ustomHeight="1" ht="14.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ustomHeight="1" ht="14.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ustomHeight="1" ht="14.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ustomHeight="1" ht="14.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ustomHeight="1" ht="14.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ustomHeight="1" ht="14.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ustomHeight="1" ht="14.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ustomHeight="1" ht="14.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ustomHeight="1" ht="14.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ustomHeight="1" ht="14.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ustomHeight="1" ht="14.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ustomHeight="1" ht="14.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ustomHeight="1" ht="14.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ustomHeight="1" ht="14.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ustomHeight="1" ht="14.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ustomHeight="1" ht="14.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ustomHeight="1" ht="14.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ustomHeight="1" ht="14.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ustomHeight="1" ht="14.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ustomHeight="1" ht="14.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ustomHeight="1" ht="14.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ustomHeight="1" ht="14.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ustomHeight="1" ht="14.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ustomHeight="1" ht="14.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ustomHeight="1" ht="14.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ustomHeight="1" ht="14.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ustomHeight="1" ht="14.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ustomHeight="1" ht="14.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ustomHeight="1" ht="14.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ustomHeight="1" ht="14.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ustomHeight="1" ht="14.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ustomHeight="1" ht="14.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ustomHeight="1" ht="14.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ustomHeight="1" ht="14.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ustomHeight="1" ht="14.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ustomHeight="1" ht="14.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ustomHeight="1" ht="14.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ustomHeight="1" ht="14.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ustomHeight="1" ht="14.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ustomHeight="1" ht="14.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ustomHeight="1" ht="14.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ustomHeight="1" ht="14.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ustomHeight="1" ht="14.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ustomHeight="1" ht="14.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ustomHeight="1" ht="14.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ustomHeight="1" ht="14.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ustomHeight="1" ht="14.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ustomHeight="1" ht="14.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ustomHeight="1" ht="14.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ustomHeight="1" ht="14.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ustomHeight="1" ht="14.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ustomHeight="1" ht="14.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ustomHeight="1" ht="14.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ustomHeight="1" ht="14.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ustomHeight="1" ht="14.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ustomHeight="1" ht="14.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ustomHeight="1" ht="14.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ustomHeight="1" ht="14.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ustomHeight="1" ht="14.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ustomHeight="1" ht="14.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ustomHeight="1" ht="14.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ustomHeight="1" ht="14.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ustomHeight="1" ht="14.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ustomHeight="1" ht="14.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ustomHeight="1" ht="14.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ustomHeight="1" ht="14.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ustomHeight="1" ht="14.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ustomHeight="1" ht="14.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ustomHeight="1" ht="14.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ustomHeight="1" ht="14.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ustomHeight="1" ht="14.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ustomHeight="1" ht="14.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ustomHeight="1" ht="14.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ustomHeight="1" ht="14.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ustomHeight="1" ht="14.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ustomHeight="1" ht="14.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ustomHeight="1" ht="14.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ustomHeight="1" ht="14.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ustomHeight="1" ht="14.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ustomHeight="1" ht="14.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ustomHeight="1" ht="14.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ustomHeight="1" ht="14.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ustomHeight="1" ht="14.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ustomHeight="1" ht="14.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ustomHeight="1" ht="14.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ustomHeight="1" ht="14.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ustomHeight="1" ht="14.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ustomHeight="1" ht="14.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ustomHeight="1" ht="14.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ustomHeight="1" ht="14.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ustomHeight="1" ht="14.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ustomHeight="1" ht="14.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ustomHeight="1" ht="14.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ustomHeight="1" ht="14.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ustomHeight="1" ht="14.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ustomHeight="1" ht="14.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ustomHeight="1" ht="14.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ustomHeight="1" ht="14.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ustomHeight="1" ht="14.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ustomHeight="1" ht="14.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ustomHeight="1" ht="14.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ustomHeight="1" ht="14.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ustomHeight="1" ht="14.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ustomHeight="1" ht="14.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ustomHeight="1" ht="14.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ustomHeight="1" ht="14.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ustomHeight="1" ht="14.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ustomHeight="1" ht="14.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ustomHeight="1" ht="14.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ustomHeight="1" ht="14.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ustomHeight="1" ht="14.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ustomHeight="1" ht="14.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ustomHeight="1" ht="14.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ustomHeight="1" ht="14.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ustomHeight="1" ht="14.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ustomHeight="1" ht="14.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ustomHeight="1" ht="14.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ustomHeight="1" ht="14.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ustomHeight="1" ht="14.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ustomHeight="1" ht="14.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top="0.75" footer="0.0" left="0.7" bottom="0.75" header="0.0" right="0.7"/>
  <pageSetup orientation="portrait" paperSize="9"/>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57.88"/>
    <col customWidth="1" min="3" max="3" width="14.38"/>
    <col customWidth="1" min="4" max="4" width="15.75"/>
    <col customWidth="1" min="5" max="5" width="17.63"/>
    <col customWidth="1" min="6" max="6" width="16.25"/>
    <col customWidth="1" min="7" max="7" width="17.63"/>
    <col customWidth="1" min="8" max="26" width="7.63"/>
  </cols>
  <sheetData>
    <row r="1" ht="8.25"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34" t="s">
        <v>173</v>
      </c>
      <c r="C2" s="35"/>
      <c r="D2" s="35"/>
      <c r="E2" s="35"/>
      <c r="F2" s="35"/>
      <c r="G2" s="35"/>
      <c r="H2" s="35"/>
      <c r="I2" s="35"/>
      <c r="J2" s="35"/>
      <c r="K2" s="36"/>
      <c r="L2" s="4"/>
      <c r="M2" s="4"/>
      <c r="N2" s="4"/>
      <c r="O2" s="4"/>
      <c r="P2" s="4"/>
      <c r="Q2" s="4"/>
      <c r="R2" s="4"/>
      <c r="S2" s="4"/>
      <c r="T2" s="4"/>
      <c r="U2" s="4"/>
      <c r="V2" s="4"/>
      <c r="W2" s="4"/>
      <c r="X2" s="4"/>
      <c r="Y2" s="4"/>
      <c r="Z2" s="4"/>
    </row>
    <row r="3" ht="13.5" customHeight="1">
      <c r="A3" s="4"/>
      <c r="B3" s="163"/>
      <c r="C3" s="163"/>
      <c r="D3" s="163"/>
      <c r="E3" s="4"/>
      <c r="F3" s="4"/>
      <c r="G3" s="4"/>
      <c r="H3" s="4"/>
      <c r="I3" s="4"/>
      <c r="J3" s="4"/>
      <c r="K3" s="4"/>
      <c r="L3" s="4"/>
      <c r="M3" s="4"/>
      <c r="N3" s="4"/>
      <c r="O3" s="4"/>
      <c r="P3" s="4"/>
      <c r="Q3" s="4"/>
      <c r="R3" s="4"/>
      <c r="S3" s="4"/>
      <c r="T3" s="4"/>
      <c r="U3" s="4"/>
      <c r="V3" s="4"/>
      <c r="W3" s="4"/>
      <c r="X3" s="4"/>
      <c r="Y3" s="4"/>
      <c r="Z3" s="4"/>
    </row>
    <row r="4" ht="13.5" customHeight="1">
      <c r="A4" s="4"/>
      <c r="B4" s="164" t="s">
        <v>85</v>
      </c>
      <c r="C4" s="7"/>
      <c r="D4" s="8"/>
      <c r="E4" s="19"/>
      <c r="F4" s="19"/>
      <c r="G4" s="19"/>
      <c r="H4" s="19"/>
      <c r="I4" s="19"/>
      <c r="J4" s="19"/>
      <c r="K4" s="19"/>
      <c r="L4" s="4"/>
      <c r="M4" s="4"/>
      <c r="N4" s="4"/>
      <c r="O4" s="4"/>
      <c r="P4" s="4"/>
      <c r="Q4" s="4"/>
      <c r="R4" s="4"/>
      <c r="S4" s="4"/>
      <c r="T4" s="4"/>
      <c r="U4" s="4"/>
      <c r="V4" s="4"/>
      <c r="W4" s="4"/>
      <c r="X4" s="4"/>
      <c r="Y4" s="4"/>
      <c r="Z4" s="4"/>
    </row>
    <row r="5" ht="13.5" customHeight="1">
      <c r="A5" s="4"/>
      <c r="B5" s="165" t="s">
        <v>86</v>
      </c>
      <c r="C5" s="11"/>
      <c r="D5" s="12"/>
      <c r="E5" s="19"/>
      <c r="F5" s="19"/>
      <c r="G5" s="19"/>
      <c r="H5" s="19"/>
      <c r="I5" s="19"/>
      <c r="J5" s="19"/>
      <c r="K5" s="19"/>
      <c r="L5" s="4"/>
      <c r="M5" s="4"/>
      <c r="N5" s="4"/>
      <c r="O5" s="4"/>
      <c r="P5" s="4"/>
      <c r="Q5" s="4"/>
      <c r="R5" s="4"/>
      <c r="S5" s="4"/>
      <c r="T5" s="4"/>
      <c r="U5" s="4"/>
      <c r="V5" s="4"/>
      <c r="W5" s="4"/>
      <c r="X5" s="4"/>
      <c r="Y5" s="4"/>
      <c r="Z5" s="4"/>
    </row>
    <row r="6" ht="13.5" customHeight="1">
      <c r="A6" s="4"/>
      <c r="B6" s="19"/>
      <c r="C6" s="4"/>
      <c r="D6" s="19"/>
      <c r="E6" s="4"/>
      <c r="F6" s="4"/>
      <c r="G6" s="4"/>
      <c r="H6" s="4"/>
      <c r="I6" s="4"/>
      <c r="J6" s="4"/>
      <c r="K6" s="4"/>
      <c r="L6" s="4"/>
      <c r="M6" s="4"/>
      <c r="N6" s="4"/>
      <c r="O6" s="4"/>
      <c r="P6" s="4"/>
      <c r="Q6" s="4"/>
      <c r="R6" s="4"/>
      <c r="S6" s="4"/>
      <c r="T6" s="4"/>
      <c r="U6" s="4"/>
      <c r="V6" s="4"/>
      <c r="W6" s="4"/>
      <c r="X6" s="4"/>
      <c r="Y6" s="4"/>
      <c r="Z6" s="4"/>
    </row>
    <row r="7" ht="13.5" customHeight="1">
      <c r="A7" s="4"/>
      <c r="B7" s="166" t="s">
        <v>87</v>
      </c>
      <c r="C7" s="15"/>
      <c r="D7" s="15"/>
      <c r="E7" s="15"/>
      <c r="F7" s="15"/>
      <c r="G7" s="16"/>
      <c r="H7" s="4"/>
      <c r="I7" s="4"/>
      <c r="J7" s="4"/>
      <c r="K7" s="4"/>
      <c r="L7" s="4"/>
      <c r="M7" s="4"/>
      <c r="N7" s="4"/>
      <c r="O7" s="4"/>
      <c r="P7" s="4"/>
      <c r="Q7" s="4"/>
      <c r="R7" s="4"/>
      <c r="S7" s="4"/>
      <c r="T7" s="4"/>
      <c r="U7" s="4"/>
      <c r="V7" s="4"/>
      <c r="W7" s="4"/>
      <c r="X7" s="4"/>
      <c r="Y7" s="4"/>
      <c r="Z7" s="4"/>
    </row>
    <row r="8" ht="13.5" customHeight="1">
      <c r="A8" s="4"/>
      <c r="B8" s="222" t="s">
        <v>174</v>
      </c>
      <c r="C8" s="223"/>
      <c r="D8" s="223"/>
      <c r="E8" s="223"/>
      <c r="F8" s="223"/>
      <c r="G8" s="224"/>
      <c r="H8" s="4"/>
      <c r="I8" s="4"/>
      <c r="J8" s="4"/>
      <c r="K8" s="4"/>
      <c r="L8" s="4"/>
      <c r="M8" s="4"/>
      <c r="N8" s="4"/>
      <c r="O8" s="4"/>
      <c r="P8" s="4"/>
      <c r="Q8" s="4"/>
      <c r="R8" s="4"/>
      <c r="S8" s="4"/>
      <c r="T8" s="4"/>
      <c r="U8" s="4"/>
      <c r="V8" s="4"/>
      <c r="W8" s="4"/>
      <c r="X8" s="4"/>
      <c r="Y8" s="4"/>
      <c r="Z8" s="4"/>
    </row>
    <row r="9" ht="13.5" customHeight="1">
      <c r="A9" s="4"/>
      <c r="B9" s="202" t="s">
        <v>175</v>
      </c>
      <c r="C9" s="15"/>
      <c r="D9" s="15"/>
      <c r="E9" s="15"/>
      <c r="F9" s="15"/>
      <c r="G9" s="16"/>
      <c r="H9" s="4"/>
      <c r="I9" s="4"/>
      <c r="J9" s="4"/>
      <c r="K9" s="4"/>
      <c r="L9" s="4"/>
      <c r="M9" s="4"/>
      <c r="N9" s="4"/>
      <c r="O9" s="4"/>
      <c r="P9" s="4"/>
      <c r="Q9" s="4"/>
      <c r="R9" s="4"/>
      <c r="S9" s="4"/>
      <c r="T9" s="4"/>
      <c r="U9" s="4"/>
      <c r="V9" s="4"/>
      <c r="W9" s="4"/>
      <c r="X9" s="4"/>
      <c r="Y9" s="4"/>
      <c r="Z9" s="4"/>
    </row>
    <row r="10" ht="13.5" customHeight="1">
      <c r="A10" s="4"/>
      <c r="B10" s="225"/>
      <c r="C10" s="4"/>
      <c r="D10" s="4"/>
      <c r="E10" s="4"/>
      <c r="F10" s="4"/>
      <c r="G10" s="4"/>
      <c r="H10" s="4"/>
      <c r="I10" s="4"/>
      <c r="J10" s="4"/>
      <c r="K10" s="4"/>
      <c r="L10" s="4"/>
      <c r="M10" s="4"/>
      <c r="N10" s="4"/>
      <c r="O10" s="4"/>
      <c r="P10" s="4"/>
      <c r="Q10" s="4"/>
      <c r="R10" s="4"/>
      <c r="S10" s="4"/>
      <c r="T10" s="4"/>
      <c r="U10" s="4"/>
      <c r="V10" s="4"/>
      <c r="W10" s="4"/>
      <c r="X10" s="4"/>
      <c r="Y10" s="4"/>
      <c r="Z10" s="4"/>
    </row>
    <row r="11" ht="13.5" customHeight="1">
      <c r="A11" s="4"/>
      <c r="B11" s="5" t="s">
        <v>176</v>
      </c>
      <c r="C11" s="4"/>
      <c r="D11" s="4"/>
      <c r="E11" s="4"/>
      <c r="F11" s="4"/>
      <c r="G11" s="4"/>
      <c r="H11" s="4"/>
      <c r="I11" s="4"/>
      <c r="J11" s="4"/>
      <c r="K11" s="4"/>
      <c r="L11" s="4"/>
      <c r="M11" s="4"/>
      <c r="N11" s="4"/>
      <c r="O11" s="4"/>
      <c r="P11" s="4"/>
      <c r="Q11" s="4"/>
      <c r="R11" s="4"/>
      <c r="S11" s="4"/>
      <c r="T11" s="4"/>
      <c r="U11" s="4"/>
      <c r="V11" s="4"/>
      <c r="W11" s="4"/>
      <c r="X11" s="4"/>
      <c r="Y11" s="4"/>
      <c r="Z11" s="4"/>
    </row>
    <row r="12" ht="30.0" customHeight="1">
      <c r="A12" s="4"/>
      <c r="B12" s="171" t="s">
        <v>177</v>
      </c>
      <c r="C12" s="171" t="s">
        <v>167</v>
      </c>
      <c r="D12" s="171" t="s">
        <v>168</v>
      </c>
      <c r="E12" s="171" t="s">
        <v>169</v>
      </c>
      <c r="F12" s="171" t="s">
        <v>170</v>
      </c>
      <c r="G12" s="171" t="s">
        <v>171</v>
      </c>
      <c r="H12" s="4"/>
      <c r="I12" s="4"/>
      <c r="J12" s="4"/>
      <c r="K12" s="4"/>
      <c r="L12" s="4"/>
      <c r="M12" s="4"/>
      <c r="N12" s="4"/>
      <c r="O12" s="4"/>
      <c r="P12" s="4"/>
      <c r="Q12" s="4"/>
      <c r="R12" s="4"/>
      <c r="S12" s="4"/>
      <c r="T12" s="4"/>
      <c r="U12" s="4"/>
      <c r="V12" s="4"/>
      <c r="W12" s="4"/>
      <c r="X12" s="4"/>
      <c r="Y12" s="4"/>
      <c r="Z12" s="4"/>
    </row>
    <row r="13" ht="26.25" customHeight="1">
      <c r="A13" s="4"/>
      <c r="B13" s="121"/>
      <c r="C13" s="52"/>
      <c r="D13" s="52"/>
      <c r="E13" s="52"/>
      <c r="F13" s="52"/>
      <c r="G13" s="52"/>
      <c r="H13" s="4"/>
      <c r="I13" s="4"/>
      <c r="J13" s="4"/>
      <c r="K13" s="4"/>
      <c r="L13" s="4"/>
      <c r="M13" s="4"/>
      <c r="N13" s="4"/>
      <c r="O13" s="4"/>
      <c r="P13" s="4"/>
      <c r="Q13" s="4"/>
      <c r="R13" s="4"/>
      <c r="S13" s="4"/>
      <c r="T13" s="4"/>
      <c r="U13" s="4"/>
      <c r="V13" s="4"/>
      <c r="W13" s="4"/>
      <c r="X13" s="4"/>
      <c r="Y13" s="4"/>
      <c r="Z13" s="4"/>
    </row>
    <row r="14" ht="13.5" customHeight="1">
      <c r="A14" s="4"/>
      <c r="B14" s="226" t="s">
        <v>178</v>
      </c>
      <c r="C14" s="227">
        <f>+'TAB 6A RESULTS TABLE'!D29</f>
        <v>0</v>
      </c>
      <c r="D14" s="227">
        <f>+'TAB 6A RESULTS TABLE'!E29</f>
        <v>0</v>
      </c>
      <c r="E14" s="227">
        <f>+C14+D14</f>
        <v>0</v>
      </c>
      <c r="F14" s="228">
        <f>+'TAB 6A RESULTS TABLE'!G29</f>
        <v>0</v>
      </c>
      <c r="G14" s="229">
        <f>+E14-F14</f>
        <v>0</v>
      </c>
      <c r="H14" s="4"/>
      <c r="I14" s="4"/>
      <c r="J14" s="4"/>
      <c r="K14" s="4"/>
      <c r="L14" s="4"/>
      <c r="M14" s="4"/>
      <c r="N14" s="4"/>
      <c r="O14" s="4"/>
      <c r="P14" s="4"/>
      <c r="Q14" s="4"/>
      <c r="R14" s="4"/>
      <c r="S14" s="4"/>
      <c r="T14" s="4"/>
      <c r="U14" s="4"/>
      <c r="V14" s="4"/>
      <c r="W14" s="4"/>
      <c r="X14" s="4"/>
      <c r="Y14" s="4"/>
      <c r="Z14" s="4"/>
    </row>
    <row r="15"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3.5" customHeight="1">
      <c r="A17" s="4"/>
      <c r="B17" s="5" t="s">
        <v>179</v>
      </c>
      <c r="C17" s="4"/>
      <c r="D17" s="4"/>
      <c r="E17" s="4"/>
      <c r="F17" s="4"/>
      <c r="G17" s="4"/>
      <c r="H17" s="4"/>
      <c r="I17" s="4"/>
      <c r="J17" s="4"/>
      <c r="K17" s="4"/>
      <c r="L17" s="4"/>
      <c r="M17" s="4"/>
      <c r="N17" s="4"/>
      <c r="O17" s="4"/>
      <c r="P17" s="4"/>
      <c r="Q17" s="4"/>
      <c r="R17" s="4"/>
      <c r="S17" s="4"/>
      <c r="T17" s="4"/>
      <c r="U17" s="4"/>
      <c r="V17" s="4"/>
      <c r="W17" s="4"/>
      <c r="X17" s="4"/>
      <c r="Y17" s="4"/>
      <c r="Z17" s="4"/>
    </row>
    <row r="18" ht="13.5" customHeight="1">
      <c r="A18" s="4"/>
      <c r="B18" s="20" t="s">
        <v>177</v>
      </c>
      <c r="C18" s="171" t="s">
        <v>167</v>
      </c>
      <c r="D18" s="171" t="s">
        <v>168</v>
      </c>
      <c r="E18" s="171" t="s">
        <v>169</v>
      </c>
      <c r="F18" s="171" t="s">
        <v>170</v>
      </c>
      <c r="G18" s="171" t="s">
        <v>171</v>
      </c>
      <c r="H18" s="4"/>
      <c r="I18" s="4"/>
      <c r="J18" s="4"/>
      <c r="K18" s="4"/>
      <c r="L18" s="4"/>
      <c r="M18" s="4"/>
      <c r="N18" s="4"/>
      <c r="O18" s="4"/>
      <c r="P18" s="4"/>
      <c r="Q18" s="4"/>
      <c r="R18" s="4"/>
      <c r="S18" s="4"/>
      <c r="T18" s="4"/>
      <c r="U18" s="4"/>
      <c r="V18" s="4"/>
      <c r="W18" s="4"/>
      <c r="X18" s="4"/>
      <c r="Y18" s="4"/>
      <c r="Z18" s="4"/>
    </row>
    <row r="19" ht="57.75" customHeight="1">
      <c r="A19" s="4"/>
      <c r="B19" s="205"/>
      <c r="C19" s="52"/>
      <c r="D19" s="52"/>
      <c r="E19" s="52"/>
      <c r="F19" s="52"/>
      <c r="G19" s="52"/>
      <c r="H19" s="4"/>
      <c r="I19" s="4"/>
      <c r="J19" s="4"/>
      <c r="K19" s="4"/>
      <c r="L19" s="4"/>
      <c r="M19" s="4"/>
      <c r="N19" s="4"/>
      <c r="O19" s="4"/>
      <c r="P19" s="4"/>
      <c r="Q19" s="4"/>
      <c r="R19" s="4"/>
      <c r="S19" s="4"/>
      <c r="T19" s="4"/>
      <c r="U19" s="4"/>
      <c r="V19" s="4"/>
      <c r="W19" s="4"/>
      <c r="X19" s="4"/>
      <c r="Y19" s="4"/>
      <c r="Z19" s="4"/>
    </row>
    <row r="20" ht="13.5" customHeight="1">
      <c r="A20" s="4"/>
      <c r="B20" s="226" t="s">
        <v>178</v>
      </c>
      <c r="C20" s="227">
        <f>+'TAB 6B RESULTS TABLE'!D29</f>
        <v>0</v>
      </c>
      <c r="D20" s="227">
        <f>+'TAB 6B RESULTS TABLE'!E29</f>
        <v>0</v>
      </c>
      <c r="E20" s="227">
        <f>+C20+D20</f>
        <v>0</v>
      </c>
      <c r="F20" s="228">
        <f>+'TAB 6B RESULTS TABLE'!G29</f>
        <v>0</v>
      </c>
      <c r="G20" s="229">
        <f>+E20-F20</f>
        <v>0</v>
      </c>
      <c r="H20" s="4"/>
      <c r="I20" s="4"/>
      <c r="J20" s="4"/>
      <c r="K20" s="4"/>
      <c r="L20" s="4"/>
      <c r="M20" s="4"/>
      <c r="N20" s="4"/>
      <c r="O20" s="4"/>
      <c r="P20" s="4"/>
      <c r="Q20" s="4"/>
      <c r="R20" s="4"/>
      <c r="S20" s="4"/>
      <c r="T20" s="4"/>
      <c r="U20" s="4"/>
      <c r="V20" s="4"/>
      <c r="W20" s="4"/>
      <c r="X20" s="4"/>
      <c r="Y20" s="4"/>
      <c r="Z20" s="4"/>
    </row>
    <row r="21" ht="13.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3.5" customHeight="1">
      <c r="A23" s="4"/>
      <c r="B23" s="163"/>
      <c r="C23" s="4"/>
      <c r="D23" s="4"/>
      <c r="E23" s="4"/>
      <c r="F23" s="4"/>
      <c r="G23" s="4"/>
      <c r="H23" s="4"/>
      <c r="I23" s="4"/>
      <c r="J23" s="4"/>
      <c r="K23" s="4"/>
      <c r="L23" s="4"/>
      <c r="M23" s="4"/>
      <c r="N23" s="4"/>
      <c r="O23" s="4"/>
      <c r="P23" s="4"/>
      <c r="Q23" s="4"/>
      <c r="R23" s="4"/>
      <c r="S23" s="4"/>
      <c r="T23" s="4"/>
      <c r="U23" s="4"/>
      <c r="V23" s="4"/>
      <c r="W23" s="4"/>
      <c r="X23" s="4"/>
      <c r="Y23" s="4"/>
      <c r="Z23" s="4"/>
    </row>
    <row r="2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230"/>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230"/>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7">
    <mergeCell ref="C12:C13"/>
    <mergeCell ref="D12:D13"/>
    <mergeCell ref="C18:C19"/>
    <mergeCell ref="D18:D19"/>
    <mergeCell ref="E18:E19"/>
    <mergeCell ref="F18:F19"/>
    <mergeCell ref="G18:G19"/>
    <mergeCell ref="E12:E13"/>
    <mergeCell ref="F12:F13"/>
    <mergeCell ref="B2:K2"/>
    <mergeCell ref="B4:D4"/>
    <mergeCell ref="B5:D5"/>
    <mergeCell ref="B7:G7"/>
    <mergeCell ref="B8:G8"/>
    <mergeCell ref="B9:G9"/>
    <mergeCell ref="B12:B13"/>
    <mergeCell ref="G12:G13"/>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57.88"/>
    <col customWidth="1" min="3" max="3" width="14.38"/>
    <col customWidth="1" min="4" max="4" width="15.75"/>
    <col customWidth="1" min="5" max="5" width="17.63"/>
    <col customWidth="1" min="6" max="6" width="16.25"/>
    <col customWidth="1" min="7" max="7" width="17.63"/>
    <col customWidth="1" min="8" max="26" width="7.63"/>
  </cols>
  <sheetData>
    <row r="1" ht="8.25"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34" t="s">
        <v>180</v>
      </c>
      <c r="C2" s="35"/>
      <c r="D2" s="35"/>
      <c r="E2" s="35"/>
      <c r="F2" s="35"/>
      <c r="G2" s="35"/>
      <c r="H2" s="35"/>
      <c r="I2" s="35"/>
      <c r="J2" s="35"/>
      <c r="K2" s="36"/>
      <c r="L2" s="4"/>
      <c r="M2" s="4"/>
      <c r="N2" s="4"/>
      <c r="O2" s="4"/>
      <c r="P2" s="4"/>
      <c r="Q2" s="4"/>
      <c r="R2" s="4"/>
      <c r="S2" s="4"/>
      <c r="T2" s="4"/>
      <c r="U2" s="4"/>
      <c r="V2" s="4"/>
      <c r="W2" s="4"/>
      <c r="X2" s="4"/>
      <c r="Y2" s="4"/>
      <c r="Z2" s="4"/>
    </row>
    <row r="3" ht="13.5" customHeight="1">
      <c r="A3" s="4"/>
      <c r="B3" s="163"/>
      <c r="C3" s="163"/>
      <c r="D3" s="163"/>
      <c r="E3" s="4"/>
      <c r="F3" s="4"/>
      <c r="G3" s="4"/>
      <c r="H3" s="4"/>
      <c r="I3" s="4"/>
      <c r="J3" s="4"/>
      <c r="K3" s="4"/>
      <c r="L3" s="4"/>
      <c r="M3" s="4"/>
      <c r="N3" s="4"/>
      <c r="O3" s="4"/>
      <c r="P3" s="4"/>
      <c r="Q3" s="4"/>
      <c r="R3" s="4"/>
      <c r="S3" s="4"/>
      <c r="T3" s="4"/>
      <c r="U3" s="4"/>
      <c r="V3" s="4"/>
      <c r="W3" s="4"/>
      <c r="X3" s="4"/>
      <c r="Y3" s="4"/>
      <c r="Z3" s="4"/>
    </row>
    <row r="4" ht="13.5" customHeight="1">
      <c r="A4" s="4"/>
      <c r="B4" s="164" t="s">
        <v>85</v>
      </c>
      <c r="C4" s="7"/>
      <c r="D4" s="8"/>
      <c r="E4" s="19"/>
      <c r="F4" s="19"/>
      <c r="G4" s="19"/>
      <c r="H4" s="19"/>
      <c r="I4" s="19"/>
      <c r="J4" s="19"/>
      <c r="K4" s="19"/>
      <c r="L4" s="4"/>
      <c r="M4" s="4"/>
      <c r="N4" s="4"/>
      <c r="O4" s="4"/>
      <c r="P4" s="4"/>
      <c r="Q4" s="4"/>
      <c r="R4" s="4"/>
      <c r="S4" s="4"/>
      <c r="T4" s="4"/>
      <c r="U4" s="4"/>
      <c r="V4" s="4"/>
      <c r="W4" s="4"/>
      <c r="X4" s="4"/>
      <c r="Y4" s="4"/>
      <c r="Z4" s="4"/>
    </row>
    <row r="5" ht="13.5" customHeight="1">
      <c r="A5" s="4"/>
      <c r="B5" s="165" t="s">
        <v>86</v>
      </c>
      <c r="C5" s="11"/>
      <c r="D5" s="12"/>
      <c r="E5" s="19"/>
      <c r="F5" s="19"/>
      <c r="G5" s="19"/>
      <c r="H5" s="19"/>
      <c r="I5" s="19"/>
      <c r="J5" s="19"/>
      <c r="K5" s="19"/>
      <c r="L5" s="4"/>
      <c r="M5" s="4"/>
      <c r="N5" s="4"/>
      <c r="O5" s="4"/>
      <c r="P5" s="4"/>
      <c r="Q5" s="4"/>
      <c r="R5" s="4"/>
      <c r="S5" s="4"/>
      <c r="T5" s="4"/>
      <c r="U5" s="4"/>
      <c r="V5" s="4"/>
      <c r="W5" s="4"/>
      <c r="X5" s="4"/>
      <c r="Y5" s="4"/>
      <c r="Z5" s="4"/>
    </row>
    <row r="6" ht="13.5" customHeight="1">
      <c r="A6" s="4"/>
      <c r="B6" s="19"/>
      <c r="C6" s="4"/>
      <c r="D6" s="19"/>
      <c r="E6" s="4"/>
      <c r="F6" s="4"/>
      <c r="G6" s="4"/>
      <c r="H6" s="4"/>
      <c r="I6" s="4"/>
      <c r="J6" s="4"/>
      <c r="K6" s="4"/>
      <c r="L6" s="4"/>
      <c r="M6" s="4"/>
      <c r="N6" s="4"/>
      <c r="O6" s="4"/>
      <c r="P6" s="4"/>
      <c r="Q6" s="4"/>
      <c r="R6" s="4"/>
      <c r="S6" s="4"/>
      <c r="T6" s="4"/>
      <c r="U6" s="4"/>
      <c r="V6" s="4"/>
      <c r="W6" s="4"/>
      <c r="X6" s="4"/>
      <c r="Y6" s="4"/>
      <c r="Z6" s="4"/>
    </row>
    <row r="7" ht="13.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3.5" customHeight="1">
      <c r="A9" s="4"/>
      <c r="B9" s="4"/>
      <c r="C9" s="4"/>
      <c r="D9" s="4"/>
      <c r="E9" s="4"/>
      <c r="F9" s="4"/>
      <c r="G9" s="4"/>
      <c r="H9" s="4"/>
      <c r="I9" s="4"/>
      <c r="J9" s="4"/>
      <c r="K9" s="4"/>
      <c r="L9" s="4"/>
      <c r="M9" s="4"/>
      <c r="N9" s="4"/>
      <c r="O9" s="4"/>
      <c r="P9" s="4"/>
      <c r="Q9" s="4"/>
      <c r="R9" s="4"/>
      <c r="S9" s="4"/>
      <c r="T9" s="4"/>
      <c r="U9" s="4"/>
      <c r="V9" s="4"/>
      <c r="W9" s="4"/>
      <c r="X9" s="4"/>
      <c r="Y9" s="4"/>
      <c r="Z9" s="4"/>
    </row>
    <row r="10" ht="13.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3.5" customHeight="1">
      <c r="A21" s="4"/>
      <c r="B21" s="230"/>
      <c r="C21" s="4"/>
      <c r="D21" s="4"/>
      <c r="E21" s="4"/>
      <c r="F21" s="4"/>
      <c r="G21" s="4"/>
      <c r="H21" s="4"/>
      <c r="I21" s="4"/>
      <c r="J21" s="4"/>
      <c r="K21" s="4"/>
      <c r="L21" s="4"/>
      <c r="M21" s="4"/>
      <c r="N21" s="4"/>
      <c r="O21" s="4"/>
      <c r="P21" s="4"/>
      <c r="Q21" s="4"/>
      <c r="R21" s="4"/>
      <c r="S21" s="4"/>
      <c r="T21" s="4"/>
      <c r="U21" s="4"/>
      <c r="V21" s="4"/>
      <c r="W21" s="4"/>
      <c r="X21" s="4"/>
      <c r="Y21" s="4"/>
      <c r="Z21" s="4"/>
    </row>
    <row r="22"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B2:K2"/>
    <mergeCell ref="B4:D4"/>
    <mergeCell ref="B5:D5"/>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57.88"/>
    <col customWidth="1" min="3" max="3" width="14.38"/>
    <col customWidth="1" min="4" max="4" width="15.75"/>
    <col customWidth="1" min="5" max="5" width="17.63"/>
    <col customWidth="1" min="6" max="6" width="16.25"/>
    <col customWidth="1" min="7" max="7" width="17.63"/>
    <col customWidth="1" min="8" max="26" width="7.63"/>
  </cols>
  <sheetData>
    <row r="1" ht="8.25"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34" t="s">
        <v>181</v>
      </c>
      <c r="C2" s="35"/>
      <c r="D2" s="35"/>
      <c r="E2" s="35"/>
      <c r="F2" s="35"/>
      <c r="G2" s="35"/>
      <c r="H2" s="35"/>
      <c r="I2" s="35"/>
      <c r="J2" s="35"/>
      <c r="K2" s="36"/>
      <c r="L2" s="4"/>
      <c r="M2" s="4"/>
      <c r="N2" s="4"/>
      <c r="O2" s="4"/>
      <c r="P2" s="4"/>
      <c r="Q2" s="4"/>
      <c r="R2" s="4"/>
      <c r="S2" s="4"/>
      <c r="T2" s="4"/>
      <c r="U2" s="4"/>
      <c r="V2" s="4"/>
      <c r="W2" s="4"/>
      <c r="X2" s="4"/>
      <c r="Y2" s="4"/>
      <c r="Z2" s="4"/>
    </row>
    <row r="3" ht="13.5" customHeight="1">
      <c r="A3" s="4"/>
      <c r="B3" s="163"/>
      <c r="C3" s="163"/>
      <c r="D3" s="163"/>
      <c r="E3" s="4"/>
      <c r="F3" s="4"/>
      <c r="G3" s="4"/>
      <c r="H3" s="4"/>
      <c r="I3" s="4"/>
      <c r="J3" s="4"/>
      <c r="K3" s="4"/>
      <c r="L3" s="4"/>
      <c r="M3" s="4"/>
      <c r="N3" s="4"/>
      <c r="O3" s="4"/>
      <c r="P3" s="4"/>
      <c r="Q3" s="4"/>
      <c r="R3" s="4"/>
      <c r="S3" s="4"/>
      <c r="T3" s="4"/>
      <c r="U3" s="4"/>
      <c r="V3" s="4"/>
      <c r="W3" s="4"/>
      <c r="X3" s="4"/>
      <c r="Y3" s="4"/>
      <c r="Z3" s="4"/>
    </row>
    <row r="4" ht="13.5" customHeight="1">
      <c r="A4" s="4"/>
      <c r="B4" s="164" t="s">
        <v>85</v>
      </c>
      <c r="C4" s="7"/>
      <c r="D4" s="8"/>
      <c r="E4" s="19"/>
      <c r="F4" s="19"/>
      <c r="G4" s="19"/>
      <c r="H4" s="19"/>
      <c r="I4" s="19"/>
      <c r="J4" s="19"/>
      <c r="K4" s="19"/>
      <c r="L4" s="4"/>
      <c r="M4" s="4"/>
      <c r="N4" s="4"/>
      <c r="O4" s="4"/>
      <c r="P4" s="4"/>
      <c r="Q4" s="4"/>
      <c r="R4" s="4"/>
      <c r="S4" s="4"/>
      <c r="T4" s="4"/>
      <c r="U4" s="4"/>
      <c r="V4" s="4"/>
      <c r="W4" s="4"/>
      <c r="X4" s="4"/>
      <c r="Y4" s="4"/>
      <c r="Z4" s="4"/>
    </row>
    <row r="5" ht="13.5" customHeight="1">
      <c r="A5" s="4"/>
      <c r="B5" s="165" t="s">
        <v>86</v>
      </c>
      <c r="C5" s="11"/>
      <c r="D5" s="12"/>
      <c r="E5" s="19"/>
      <c r="F5" s="19"/>
      <c r="G5" s="19"/>
      <c r="H5" s="19"/>
      <c r="I5" s="19"/>
      <c r="J5" s="19"/>
      <c r="K5" s="19"/>
      <c r="L5" s="4"/>
      <c r="M5" s="4"/>
      <c r="N5" s="4"/>
      <c r="O5" s="4"/>
      <c r="P5" s="4"/>
      <c r="Q5" s="4"/>
      <c r="R5" s="4"/>
      <c r="S5" s="4"/>
      <c r="T5" s="4"/>
      <c r="U5" s="4"/>
      <c r="V5" s="4"/>
      <c r="W5" s="4"/>
      <c r="X5" s="4"/>
      <c r="Y5" s="4"/>
      <c r="Z5" s="4"/>
    </row>
    <row r="6" ht="13.5" customHeight="1">
      <c r="A6" s="4"/>
      <c r="B6" s="19"/>
      <c r="C6" s="4"/>
      <c r="D6" s="19"/>
      <c r="E6" s="4"/>
      <c r="F6" s="4"/>
      <c r="G6" s="4"/>
      <c r="H6" s="4"/>
      <c r="I6" s="4"/>
      <c r="J6" s="4"/>
      <c r="K6" s="4"/>
      <c r="L6" s="4"/>
      <c r="M6" s="4"/>
      <c r="N6" s="4"/>
      <c r="O6" s="4"/>
      <c r="P6" s="4"/>
      <c r="Q6" s="4"/>
      <c r="R6" s="4"/>
      <c r="S6" s="4"/>
      <c r="T6" s="4"/>
      <c r="U6" s="4"/>
      <c r="V6" s="4"/>
      <c r="W6" s="4"/>
      <c r="X6" s="4"/>
      <c r="Y6" s="4"/>
      <c r="Z6" s="4"/>
    </row>
    <row r="7" ht="13.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3.5" customHeight="1">
      <c r="A9" s="4"/>
      <c r="B9" s="4"/>
      <c r="C9" s="4"/>
      <c r="D9" s="4"/>
      <c r="E9" s="4"/>
      <c r="F9" s="4"/>
      <c r="G9" s="4"/>
      <c r="H9" s="4"/>
      <c r="I9" s="4"/>
      <c r="J9" s="4"/>
      <c r="K9" s="4"/>
      <c r="L9" s="4"/>
      <c r="M9" s="4"/>
      <c r="N9" s="4"/>
      <c r="O9" s="4"/>
      <c r="P9" s="4"/>
      <c r="Q9" s="4"/>
      <c r="R9" s="4"/>
      <c r="S9" s="4"/>
      <c r="T9" s="4"/>
      <c r="U9" s="4"/>
      <c r="V9" s="4"/>
      <c r="W9" s="4"/>
      <c r="X9" s="4"/>
      <c r="Y9" s="4"/>
      <c r="Z9" s="4"/>
    </row>
    <row r="10" ht="13.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3.5" customHeight="1">
      <c r="A21" s="4"/>
      <c r="B21" s="230"/>
      <c r="C21" s="4"/>
      <c r="D21" s="4"/>
      <c r="E21" s="4"/>
      <c r="F21" s="4"/>
      <c r="G21" s="4"/>
      <c r="H21" s="4"/>
      <c r="I21" s="4"/>
      <c r="J21" s="4"/>
      <c r="K21" s="4"/>
      <c r="L21" s="4"/>
      <c r="M21" s="4"/>
      <c r="N21" s="4"/>
      <c r="O21" s="4"/>
      <c r="P21" s="4"/>
      <c r="Q21" s="4"/>
      <c r="R21" s="4"/>
      <c r="S21" s="4"/>
      <c r="T21" s="4"/>
      <c r="U21" s="4"/>
      <c r="V21" s="4"/>
      <c r="W21" s="4"/>
      <c r="X21" s="4"/>
      <c r="Y21" s="4"/>
      <c r="Z21" s="4"/>
    </row>
    <row r="22"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B2:K2"/>
    <mergeCell ref="B4:D4"/>
    <mergeCell ref="B5:D5"/>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57.88"/>
    <col customWidth="1" min="3" max="3" width="14.38"/>
    <col customWidth="1" min="4" max="4" width="15.75"/>
    <col customWidth="1" min="5" max="5" width="17.63"/>
    <col customWidth="1" min="6" max="6" width="16.25"/>
    <col customWidth="1" min="7" max="7" width="17.63"/>
    <col customWidth="1" min="8" max="26" width="7.63"/>
  </cols>
  <sheetData>
    <row r="1" ht="8.25"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34" t="s">
        <v>182</v>
      </c>
      <c r="C2" s="35"/>
      <c r="D2" s="35"/>
      <c r="E2" s="35"/>
      <c r="F2" s="35"/>
      <c r="G2" s="35"/>
      <c r="H2" s="35"/>
      <c r="I2" s="35"/>
      <c r="J2" s="35"/>
      <c r="K2" s="36"/>
      <c r="L2" s="4"/>
      <c r="M2" s="4"/>
      <c r="N2" s="4"/>
      <c r="O2" s="4"/>
      <c r="P2" s="4"/>
      <c r="Q2" s="4"/>
      <c r="R2" s="4"/>
      <c r="S2" s="4"/>
      <c r="T2" s="4"/>
      <c r="U2" s="4"/>
      <c r="V2" s="4"/>
      <c r="W2" s="4"/>
      <c r="X2" s="4"/>
      <c r="Y2" s="4"/>
      <c r="Z2" s="4"/>
    </row>
    <row r="3" ht="13.5" customHeight="1">
      <c r="A3" s="4"/>
      <c r="B3" s="163"/>
      <c r="C3" s="163"/>
      <c r="D3" s="163"/>
      <c r="E3" s="4"/>
      <c r="F3" s="4"/>
      <c r="G3" s="4"/>
      <c r="H3" s="4"/>
      <c r="I3" s="4"/>
      <c r="J3" s="4"/>
      <c r="K3" s="4"/>
      <c r="L3" s="4"/>
      <c r="M3" s="4"/>
      <c r="N3" s="4"/>
      <c r="O3" s="4"/>
      <c r="P3" s="4"/>
      <c r="Q3" s="4"/>
      <c r="R3" s="4"/>
      <c r="S3" s="4"/>
      <c r="T3" s="4"/>
      <c r="U3" s="4"/>
      <c r="V3" s="4"/>
      <c r="W3" s="4"/>
      <c r="X3" s="4"/>
      <c r="Y3" s="4"/>
      <c r="Z3" s="4"/>
    </row>
    <row r="4" ht="13.5" customHeight="1">
      <c r="A4" s="4"/>
      <c r="B4" s="164" t="s">
        <v>85</v>
      </c>
      <c r="C4" s="7"/>
      <c r="D4" s="8"/>
      <c r="E4" s="19"/>
      <c r="F4" s="19"/>
      <c r="G4" s="19"/>
      <c r="H4" s="19"/>
      <c r="I4" s="19"/>
      <c r="J4" s="19"/>
      <c r="K4" s="19"/>
      <c r="L4" s="4"/>
      <c r="M4" s="4"/>
      <c r="N4" s="4"/>
      <c r="O4" s="4"/>
      <c r="P4" s="4"/>
      <c r="Q4" s="4"/>
      <c r="R4" s="4"/>
      <c r="S4" s="4"/>
      <c r="T4" s="4"/>
      <c r="U4" s="4"/>
      <c r="V4" s="4"/>
      <c r="W4" s="4"/>
      <c r="X4" s="4"/>
      <c r="Y4" s="4"/>
      <c r="Z4" s="4"/>
    </row>
    <row r="5" ht="13.5" customHeight="1">
      <c r="A5" s="4"/>
      <c r="B5" s="165" t="s">
        <v>86</v>
      </c>
      <c r="C5" s="11"/>
      <c r="D5" s="12"/>
      <c r="E5" s="19"/>
      <c r="F5" s="19"/>
      <c r="G5" s="19"/>
      <c r="H5" s="19"/>
      <c r="I5" s="19"/>
      <c r="J5" s="19"/>
      <c r="K5" s="19"/>
      <c r="L5" s="4"/>
      <c r="M5" s="4"/>
      <c r="N5" s="4"/>
      <c r="O5" s="4"/>
      <c r="P5" s="4"/>
      <c r="Q5" s="4"/>
      <c r="R5" s="4"/>
      <c r="S5" s="4"/>
      <c r="T5" s="4"/>
      <c r="U5" s="4"/>
      <c r="V5" s="4"/>
      <c r="W5" s="4"/>
      <c r="X5" s="4"/>
      <c r="Y5" s="4"/>
      <c r="Z5" s="4"/>
    </row>
    <row r="6" ht="13.5" customHeight="1">
      <c r="A6" s="4"/>
      <c r="B6" s="19"/>
      <c r="C6" s="4"/>
      <c r="D6" s="19"/>
      <c r="E6" s="4"/>
      <c r="F6" s="4"/>
      <c r="G6" s="4"/>
      <c r="H6" s="4"/>
      <c r="I6" s="4"/>
      <c r="J6" s="4"/>
      <c r="K6" s="4"/>
      <c r="L6" s="4"/>
      <c r="M6" s="4"/>
      <c r="N6" s="4"/>
      <c r="O6" s="4"/>
      <c r="P6" s="4"/>
      <c r="Q6" s="4"/>
      <c r="R6" s="4"/>
      <c r="S6" s="4"/>
      <c r="T6" s="4"/>
      <c r="U6" s="4"/>
      <c r="V6" s="4"/>
      <c r="W6" s="4"/>
      <c r="X6" s="4"/>
      <c r="Y6" s="4"/>
      <c r="Z6" s="4"/>
    </row>
    <row r="7" ht="13.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3.5" customHeight="1">
      <c r="A9" s="4"/>
      <c r="B9" s="4"/>
      <c r="C9" s="4"/>
      <c r="D9" s="4"/>
      <c r="E9" s="4"/>
      <c r="F9" s="4"/>
      <c r="G9" s="4"/>
      <c r="H9" s="4"/>
      <c r="I9" s="4"/>
      <c r="J9" s="4"/>
      <c r="K9" s="4"/>
      <c r="L9" s="4"/>
      <c r="M9" s="4"/>
      <c r="N9" s="4"/>
      <c r="O9" s="4"/>
      <c r="P9" s="4"/>
      <c r="Q9" s="4"/>
      <c r="R9" s="4"/>
      <c r="S9" s="4"/>
      <c r="T9" s="4"/>
      <c r="U9" s="4"/>
      <c r="V9" s="4"/>
      <c r="W9" s="4"/>
      <c r="X9" s="4"/>
      <c r="Y9" s="4"/>
      <c r="Z9" s="4"/>
    </row>
    <row r="10" ht="13.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3.5" customHeight="1">
      <c r="A21" s="4"/>
      <c r="B21" s="230"/>
      <c r="C21" s="4"/>
      <c r="D21" s="4"/>
      <c r="E21" s="4"/>
      <c r="F21" s="4"/>
      <c r="G21" s="4"/>
      <c r="H21" s="4"/>
      <c r="I21" s="4"/>
      <c r="J21" s="4"/>
      <c r="K21" s="4"/>
      <c r="L21" s="4"/>
      <c r="M21" s="4"/>
      <c r="N21" s="4"/>
      <c r="O21" s="4"/>
      <c r="P21" s="4"/>
      <c r="Q21" s="4"/>
      <c r="R21" s="4"/>
      <c r="S21" s="4"/>
      <c r="T21" s="4"/>
      <c r="U21" s="4"/>
      <c r="V21" s="4"/>
      <c r="W21" s="4"/>
      <c r="X21" s="4"/>
      <c r="Y21" s="4"/>
      <c r="Z21" s="4"/>
    </row>
    <row r="22"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B2:K2"/>
    <mergeCell ref="B4:D4"/>
    <mergeCell ref="B5:D5"/>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2" width="57.88"/>
    <col customWidth="1" min="3" max="3" width="14.38"/>
    <col customWidth="1" min="4" max="4" width="15.75"/>
    <col customWidth="1" min="5" max="5" width="17.63"/>
    <col customWidth="1" min="6" max="6" width="16.25"/>
    <col customWidth="1" min="7" max="7" width="17.63"/>
    <col customWidth="1" min="8" max="26" width="7.63"/>
  </cols>
  <sheetData>
    <row r="1" ht="8.25"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34" t="s">
        <v>183</v>
      </c>
      <c r="C2" s="35"/>
      <c r="D2" s="35"/>
      <c r="E2" s="35"/>
      <c r="F2" s="35"/>
      <c r="G2" s="35"/>
      <c r="H2" s="35"/>
      <c r="I2" s="35"/>
      <c r="J2" s="35"/>
      <c r="K2" s="36"/>
      <c r="L2" s="4"/>
      <c r="M2" s="4"/>
      <c r="N2" s="4"/>
      <c r="O2" s="4"/>
      <c r="P2" s="4"/>
      <c r="Q2" s="4"/>
      <c r="R2" s="4"/>
      <c r="S2" s="4"/>
      <c r="T2" s="4"/>
      <c r="U2" s="4"/>
      <c r="V2" s="4"/>
      <c r="W2" s="4"/>
      <c r="X2" s="4"/>
      <c r="Y2" s="4"/>
      <c r="Z2" s="4"/>
    </row>
    <row r="3" ht="13.5" customHeight="1">
      <c r="A3" s="4"/>
      <c r="B3" s="163"/>
      <c r="C3" s="163"/>
      <c r="D3" s="163"/>
      <c r="E3" s="4"/>
      <c r="F3" s="4"/>
      <c r="G3" s="4"/>
      <c r="H3" s="4"/>
      <c r="I3" s="4"/>
      <c r="J3" s="4"/>
      <c r="K3" s="4"/>
      <c r="L3" s="4"/>
      <c r="M3" s="4"/>
      <c r="N3" s="4"/>
      <c r="O3" s="4"/>
      <c r="P3" s="4"/>
      <c r="Q3" s="4"/>
      <c r="R3" s="4"/>
      <c r="S3" s="4"/>
      <c r="T3" s="4"/>
      <c r="U3" s="4"/>
      <c r="V3" s="4"/>
      <c r="W3" s="4"/>
      <c r="X3" s="4"/>
      <c r="Y3" s="4"/>
      <c r="Z3" s="4"/>
    </row>
    <row r="4" ht="13.5" customHeight="1">
      <c r="A4" s="4"/>
      <c r="B4" s="164" t="s">
        <v>85</v>
      </c>
      <c r="C4" s="7"/>
      <c r="D4" s="8"/>
      <c r="E4" s="19"/>
      <c r="F4" s="19"/>
      <c r="G4" s="19"/>
      <c r="H4" s="19"/>
      <c r="I4" s="19"/>
      <c r="J4" s="19"/>
      <c r="K4" s="19"/>
      <c r="L4" s="4"/>
      <c r="M4" s="4"/>
      <c r="N4" s="4"/>
      <c r="O4" s="4"/>
      <c r="P4" s="4"/>
      <c r="Q4" s="4"/>
      <c r="R4" s="4"/>
      <c r="S4" s="4"/>
      <c r="T4" s="4"/>
      <c r="U4" s="4"/>
      <c r="V4" s="4"/>
      <c r="W4" s="4"/>
      <c r="X4" s="4"/>
      <c r="Y4" s="4"/>
      <c r="Z4" s="4"/>
    </row>
    <row r="5" ht="13.5" customHeight="1">
      <c r="A5" s="4"/>
      <c r="B5" s="165" t="s">
        <v>86</v>
      </c>
      <c r="C5" s="11"/>
      <c r="D5" s="12"/>
      <c r="E5" s="19"/>
      <c r="F5" s="19"/>
      <c r="G5" s="19"/>
      <c r="H5" s="19"/>
      <c r="I5" s="19"/>
      <c r="J5" s="19"/>
      <c r="K5" s="19"/>
      <c r="L5" s="4"/>
      <c r="M5" s="4"/>
      <c r="N5" s="4"/>
      <c r="O5" s="4"/>
      <c r="P5" s="4"/>
      <c r="Q5" s="4"/>
      <c r="R5" s="4"/>
      <c r="S5" s="4"/>
      <c r="T5" s="4"/>
      <c r="U5" s="4"/>
      <c r="V5" s="4"/>
      <c r="W5" s="4"/>
      <c r="X5" s="4"/>
      <c r="Y5" s="4"/>
      <c r="Z5" s="4"/>
    </row>
    <row r="6" ht="13.5" customHeight="1">
      <c r="A6" s="4"/>
      <c r="B6" s="19"/>
      <c r="C6" s="4"/>
      <c r="D6" s="19"/>
      <c r="E6" s="4"/>
      <c r="F6" s="4"/>
      <c r="G6" s="4"/>
      <c r="H6" s="4"/>
      <c r="I6" s="4"/>
      <c r="J6" s="4"/>
      <c r="K6" s="4"/>
      <c r="L6" s="4"/>
      <c r="M6" s="4"/>
      <c r="N6" s="4"/>
      <c r="O6" s="4"/>
      <c r="P6" s="4"/>
      <c r="Q6" s="4"/>
      <c r="R6" s="4"/>
      <c r="S6" s="4"/>
      <c r="T6" s="4"/>
      <c r="U6" s="4"/>
      <c r="V6" s="4"/>
      <c r="W6" s="4"/>
      <c r="X6" s="4"/>
      <c r="Y6" s="4"/>
      <c r="Z6" s="4"/>
    </row>
    <row r="7" ht="13.5" customHeight="1">
      <c r="A7" s="4"/>
      <c r="B7" s="4"/>
      <c r="C7" s="4"/>
      <c r="D7" s="4"/>
      <c r="E7" s="4"/>
      <c r="F7" s="4"/>
      <c r="G7" s="4"/>
      <c r="H7" s="4"/>
      <c r="I7" s="4"/>
      <c r="J7" s="4"/>
      <c r="K7" s="4"/>
      <c r="L7" s="4"/>
      <c r="M7" s="4"/>
      <c r="N7" s="4"/>
      <c r="O7" s="4"/>
      <c r="P7" s="4"/>
      <c r="Q7" s="4"/>
      <c r="R7" s="4"/>
      <c r="S7" s="4"/>
      <c r="T7" s="4"/>
      <c r="U7" s="4"/>
      <c r="V7" s="4"/>
      <c r="W7" s="4"/>
      <c r="X7" s="4"/>
      <c r="Y7" s="4"/>
      <c r="Z7" s="4"/>
    </row>
    <row r="8" ht="13.5" customHeight="1">
      <c r="A8" s="4"/>
      <c r="B8" s="4"/>
      <c r="C8" s="4"/>
      <c r="D8" s="4"/>
      <c r="E8" s="4"/>
      <c r="F8" s="4"/>
      <c r="G8" s="4"/>
      <c r="H8" s="4"/>
      <c r="I8" s="4"/>
      <c r="J8" s="4"/>
      <c r="K8" s="4"/>
      <c r="L8" s="4"/>
      <c r="M8" s="4"/>
      <c r="N8" s="4"/>
      <c r="O8" s="4"/>
      <c r="P8" s="4"/>
      <c r="Q8" s="4"/>
      <c r="R8" s="4"/>
      <c r="S8" s="4"/>
      <c r="T8" s="4"/>
      <c r="U8" s="4"/>
      <c r="V8" s="4"/>
      <c r="W8" s="4"/>
      <c r="X8" s="4"/>
      <c r="Y8" s="4"/>
      <c r="Z8" s="4"/>
    </row>
    <row r="9" ht="13.5" customHeight="1">
      <c r="A9" s="4"/>
      <c r="B9" s="4"/>
      <c r="C9" s="4"/>
      <c r="D9" s="4"/>
      <c r="E9" s="4"/>
      <c r="F9" s="4"/>
      <c r="G9" s="4"/>
      <c r="H9" s="4"/>
      <c r="I9" s="4"/>
      <c r="J9" s="4"/>
      <c r="K9" s="4"/>
      <c r="L9" s="4"/>
      <c r="M9" s="4"/>
      <c r="N9" s="4"/>
      <c r="O9" s="4"/>
      <c r="P9" s="4"/>
      <c r="Q9" s="4"/>
      <c r="R9" s="4"/>
      <c r="S9" s="4"/>
      <c r="T9" s="4"/>
      <c r="U9" s="4"/>
      <c r="V9" s="4"/>
      <c r="W9" s="4"/>
      <c r="X9" s="4"/>
      <c r="Y9" s="4"/>
      <c r="Z9" s="4"/>
    </row>
    <row r="10" ht="13.5" customHeight="1">
      <c r="A10" s="4"/>
      <c r="B10" s="4"/>
      <c r="C10" s="4"/>
      <c r="D10" s="4"/>
      <c r="E10" s="4"/>
      <c r="F10" s="4"/>
      <c r="G10" s="4"/>
      <c r="H10" s="4"/>
      <c r="I10" s="4"/>
      <c r="J10" s="4"/>
      <c r="K10" s="4"/>
      <c r="L10" s="4"/>
      <c r="M10" s="4"/>
      <c r="N10" s="4"/>
      <c r="O10" s="4"/>
      <c r="P10" s="4"/>
      <c r="Q10" s="4"/>
      <c r="R10" s="4"/>
      <c r="S10" s="4"/>
      <c r="T10" s="4"/>
      <c r="U10" s="4"/>
      <c r="V10" s="4"/>
      <c r="W10" s="4"/>
      <c r="X10" s="4"/>
      <c r="Y10" s="4"/>
      <c r="Z10" s="4"/>
    </row>
    <row r="11"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ht="13.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ht="13.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ht="13.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ht="13.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3.5" customHeight="1">
      <c r="A21" s="4"/>
      <c r="B21" s="230"/>
      <c r="C21" s="4"/>
      <c r="D21" s="4"/>
      <c r="E21" s="4"/>
      <c r="F21" s="4"/>
      <c r="G21" s="4"/>
      <c r="H21" s="4"/>
      <c r="I21" s="4"/>
      <c r="J21" s="4"/>
      <c r="K21" s="4"/>
      <c r="L21" s="4"/>
      <c r="M21" s="4"/>
      <c r="N21" s="4"/>
      <c r="O21" s="4"/>
      <c r="P21" s="4"/>
      <c r="Q21" s="4"/>
      <c r="R21" s="4"/>
      <c r="S21" s="4"/>
      <c r="T21" s="4"/>
      <c r="U21" s="4"/>
      <c r="V21" s="4"/>
      <c r="W21" s="4"/>
      <c r="X21" s="4"/>
      <c r="Y21" s="4"/>
      <c r="Z21" s="4"/>
    </row>
    <row r="22" ht="13.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3.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3.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3.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3.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3.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
    <mergeCell ref="B2:K2"/>
    <mergeCell ref="B4:D4"/>
    <mergeCell ref="B5:D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
    <col customWidth="1" min="2" max="2" width="4.75"/>
    <col customWidth="1" min="3" max="3" width="23.25"/>
    <col customWidth="1" min="4" max="4" width="21.38"/>
    <col customWidth="1" min="5" max="5" width="24.0"/>
    <col customWidth="1" min="6" max="6" width="22.38"/>
    <col customWidth="1" min="7" max="26" width="8.0"/>
  </cols>
  <sheetData>
    <row r="1" ht="9.75"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5" t="s">
        <v>84</v>
      </c>
      <c r="C2" s="5"/>
      <c r="D2" s="5"/>
      <c r="E2" s="4"/>
      <c r="F2" s="4"/>
      <c r="G2" s="4"/>
      <c r="H2" s="4"/>
      <c r="I2" s="4"/>
      <c r="J2" s="4"/>
      <c r="K2" s="4"/>
      <c r="L2" s="4"/>
      <c r="M2" s="4"/>
      <c r="N2" s="4"/>
      <c r="O2" s="4"/>
      <c r="P2" s="4"/>
      <c r="Q2" s="4"/>
      <c r="R2" s="4"/>
      <c r="S2" s="4"/>
      <c r="T2" s="4"/>
      <c r="U2" s="4"/>
      <c r="V2" s="4"/>
      <c r="W2" s="4"/>
      <c r="X2" s="4"/>
      <c r="Y2" s="4"/>
      <c r="Z2" s="4"/>
    </row>
    <row r="3" ht="11.25" customHeight="1">
      <c r="A3" s="4"/>
      <c r="B3" s="5"/>
      <c r="C3" s="5"/>
      <c r="D3" s="5"/>
      <c r="E3" s="4"/>
      <c r="F3" s="4"/>
      <c r="G3" s="4"/>
      <c r="H3" s="4"/>
      <c r="I3" s="4"/>
      <c r="J3" s="4"/>
      <c r="K3" s="4"/>
      <c r="L3" s="4"/>
      <c r="M3" s="4"/>
      <c r="N3" s="4"/>
      <c r="O3" s="4"/>
      <c r="P3" s="4"/>
      <c r="Q3" s="4"/>
      <c r="R3" s="4"/>
      <c r="S3" s="4"/>
      <c r="T3" s="4"/>
      <c r="U3" s="4"/>
      <c r="V3" s="4"/>
      <c r="W3" s="4"/>
      <c r="X3" s="4"/>
      <c r="Y3" s="4"/>
      <c r="Z3" s="4"/>
    </row>
    <row r="4" ht="13.5" customHeight="1">
      <c r="A4" s="4"/>
      <c r="B4" s="6" t="s">
        <v>85</v>
      </c>
      <c r="C4" s="7"/>
      <c r="D4" s="8"/>
      <c r="E4" s="9"/>
      <c r="F4" s="9"/>
      <c r="G4" s="4"/>
      <c r="H4" s="4"/>
      <c r="I4" s="4"/>
      <c r="J4" s="4"/>
      <c r="K4" s="4"/>
      <c r="L4" s="4"/>
      <c r="M4" s="4"/>
      <c r="N4" s="4"/>
      <c r="O4" s="4"/>
      <c r="P4" s="4"/>
      <c r="Q4" s="4"/>
      <c r="R4" s="4"/>
      <c r="S4" s="4"/>
      <c r="T4" s="4"/>
      <c r="U4" s="4"/>
      <c r="V4" s="4"/>
      <c r="W4" s="4"/>
      <c r="X4" s="4"/>
      <c r="Y4" s="4"/>
      <c r="Z4" s="4"/>
    </row>
    <row r="5" ht="13.5" customHeight="1">
      <c r="A5" s="4"/>
      <c r="B5" s="10" t="s">
        <v>86</v>
      </c>
      <c r="C5" s="11"/>
      <c r="D5" s="12"/>
      <c r="E5" s="9"/>
      <c r="F5" s="9"/>
      <c r="G5" s="4"/>
      <c r="H5" s="4"/>
      <c r="I5" s="4"/>
      <c r="J5" s="4"/>
      <c r="K5" s="4"/>
      <c r="L5" s="4"/>
      <c r="M5" s="4"/>
      <c r="N5" s="4"/>
      <c r="O5" s="4"/>
      <c r="P5" s="4"/>
      <c r="Q5" s="4"/>
      <c r="R5" s="4"/>
      <c r="S5" s="4"/>
      <c r="T5" s="4"/>
      <c r="U5" s="4"/>
      <c r="V5" s="4"/>
      <c r="W5" s="4"/>
      <c r="X5" s="4"/>
      <c r="Y5" s="4"/>
      <c r="Z5" s="4"/>
    </row>
    <row r="6" ht="9.75" customHeight="1">
      <c r="A6" s="4"/>
      <c r="B6" s="9"/>
      <c r="C6" s="13"/>
      <c r="D6" s="9"/>
      <c r="E6" s="13"/>
      <c r="F6" s="13"/>
      <c r="G6" s="4"/>
      <c r="H6" s="4"/>
      <c r="I6" s="4"/>
      <c r="J6" s="4"/>
      <c r="K6" s="4"/>
      <c r="L6" s="4"/>
      <c r="M6" s="4"/>
      <c r="N6" s="4"/>
      <c r="O6" s="4"/>
      <c r="P6" s="4"/>
      <c r="Q6" s="4"/>
      <c r="R6" s="4"/>
      <c r="S6" s="4"/>
      <c r="T6" s="4"/>
      <c r="U6" s="4"/>
      <c r="V6" s="4"/>
      <c r="W6" s="4"/>
      <c r="X6" s="4"/>
      <c r="Y6" s="4"/>
      <c r="Z6" s="4"/>
    </row>
    <row r="7" ht="13.5" customHeight="1">
      <c r="A7" s="4"/>
      <c r="B7" s="14" t="s">
        <v>87</v>
      </c>
      <c r="C7" s="15"/>
      <c r="D7" s="15"/>
      <c r="E7" s="16"/>
      <c r="F7" s="13"/>
      <c r="G7" s="4"/>
      <c r="H7" s="4"/>
      <c r="I7" s="4"/>
      <c r="J7" s="4"/>
      <c r="K7" s="4"/>
      <c r="L7" s="4"/>
      <c r="M7" s="4"/>
      <c r="N7" s="4"/>
      <c r="O7" s="4"/>
      <c r="P7" s="4"/>
      <c r="Q7" s="4"/>
      <c r="R7" s="4"/>
      <c r="S7" s="4"/>
      <c r="T7" s="4"/>
      <c r="U7" s="4"/>
      <c r="V7" s="4"/>
      <c r="W7" s="4"/>
      <c r="X7" s="4"/>
      <c r="Y7" s="4"/>
      <c r="Z7" s="4"/>
    </row>
    <row r="8" ht="25.5" customHeight="1">
      <c r="A8" s="4"/>
      <c r="B8" s="17" t="s">
        <v>88</v>
      </c>
      <c r="C8" s="15"/>
      <c r="D8" s="15"/>
      <c r="E8" s="16"/>
      <c r="F8" s="13"/>
      <c r="G8" s="4"/>
      <c r="H8" s="4"/>
      <c r="I8" s="4"/>
      <c r="J8" s="4"/>
      <c r="K8" s="4"/>
      <c r="L8" s="4"/>
      <c r="M8" s="4"/>
      <c r="N8" s="4"/>
      <c r="O8" s="4"/>
      <c r="P8" s="4"/>
      <c r="Q8" s="4"/>
      <c r="R8" s="4"/>
      <c r="S8" s="4"/>
      <c r="T8" s="4"/>
      <c r="U8" s="4"/>
      <c r="V8" s="4"/>
      <c r="W8" s="4"/>
      <c r="X8" s="4"/>
      <c r="Y8" s="4"/>
      <c r="Z8" s="4"/>
    </row>
    <row r="9" ht="10.5" customHeight="1">
      <c r="A9" s="4"/>
      <c r="B9" s="18"/>
      <c r="C9" s="18"/>
      <c r="D9" s="18"/>
      <c r="E9" s="18"/>
      <c r="F9" s="13"/>
      <c r="G9" s="4"/>
      <c r="H9" s="4"/>
      <c r="I9" s="4"/>
      <c r="J9" s="4"/>
      <c r="K9" s="4"/>
      <c r="L9" s="4"/>
      <c r="M9" s="4"/>
      <c r="N9" s="4"/>
      <c r="O9" s="4"/>
      <c r="P9" s="4"/>
      <c r="Q9" s="4"/>
      <c r="R9" s="4"/>
      <c r="S9" s="4"/>
      <c r="T9" s="4"/>
      <c r="U9" s="4"/>
      <c r="V9" s="4"/>
      <c r="W9" s="4"/>
      <c r="X9" s="4"/>
      <c r="Y9" s="4"/>
      <c r="Z9" s="4"/>
    </row>
    <row r="10" ht="13.5" customHeight="1">
      <c r="A10" s="4"/>
      <c r="B10" s="19"/>
      <c r="C10" s="4"/>
      <c r="D10" s="20" t="s">
        <v>89</v>
      </c>
      <c r="E10" s="20" t="s">
        <v>90</v>
      </c>
      <c r="F10" s="21" t="s">
        <v>91</v>
      </c>
      <c r="G10" s="4"/>
      <c r="H10" s="4"/>
      <c r="I10" s="4"/>
      <c r="J10" s="4"/>
      <c r="K10" s="4"/>
      <c r="L10" s="4"/>
      <c r="M10" s="4"/>
      <c r="N10" s="4"/>
      <c r="O10" s="4"/>
      <c r="P10" s="4"/>
      <c r="Q10" s="4"/>
      <c r="R10" s="4"/>
      <c r="S10" s="4"/>
      <c r="T10" s="4"/>
      <c r="U10" s="4"/>
      <c r="V10" s="4"/>
      <c r="W10" s="4"/>
      <c r="X10" s="4"/>
      <c r="Y10" s="4"/>
      <c r="Z10" s="4"/>
    </row>
    <row r="11" ht="13.5" customHeight="1">
      <c r="A11" s="4"/>
      <c r="B11" s="19"/>
      <c r="C11" s="20" t="s">
        <v>92</v>
      </c>
      <c r="D11" s="20" t="s">
        <v>93</v>
      </c>
      <c r="E11" s="20" t="s">
        <v>94</v>
      </c>
      <c r="F11" s="21" t="s">
        <v>95</v>
      </c>
      <c r="G11" s="4"/>
      <c r="H11" s="4"/>
      <c r="I11" s="4"/>
      <c r="J11" s="4"/>
      <c r="K11" s="4"/>
      <c r="L11" s="4"/>
      <c r="M11" s="4"/>
      <c r="N11" s="4"/>
      <c r="O11" s="4"/>
      <c r="P11" s="4"/>
      <c r="Q11" s="4"/>
      <c r="R11" s="4"/>
      <c r="S11" s="4"/>
      <c r="T11" s="4"/>
      <c r="U11" s="4"/>
      <c r="V11" s="4"/>
      <c r="W11" s="4"/>
      <c r="X11" s="4"/>
      <c r="Y11" s="4"/>
      <c r="Z11" s="4"/>
    </row>
    <row r="12" ht="13.5" customHeight="1">
      <c r="A12" s="4"/>
      <c r="B12" s="19"/>
      <c r="C12" s="20" t="s">
        <v>96</v>
      </c>
      <c r="D12" s="22" t="s">
        <v>97</v>
      </c>
      <c r="E12" s="22" t="s">
        <v>98</v>
      </c>
      <c r="F12" s="23" t="s">
        <v>98</v>
      </c>
      <c r="G12" s="4"/>
      <c r="H12" s="4"/>
      <c r="I12" s="4"/>
      <c r="J12" s="4"/>
      <c r="K12" s="4"/>
      <c r="L12" s="4"/>
      <c r="M12" s="4"/>
      <c r="N12" s="4"/>
      <c r="O12" s="4"/>
      <c r="P12" s="4"/>
      <c r="Q12" s="4"/>
      <c r="R12" s="4"/>
      <c r="S12" s="4"/>
      <c r="T12" s="4"/>
      <c r="U12" s="4"/>
      <c r="V12" s="4"/>
      <c r="W12" s="4"/>
      <c r="X12" s="4"/>
      <c r="Y12" s="4"/>
      <c r="Z12" s="4"/>
    </row>
    <row r="13" ht="13.5" customHeight="1">
      <c r="A13" s="4"/>
      <c r="B13" s="20">
        <v>1.0</v>
      </c>
      <c r="C13" s="20" t="s">
        <v>99</v>
      </c>
      <c r="D13" s="24">
        <v>0.0</v>
      </c>
      <c r="E13" s="25">
        <v>0.0</v>
      </c>
      <c r="F13" s="25">
        <v>0.0</v>
      </c>
      <c r="G13" s="4"/>
      <c r="H13" s="4"/>
      <c r="I13" s="4"/>
      <c r="J13" s="4"/>
      <c r="K13" s="4"/>
      <c r="L13" s="4"/>
      <c r="M13" s="4"/>
      <c r="N13" s="4"/>
      <c r="O13" s="4"/>
      <c r="P13" s="4"/>
      <c r="Q13" s="4"/>
      <c r="R13" s="4"/>
      <c r="S13" s="4"/>
      <c r="T13" s="4"/>
      <c r="U13" s="4"/>
      <c r="V13" s="4"/>
      <c r="W13" s="4"/>
      <c r="X13" s="4"/>
      <c r="Y13" s="4"/>
      <c r="Z13" s="4"/>
    </row>
    <row r="14" ht="13.5" customHeight="1">
      <c r="A14" s="4"/>
      <c r="B14" s="20">
        <v>2.0</v>
      </c>
      <c r="C14" s="20" t="s">
        <v>100</v>
      </c>
      <c r="D14" s="24">
        <v>0.0</v>
      </c>
      <c r="E14" s="25">
        <v>0.0</v>
      </c>
      <c r="F14" s="25">
        <v>0.0</v>
      </c>
      <c r="G14" s="4"/>
      <c r="H14" s="4"/>
      <c r="I14" s="4"/>
      <c r="J14" s="4"/>
      <c r="K14" s="4"/>
      <c r="L14" s="4"/>
      <c r="M14" s="4"/>
      <c r="N14" s="4"/>
      <c r="O14" s="4"/>
      <c r="P14" s="4"/>
      <c r="Q14" s="4"/>
      <c r="R14" s="4"/>
      <c r="S14" s="4"/>
      <c r="T14" s="4"/>
      <c r="U14" s="4"/>
      <c r="V14" s="4"/>
      <c r="W14" s="4"/>
      <c r="X14" s="4"/>
      <c r="Y14" s="4"/>
      <c r="Z14" s="4"/>
    </row>
    <row r="15" ht="13.5" customHeight="1">
      <c r="A15" s="4"/>
      <c r="B15" s="20">
        <v>3.0</v>
      </c>
      <c r="C15" s="20" t="s">
        <v>101</v>
      </c>
      <c r="D15" s="24">
        <v>0.0</v>
      </c>
      <c r="E15" s="25">
        <v>0.0</v>
      </c>
      <c r="F15" s="25">
        <v>0.0</v>
      </c>
      <c r="G15" s="4"/>
      <c r="H15" s="4"/>
      <c r="I15" s="4"/>
      <c r="J15" s="4"/>
      <c r="K15" s="4"/>
      <c r="L15" s="4"/>
      <c r="M15" s="4"/>
      <c r="N15" s="4"/>
      <c r="O15" s="4"/>
      <c r="P15" s="4"/>
      <c r="Q15" s="4"/>
      <c r="R15" s="4"/>
      <c r="S15" s="4"/>
      <c r="T15" s="4"/>
      <c r="U15" s="4"/>
      <c r="V15" s="4"/>
      <c r="W15" s="4"/>
      <c r="X15" s="4"/>
      <c r="Y15" s="4"/>
      <c r="Z15" s="4"/>
    </row>
    <row r="16" ht="13.5" customHeight="1">
      <c r="A16" s="4"/>
      <c r="B16" s="20">
        <v>4.0</v>
      </c>
      <c r="C16" s="20" t="s">
        <v>102</v>
      </c>
      <c r="D16" s="24">
        <v>0.0</v>
      </c>
      <c r="E16" s="25">
        <v>0.0</v>
      </c>
      <c r="F16" s="25">
        <v>0.0</v>
      </c>
      <c r="G16" s="4"/>
      <c r="H16" s="4"/>
      <c r="I16" s="4"/>
      <c r="J16" s="4"/>
      <c r="K16" s="4"/>
      <c r="L16" s="4"/>
      <c r="M16" s="4"/>
      <c r="N16" s="4"/>
      <c r="O16" s="4"/>
      <c r="P16" s="4"/>
      <c r="Q16" s="4"/>
      <c r="R16" s="4"/>
      <c r="S16" s="4"/>
      <c r="T16" s="4"/>
      <c r="U16" s="4"/>
      <c r="V16" s="4"/>
      <c r="W16" s="4"/>
      <c r="X16" s="4"/>
      <c r="Y16" s="4"/>
      <c r="Z16" s="4"/>
    </row>
    <row r="17" ht="13.5" customHeight="1">
      <c r="A17" s="4"/>
      <c r="B17" s="20">
        <v>5.0</v>
      </c>
      <c r="C17" s="20" t="s">
        <v>103</v>
      </c>
      <c r="D17" s="24">
        <v>0.0</v>
      </c>
      <c r="E17" s="25">
        <v>0.0</v>
      </c>
      <c r="F17" s="25">
        <v>0.0</v>
      </c>
      <c r="G17" s="4"/>
      <c r="H17" s="4"/>
      <c r="I17" s="4"/>
      <c r="J17" s="4"/>
      <c r="K17" s="4"/>
      <c r="L17" s="4"/>
      <c r="M17" s="4"/>
      <c r="N17" s="4"/>
      <c r="O17" s="4"/>
      <c r="P17" s="4"/>
      <c r="Q17" s="4"/>
      <c r="R17" s="4"/>
      <c r="S17" s="4"/>
      <c r="T17" s="4"/>
      <c r="U17" s="4"/>
      <c r="V17" s="4"/>
      <c r="W17" s="4"/>
      <c r="X17" s="4"/>
      <c r="Y17" s="4"/>
      <c r="Z17" s="4"/>
    </row>
    <row r="18" ht="13.5" customHeight="1">
      <c r="A18" s="4"/>
      <c r="B18" s="20">
        <v>6.0</v>
      </c>
      <c r="C18" s="20" t="s">
        <v>104</v>
      </c>
      <c r="D18" s="24">
        <v>0.0</v>
      </c>
      <c r="E18" s="25">
        <v>0.0</v>
      </c>
      <c r="F18" s="25">
        <v>0.0</v>
      </c>
      <c r="G18" s="4"/>
      <c r="H18" s="4"/>
      <c r="I18" s="4"/>
      <c r="J18" s="4"/>
      <c r="K18" s="4"/>
      <c r="L18" s="4"/>
      <c r="M18" s="4"/>
      <c r="N18" s="4"/>
      <c r="O18" s="4"/>
      <c r="P18" s="4"/>
      <c r="Q18" s="4"/>
      <c r="R18" s="4"/>
      <c r="S18" s="4"/>
      <c r="T18" s="4"/>
      <c r="U18" s="4"/>
      <c r="V18" s="4"/>
      <c r="W18" s="4"/>
      <c r="X18" s="4"/>
      <c r="Y18" s="4"/>
      <c r="Z18" s="4"/>
    </row>
    <row r="19" ht="13.5" customHeight="1">
      <c r="A19" s="4"/>
      <c r="B19" s="20">
        <v>7.0</v>
      </c>
      <c r="C19" s="20" t="s">
        <v>105</v>
      </c>
      <c r="D19" s="24">
        <v>0.0</v>
      </c>
      <c r="E19" s="25">
        <v>0.0</v>
      </c>
      <c r="F19" s="25">
        <v>0.0</v>
      </c>
      <c r="G19" s="4"/>
      <c r="H19" s="4"/>
      <c r="I19" s="4"/>
      <c r="J19" s="4"/>
      <c r="K19" s="4"/>
      <c r="L19" s="4"/>
      <c r="M19" s="4"/>
      <c r="N19" s="4"/>
      <c r="O19" s="4"/>
      <c r="P19" s="4"/>
      <c r="Q19" s="4"/>
      <c r="R19" s="4"/>
      <c r="S19" s="4"/>
      <c r="T19" s="4"/>
      <c r="U19" s="4"/>
      <c r="V19" s="4"/>
      <c r="W19" s="4"/>
      <c r="X19" s="4"/>
      <c r="Y19" s="4"/>
      <c r="Z19" s="4"/>
    </row>
    <row r="20" ht="13.5" customHeight="1">
      <c r="A20" s="4"/>
      <c r="B20" s="20">
        <v>8.0</v>
      </c>
      <c r="C20" s="20" t="s">
        <v>106</v>
      </c>
      <c r="D20" s="24">
        <v>0.0</v>
      </c>
      <c r="E20" s="25">
        <v>0.0</v>
      </c>
      <c r="F20" s="25">
        <v>0.0</v>
      </c>
      <c r="G20" s="4"/>
      <c r="H20" s="4"/>
      <c r="I20" s="4"/>
      <c r="J20" s="4"/>
      <c r="K20" s="4"/>
      <c r="L20" s="4"/>
      <c r="M20" s="4"/>
      <c r="N20" s="4"/>
      <c r="O20" s="4"/>
      <c r="P20" s="4"/>
      <c r="Q20" s="4"/>
      <c r="R20" s="4"/>
      <c r="S20" s="4"/>
      <c r="T20" s="4"/>
      <c r="U20" s="4"/>
      <c r="V20" s="4"/>
      <c r="W20" s="4"/>
      <c r="X20" s="4"/>
      <c r="Y20" s="4"/>
      <c r="Z20" s="4"/>
    </row>
    <row r="21" ht="13.5" customHeight="1">
      <c r="A21" s="4"/>
      <c r="B21" s="20">
        <v>9.0</v>
      </c>
      <c r="C21" s="20" t="s">
        <v>107</v>
      </c>
      <c r="D21" s="24">
        <v>0.0</v>
      </c>
      <c r="E21" s="25">
        <v>0.0</v>
      </c>
      <c r="F21" s="25">
        <v>0.0</v>
      </c>
      <c r="G21" s="4"/>
      <c r="H21" s="4"/>
      <c r="I21" s="4"/>
      <c r="J21" s="4"/>
      <c r="K21" s="4"/>
      <c r="L21" s="4"/>
      <c r="M21" s="4"/>
      <c r="N21" s="4"/>
      <c r="O21" s="4"/>
      <c r="P21" s="4"/>
      <c r="Q21" s="4"/>
      <c r="R21" s="4"/>
      <c r="S21" s="4"/>
      <c r="T21" s="4"/>
      <c r="U21" s="4"/>
      <c r="V21" s="4"/>
      <c r="W21" s="4"/>
      <c r="X21" s="4"/>
      <c r="Y21" s="4"/>
      <c r="Z21" s="4"/>
    </row>
    <row r="22" ht="13.5" customHeight="1">
      <c r="A22" s="4"/>
      <c r="B22" s="20">
        <v>10.0</v>
      </c>
      <c r="C22" s="20" t="s">
        <v>108</v>
      </c>
      <c r="D22" s="24">
        <v>0.0</v>
      </c>
      <c r="E22" s="25">
        <v>0.0</v>
      </c>
      <c r="F22" s="25">
        <v>0.0</v>
      </c>
      <c r="G22" s="4"/>
      <c r="H22" s="4"/>
      <c r="I22" s="4"/>
      <c r="J22" s="4"/>
      <c r="K22" s="4"/>
      <c r="L22" s="4"/>
      <c r="M22" s="4"/>
      <c r="N22" s="4"/>
      <c r="O22" s="4"/>
      <c r="P22" s="4"/>
      <c r="Q22" s="4"/>
      <c r="R22" s="4"/>
      <c r="S22" s="4"/>
      <c r="T22" s="4"/>
      <c r="U22" s="4"/>
      <c r="V22" s="4"/>
      <c r="W22" s="4"/>
      <c r="X22" s="4"/>
      <c r="Y22" s="4"/>
      <c r="Z22" s="4"/>
    </row>
    <row r="23" ht="13.5" customHeight="1">
      <c r="A23" s="4"/>
      <c r="B23" s="20">
        <v>11.0</v>
      </c>
      <c r="C23" s="20" t="s">
        <v>109</v>
      </c>
      <c r="D23" s="24">
        <v>0.0</v>
      </c>
      <c r="E23" s="25">
        <v>0.0</v>
      </c>
      <c r="F23" s="25">
        <v>0.0</v>
      </c>
      <c r="G23" s="4"/>
      <c r="H23" s="4"/>
      <c r="I23" s="4"/>
      <c r="J23" s="4"/>
      <c r="K23" s="4"/>
      <c r="L23" s="4"/>
      <c r="M23" s="4"/>
      <c r="N23" s="4"/>
      <c r="O23" s="4"/>
      <c r="P23" s="4"/>
      <c r="Q23" s="4"/>
      <c r="R23" s="4"/>
      <c r="S23" s="4"/>
      <c r="T23" s="4"/>
      <c r="U23" s="4"/>
      <c r="V23" s="4"/>
      <c r="W23" s="4"/>
      <c r="X23" s="4"/>
      <c r="Y23" s="4"/>
      <c r="Z23" s="4"/>
    </row>
    <row r="24" ht="13.5" customHeight="1">
      <c r="A24" s="4"/>
      <c r="B24" s="20">
        <v>12.0</v>
      </c>
      <c r="C24" s="20" t="s">
        <v>110</v>
      </c>
      <c r="D24" s="24">
        <v>0.0</v>
      </c>
      <c r="E24" s="25">
        <v>0.0</v>
      </c>
      <c r="F24" s="25">
        <v>0.0</v>
      </c>
      <c r="G24" s="4"/>
      <c r="H24" s="4"/>
      <c r="I24" s="4"/>
      <c r="J24" s="4"/>
      <c r="K24" s="4"/>
      <c r="L24" s="4"/>
      <c r="M24" s="4"/>
      <c r="N24" s="4"/>
      <c r="O24" s="4"/>
      <c r="P24" s="4"/>
      <c r="Q24" s="4"/>
      <c r="R24" s="4"/>
      <c r="S24" s="4"/>
      <c r="T24" s="4"/>
      <c r="U24" s="4"/>
      <c r="V24" s="4"/>
      <c r="W24" s="4"/>
      <c r="X24" s="4"/>
      <c r="Y24" s="4"/>
      <c r="Z24" s="4"/>
    </row>
    <row r="25" ht="13.5" customHeight="1">
      <c r="A25" s="4"/>
      <c r="B25" s="20">
        <v>13.0</v>
      </c>
      <c r="C25" s="20" t="s">
        <v>111</v>
      </c>
      <c r="D25" s="24">
        <v>0.0</v>
      </c>
      <c r="E25" s="25">
        <v>0.0</v>
      </c>
      <c r="F25" s="25">
        <v>0.0</v>
      </c>
      <c r="G25" s="4"/>
      <c r="H25" s="4"/>
      <c r="I25" s="4"/>
      <c r="J25" s="4"/>
      <c r="K25" s="4"/>
      <c r="L25" s="4"/>
      <c r="M25" s="4"/>
      <c r="N25" s="4"/>
      <c r="O25" s="4"/>
      <c r="P25" s="4"/>
      <c r="Q25" s="4"/>
      <c r="R25" s="4"/>
      <c r="S25" s="4"/>
      <c r="T25" s="4"/>
      <c r="U25" s="4"/>
      <c r="V25" s="4"/>
      <c r="W25" s="4"/>
      <c r="X25" s="4"/>
      <c r="Y25" s="4"/>
      <c r="Z25" s="4"/>
    </row>
    <row r="26" ht="13.5" customHeight="1">
      <c r="A26" s="4"/>
      <c r="B26" s="20">
        <v>14.0</v>
      </c>
      <c r="C26" s="26" t="s">
        <v>112</v>
      </c>
      <c r="D26" s="24">
        <v>0.0</v>
      </c>
      <c r="E26" s="25">
        <v>0.0</v>
      </c>
      <c r="F26" s="25">
        <v>0.0</v>
      </c>
      <c r="G26" s="4"/>
      <c r="H26" s="4"/>
      <c r="I26" s="4"/>
      <c r="J26" s="4"/>
      <c r="K26" s="4"/>
      <c r="L26" s="4"/>
      <c r="M26" s="4"/>
      <c r="N26" s="4"/>
      <c r="O26" s="4"/>
      <c r="P26" s="4"/>
      <c r="Q26" s="4"/>
      <c r="R26" s="4"/>
      <c r="S26" s="4"/>
      <c r="T26" s="4"/>
      <c r="U26" s="4"/>
      <c r="V26" s="4"/>
      <c r="W26" s="4"/>
      <c r="X26" s="4"/>
      <c r="Y26" s="4"/>
      <c r="Z26" s="4"/>
    </row>
    <row r="27" ht="13.5" customHeight="1">
      <c r="A27" s="4"/>
      <c r="B27" s="22">
        <v>15.0</v>
      </c>
      <c r="C27" s="22" t="s">
        <v>113</v>
      </c>
      <c r="D27" s="27">
        <v>0.0</v>
      </c>
      <c r="E27" s="28">
        <v>0.0</v>
      </c>
      <c r="F27" s="28">
        <v>0.0</v>
      </c>
      <c r="G27" s="4"/>
      <c r="H27" s="4"/>
      <c r="I27" s="4"/>
      <c r="J27" s="4"/>
      <c r="K27" s="4"/>
      <c r="L27" s="4"/>
      <c r="M27" s="4"/>
      <c r="N27" s="4"/>
      <c r="O27" s="4"/>
      <c r="P27" s="4"/>
      <c r="Q27" s="4"/>
      <c r="R27" s="4"/>
      <c r="S27" s="4"/>
      <c r="T27" s="4"/>
      <c r="U27" s="4"/>
      <c r="V27" s="4"/>
      <c r="W27" s="4"/>
      <c r="X27" s="4"/>
      <c r="Y27" s="4"/>
      <c r="Z27" s="4"/>
    </row>
    <row r="28" ht="13.5" customHeight="1">
      <c r="A28" s="4"/>
      <c r="B28" s="19"/>
      <c r="C28" s="4"/>
      <c r="D28" s="4"/>
      <c r="E28" s="4"/>
      <c r="F28" s="4"/>
      <c r="G28" s="4"/>
      <c r="H28" s="4"/>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29"/>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19"/>
      <c r="E31" s="4"/>
      <c r="F31" s="19"/>
      <c r="G31" s="4"/>
      <c r="H31" s="4"/>
      <c r="I31" s="4"/>
      <c r="J31" s="4"/>
      <c r="K31" s="4"/>
      <c r="L31" s="4"/>
      <c r="M31" s="4"/>
      <c r="N31" s="4"/>
      <c r="O31" s="4"/>
      <c r="P31" s="4"/>
      <c r="Q31" s="4"/>
      <c r="R31" s="4"/>
      <c r="S31" s="4"/>
      <c r="T31" s="4"/>
      <c r="U31" s="4"/>
      <c r="V31" s="4"/>
      <c r="W31" s="4"/>
      <c r="X31" s="4"/>
      <c r="Y31" s="4"/>
      <c r="Z31" s="4"/>
    </row>
    <row r="32" ht="13.5" customHeight="1">
      <c r="A32" s="4"/>
      <c r="B32" s="30"/>
      <c r="C32" s="31"/>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32"/>
      <c r="C33" s="31"/>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32"/>
      <c r="C34" s="31"/>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32"/>
      <c r="C35" s="31"/>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31"/>
      <c r="C36" s="31"/>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30"/>
      <c r="C37" s="31"/>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32"/>
      <c r="C38" s="31"/>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32"/>
      <c r="C39" s="31"/>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32"/>
      <c r="C40" s="31"/>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31"/>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30"/>
      <c r="C42" s="31"/>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32"/>
      <c r="C43" s="31"/>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32"/>
      <c r="C44" s="31"/>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30"/>
      <c r="C45" s="31"/>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32"/>
      <c r="C46" s="31"/>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32"/>
      <c r="C47" s="31"/>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33"/>
      <c r="C48" s="31"/>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31"/>
      <c r="C49" s="31"/>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31"/>
      <c r="C50" s="31"/>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31"/>
      <c r="C51" s="31"/>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31"/>
      <c r="C52" s="31"/>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31"/>
      <c r="C53" s="31"/>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31"/>
      <c r="C54" s="31"/>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31"/>
      <c r="C55" s="31"/>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31"/>
      <c r="C56" s="31"/>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31"/>
      <c r="C57" s="31"/>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31"/>
      <c r="C58" s="31"/>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31"/>
      <c r="C59" s="31"/>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31"/>
      <c r="C60" s="31"/>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31"/>
      <c r="C61" s="31"/>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31"/>
      <c r="C62" s="31"/>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31"/>
      <c r="C63" s="31"/>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31"/>
      <c r="C64" s="31"/>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31"/>
      <c r="C65" s="31"/>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31"/>
      <c r="C66" s="31"/>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31"/>
      <c r="C67" s="31"/>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31"/>
      <c r="C68" s="31"/>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31"/>
      <c r="C69" s="31"/>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31"/>
      <c r="C70" s="31"/>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31"/>
      <c r="C71" s="31"/>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31"/>
      <c r="C72" s="31"/>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31"/>
      <c r="C73" s="31"/>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31"/>
      <c r="C74" s="31"/>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31"/>
      <c r="C75" s="31"/>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31"/>
      <c r="C76" s="31"/>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31"/>
      <c r="C77" s="31"/>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31"/>
      <c r="C78" s="31"/>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31"/>
      <c r="C79" s="31"/>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31"/>
      <c r="C80" s="31"/>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31"/>
      <c r="C81" s="31"/>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31"/>
      <c r="C82" s="31"/>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31"/>
      <c r="C83" s="31"/>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31"/>
      <c r="C84" s="31"/>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31"/>
      <c r="C85" s="31"/>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31"/>
      <c r="C86" s="31"/>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31"/>
      <c r="C87" s="31"/>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31"/>
      <c r="C88" s="31"/>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31"/>
      <c r="C89" s="31"/>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31"/>
      <c r="C90" s="31"/>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31"/>
      <c r="C91" s="31"/>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31"/>
      <c r="C92" s="31"/>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31"/>
      <c r="C93" s="31"/>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31"/>
      <c r="C94" s="31"/>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31"/>
      <c r="C95" s="31"/>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31"/>
      <c r="C96" s="31"/>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31"/>
      <c r="C97" s="31"/>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31"/>
      <c r="C98" s="31"/>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31"/>
      <c r="C99" s="31"/>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31"/>
      <c r="C100" s="31"/>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31"/>
      <c r="C101" s="31"/>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31"/>
      <c r="C102" s="31"/>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
    <mergeCell ref="B4:D4"/>
    <mergeCell ref="B5:D5"/>
    <mergeCell ref="B7:E7"/>
    <mergeCell ref="B8:E8"/>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8"/>
    <col customWidth="1" min="2" max="2" width="4.38"/>
    <col customWidth="1" min="3" max="3" width="22.38"/>
    <col customWidth="1" min="4" max="4" width="16.13"/>
    <col customWidth="1" min="5" max="5" width="12.88"/>
    <col customWidth="1" min="6" max="6" width="16.25"/>
    <col customWidth="1" min="7" max="7" width="16.75"/>
    <col customWidth="1" min="8" max="8" width="20.88"/>
    <col customWidth="1" min="9" max="9" width="20.0"/>
    <col customWidth="1" min="10" max="10" width="2.63"/>
    <col customWidth="1" min="11" max="11" width="13.88"/>
    <col customWidth="1" min="12" max="26" width="7.63"/>
  </cols>
  <sheetData>
    <row r="1" ht="12.0"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ht="12.0" customHeight="1">
      <c r="A2" s="13"/>
      <c r="B2" s="34" t="s">
        <v>114</v>
      </c>
      <c r="C2" s="35"/>
      <c r="D2" s="35"/>
      <c r="E2" s="35"/>
      <c r="F2" s="35"/>
      <c r="G2" s="35"/>
      <c r="H2" s="35"/>
      <c r="I2" s="35"/>
      <c r="J2" s="35"/>
      <c r="K2" s="36"/>
      <c r="L2" s="13"/>
      <c r="M2" s="13"/>
      <c r="N2" s="13"/>
      <c r="O2" s="13"/>
      <c r="P2" s="13"/>
      <c r="Q2" s="13"/>
      <c r="R2" s="13"/>
      <c r="S2" s="13"/>
      <c r="T2" s="13"/>
      <c r="U2" s="13"/>
      <c r="V2" s="13"/>
      <c r="W2" s="13"/>
      <c r="X2" s="13"/>
      <c r="Y2" s="13"/>
      <c r="Z2" s="13"/>
    </row>
    <row r="3" ht="9.75" customHeight="1">
      <c r="A3" s="13"/>
      <c r="B3" s="37"/>
      <c r="C3" s="37"/>
      <c r="D3" s="37"/>
      <c r="E3" s="13"/>
      <c r="F3" s="13"/>
      <c r="G3" s="13"/>
      <c r="H3" s="13"/>
      <c r="I3" s="13"/>
      <c r="J3" s="13"/>
      <c r="K3" s="13"/>
      <c r="L3" s="13"/>
      <c r="M3" s="13"/>
      <c r="N3" s="13"/>
      <c r="O3" s="13"/>
      <c r="P3" s="13"/>
      <c r="Q3" s="13"/>
      <c r="R3" s="13"/>
      <c r="S3" s="13"/>
      <c r="T3" s="13"/>
      <c r="U3" s="13"/>
      <c r="V3" s="13"/>
      <c r="W3" s="13"/>
      <c r="X3" s="13"/>
      <c r="Y3" s="13"/>
      <c r="Z3" s="13"/>
    </row>
    <row r="4" ht="12.0" customHeight="1">
      <c r="A4" s="13"/>
      <c r="B4" s="38" t="s">
        <v>85</v>
      </c>
      <c r="C4" s="39"/>
      <c r="D4" s="39"/>
      <c r="E4" s="40"/>
      <c r="F4" s="9"/>
      <c r="G4" s="9"/>
      <c r="H4" s="9"/>
      <c r="I4" s="9"/>
      <c r="J4" s="9"/>
      <c r="K4" s="9"/>
      <c r="L4" s="13"/>
      <c r="M4" s="13"/>
      <c r="N4" s="13"/>
      <c r="O4" s="13"/>
      <c r="P4" s="13"/>
      <c r="Q4" s="13"/>
      <c r="R4" s="13"/>
      <c r="S4" s="13"/>
      <c r="T4" s="13"/>
      <c r="U4" s="13"/>
      <c r="V4" s="13"/>
      <c r="W4" s="13"/>
      <c r="X4" s="13"/>
      <c r="Y4" s="13"/>
      <c r="Z4" s="13"/>
    </row>
    <row r="5" ht="12.0" customHeight="1">
      <c r="A5" s="13"/>
      <c r="B5" s="41" t="s">
        <v>86</v>
      </c>
      <c r="C5" s="39"/>
      <c r="D5" s="39"/>
      <c r="E5" s="40"/>
      <c r="F5" s="9"/>
      <c r="G5" s="9"/>
      <c r="H5" s="9"/>
      <c r="I5" s="9"/>
      <c r="J5" s="9"/>
      <c r="K5" s="9"/>
      <c r="L5" s="13"/>
      <c r="M5" s="13"/>
      <c r="N5" s="13"/>
      <c r="O5" s="13"/>
      <c r="P5" s="13"/>
      <c r="Q5" s="13"/>
      <c r="R5" s="13"/>
      <c r="S5" s="13"/>
      <c r="T5" s="13"/>
      <c r="U5" s="13"/>
      <c r="V5" s="13"/>
      <c r="W5" s="13"/>
      <c r="X5" s="13"/>
      <c r="Y5" s="13"/>
      <c r="Z5" s="13"/>
    </row>
    <row r="6" ht="12.0" customHeight="1">
      <c r="A6" s="13"/>
      <c r="B6" s="9"/>
      <c r="C6" s="13"/>
      <c r="D6" s="9"/>
      <c r="E6" s="13"/>
      <c r="F6" s="13"/>
      <c r="G6" s="13"/>
      <c r="H6" s="13"/>
      <c r="I6" s="13"/>
      <c r="J6" s="13"/>
      <c r="K6" s="13"/>
      <c r="L6" s="13"/>
      <c r="M6" s="13"/>
      <c r="N6" s="13"/>
      <c r="O6" s="13"/>
      <c r="P6" s="13"/>
      <c r="Q6" s="13"/>
      <c r="R6" s="13"/>
      <c r="S6" s="13"/>
      <c r="T6" s="13"/>
      <c r="U6" s="13"/>
      <c r="V6" s="13"/>
      <c r="W6" s="13"/>
      <c r="X6" s="13"/>
      <c r="Y6" s="13"/>
      <c r="Z6" s="13"/>
    </row>
    <row r="7" ht="12.0" customHeight="1">
      <c r="A7" s="13"/>
      <c r="B7" s="14" t="s">
        <v>87</v>
      </c>
      <c r="C7" s="15"/>
      <c r="D7" s="15"/>
      <c r="E7" s="15"/>
      <c r="F7" s="16"/>
      <c r="G7" s="13"/>
      <c r="H7" s="13"/>
      <c r="I7" s="13"/>
      <c r="J7" s="13"/>
      <c r="K7" s="13"/>
      <c r="L7" s="13"/>
      <c r="M7" s="13"/>
      <c r="N7" s="13"/>
      <c r="O7" s="13"/>
      <c r="P7" s="13"/>
      <c r="Q7" s="13"/>
      <c r="R7" s="13"/>
      <c r="S7" s="13"/>
      <c r="T7" s="13"/>
      <c r="U7" s="13"/>
      <c r="V7" s="13"/>
      <c r="W7" s="13"/>
      <c r="X7" s="13"/>
      <c r="Y7" s="13"/>
      <c r="Z7" s="13"/>
    </row>
    <row r="8" ht="13.5" customHeight="1">
      <c r="A8" s="13"/>
      <c r="B8" s="42" t="s">
        <v>115</v>
      </c>
      <c r="C8" s="15"/>
      <c r="D8" s="15"/>
      <c r="E8" s="15"/>
      <c r="F8" s="16"/>
      <c r="G8" s="9"/>
      <c r="H8" s="9"/>
      <c r="I8" s="9"/>
      <c r="J8" s="9"/>
      <c r="K8" s="9"/>
      <c r="L8" s="13"/>
      <c r="M8" s="13"/>
      <c r="N8" s="13"/>
      <c r="O8" s="13"/>
      <c r="P8" s="13"/>
      <c r="Q8" s="13"/>
      <c r="R8" s="13"/>
      <c r="S8" s="13"/>
      <c r="T8" s="13"/>
      <c r="U8" s="13"/>
      <c r="V8" s="13"/>
      <c r="W8" s="13"/>
      <c r="X8" s="13"/>
      <c r="Y8" s="13"/>
      <c r="Z8" s="13"/>
    </row>
    <row r="9" ht="16.5" customHeight="1">
      <c r="A9" s="13"/>
      <c r="B9" s="43" t="s">
        <v>116</v>
      </c>
      <c r="C9" s="15"/>
      <c r="D9" s="15"/>
      <c r="E9" s="15"/>
      <c r="F9" s="16"/>
      <c r="G9" s="13"/>
      <c r="H9" s="13"/>
      <c r="I9" s="13"/>
      <c r="J9" s="13"/>
      <c r="K9" s="13"/>
      <c r="L9" s="13"/>
      <c r="M9" s="13"/>
      <c r="N9" s="13"/>
      <c r="O9" s="13"/>
      <c r="P9" s="13"/>
      <c r="Q9" s="13"/>
      <c r="R9" s="13"/>
      <c r="S9" s="13"/>
      <c r="T9" s="13"/>
      <c r="U9" s="13"/>
      <c r="V9" s="13"/>
      <c r="W9" s="13"/>
      <c r="X9" s="13"/>
      <c r="Y9" s="13"/>
      <c r="Z9" s="13"/>
    </row>
    <row r="10" ht="12.0" customHeight="1">
      <c r="A10" s="13"/>
      <c r="B10" s="9"/>
      <c r="C10" s="13"/>
      <c r="D10" s="13"/>
      <c r="E10" s="9"/>
      <c r="F10" s="13"/>
      <c r="G10" s="13"/>
      <c r="H10" s="13"/>
      <c r="I10" s="13"/>
      <c r="J10" s="13"/>
      <c r="K10" s="13"/>
      <c r="L10" s="13"/>
      <c r="M10" s="13"/>
      <c r="N10" s="13"/>
      <c r="O10" s="13"/>
      <c r="P10" s="13"/>
      <c r="Q10" s="13"/>
      <c r="R10" s="13"/>
      <c r="S10" s="13"/>
      <c r="T10" s="13"/>
      <c r="U10" s="13"/>
      <c r="V10" s="13"/>
      <c r="W10" s="13"/>
      <c r="X10" s="13"/>
      <c r="Y10" s="13"/>
      <c r="Z10" s="13"/>
    </row>
    <row r="11" ht="12.0" customHeight="1">
      <c r="A11" s="13"/>
      <c r="B11" s="13"/>
      <c r="C11" s="13"/>
      <c r="D11" s="44" t="s">
        <v>117</v>
      </c>
      <c r="E11" s="39"/>
      <c r="F11" s="40"/>
      <c r="G11" s="44" t="s">
        <v>118</v>
      </c>
      <c r="H11" s="39"/>
      <c r="I11" s="40"/>
      <c r="J11" s="13"/>
      <c r="K11" s="45"/>
      <c r="L11" s="9"/>
      <c r="M11" s="13"/>
      <c r="N11" s="13"/>
      <c r="O11" s="13"/>
      <c r="P11" s="13"/>
      <c r="Q11" s="13"/>
      <c r="R11" s="13"/>
      <c r="S11" s="13"/>
      <c r="T11" s="13"/>
      <c r="U11" s="13"/>
      <c r="V11" s="13"/>
      <c r="W11" s="13"/>
      <c r="X11" s="13"/>
      <c r="Y11" s="13"/>
      <c r="Z11" s="13"/>
    </row>
    <row r="12" ht="12.0" customHeight="1">
      <c r="A12" s="13"/>
      <c r="B12" s="13"/>
      <c r="C12" s="13"/>
      <c r="D12" s="46" t="s">
        <v>119</v>
      </c>
      <c r="E12" s="46" t="s">
        <v>120</v>
      </c>
      <c r="F12" s="46" t="s">
        <v>121</v>
      </c>
      <c r="G12" s="46" t="s">
        <v>122</v>
      </c>
      <c r="H12" s="46" t="s">
        <v>123</v>
      </c>
      <c r="I12" s="46" t="s">
        <v>124</v>
      </c>
      <c r="J12" s="13"/>
      <c r="K12" s="45"/>
      <c r="L12" s="9"/>
      <c r="M12" s="13"/>
      <c r="N12" s="13"/>
      <c r="O12" s="13"/>
      <c r="P12" s="13"/>
      <c r="Q12" s="13"/>
      <c r="R12" s="13"/>
      <c r="S12" s="13"/>
      <c r="T12" s="13"/>
      <c r="U12" s="13"/>
      <c r="V12" s="13"/>
      <c r="W12" s="13"/>
      <c r="X12" s="13"/>
      <c r="Y12" s="13"/>
      <c r="Z12" s="13"/>
    </row>
    <row r="13" ht="31.5" customHeight="1">
      <c r="A13" s="13"/>
      <c r="B13" s="13"/>
      <c r="C13" s="47" t="s">
        <v>92</v>
      </c>
      <c r="D13" s="48" t="s">
        <v>125</v>
      </c>
      <c r="E13" s="49" t="s">
        <v>93</v>
      </c>
      <c r="F13" s="48" t="s">
        <v>126</v>
      </c>
      <c r="G13" s="48" t="s">
        <v>127</v>
      </c>
      <c r="H13" s="47" t="s">
        <v>94</v>
      </c>
      <c r="I13" s="48" t="s">
        <v>128</v>
      </c>
      <c r="J13" s="13"/>
      <c r="K13" s="50" t="s">
        <v>129</v>
      </c>
      <c r="L13" s="13"/>
      <c r="M13" s="13"/>
      <c r="N13" s="13"/>
      <c r="O13" s="13"/>
      <c r="P13" s="13"/>
      <c r="Q13" s="13"/>
      <c r="R13" s="13"/>
      <c r="S13" s="13"/>
      <c r="T13" s="13"/>
      <c r="U13" s="13"/>
      <c r="V13" s="13"/>
      <c r="W13" s="13"/>
      <c r="X13" s="13"/>
      <c r="Y13" s="13"/>
      <c r="Z13" s="13"/>
    </row>
    <row r="14" ht="26.25" customHeight="1">
      <c r="A14" s="13"/>
      <c r="B14" s="13"/>
      <c r="C14" s="51" t="s">
        <v>96</v>
      </c>
      <c r="D14" s="52"/>
      <c r="E14" s="53" t="s">
        <v>97</v>
      </c>
      <c r="F14" s="52"/>
      <c r="G14" s="52"/>
      <c r="H14" s="53" t="s">
        <v>98</v>
      </c>
      <c r="I14" s="52"/>
      <c r="J14" s="13"/>
      <c r="K14" s="54" t="s">
        <v>130</v>
      </c>
      <c r="L14" s="13"/>
      <c r="M14" s="13"/>
      <c r="N14" s="13"/>
      <c r="O14" s="13"/>
      <c r="P14" s="13"/>
      <c r="Q14" s="13"/>
      <c r="R14" s="13"/>
      <c r="S14" s="13"/>
      <c r="T14" s="13"/>
      <c r="U14" s="13"/>
      <c r="V14" s="13"/>
      <c r="W14" s="13"/>
      <c r="X14" s="13"/>
      <c r="Y14" s="13"/>
      <c r="Z14" s="13"/>
    </row>
    <row r="15" ht="12.0" customHeight="1">
      <c r="A15" s="13"/>
      <c r="B15" s="55">
        <v>1.0</v>
      </c>
      <c r="C15" s="56" t="s">
        <v>99</v>
      </c>
      <c r="D15" s="57">
        <v>11164.0977</v>
      </c>
      <c r="E15" s="58">
        <f>+'TAB 2 INPUT TABLE FEES &amp;CHARGES'!D13</f>
        <v>0</v>
      </c>
      <c r="F15" s="59">
        <f t="shared" ref="F15:F29" si="1">+D15*E15</f>
        <v>0</v>
      </c>
      <c r="G15" s="60">
        <v>46529.210079275195</v>
      </c>
      <c r="H15" s="61">
        <f>+'TAB 2 INPUT TABLE FEES &amp;CHARGES'!E13</f>
        <v>0</v>
      </c>
      <c r="I15" s="62">
        <f t="shared" ref="I15:I29" si="2">+G15*H15</f>
        <v>0</v>
      </c>
      <c r="J15" s="13"/>
      <c r="K15" s="63">
        <f t="shared" ref="K15:K29" si="3">SUM(F15+I15)</f>
        <v>0</v>
      </c>
      <c r="L15" s="13"/>
      <c r="M15" s="13"/>
      <c r="N15" s="13"/>
      <c r="O15" s="13"/>
      <c r="P15" s="13"/>
      <c r="Q15" s="13"/>
      <c r="R15" s="13"/>
      <c r="S15" s="13"/>
      <c r="T15" s="13"/>
      <c r="U15" s="13"/>
      <c r="V15" s="13"/>
      <c r="W15" s="13"/>
      <c r="X15" s="13"/>
      <c r="Y15" s="13"/>
      <c r="Z15" s="13"/>
    </row>
    <row r="16" ht="12.0" customHeight="1">
      <c r="A16" s="13"/>
      <c r="B16" s="64">
        <v>2.0</v>
      </c>
      <c r="C16" s="65" t="s">
        <v>100</v>
      </c>
      <c r="D16" s="66">
        <v>5245.439393939394</v>
      </c>
      <c r="E16" s="58">
        <f>+'TAB 2 INPUT TABLE FEES &amp;CHARGES'!D14</f>
        <v>0</v>
      </c>
      <c r="F16" s="67">
        <f t="shared" si="1"/>
        <v>0</v>
      </c>
      <c r="G16" s="68">
        <v>41502.69696969697</v>
      </c>
      <c r="H16" s="61">
        <f>+'TAB 2 INPUT TABLE FEES &amp;CHARGES'!E14</f>
        <v>0</v>
      </c>
      <c r="I16" s="69">
        <f t="shared" si="2"/>
        <v>0</v>
      </c>
      <c r="J16" s="13"/>
      <c r="K16" s="70">
        <f t="shared" si="3"/>
        <v>0</v>
      </c>
      <c r="L16" s="13"/>
      <c r="M16" s="13"/>
      <c r="N16" s="13"/>
      <c r="O16" s="13"/>
      <c r="P16" s="13"/>
      <c r="Q16" s="13"/>
      <c r="R16" s="13"/>
      <c r="S16" s="13"/>
      <c r="T16" s="13"/>
      <c r="U16" s="13"/>
      <c r="V16" s="13"/>
      <c r="W16" s="13"/>
      <c r="X16" s="13"/>
      <c r="Y16" s="13"/>
      <c r="Z16" s="13"/>
    </row>
    <row r="17" ht="12.0" customHeight="1">
      <c r="A17" s="13"/>
      <c r="B17" s="64">
        <v>3.0</v>
      </c>
      <c r="C17" s="65" t="s">
        <v>101</v>
      </c>
      <c r="D17" s="66">
        <v>11547.835616438357</v>
      </c>
      <c r="E17" s="58">
        <f>+'TAB 2 INPUT TABLE FEES &amp;CHARGES'!D15</f>
        <v>0</v>
      </c>
      <c r="F17" s="67">
        <f t="shared" si="1"/>
        <v>0</v>
      </c>
      <c r="G17" s="68">
        <v>115018.73315068494</v>
      </c>
      <c r="H17" s="61">
        <f>+'TAB 2 INPUT TABLE FEES &amp;CHARGES'!E15</f>
        <v>0</v>
      </c>
      <c r="I17" s="69">
        <f t="shared" si="2"/>
        <v>0</v>
      </c>
      <c r="J17" s="13"/>
      <c r="K17" s="70">
        <f t="shared" si="3"/>
        <v>0</v>
      </c>
      <c r="L17" s="13"/>
      <c r="M17" s="13"/>
      <c r="N17" s="13"/>
      <c r="O17" s="13"/>
      <c r="P17" s="13"/>
      <c r="Q17" s="13"/>
      <c r="R17" s="13"/>
      <c r="S17" s="13"/>
      <c r="T17" s="13"/>
      <c r="U17" s="13"/>
      <c r="V17" s="13"/>
      <c r="W17" s="13"/>
      <c r="X17" s="13"/>
      <c r="Y17" s="13"/>
      <c r="Z17" s="13"/>
    </row>
    <row r="18" ht="12.0" customHeight="1">
      <c r="A18" s="13"/>
      <c r="B18" s="64">
        <v>4.0</v>
      </c>
      <c r="C18" s="65" t="s">
        <v>102</v>
      </c>
      <c r="D18" s="66">
        <v>17013.185393258427</v>
      </c>
      <c r="E18" s="58">
        <f>+'TAB 2 INPUT TABLE FEES &amp;CHARGES'!D16</f>
        <v>0</v>
      </c>
      <c r="F18" s="67">
        <f t="shared" si="1"/>
        <v>0</v>
      </c>
      <c r="G18" s="68">
        <v>141549.3202247191</v>
      </c>
      <c r="H18" s="61">
        <f>+'TAB 2 INPUT TABLE FEES &amp;CHARGES'!E16</f>
        <v>0</v>
      </c>
      <c r="I18" s="69">
        <f t="shared" si="2"/>
        <v>0</v>
      </c>
      <c r="J18" s="13"/>
      <c r="K18" s="70">
        <f t="shared" si="3"/>
        <v>0</v>
      </c>
      <c r="L18" s="13"/>
      <c r="M18" s="13"/>
      <c r="N18" s="13"/>
      <c r="O18" s="13"/>
      <c r="P18" s="13"/>
      <c r="Q18" s="13"/>
      <c r="R18" s="13"/>
      <c r="S18" s="13"/>
      <c r="T18" s="13"/>
      <c r="U18" s="13"/>
      <c r="V18" s="13"/>
      <c r="W18" s="13"/>
      <c r="X18" s="13"/>
      <c r="Y18" s="13"/>
      <c r="Z18" s="13"/>
    </row>
    <row r="19" ht="12.0" customHeight="1">
      <c r="A19" s="13"/>
      <c r="B19" s="64">
        <v>5.0</v>
      </c>
      <c r="C19" s="65" t="s">
        <v>103</v>
      </c>
      <c r="D19" s="66">
        <v>27267.65306122449</v>
      </c>
      <c r="E19" s="58">
        <f>+'TAB 2 INPUT TABLE FEES &amp;CHARGES'!D17</f>
        <v>0</v>
      </c>
      <c r="F19" s="67">
        <f t="shared" si="1"/>
        <v>0</v>
      </c>
      <c r="G19" s="68">
        <v>406047.8040816326</v>
      </c>
      <c r="H19" s="61">
        <f>+'TAB 2 INPUT TABLE FEES &amp;CHARGES'!E17</f>
        <v>0</v>
      </c>
      <c r="I19" s="69">
        <f t="shared" si="2"/>
        <v>0</v>
      </c>
      <c r="J19" s="13"/>
      <c r="K19" s="70">
        <f t="shared" si="3"/>
        <v>0</v>
      </c>
      <c r="L19" s="13"/>
      <c r="M19" s="13"/>
      <c r="N19" s="13"/>
      <c r="O19" s="13"/>
      <c r="P19" s="13"/>
      <c r="Q19" s="13"/>
      <c r="R19" s="13"/>
      <c r="S19" s="13"/>
      <c r="T19" s="13"/>
      <c r="U19" s="13"/>
      <c r="V19" s="13"/>
      <c r="W19" s="13"/>
      <c r="X19" s="13"/>
      <c r="Y19" s="13"/>
      <c r="Z19" s="13"/>
    </row>
    <row r="20" ht="12.0" customHeight="1">
      <c r="A20" s="13"/>
      <c r="B20" s="64">
        <v>6.0</v>
      </c>
      <c r="C20" s="65" t="s">
        <v>104</v>
      </c>
      <c r="D20" s="66">
        <v>44362.76470588235</v>
      </c>
      <c r="E20" s="58">
        <f>+'TAB 2 INPUT TABLE FEES &amp;CHARGES'!D18</f>
        <v>0</v>
      </c>
      <c r="F20" s="67">
        <f t="shared" si="1"/>
        <v>0</v>
      </c>
      <c r="G20" s="68">
        <v>766719.5958823534</v>
      </c>
      <c r="H20" s="61">
        <f>+'TAB 2 INPUT TABLE FEES &amp;CHARGES'!E18</f>
        <v>0</v>
      </c>
      <c r="I20" s="69">
        <f t="shared" si="2"/>
        <v>0</v>
      </c>
      <c r="J20" s="13"/>
      <c r="K20" s="70">
        <f t="shared" si="3"/>
        <v>0</v>
      </c>
      <c r="L20" s="13"/>
      <c r="M20" s="13"/>
      <c r="N20" s="13"/>
      <c r="O20" s="13"/>
      <c r="P20" s="13"/>
      <c r="Q20" s="13"/>
      <c r="R20" s="13"/>
      <c r="S20" s="13"/>
      <c r="T20" s="13"/>
      <c r="U20" s="13"/>
      <c r="V20" s="13"/>
      <c r="W20" s="13"/>
      <c r="X20" s="13"/>
      <c r="Y20" s="13"/>
      <c r="Z20" s="13"/>
    </row>
    <row r="21" ht="12.0" customHeight="1">
      <c r="A21" s="13"/>
      <c r="B21" s="64">
        <v>7.0</v>
      </c>
      <c r="C21" s="65" t="s">
        <v>105</v>
      </c>
      <c r="D21" s="66">
        <v>39719.661538461536</v>
      </c>
      <c r="E21" s="58">
        <f>+'TAB 2 INPUT TABLE FEES &amp;CHARGES'!D19</f>
        <v>0</v>
      </c>
      <c r="F21" s="67">
        <f t="shared" si="1"/>
        <v>0</v>
      </c>
      <c r="G21" s="68">
        <v>694567.6630769233</v>
      </c>
      <c r="H21" s="61">
        <f>+'TAB 2 INPUT TABLE FEES &amp;CHARGES'!E19</f>
        <v>0</v>
      </c>
      <c r="I21" s="69">
        <f t="shared" si="2"/>
        <v>0</v>
      </c>
      <c r="J21" s="13"/>
      <c r="K21" s="70">
        <f t="shared" si="3"/>
        <v>0</v>
      </c>
      <c r="L21" s="13"/>
      <c r="M21" s="13"/>
      <c r="N21" s="13"/>
      <c r="O21" s="13"/>
      <c r="P21" s="13"/>
      <c r="Q21" s="13"/>
      <c r="R21" s="13"/>
      <c r="S21" s="13"/>
      <c r="T21" s="13"/>
      <c r="U21" s="13"/>
      <c r="V21" s="13"/>
      <c r="W21" s="13"/>
      <c r="X21" s="13"/>
      <c r="Y21" s="13"/>
      <c r="Z21" s="13"/>
    </row>
    <row r="22" ht="12.0" customHeight="1">
      <c r="A22" s="13"/>
      <c r="B22" s="64">
        <v>8.0</v>
      </c>
      <c r="C22" s="65" t="s">
        <v>106</v>
      </c>
      <c r="D22" s="66">
        <v>35196.75</v>
      </c>
      <c r="E22" s="58">
        <f>+'TAB 2 INPUT TABLE FEES &amp;CHARGES'!D20</f>
        <v>0</v>
      </c>
      <c r="F22" s="67">
        <f t="shared" si="1"/>
        <v>0</v>
      </c>
      <c r="G22" s="68">
        <v>517934.25</v>
      </c>
      <c r="H22" s="61">
        <f>+'TAB 2 INPUT TABLE FEES &amp;CHARGES'!E20</f>
        <v>0</v>
      </c>
      <c r="I22" s="69">
        <f t="shared" si="2"/>
        <v>0</v>
      </c>
      <c r="J22" s="13"/>
      <c r="K22" s="70">
        <f t="shared" si="3"/>
        <v>0</v>
      </c>
      <c r="L22" s="13"/>
      <c r="M22" s="13"/>
      <c r="N22" s="13"/>
      <c r="O22" s="13"/>
      <c r="P22" s="13"/>
      <c r="Q22" s="13"/>
      <c r="R22" s="13"/>
      <c r="S22" s="13"/>
      <c r="T22" s="13"/>
      <c r="U22" s="13"/>
      <c r="V22" s="13"/>
      <c r="W22" s="13"/>
      <c r="X22" s="13"/>
      <c r="Y22" s="13"/>
      <c r="Z22" s="13"/>
    </row>
    <row r="23" ht="12.0" customHeight="1">
      <c r="A23" s="13"/>
      <c r="B23" s="64">
        <v>9.0</v>
      </c>
      <c r="C23" s="65" t="s">
        <v>107</v>
      </c>
      <c r="D23" s="66">
        <v>75418.92857142857</v>
      </c>
      <c r="E23" s="58">
        <f>+'TAB 2 INPUT TABLE FEES &amp;CHARGES'!D21</f>
        <v>0</v>
      </c>
      <c r="F23" s="67">
        <f t="shared" si="1"/>
        <v>0</v>
      </c>
      <c r="G23" s="68">
        <v>4561174.57738096</v>
      </c>
      <c r="H23" s="61">
        <f>+'TAB 2 INPUT TABLE FEES &amp;CHARGES'!E21</f>
        <v>0</v>
      </c>
      <c r="I23" s="69">
        <f t="shared" si="2"/>
        <v>0</v>
      </c>
      <c r="J23" s="13"/>
      <c r="K23" s="70">
        <f t="shared" si="3"/>
        <v>0</v>
      </c>
      <c r="L23" s="13"/>
      <c r="M23" s="13"/>
      <c r="N23" s="13"/>
      <c r="O23" s="13"/>
      <c r="P23" s="13"/>
      <c r="Q23" s="13"/>
      <c r="R23" s="13"/>
      <c r="S23" s="13"/>
      <c r="T23" s="13"/>
      <c r="U23" s="13"/>
      <c r="V23" s="13"/>
      <c r="W23" s="13"/>
      <c r="X23" s="13"/>
      <c r="Y23" s="13"/>
      <c r="Z23" s="13"/>
    </row>
    <row r="24" ht="12.0" customHeight="1">
      <c r="A24" s="13"/>
      <c r="B24" s="64">
        <v>10.0</v>
      </c>
      <c r="C24" s="65" t="s">
        <v>108</v>
      </c>
      <c r="D24" s="66">
        <v>36449.454545454544</v>
      </c>
      <c r="E24" s="58">
        <f>+'TAB 2 INPUT TABLE FEES &amp;CHARGES'!D22</f>
        <v>0</v>
      </c>
      <c r="F24" s="67">
        <f t="shared" si="1"/>
        <v>0</v>
      </c>
      <c r="G24" s="68">
        <v>843579.2727272727</v>
      </c>
      <c r="H24" s="61">
        <f>+'TAB 2 INPUT TABLE FEES &amp;CHARGES'!E22</f>
        <v>0</v>
      </c>
      <c r="I24" s="69">
        <f t="shared" si="2"/>
        <v>0</v>
      </c>
      <c r="J24" s="13"/>
      <c r="K24" s="70">
        <f t="shared" si="3"/>
        <v>0</v>
      </c>
      <c r="L24" s="13"/>
      <c r="M24" s="13"/>
      <c r="N24" s="13"/>
      <c r="O24" s="13"/>
      <c r="P24" s="13"/>
      <c r="Q24" s="13"/>
      <c r="R24" s="13"/>
      <c r="S24" s="13"/>
      <c r="T24" s="13"/>
      <c r="U24" s="13"/>
      <c r="V24" s="13"/>
      <c r="W24" s="13"/>
      <c r="X24" s="13"/>
      <c r="Y24" s="13"/>
      <c r="Z24" s="13"/>
    </row>
    <row r="25" ht="12.0" customHeight="1">
      <c r="A25" s="13"/>
      <c r="B25" s="64">
        <v>11.0</v>
      </c>
      <c r="C25" s="71" t="s">
        <v>109</v>
      </c>
      <c r="D25" s="66">
        <v>20200.0</v>
      </c>
      <c r="E25" s="58">
        <f>+'TAB 2 INPUT TABLE FEES &amp;CHARGES'!D23</f>
        <v>0</v>
      </c>
      <c r="F25" s="67">
        <f t="shared" si="1"/>
        <v>0</v>
      </c>
      <c r="G25" s="68">
        <v>562393.0</v>
      </c>
      <c r="H25" s="61">
        <f>+'TAB 2 INPUT TABLE FEES &amp;CHARGES'!E23</f>
        <v>0</v>
      </c>
      <c r="I25" s="69">
        <f t="shared" si="2"/>
        <v>0</v>
      </c>
      <c r="J25" s="13"/>
      <c r="K25" s="70">
        <f t="shared" si="3"/>
        <v>0</v>
      </c>
      <c r="L25" s="13"/>
      <c r="M25" s="13"/>
      <c r="N25" s="13"/>
      <c r="O25" s="13"/>
      <c r="P25" s="13"/>
      <c r="Q25" s="13"/>
      <c r="R25" s="13"/>
      <c r="S25" s="13"/>
      <c r="T25" s="13"/>
      <c r="U25" s="13"/>
      <c r="V25" s="13"/>
      <c r="W25" s="13"/>
      <c r="X25" s="13"/>
      <c r="Y25" s="13"/>
      <c r="Z25" s="13"/>
    </row>
    <row r="26" ht="12.0" customHeight="1">
      <c r="A26" s="13"/>
      <c r="B26" s="64">
        <v>12.0</v>
      </c>
      <c r="C26" s="72" t="s">
        <v>110</v>
      </c>
      <c r="D26" s="66">
        <v>41908.0</v>
      </c>
      <c r="E26" s="58">
        <f>+'TAB 2 INPUT TABLE FEES &amp;CHARGES'!D24</f>
        <v>0</v>
      </c>
      <c r="F26" s="67">
        <f t="shared" si="1"/>
        <v>0</v>
      </c>
      <c r="G26" s="68">
        <v>563493.0</v>
      </c>
      <c r="H26" s="61">
        <f>+'TAB 2 INPUT TABLE FEES &amp;CHARGES'!E24</f>
        <v>0</v>
      </c>
      <c r="I26" s="69">
        <f t="shared" si="2"/>
        <v>0</v>
      </c>
      <c r="J26" s="13"/>
      <c r="K26" s="70">
        <f t="shared" si="3"/>
        <v>0</v>
      </c>
      <c r="L26" s="13"/>
      <c r="M26" s="13"/>
      <c r="N26" s="13"/>
      <c r="O26" s="13"/>
      <c r="P26" s="13"/>
      <c r="Q26" s="13"/>
      <c r="R26" s="13"/>
      <c r="S26" s="13"/>
      <c r="T26" s="13"/>
      <c r="U26" s="13"/>
      <c r="V26" s="13"/>
      <c r="W26" s="13"/>
      <c r="X26" s="13"/>
      <c r="Y26" s="13"/>
      <c r="Z26" s="13"/>
    </row>
    <row r="27" ht="12.0" customHeight="1">
      <c r="A27" s="13"/>
      <c r="B27" s="64">
        <v>13.0</v>
      </c>
      <c r="C27" s="72" t="s">
        <v>111</v>
      </c>
      <c r="D27" s="66">
        <v>0.0</v>
      </c>
      <c r="E27" s="58">
        <f>+'TAB 2 INPUT TABLE FEES &amp;CHARGES'!D25</f>
        <v>0</v>
      </c>
      <c r="F27" s="67">
        <f t="shared" si="1"/>
        <v>0</v>
      </c>
      <c r="G27" s="68">
        <v>0.0</v>
      </c>
      <c r="H27" s="61">
        <f>+'TAB 2 INPUT TABLE FEES &amp;CHARGES'!E25</f>
        <v>0</v>
      </c>
      <c r="I27" s="69">
        <f t="shared" si="2"/>
        <v>0</v>
      </c>
      <c r="J27" s="13"/>
      <c r="K27" s="70">
        <f t="shared" si="3"/>
        <v>0</v>
      </c>
      <c r="L27" s="13"/>
      <c r="M27" s="13"/>
      <c r="N27" s="13"/>
      <c r="O27" s="13"/>
      <c r="P27" s="13"/>
      <c r="Q27" s="13"/>
      <c r="R27" s="13"/>
      <c r="S27" s="13"/>
      <c r="T27" s="13"/>
      <c r="U27" s="13"/>
      <c r="V27" s="13"/>
      <c r="W27" s="13"/>
      <c r="X27" s="13"/>
      <c r="Y27" s="13"/>
      <c r="Z27" s="13"/>
    </row>
    <row r="28" ht="12.0" customHeight="1">
      <c r="A28" s="13"/>
      <c r="B28" s="64">
        <v>14.0</v>
      </c>
      <c r="C28" s="72" t="s">
        <v>112</v>
      </c>
      <c r="D28" s="66">
        <v>0.0</v>
      </c>
      <c r="E28" s="58">
        <f>+'TAB 2 INPUT TABLE FEES &amp;CHARGES'!D26</f>
        <v>0</v>
      </c>
      <c r="F28" s="67">
        <f t="shared" si="1"/>
        <v>0</v>
      </c>
      <c r="G28" s="68">
        <v>0.0</v>
      </c>
      <c r="H28" s="61">
        <f>+'TAB 2 INPUT TABLE FEES &amp;CHARGES'!E26</f>
        <v>0</v>
      </c>
      <c r="I28" s="69">
        <f t="shared" si="2"/>
        <v>0</v>
      </c>
      <c r="J28" s="13"/>
      <c r="K28" s="70">
        <f t="shared" si="3"/>
        <v>0</v>
      </c>
      <c r="L28" s="13"/>
      <c r="M28" s="13"/>
      <c r="N28" s="13"/>
      <c r="O28" s="13"/>
      <c r="P28" s="13"/>
      <c r="Q28" s="13"/>
      <c r="R28" s="13"/>
      <c r="S28" s="13"/>
      <c r="T28" s="13"/>
      <c r="U28" s="13"/>
      <c r="V28" s="13"/>
      <c r="W28" s="13"/>
      <c r="X28" s="13"/>
      <c r="Y28" s="13"/>
      <c r="Z28" s="13"/>
    </row>
    <row r="29" ht="12.0" customHeight="1">
      <c r="A29" s="13"/>
      <c r="B29" s="73">
        <v>15.0</v>
      </c>
      <c r="C29" s="74" t="s">
        <v>113</v>
      </c>
      <c r="D29" s="75">
        <v>0.0</v>
      </c>
      <c r="E29" s="58">
        <f>+'TAB 2 INPUT TABLE FEES &amp;CHARGES'!D27</f>
        <v>0</v>
      </c>
      <c r="F29" s="76">
        <f t="shared" si="1"/>
        <v>0</v>
      </c>
      <c r="G29" s="77">
        <v>0.0</v>
      </c>
      <c r="H29" s="61">
        <f>+'TAB 2 INPUT TABLE FEES &amp;CHARGES'!E27</f>
        <v>0</v>
      </c>
      <c r="I29" s="78">
        <f t="shared" si="2"/>
        <v>0</v>
      </c>
      <c r="J29" s="13"/>
      <c r="K29" s="79">
        <f t="shared" si="3"/>
        <v>0</v>
      </c>
      <c r="L29" s="13"/>
      <c r="M29" s="13"/>
      <c r="N29" s="13"/>
      <c r="O29" s="13"/>
      <c r="P29" s="13"/>
      <c r="Q29" s="13"/>
      <c r="R29" s="13"/>
      <c r="S29" s="13"/>
      <c r="T29" s="13"/>
      <c r="U29" s="13"/>
      <c r="V29" s="13"/>
      <c r="W29" s="13"/>
      <c r="X29" s="13"/>
      <c r="Y29" s="13"/>
      <c r="Z29" s="13"/>
    </row>
    <row r="30" ht="12.0" customHeight="1">
      <c r="A30" s="13"/>
      <c r="B30" s="13"/>
      <c r="C30" s="13"/>
      <c r="D30" s="80">
        <f>SUM(D15:D29)</f>
        <v>365493.7705</v>
      </c>
      <c r="E30" s="13"/>
      <c r="F30" s="81">
        <f t="shared" ref="F30:G30" si="4">SUM(F15:F29)</f>
        <v>0</v>
      </c>
      <c r="G30" s="80">
        <f t="shared" si="4"/>
        <v>9260509.124</v>
      </c>
      <c r="H30" s="13"/>
      <c r="I30" s="81">
        <f>SUM(I15:I29)</f>
        <v>0</v>
      </c>
      <c r="J30" s="13"/>
      <c r="K30" s="82">
        <f>SUM(K15:K29)</f>
        <v>0</v>
      </c>
      <c r="L30" s="13"/>
      <c r="M30" s="13"/>
      <c r="N30" s="13"/>
      <c r="O30" s="13"/>
      <c r="P30" s="13"/>
      <c r="Q30" s="13"/>
      <c r="R30" s="13"/>
      <c r="S30" s="13"/>
      <c r="T30" s="13"/>
      <c r="U30" s="13"/>
      <c r="V30" s="13"/>
      <c r="W30" s="13"/>
      <c r="X30" s="13"/>
      <c r="Y30" s="13"/>
      <c r="Z30" s="13"/>
    </row>
    <row r="31" ht="12.0"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2.0"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2.0"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2.0"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2.0"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2.0"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2.0"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2.0"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2.0"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2.0"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2.0"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2.0"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2.0"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2.0"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2.0"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2.0"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2.0"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2.0"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2.0"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2.0"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2.0"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2.0"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2.0"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2.0"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2.0"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2.0"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2.0"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2.0"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2.0"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2.0"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2.0"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2.0"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2.0"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2.0"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2.0"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2.0"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2.0"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2.0"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2.0"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2.0"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2.0"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2.0"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2.0"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2.0"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2.0"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2.0"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2.0"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2.0"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2.0"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2.0"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2.0"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2.0"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2.0"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2.0"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2.0"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2.0"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2.0"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2.0"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2.0"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2.0"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2.0"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2.0"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2.0"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2.0"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2.0"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2.0"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2.0"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2.0"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2.0"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2.0"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2.0"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2.0"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2.0"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2.0"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2.0"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2.0"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2.0"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2.0"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2.0"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2.0"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2.0"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2.0"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2.0"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2.0"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2.0"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2.0"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2.0"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2.0"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2.0"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2.0"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2.0"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2.0"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2.0"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2.0"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2.0"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2.0"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2.0"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2.0"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2.0"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2.0"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2.0"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2.0"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2.0"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2.0"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2.0"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2.0"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2.0"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2.0"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2.0"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2.0"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2.0"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2.0"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2.0"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2.0"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2.0"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2.0"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2.0"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2.0"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2.0"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2.0"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2.0"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2.0"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2.0"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2.0"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2.0"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2.0"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2.0"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2.0"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2.0"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2.0"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2.0"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2.0"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2.0"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2.0"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2.0"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2.0"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2.0"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2.0"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2.0"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2.0"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2.0"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2.0"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2.0"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2.0"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2.0"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2.0"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2.0"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2.0"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2.0"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2.0"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2.0"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2.0"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2.0"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2.0"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2.0"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2.0"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2.0"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2.0"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2.0"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2.0"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2.0"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2.0"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2.0"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2.0"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2.0"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2.0"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2.0"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2.0"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2.0"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2.0"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2.0"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2.0"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2.0"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2.0"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2.0"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2.0"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2.0"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2.0"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2.0"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2.0"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2.0"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2.0"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2.0"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2.0"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2.0"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2.0"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2.0"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2.0"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2.0"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2.0"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2.0"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2.0"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2.0"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2.0"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2.0"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2.0"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2.0"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2.0"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2.0"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2.0"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2.0"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2.0"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2.0"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2.0"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2.0"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2.0"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2.0"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2.0"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2.0"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2.0"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2.0"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2.0"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2.0"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2.0"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2.0"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2.0"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2.0"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2.0"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2.0"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2.0"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2.0"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2.0"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2.0"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2.0"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2.0"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2.0"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2.0"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2.0"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2.0"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2.0"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2.0"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2.0"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2.0"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2.0"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2.0"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2.0"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2.0"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2.0"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2.0"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2.0"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2.0"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2.0"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2.0"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2.0"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2.0"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2.0"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2.0"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2.0"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2.0"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2.0"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2.0"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2.0"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2.0"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2.0"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2.0"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2.0"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2.0"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2.0"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2.0"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2.0"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2.0"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2.0"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2.0"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2.0"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2.0"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2.0"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2.0"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2.0"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2.0"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2.0"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2.0"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2.0"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2.0"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2.0"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2.0"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2.0"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2.0"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2.0"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2.0"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2.0"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2.0"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2.0"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2.0"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2.0"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2.0"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2.0"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2.0"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2.0"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2.0"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2.0"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2.0"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2.0"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2.0"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2.0"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2.0"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2.0"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2.0"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2.0"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2.0"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2.0"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2.0"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2.0"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2.0"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2.0"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2.0"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2.0"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2.0"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2.0"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2.0"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2.0"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2.0"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2.0"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2.0"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2.0"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2.0"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2.0"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2.0"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2.0"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2.0"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2.0"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2.0"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2.0"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2.0"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2.0"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2.0"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2.0"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2.0"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2.0"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2.0"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2.0"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2.0"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2.0"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2.0"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2.0"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2.0"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2.0"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2.0"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2.0"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2.0"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2.0"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2.0"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2.0"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2.0"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2.0"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2.0"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2.0"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2.0"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2.0"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2.0"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2.0"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2.0"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2.0"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2.0"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2.0"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2.0"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2.0"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2.0"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2.0"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2.0"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2.0"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2.0"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2.0"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2.0"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2.0"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2.0"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2.0"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2.0"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2.0"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2.0"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2.0"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2.0"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2.0"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2.0"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2.0"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2.0"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2.0"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2.0"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2.0"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2.0"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2.0"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2.0"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2.0"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2.0"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2.0"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2.0"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2.0"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2.0"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2.0"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2.0"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2.0"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2.0"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2.0"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2.0"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2.0"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2.0"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2.0"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2.0"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2.0"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2.0"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2.0"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2.0"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2.0"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2.0"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2.0"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2.0"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2.0"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2.0"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2.0"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2.0"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2.0"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2.0"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2.0"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2.0"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2.0"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2.0"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2.0"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2.0"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2.0"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2.0"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2.0"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2.0"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2.0"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2.0"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2.0"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2.0"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2.0"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2.0"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2.0"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2.0"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2.0"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2.0"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2.0"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2.0"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2.0"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2.0"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2.0"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2.0"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2.0"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2.0"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2.0"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2.0"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2.0"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2.0"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2.0"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2.0"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2.0"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2.0"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2.0"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2.0"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2.0"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2.0"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2.0"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2.0"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2.0"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2.0"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2.0"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2.0"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2.0"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2.0"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2.0"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2.0"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2.0"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2.0"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2.0"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2.0"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2.0"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2.0"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2.0"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2.0"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2.0"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2.0"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2.0"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2.0"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2.0"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2.0"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2.0"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2.0"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2.0"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2.0"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2.0"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2.0"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2.0"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2.0"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2.0"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2.0"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2.0"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2.0"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2.0"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2.0"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2.0"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2.0"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2.0"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2.0"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2.0"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2.0"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2.0"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2.0"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2.0"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2.0"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2.0"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2.0"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2.0"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2.0"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2.0"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2.0"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2.0"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2.0"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2.0"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2.0"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2.0"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2.0"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2.0"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2.0"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2.0"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2.0"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2.0"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2.0"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2.0"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2.0"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2.0"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2.0"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2.0"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2.0"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2.0"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2.0"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2.0"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2.0"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2.0"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2.0"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2.0"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2.0"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2.0"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2.0"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2.0"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2.0"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2.0"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2.0"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2.0"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2.0"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2.0"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2.0"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2.0"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2.0"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2.0"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2.0"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2.0"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2.0"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2.0"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2.0"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2.0"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2.0"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2.0"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2.0"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2.0"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2.0"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2.0"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2.0"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2.0"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2.0"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2.0"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2.0"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2.0"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2.0"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2.0"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2.0"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2.0"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2.0"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2.0"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2.0"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2.0"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2.0"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2.0"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2.0"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2.0"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2.0"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2.0"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2.0"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2.0"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2.0"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2.0"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2.0"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2.0"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2.0"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2.0"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2.0"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2.0"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2.0"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2.0"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2.0"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2.0"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2.0"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2.0"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2.0"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2.0"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2.0"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2.0"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2.0"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2.0"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2.0"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2.0"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2.0"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2.0"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2.0"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2.0"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2.0"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2.0"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2.0"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2.0"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2.0"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2.0"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2.0"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2.0"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2.0"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2.0"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2.0"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2.0"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2.0"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2.0"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2.0"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2.0"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2.0"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2.0"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2.0"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2.0"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2.0"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2.0"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2.0"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2.0"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2.0"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2.0"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2.0"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2.0"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2.0"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2.0"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2.0"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2.0"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2.0"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2.0"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2.0"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2.0"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2.0"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2.0"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2.0"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2.0"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2.0"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2.0"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2.0"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2.0"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2.0"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2.0"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2.0"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2.0"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2.0"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2.0"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2.0"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2.0"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2.0"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2.0"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2.0"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2.0"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2.0"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2.0"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2.0"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2.0"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2.0"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2.0"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2.0"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2.0"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2.0"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2.0"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2.0"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2.0"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2.0"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2.0"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2.0"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2.0"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2.0"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2.0"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2.0"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2.0"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2.0"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2.0"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2.0"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2.0"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2.0"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2.0"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2.0"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2.0"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2.0"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2.0"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2.0"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2.0"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2.0"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2.0"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2.0"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2.0"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2.0"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2.0"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2.0"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2.0"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2.0"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2.0"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2.0"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2.0"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2.0"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2.0"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2.0"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2.0"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2.0"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2.0"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2.0"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2.0"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2.0"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2.0"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2.0"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2.0"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2.0"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2.0"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2.0"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2.0"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2.0"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2.0"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2.0"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2.0"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2.0"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2.0"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2.0"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2.0"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2.0"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2.0"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2.0"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2.0"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2.0"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2.0"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2.0"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2.0"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2.0"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2.0"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2.0"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2.0"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2.0"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2.0"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2.0"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2.0"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2.0"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2.0"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2.0"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2.0"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2.0"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2.0"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2.0"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2.0"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2.0"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2.0"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2.0"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2.0"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2.0"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2.0"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2.0"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2.0"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2.0"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2.0"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2.0"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2.0"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2.0"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2.0"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2.0"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2.0"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2.0"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2.0"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2.0"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2.0"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2.0"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2.0"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2.0"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2.0"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2.0"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2.0"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2.0"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2.0"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2.0"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2.0"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2.0"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2.0"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2.0"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2.0"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2.0"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2.0"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2.0"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2.0"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2.0"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2.0"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2.0"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2.0"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2.0"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2.0"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2.0"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2.0"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2.0"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2.0"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2.0"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2.0"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2.0"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2.0"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2.0"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2.0"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2.0"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2.0"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2.0"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2.0"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2.0"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2.0"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2.0"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2.0"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2.0"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2.0"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2.0"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2.0"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2.0"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2.0"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2.0"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2.0"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2.0"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2.0"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2.0"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2.0"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2.0"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2.0"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2.0"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2.0"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2.0"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2.0"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2.0"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2.0"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2.0"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2.0"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2.0"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2.0"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2.0"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2.0"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2.0"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2.0"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2.0"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2.0"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2.0"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2.0"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2.0"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2.0"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2.0"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2.0"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2.0"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2.0"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2.0"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2.0"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2.0"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2.0"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2.0"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2.0"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2.0"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2.0"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2.0"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2.0"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2.0"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2.0"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2.0"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2.0"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2.0"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2.0"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2.0"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2.0"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2.0"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2.0"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2.0"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2.0"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2.0"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2.0"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2.0"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2.0"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2.0"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2.0"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2.0"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2.0"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2.0"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2.0"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2.0"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2.0"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2.0"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2.0"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2.0"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2.0"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2.0"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2.0"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2.0"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2.0"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2.0"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2.0"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2.0"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2.0"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2.0"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2.0"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2.0"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2.0"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2.0"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2.0"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2.0"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2.0"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2.0"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2.0"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2.0"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2.0"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2.0"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2.0"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2.0"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2.0"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2.0"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2.0"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2.0"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2.0"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2.0"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2.0"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2.0"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2.0"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2.0"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2.0"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2.0"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2.0"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2.0"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2.0"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2.0"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2.0"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2.0"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2.0"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2.0"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2.0"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2.0"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2.0"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2.0"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2.0"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2.0"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2.0"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2.0"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2.0"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2.0"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2.0"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2.0"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2.0"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2.0"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2.0"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2.0"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2.0"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2.0"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2.0"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2.0"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2.0"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2.0"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2.0"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2.0"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2.0"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2.0"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2.0"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2.0"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2.0"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2.0"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2.0"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2.0"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2.0"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2.0"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2.0"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2.0"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2.0"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12">
    <mergeCell ref="D11:F11"/>
    <mergeCell ref="D13:D14"/>
    <mergeCell ref="F13:F14"/>
    <mergeCell ref="G13:G14"/>
    <mergeCell ref="I13:I14"/>
    <mergeCell ref="B2:K2"/>
    <mergeCell ref="B4:E4"/>
    <mergeCell ref="B5:E5"/>
    <mergeCell ref="B7:F7"/>
    <mergeCell ref="B8:F8"/>
    <mergeCell ref="B9:F9"/>
    <mergeCell ref="G11:I11"/>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3"/>
    <col customWidth="1" min="2" max="2" width="11.25"/>
    <col customWidth="1" min="3" max="3" width="22.75"/>
    <col customWidth="1" min="4" max="4" width="21.38"/>
    <col customWidth="1" min="5" max="5" width="21.13"/>
    <col customWidth="1" min="6" max="6" width="5.25"/>
    <col customWidth="1" min="7" max="11" width="4.13"/>
    <col customWidth="1" min="12" max="12" width="3.13"/>
    <col customWidth="1" min="13" max="13" width="17.75"/>
    <col customWidth="1" min="14" max="26" width="7.63"/>
  </cols>
  <sheetData>
    <row r="1" ht="10.5"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ht="12.0" customHeight="1">
      <c r="A2" s="13"/>
      <c r="B2" s="34" t="s">
        <v>131</v>
      </c>
      <c r="C2" s="35"/>
      <c r="D2" s="35"/>
      <c r="E2" s="35"/>
      <c r="F2" s="35"/>
      <c r="G2" s="35"/>
      <c r="H2" s="35"/>
      <c r="I2" s="35"/>
      <c r="J2" s="35"/>
      <c r="K2" s="36"/>
      <c r="L2" s="13"/>
      <c r="M2" s="13"/>
      <c r="N2" s="13"/>
      <c r="O2" s="13"/>
      <c r="P2" s="13"/>
      <c r="Q2" s="13"/>
      <c r="R2" s="13"/>
      <c r="S2" s="13"/>
      <c r="T2" s="13"/>
      <c r="U2" s="13"/>
      <c r="V2" s="13"/>
      <c r="W2" s="13"/>
      <c r="X2" s="13"/>
      <c r="Y2" s="13"/>
      <c r="Z2" s="13"/>
    </row>
    <row r="3" ht="12.0" customHeight="1">
      <c r="A3" s="13"/>
      <c r="B3" s="37"/>
      <c r="C3" s="37"/>
      <c r="D3" s="37"/>
      <c r="E3" s="13"/>
      <c r="F3" s="13"/>
      <c r="G3" s="13"/>
      <c r="H3" s="13"/>
      <c r="I3" s="13"/>
      <c r="J3" s="13"/>
      <c r="K3" s="13"/>
      <c r="L3" s="13"/>
      <c r="M3" s="13"/>
      <c r="N3" s="13"/>
      <c r="O3" s="13"/>
      <c r="P3" s="13"/>
      <c r="Q3" s="13"/>
      <c r="R3" s="13"/>
      <c r="S3" s="13"/>
      <c r="T3" s="13"/>
      <c r="U3" s="13"/>
      <c r="V3" s="13"/>
      <c r="W3" s="13"/>
      <c r="X3" s="13"/>
      <c r="Y3" s="13"/>
      <c r="Z3" s="13"/>
    </row>
    <row r="4" ht="12.0" customHeight="1">
      <c r="A4" s="13"/>
      <c r="B4" s="6" t="s">
        <v>85</v>
      </c>
      <c r="C4" s="7"/>
      <c r="D4" s="8"/>
      <c r="E4" s="9"/>
      <c r="F4" s="9"/>
      <c r="G4" s="9"/>
      <c r="H4" s="9"/>
      <c r="I4" s="9"/>
      <c r="J4" s="9"/>
      <c r="K4" s="9"/>
      <c r="L4" s="13"/>
      <c r="M4" s="13"/>
      <c r="N4" s="13"/>
      <c r="O4" s="13"/>
      <c r="P4" s="13"/>
      <c r="Q4" s="13"/>
      <c r="R4" s="13"/>
      <c r="S4" s="13"/>
      <c r="T4" s="13"/>
      <c r="U4" s="13"/>
      <c r="V4" s="13"/>
      <c r="W4" s="13"/>
      <c r="X4" s="13"/>
      <c r="Y4" s="13"/>
      <c r="Z4" s="13"/>
    </row>
    <row r="5" ht="12.0" customHeight="1">
      <c r="A5" s="13"/>
      <c r="B5" s="10" t="s">
        <v>86</v>
      </c>
      <c r="C5" s="11"/>
      <c r="D5" s="12"/>
      <c r="E5" s="9"/>
      <c r="F5" s="9"/>
      <c r="G5" s="9"/>
      <c r="H5" s="9"/>
      <c r="I5" s="9"/>
      <c r="J5" s="9"/>
      <c r="K5" s="9"/>
      <c r="L5" s="13"/>
      <c r="M5" s="13"/>
      <c r="N5" s="13"/>
      <c r="O5" s="13"/>
      <c r="P5" s="13"/>
      <c r="Q5" s="13"/>
      <c r="R5" s="13"/>
      <c r="S5" s="13"/>
      <c r="T5" s="13"/>
      <c r="U5" s="13"/>
      <c r="V5" s="13"/>
      <c r="W5" s="13"/>
      <c r="X5" s="13"/>
      <c r="Y5" s="13"/>
      <c r="Z5" s="13"/>
    </row>
    <row r="6" ht="12.0" customHeight="1">
      <c r="A6" s="13"/>
      <c r="B6" s="9"/>
      <c r="C6" s="13"/>
      <c r="D6" s="9"/>
      <c r="E6" s="13"/>
      <c r="F6" s="13"/>
      <c r="G6" s="13"/>
      <c r="H6" s="13"/>
      <c r="I6" s="13"/>
      <c r="J6" s="13"/>
      <c r="K6" s="13"/>
      <c r="L6" s="13"/>
      <c r="M6" s="13"/>
      <c r="N6" s="13"/>
      <c r="O6" s="13"/>
      <c r="P6" s="13"/>
      <c r="Q6" s="13"/>
      <c r="R6" s="13"/>
      <c r="S6" s="13"/>
      <c r="T6" s="13"/>
      <c r="U6" s="13"/>
      <c r="V6" s="13"/>
      <c r="W6" s="13"/>
      <c r="X6" s="13"/>
      <c r="Y6" s="13"/>
      <c r="Z6" s="13"/>
    </row>
    <row r="7" ht="12.0" customHeight="1">
      <c r="A7" s="13"/>
      <c r="B7" s="14" t="s">
        <v>87</v>
      </c>
      <c r="C7" s="15"/>
      <c r="D7" s="15"/>
      <c r="E7" s="16"/>
      <c r="F7" s="13"/>
      <c r="G7" s="13"/>
      <c r="H7" s="13"/>
      <c r="I7" s="13"/>
      <c r="J7" s="13"/>
      <c r="K7" s="13"/>
      <c r="L7" s="13"/>
      <c r="M7" s="13"/>
      <c r="N7" s="13"/>
      <c r="O7" s="13"/>
      <c r="P7" s="13"/>
      <c r="Q7" s="13"/>
      <c r="R7" s="13"/>
      <c r="S7" s="13"/>
      <c r="T7" s="13"/>
      <c r="U7" s="13"/>
      <c r="V7" s="13"/>
      <c r="W7" s="13"/>
      <c r="X7" s="13"/>
      <c r="Y7" s="13"/>
      <c r="Z7" s="13"/>
    </row>
    <row r="8" ht="12.0" customHeight="1">
      <c r="A8" s="13"/>
      <c r="B8" s="83" t="s">
        <v>132</v>
      </c>
      <c r="C8" s="15"/>
      <c r="D8" s="15"/>
      <c r="E8" s="16"/>
      <c r="F8" s="9"/>
      <c r="G8" s="9"/>
      <c r="H8" s="9"/>
      <c r="I8" s="9"/>
      <c r="J8" s="9"/>
      <c r="K8" s="9"/>
      <c r="L8" s="13"/>
      <c r="M8" s="13"/>
      <c r="N8" s="13"/>
      <c r="O8" s="13"/>
      <c r="P8" s="13"/>
      <c r="Q8" s="13"/>
      <c r="R8" s="13"/>
      <c r="S8" s="13"/>
      <c r="T8" s="13"/>
      <c r="U8" s="13"/>
      <c r="V8" s="13"/>
      <c r="W8" s="13"/>
      <c r="X8" s="13"/>
      <c r="Y8" s="13"/>
      <c r="Z8" s="13"/>
    </row>
    <row r="9" ht="12.0" customHeight="1">
      <c r="A9" s="13"/>
      <c r="B9" s="84" t="s">
        <v>133</v>
      </c>
      <c r="C9" s="15"/>
      <c r="D9" s="15"/>
      <c r="E9" s="16"/>
      <c r="F9" s="13"/>
      <c r="G9" s="13"/>
      <c r="H9" s="13"/>
      <c r="I9" s="13"/>
      <c r="J9" s="13"/>
      <c r="K9" s="13"/>
      <c r="L9" s="13"/>
      <c r="M9" s="13"/>
      <c r="N9" s="13"/>
      <c r="O9" s="13"/>
      <c r="P9" s="13"/>
      <c r="Q9" s="13"/>
      <c r="R9" s="13"/>
      <c r="S9" s="13"/>
      <c r="T9" s="13"/>
      <c r="U9" s="13"/>
      <c r="V9" s="13"/>
      <c r="W9" s="13"/>
      <c r="X9" s="13"/>
      <c r="Y9" s="13"/>
      <c r="Z9" s="13"/>
    </row>
    <row r="10" ht="4.5" customHeight="1">
      <c r="A10" s="13"/>
      <c r="B10" s="9"/>
      <c r="C10" s="13"/>
      <c r="D10" s="9"/>
      <c r="E10" s="13"/>
      <c r="F10" s="13"/>
      <c r="G10" s="13"/>
      <c r="H10" s="13"/>
      <c r="I10" s="13"/>
      <c r="J10" s="13"/>
      <c r="K10" s="13"/>
      <c r="L10" s="13"/>
      <c r="M10" s="13"/>
      <c r="N10" s="13"/>
      <c r="O10" s="13"/>
      <c r="P10" s="13"/>
      <c r="Q10" s="13"/>
      <c r="R10" s="13"/>
      <c r="S10" s="13"/>
      <c r="T10" s="13"/>
      <c r="U10" s="13"/>
      <c r="V10" s="13"/>
      <c r="W10" s="13"/>
      <c r="X10" s="13"/>
      <c r="Y10" s="13"/>
      <c r="Z10" s="13"/>
    </row>
    <row r="11" ht="12.0" customHeight="1">
      <c r="A11" s="13"/>
      <c r="B11" s="85"/>
      <c r="C11" s="36"/>
      <c r="D11" s="9"/>
      <c r="E11" s="13"/>
      <c r="F11" s="13"/>
      <c r="G11" s="13"/>
      <c r="H11" s="13"/>
      <c r="I11" s="13"/>
      <c r="J11" s="13"/>
      <c r="K11" s="13"/>
      <c r="L11" s="13"/>
      <c r="M11" s="13"/>
      <c r="N11" s="13"/>
      <c r="O11" s="13"/>
      <c r="P11" s="13"/>
      <c r="Q11" s="13"/>
      <c r="R11" s="13"/>
      <c r="S11" s="13"/>
      <c r="T11" s="13"/>
      <c r="U11" s="13"/>
      <c r="V11" s="13"/>
      <c r="W11" s="13"/>
      <c r="X11" s="13"/>
      <c r="Y11" s="13"/>
      <c r="Z11" s="13"/>
    </row>
    <row r="12" ht="12.0" customHeight="1">
      <c r="A12" s="13"/>
      <c r="B12" s="9"/>
      <c r="C12" s="13"/>
      <c r="D12" s="46" t="s">
        <v>89</v>
      </c>
      <c r="E12" s="86" t="s">
        <v>90</v>
      </c>
      <c r="F12" s="13"/>
      <c r="G12" s="44" t="s">
        <v>134</v>
      </c>
      <c r="H12" s="39"/>
      <c r="I12" s="39"/>
      <c r="J12" s="39"/>
      <c r="K12" s="40"/>
      <c r="L12" s="13"/>
      <c r="M12" s="87" t="s">
        <v>135</v>
      </c>
      <c r="N12" s="13"/>
      <c r="O12" s="13"/>
      <c r="P12" s="13"/>
      <c r="Q12" s="13"/>
      <c r="R12" s="13"/>
      <c r="S12" s="13"/>
      <c r="T12" s="13"/>
      <c r="U12" s="13"/>
      <c r="V12" s="13"/>
      <c r="W12" s="13"/>
      <c r="X12" s="13"/>
      <c r="Y12" s="13"/>
      <c r="Z12" s="13"/>
    </row>
    <row r="13" ht="46.5" customHeight="1">
      <c r="A13" s="13"/>
      <c r="B13" s="88" t="s">
        <v>136</v>
      </c>
      <c r="C13" s="89" t="s">
        <v>137</v>
      </c>
      <c r="D13" s="90" t="s">
        <v>138</v>
      </c>
      <c r="E13" s="89" t="s">
        <v>139</v>
      </c>
      <c r="F13" s="13"/>
      <c r="G13" s="91" t="s">
        <v>140</v>
      </c>
      <c r="H13" s="39"/>
      <c r="I13" s="39"/>
      <c r="J13" s="39"/>
      <c r="K13" s="40"/>
      <c r="L13" s="13"/>
      <c r="M13" s="89" t="s">
        <v>141</v>
      </c>
      <c r="N13" s="13"/>
      <c r="O13" s="13"/>
      <c r="P13" s="13"/>
      <c r="Q13" s="13"/>
      <c r="R13" s="13"/>
      <c r="S13" s="13"/>
      <c r="T13" s="13"/>
      <c r="U13" s="13"/>
      <c r="V13" s="13"/>
      <c r="W13" s="13"/>
      <c r="X13" s="13"/>
      <c r="Y13" s="13"/>
      <c r="Z13" s="13"/>
    </row>
    <row r="14" ht="12.0" customHeight="1">
      <c r="A14" s="13"/>
      <c r="B14" s="92"/>
      <c r="C14" s="93" t="s">
        <v>96</v>
      </c>
      <c r="D14" s="94" t="s">
        <v>142</v>
      </c>
      <c r="E14" s="53" t="s">
        <v>143</v>
      </c>
      <c r="F14" s="13"/>
      <c r="G14" s="95">
        <v>21.0</v>
      </c>
      <c r="H14" s="96">
        <v>14.0</v>
      </c>
      <c r="I14" s="96">
        <v>10.0</v>
      </c>
      <c r="J14" s="96">
        <v>7.0</v>
      </c>
      <c r="K14" s="97">
        <v>1.0</v>
      </c>
      <c r="L14" s="13"/>
      <c r="M14" s="98" t="s">
        <v>144</v>
      </c>
      <c r="N14" s="13"/>
      <c r="O14" s="13"/>
      <c r="P14" s="13"/>
      <c r="Q14" s="13"/>
      <c r="R14" s="13"/>
      <c r="S14" s="13"/>
      <c r="T14" s="13"/>
      <c r="U14" s="13"/>
      <c r="V14" s="13"/>
      <c r="W14" s="13"/>
      <c r="X14" s="13"/>
      <c r="Y14" s="13"/>
      <c r="Z14" s="13"/>
    </row>
    <row r="15" ht="12.0" customHeight="1">
      <c r="A15" s="13"/>
      <c r="B15" s="99" t="s">
        <v>145</v>
      </c>
      <c r="C15" s="56" t="s">
        <v>99</v>
      </c>
      <c r="D15" s="100">
        <v>0.0</v>
      </c>
      <c r="E15" s="100">
        <v>0.0</v>
      </c>
      <c r="F15" s="13"/>
      <c r="G15" s="101">
        <f t="shared" ref="G15:G29" si="1">+D15+(E15*7)</f>
        <v>0</v>
      </c>
      <c r="H15" s="102">
        <f t="shared" ref="H15:H29" si="2">+D15+(E15*14)</f>
        <v>0</v>
      </c>
      <c r="I15" s="102">
        <f t="shared" ref="I15:I29" si="3">+D15+(E15*18)</f>
        <v>0</v>
      </c>
      <c r="J15" s="102">
        <f t="shared" ref="J15:J29" si="4">+D15+(E15*21)</f>
        <v>0</v>
      </c>
      <c r="K15" s="103">
        <f t="shared" ref="K15:K29" si="5">+D15+(E15*27)</f>
        <v>0</v>
      </c>
      <c r="L15" s="13"/>
      <c r="M15" s="104">
        <f t="shared" ref="M15:M29" si="6">((2800+(378*E15))/28)*D15/100</f>
        <v>0</v>
      </c>
      <c r="N15" s="13"/>
      <c r="O15" s="13"/>
      <c r="P15" s="13"/>
      <c r="Q15" s="13"/>
      <c r="R15" s="13"/>
      <c r="S15" s="13"/>
      <c r="T15" s="13"/>
      <c r="U15" s="13"/>
      <c r="V15" s="13"/>
      <c r="W15" s="13"/>
      <c r="X15" s="13"/>
      <c r="Y15" s="13"/>
      <c r="Z15" s="13"/>
    </row>
    <row r="16" ht="12.0" customHeight="1">
      <c r="A16" s="13"/>
      <c r="B16" s="105" t="s">
        <v>145</v>
      </c>
      <c r="C16" s="65" t="s">
        <v>100</v>
      </c>
      <c r="D16" s="100">
        <v>0.0</v>
      </c>
      <c r="E16" s="100">
        <v>0.0</v>
      </c>
      <c r="F16" s="13"/>
      <c r="G16" s="106">
        <f t="shared" si="1"/>
        <v>0</v>
      </c>
      <c r="H16" s="107">
        <f t="shared" si="2"/>
        <v>0</v>
      </c>
      <c r="I16" s="107">
        <f t="shared" si="3"/>
        <v>0</v>
      </c>
      <c r="J16" s="107">
        <f t="shared" si="4"/>
        <v>0</v>
      </c>
      <c r="K16" s="108">
        <f t="shared" si="5"/>
        <v>0</v>
      </c>
      <c r="L16" s="13"/>
      <c r="M16" s="109">
        <f t="shared" si="6"/>
        <v>0</v>
      </c>
      <c r="N16" s="13"/>
      <c r="O16" s="13"/>
      <c r="P16" s="13"/>
      <c r="Q16" s="13"/>
      <c r="R16" s="13"/>
      <c r="S16" s="13"/>
      <c r="T16" s="13"/>
      <c r="U16" s="13"/>
      <c r="V16" s="13"/>
      <c r="W16" s="13"/>
      <c r="X16" s="13"/>
      <c r="Y16" s="13"/>
      <c r="Z16" s="13"/>
    </row>
    <row r="17" ht="12.0" customHeight="1">
      <c r="A17" s="13"/>
      <c r="B17" s="105" t="s">
        <v>145</v>
      </c>
      <c r="C17" s="65" t="s">
        <v>101</v>
      </c>
      <c r="D17" s="110">
        <v>0.0</v>
      </c>
      <c r="E17" s="110">
        <v>0.0</v>
      </c>
      <c r="F17" s="13"/>
      <c r="G17" s="106">
        <f t="shared" si="1"/>
        <v>0</v>
      </c>
      <c r="H17" s="107">
        <f t="shared" si="2"/>
        <v>0</v>
      </c>
      <c r="I17" s="107">
        <f t="shared" si="3"/>
        <v>0</v>
      </c>
      <c r="J17" s="107">
        <f t="shared" si="4"/>
        <v>0</v>
      </c>
      <c r="K17" s="108">
        <f t="shared" si="5"/>
        <v>0</v>
      </c>
      <c r="L17" s="13"/>
      <c r="M17" s="109">
        <f t="shared" si="6"/>
        <v>0</v>
      </c>
      <c r="N17" s="13"/>
      <c r="O17" s="13"/>
      <c r="P17" s="13"/>
      <c r="Q17" s="13"/>
      <c r="R17" s="13"/>
      <c r="S17" s="13"/>
      <c r="T17" s="13"/>
      <c r="U17" s="13"/>
      <c r="V17" s="13"/>
      <c r="W17" s="13"/>
      <c r="X17" s="13"/>
      <c r="Y17" s="13"/>
      <c r="Z17" s="13"/>
    </row>
    <row r="18" ht="12.0" customHeight="1">
      <c r="A18" s="13"/>
      <c r="B18" s="105" t="s">
        <v>145</v>
      </c>
      <c r="C18" s="65" t="s">
        <v>102</v>
      </c>
      <c r="D18" s="110">
        <v>0.0</v>
      </c>
      <c r="E18" s="110">
        <v>0.0</v>
      </c>
      <c r="F18" s="13"/>
      <c r="G18" s="106">
        <f t="shared" si="1"/>
        <v>0</v>
      </c>
      <c r="H18" s="107">
        <f t="shared" si="2"/>
        <v>0</v>
      </c>
      <c r="I18" s="107">
        <f t="shared" si="3"/>
        <v>0</v>
      </c>
      <c r="J18" s="107">
        <f t="shared" si="4"/>
        <v>0</v>
      </c>
      <c r="K18" s="108">
        <f t="shared" si="5"/>
        <v>0</v>
      </c>
      <c r="L18" s="13"/>
      <c r="M18" s="109">
        <f t="shared" si="6"/>
        <v>0</v>
      </c>
      <c r="N18" s="13"/>
      <c r="O18" s="13"/>
      <c r="P18" s="13"/>
      <c r="Q18" s="13"/>
      <c r="R18" s="13"/>
      <c r="S18" s="13"/>
      <c r="T18" s="13"/>
      <c r="U18" s="13"/>
      <c r="V18" s="13"/>
      <c r="W18" s="13"/>
      <c r="X18" s="13"/>
      <c r="Y18" s="13"/>
      <c r="Z18" s="13"/>
    </row>
    <row r="19" ht="12.0" customHeight="1">
      <c r="A19" s="13"/>
      <c r="B19" s="105" t="s">
        <v>145</v>
      </c>
      <c r="C19" s="65" t="s">
        <v>103</v>
      </c>
      <c r="D19" s="110">
        <v>0.0</v>
      </c>
      <c r="E19" s="110">
        <v>0.0</v>
      </c>
      <c r="F19" s="13"/>
      <c r="G19" s="106">
        <f t="shared" si="1"/>
        <v>0</v>
      </c>
      <c r="H19" s="107">
        <f t="shared" si="2"/>
        <v>0</v>
      </c>
      <c r="I19" s="107">
        <f t="shared" si="3"/>
        <v>0</v>
      </c>
      <c r="J19" s="107">
        <f t="shared" si="4"/>
        <v>0</v>
      </c>
      <c r="K19" s="108">
        <f t="shared" si="5"/>
        <v>0</v>
      </c>
      <c r="L19" s="13"/>
      <c r="M19" s="109">
        <f t="shared" si="6"/>
        <v>0</v>
      </c>
      <c r="N19" s="13"/>
      <c r="O19" s="13"/>
      <c r="P19" s="13"/>
      <c r="Q19" s="13"/>
      <c r="R19" s="13"/>
      <c r="S19" s="13"/>
      <c r="T19" s="13"/>
      <c r="U19" s="13"/>
      <c r="V19" s="13"/>
      <c r="W19" s="13"/>
      <c r="X19" s="13"/>
      <c r="Y19" s="13"/>
      <c r="Z19" s="13"/>
    </row>
    <row r="20" ht="12.0" customHeight="1">
      <c r="A20" s="13"/>
      <c r="B20" s="105" t="s">
        <v>145</v>
      </c>
      <c r="C20" s="65" t="s">
        <v>104</v>
      </c>
      <c r="D20" s="110">
        <v>0.0</v>
      </c>
      <c r="E20" s="110">
        <v>0.0</v>
      </c>
      <c r="F20" s="13"/>
      <c r="G20" s="106">
        <f t="shared" si="1"/>
        <v>0</v>
      </c>
      <c r="H20" s="107">
        <f t="shared" si="2"/>
        <v>0</v>
      </c>
      <c r="I20" s="107">
        <f t="shared" si="3"/>
        <v>0</v>
      </c>
      <c r="J20" s="107">
        <f t="shared" si="4"/>
        <v>0</v>
      </c>
      <c r="K20" s="108">
        <f t="shared" si="5"/>
        <v>0</v>
      </c>
      <c r="L20" s="13"/>
      <c r="M20" s="109">
        <f t="shared" si="6"/>
        <v>0</v>
      </c>
      <c r="N20" s="13"/>
      <c r="O20" s="13"/>
      <c r="P20" s="13"/>
      <c r="Q20" s="13"/>
      <c r="R20" s="13"/>
      <c r="S20" s="13"/>
      <c r="T20" s="13"/>
      <c r="U20" s="13"/>
      <c r="V20" s="13"/>
      <c r="W20" s="13"/>
      <c r="X20" s="13"/>
      <c r="Y20" s="13"/>
      <c r="Z20" s="13"/>
    </row>
    <row r="21" ht="12.0" customHeight="1">
      <c r="A21" s="13"/>
      <c r="B21" s="105" t="s">
        <v>145</v>
      </c>
      <c r="C21" s="65" t="s">
        <v>105</v>
      </c>
      <c r="D21" s="110">
        <v>0.0</v>
      </c>
      <c r="E21" s="110">
        <v>0.0</v>
      </c>
      <c r="F21" s="13"/>
      <c r="G21" s="106">
        <f t="shared" si="1"/>
        <v>0</v>
      </c>
      <c r="H21" s="107">
        <f t="shared" si="2"/>
        <v>0</v>
      </c>
      <c r="I21" s="107">
        <f t="shared" si="3"/>
        <v>0</v>
      </c>
      <c r="J21" s="107">
        <f t="shared" si="4"/>
        <v>0</v>
      </c>
      <c r="K21" s="108">
        <f t="shared" si="5"/>
        <v>0</v>
      </c>
      <c r="L21" s="13"/>
      <c r="M21" s="109">
        <f t="shared" si="6"/>
        <v>0</v>
      </c>
      <c r="N21" s="13"/>
      <c r="O21" s="13"/>
      <c r="P21" s="13"/>
      <c r="Q21" s="13"/>
      <c r="R21" s="13"/>
      <c r="S21" s="13"/>
      <c r="T21" s="13"/>
      <c r="U21" s="13"/>
      <c r="V21" s="13"/>
      <c r="W21" s="13"/>
      <c r="X21" s="13"/>
      <c r="Y21" s="13"/>
      <c r="Z21" s="13"/>
    </row>
    <row r="22" ht="12.0" customHeight="1">
      <c r="A22" s="13"/>
      <c r="B22" s="105" t="s">
        <v>145</v>
      </c>
      <c r="C22" s="65" t="s">
        <v>106</v>
      </c>
      <c r="D22" s="110">
        <v>0.0</v>
      </c>
      <c r="E22" s="110">
        <v>0.0</v>
      </c>
      <c r="F22" s="13"/>
      <c r="G22" s="106">
        <f t="shared" si="1"/>
        <v>0</v>
      </c>
      <c r="H22" s="107">
        <f t="shared" si="2"/>
        <v>0</v>
      </c>
      <c r="I22" s="107">
        <f t="shared" si="3"/>
        <v>0</v>
      </c>
      <c r="J22" s="107">
        <f t="shared" si="4"/>
        <v>0</v>
      </c>
      <c r="K22" s="108">
        <f t="shared" si="5"/>
        <v>0</v>
      </c>
      <c r="L22" s="13"/>
      <c r="M22" s="109">
        <f t="shared" si="6"/>
        <v>0</v>
      </c>
      <c r="N22" s="13"/>
      <c r="O22" s="13"/>
      <c r="P22" s="13"/>
      <c r="Q22" s="13"/>
      <c r="R22" s="13"/>
      <c r="S22" s="13"/>
      <c r="T22" s="13"/>
      <c r="U22" s="13"/>
      <c r="V22" s="13"/>
      <c r="W22" s="13"/>
      <c r="X22" s="13"/>
      <c r="Y22" s="13"/>
      <c r="Z22" s="13"/>
    </row>
    <row r="23" ht="12.0" customHeight="1">
      <c r="A23" s="13"/>
      <c r="B23" s="105" t="s">
        <v>145</v>
      </c>
      <c r="C23" s="65" t="s">
        <v>107</v>
      </c>
      <c r="D23" s="110">
        <v>0.0</v>
      </c>
      <c r="E23" s="110">
        <v>0.0</v>
      </c>
      <c r="F23" s="13"/>
      <c r="G23" s="106">
        <f t="shared" si="1"/>
        <v>0</v>
      </c>
      <c r="H23" s="107">
        <f t="shared" si="2"/>
        <v>0</v>
      </c>
      <c r="I23" s="107">
        <f t="shared" si="3"/>
        <v>0</v>
      </c>
      <c r="J23" s="107">
        <f t="shared" si="4"/>
        <v>0</v>
      </c>
      <c r="K23" s="108">
        <f t="shared" si="5"/>
        <v>0</v>
      </c>
      <c r="L23" s="13"/>
      <c r="M23" s="109">
        <f t="shared" si="6"/>
        <v>0</v>
      </c>
      <c r="N23" s="13"/>
      <c r="O23" s="13"/>
      <c r="P23" s="13"/>
      <c r="Q23" s="13"/>
      <c r="R23" s="13"/>
      <c r="S23" s="13"/>
      <c r="T23" s="13"/>
      <c r="U23" s="13"/>
      <c r="V23" s="13"/>
      <c r="W23" s="13"/>
      <c r="X23" s="13"/>
      <c r="Y23" s="13"/>
      <c r="Z23" s="13"/>
    </row>
    <row r="24" ht="12.0" customHeight="1">
      <c r="A24" s="13"/>
      <c r="B24" s="105" t="s">
        <v>145</v>
      </c>
      <c r="C24" s="65" t="s">
        <v>108</v>
      </c>
      <c r="D24" s="110">
        <v>0.0</v>
      </c>
      <c r="E24" s="110">
        <v>0.0</v>
      </c>
      <c r="F24" s="13"/>
      <c r="G24" s="106">
        <f t="shared" si="1"/>
        <v>0</v>
      </c>
      <c r="H24" s="107">
        <f t="shared" si="2"/>
        <v>0</v>
      </c>
      <c r="I24" s="107">
        <f t="shared" si="3"/>
        <v>0</v>
      </c>
      <c r="J24" s="107">
        <f t="shared" si="4"/>
        <v>0</v>
      </c>
      <c r="K24" s="108">
        <f t="shared" si="5"/>
        <v>0</v>
      </c>
      <c r="L24" s="13"/>
      <c r="M24" s="109">
        <f t="shared" si="6"/>
        <v>0</v>
      </c>
      <c r="N24" s="13"/>
      <c r="O24" s="13"/>
      <c r="P24" s="13"/>
      <c r="Q24" s="13"/>
      <c r="R24" s="13"/>
      <c r="S24" s="13"/>
      <c r="T24" s="13"/>
      <c r="U24" s="13"/>
      <c r="V24" s="13"/>
      <c r="W24" s="13"/>
      <c r="X24" s="13"/>
      <c r="Y24" s="13"/>
      <c r="Z24" s="13"/>
    </row>
    <row r="25" ht="12.0" customHeight="1">
      <c r="A25" s="13"/>
      <c r="B25" s="105" t="s">
        <v>145</v>
      </c>
      <c r="C25" s="71" t="s">
        <v>109</v>
      </c>
      <c r="D25" s="110">
        <v>0.0</v>
      </c>
      <c r="E25" s="110">
        <v>0.0</v>
      </c>
      <c r="F25" s="13"/>
      <c r="G25" s="106">
        <f t="shared" si="1"/>
        <v>0</v>
      </c>
      <c r="H25" s="107">
        <f t="shared" si="2"/>
        <v>0</v>
      </c>
      <c r="I25" s="107">
        <f t="shared" si="3"/>
        <v>0</v>
      </c>
      <c r="J25" s="107">
        <f t="shared" si="4"/>
        <v>0</v>
      </c>
      <c r="K25" s="108">
        <f t="shared" si="5"/>
        <v>0</v>
      </c>
      <c r="L25" s="13"/>
      <c r="M25" s="109">
        <f t="shared" si="6"/>
        <v>0</v>
      </c>
      <c r="N25" s="13"/>
      <c r="O25" s="13"/>
      <c r="P25" s="13"/>
      <c r="Q25" s="13"/>
      <c r="R25" s="13"/>
      <c r="S25" s="13"/>
      <c r="T25" s="13"/>
      <c r="U25" s="13"/>
      <c r="V25" s="13"/>
      <c r="W25" s="13"/>
      <c r="X25" s="13"/>
      <c r="Y25" s="13"/>
      <c r="Z25" s="13"/>
    </row>
    <row r="26" ht="12.0" customHeight="1">
      <c r="A26" s="13"/>
      <c r="B26" s="105" t="s">
        <v>145</v>
      </c>
      <c r="C26" s="72" t="s">
        <v>110</v>
      </c>
      <c r="D26" s="100">
        <v>0.0</v>
      </c>
      <c r="E26" s="100">
        <v>0.0</v>
      </c>
      <c r="F26" s="13"/>
      <c r="G26" s="106">
        <f t="shared" si="1"/>
        <v>0</v>
      </c>
      <c r="H26" s="107">
        <f t="shared" si="2"/>
        <v>0</v>
      </c>
      <c r="I26" s="107">
        <f t="shared" si="3"/>
        <v>0</v>
      </c>
      <c r="J26" s="107">
        <f t="shared" si="4"/>
        <v>0</v>
      </c>
      <c r="K26" s="108">
        <f t="shared" si="5"/>
        <v>0</v>
      </c>
      <c r="L26" s="13"/>
      <c r="M26" s="109">
        <f t="shared" si="6"/>
        <v>0</v>
      </c>
      <c r="N26" s="13"/>
      <c r="O26" s="13"/>
      <c r="P26" s="13"/>
      <c r="Q26" s="13"/>
      <c r="R26" s="13"/>
      <c r="S26" s="13"/>
      <c r="T26" s="13"/>
      <c r="U26" s="13"/>
      <c r="V26" s="13"/>
      <c r="W26" s="13"/>
      <c r="X26" s="13"/>
      <c r="Y26" s="13"/>
      <c r="Z26" s="13"/>
    </row>
    <row r="27" ht="12.0" customHeight="1">
      <c r="A27" s="13"/>
      <c r="B27" s="105" t="s">
        <v>145</v>
      </c>
      <c r="C27" s="72" t="s">
        <v>111</v>
      </c>
      <c r="D27" s="110">
        <v>0.0</v>
      </c>
      <c r="E27" s="110">
        <v>0.0</v>
      </c>
      <c r="F27" s="13"/>
      <c r="G27" s="106">
        <f t="shared" si="1"/>
        <v>0</v>
      </c>
      <c r="H27" s="107">
        <f t="shared" si="2"/>
        <v>0</v>
      </c>
      <c r="I27" s="107">
        <f t="shared" si="3"/>
        <v>0</v>
      </c>
      <c r="J27" s="107">
        <f t="shared" si="4"/>
        <v>0</v>
      </c>
      <c r="K27" s="108">
        <f t="shared" si="5"/>
        <v>0</v>
      </c>
      <c r="L27" s="13"/>
      <c r="M27" s="109">
        <f t="shared" si="6"/>
        <v>0</v>
      </c>
      <c r="N27" s="13"/>
      <c r="O27" s="13"/>
      <c r="P27" s="13"/>
      <c r="Q27" s="13"/>
      <c r="R27" s="13"/>
      <c r="S27" s="13"/>
      <c r="T27" s="13"/>
      <c r="U27" s="13"/>
      <c r="V27" s="13"/>
      <c r="W27" s="13"/>
      <c r="X27" s="13"/>
      <c r="Y27" s="13"/>
      <c r="Z27" s="13"/>
    </row>
    <row r="28" ht="12.0" customHeight="1">
      <c r="A28" s="13"/>
      <c r="B28" s="105" t="s">
        <v>145</v>
      </c>
      <c r="C28" s="72" t="s">
        <v>112</v>
      </c>
      <c r="D28" s="110">
        <v>0.0</v>
      </c>
      <c r="E28" s="110">
        <v>0.0</v>
      </c>
      <c r="F28" s="13"/>
      <c r="G28" s="106">
        <f t="shared" si="1"/>
        <v>0</v>
      </c>
      <c r="H28" s="107">
        <f t="shared" si="2"/>
        <v>0</v>
      </c>
      <c r="I28" s="107">
        <f t="shared" si="3"/>
        <v>0</v>
      </c>
      <c r="J28" s="107">
        <f t="shared" si="4"/>
        <v>0</v>
      </c>
      <c r="K28" s="108">
        <f t="shared" si="5"/>
        <v>0</v>
      </c>
      <c r="L28" s="13"/>
      <c r="M28" s="109">
        <f t="shared" si="6"/>
        <v>0</v>
      </c>
      <c r="N28" s="13"/>
      <c r="O28" s="13"/>
      <c r="P28" s="13"/>
      <c r="Q28" s="13"/>
      <c r="R28" s="13"/>
      <c r="S28" s="13"/>
      <c r="T28" s="13"/>
      <c r="U28" s="13"/>
      <c r="V28" s="13"/>
      <c r="W28" s="13"/>
      <c r="X28" s="13"/>
      <c r="Y28" s="13"/>
      <c r="Z28" s="13"/>
    </row>
    <row r="29" ht="12.0" customHeight="1">
      <c r="A29" s="13"/>
      <c r="B29" s="111" t="s">
        <v>145</v>
      </c>
      <c r="C29" s="74" t="s">
        <v>113</v>
      </c>
      <c r="D29" s="112">
        <v>0.0</v>
      </c>
      <c r="E29" s="112">
        <v>0.0</v>
      </c>
      <c r="F29" s="13"/>
      <c r="G29" s="113">
        <f t="shared" si="1"/>
        <v>0</v>
      </c>
      <c r="H29" s="114">
        <f t="shared" si="2"/>
        <v>0</v>
      </c>
      <c r="I29" s="114">
        <f t="shared" si="3"/>
        <v>0</v>
      </c>
      <c r="J29" s="114">
        <f t="shared" si="4"/>
        <v>0</v>
      </c>
      <c r="K29" s="115">
        <f t="shared" si="5"/>
        <v>0</v>
      </c>
      <c r="L29" s="13"/>
      <c r="M29" s="116">
        <f t="shared" si="6"/>
        <v>0</v>
      </c>
      <c r="N29" s="13"/>
      <c r="O29" s="13"/>
      <c r="P29" s="13"/>
      <c r="Q29" s="13"/>
      <c r="R29" s="13"/>
      <c r="S29" s="13"/>
      <c r="T29" s="13"/>
      <c r="U29" s="13"/>
      <c r="V29" s="13"/>
      <c r="W29" s="13"/>
      <c r="X29" s="13"/>
      <c r="Y29" s="13"/>
      <c r="Z29" s="13"/>
    </row>
    <row r="30" ht="12.0" customHeight="1">
      <c r="A30" s="13"/>
      <c r="B30" s="9"/>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3.5" customHeight="1">
      <c r="A31" s="13"/>
      <c r="B31" s="9"/>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2.0" customHeight="1">
      <c r="A32" s="13"/>
      <c r="B32" s="9"/>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2.0" customHeight="1">
      <c r="A33" s="13"/>
      <c r="B33" s="9"/>
      <c r="C33" s="13"/>
      <c r="D33" s="13"/>
      <c r="E33" s="13"/>
      <c r="F33" s="13"/>
      <c r="G33" s="13"/>
      <c r="H33" s="13"/>
      <c r="I33" s="13"/>
      <c r="J33" s="13"/>
      <c r="K33" s="13"/>
      <c r="L33" s="13"/>
      <c r="M33" s="13"/>
      <c r="N33" s="13"/>
      <c r="O33" s="13"/>
      <c r="P33" s="13"/>
      <c r="Q33" s="13"/>
      <c r="R33" s="13"/>
      <c r="S33" s="13"/>
      <c r="T33" s="13"/>
      <c r="U33" s="13"/>
      <c r="V33" s="13"/>
      <c r="W33" s="13"/>
      <c r="X33" s="13"/>
      <c r="Y33" s="13"/>
      <c r="Z33" s="13"/>
    </row>
    <row r="34" ht="6.75" customHeight="1">
      <c r="A34" s="13"/>
      <c r="B34" s="37"/>
      <c r="C34" s="117"/>
      <c r="D34" s="13"/>
      <c r="E34" s="13"/>
      <c r="F34" s="13"/>
      <c r="G34" s="13"/>
      <c r="H34" s="13"/>
      <c r="I34" s="13"/>
      <c r="J34" s="13"/>
      <c r="K34" s="13"/>
      <c r="L34" s="13"/>
      <c r="M34" s="13"/>
      <c r="N34" s="13"/>
      <c r="O34" s="13"/>
      <c r="P34" s="13"/>
      <c r="Q34" s="13"/>
      <c r="R34" s="13"/>
      <c r="S34" s="13"/>
      <c r="T34" s="13"/>
      <c r="U34" s="13"/>
      <c r="V34" s="13"/>
      <c r="W34" s="13"/>
      <c r="X34" s="13"/>
      <c r="Y34" s="13"/>
      <c r="Z34" s="13"/>
    </row>
    <row r="35" ht="12.0" customHeight="1">
      <c r="A35" s="13"/>
      <c r="B35" s="37"/>
      <c r="C35" s="117"/>
      <c r="D35" s="13"/>
      <c r="E35" s="13"/>
      <c r="F35" s="13"/>
      <c r="G35" s="13"/>
      <c r="H35" s="13"/>
      <c r="I35" s="13"/>
      <c r="J35" s="13"/>
      <c r="K35" s="13"/>
      <c r="L35" s="13"/>
      <c r="M35" s="13"/>
      <c r="N35" s="13"/>
      <c r="O35" s="13"/>
      <c r="P35" s="13"/>
      <c r="Q35" s="13"/>
      <c r="R35" s="13"/>
      <c r="S35" s="13"/>
      <c r="T35" s="13"/>
      <c r="U35" s="13"/>
      <c r="V35" s="13"/>
      <c r="W35" s="13"/>
      <c r="X35" s="13"/>
      <c r="Y35" s="13"/>
      <c r="Z35" s="13"/>
    </row>
    <row r="36" ht="12.0" customHeight="1">
      <c r="A36" s="13"/>
      <c r="B36" s="13"/>
      <c r="C36" s="117"/>
      <c r="D36" s="13"/>
      <c r="E36" s="13"/>
      <c r="F36" s="13"/>
      <c r="G36" s="13"/>
      <c r="H36" s="13"/>
      <c r="I36" s="13"/>
      <c r="J36" s="13"/>
      <c r="K36" s="13"/>
      <c r="L36" s="13"/>
      <c r="M36" s="13"/>
      <c r="N36" s="13"/>
      <c r="O36" s="13"/>
      <c r="P36" s="13"/>
      <c r="Q36" s="13"/>
      <c r="R36" s="13"/>
      <c r="S36" s="13"/>
      <c r="T36" s="13"/>
      <c r="U36" s="13"/>
      <c r="V36" s="13"/>
      <c r="W36" s="13"/>
      <c r="X36" s="13"/>
      <c r="Y36" s="13"/>
      <c r="Z36" s="13"/>
    </row>
    <row r="37" ht="12.0" customHeight="1">
      <c r="A37" s="13"/>
      <c r="B37" s="13"/>
      <c r="C37" s="117"/>
      <c r="D37" s="13"/>
      <c r="E37" s="13"/>
      <c r="F37" s="13"/>
      <c r="G37" s="13"/>
      <c r="H37" s="13"/>
      <c r="I37" s="13"/>
      <c r="J37" s="13"/>
      <c r="K37" s="13"/>
      <c r="L37" s="13"/>
      <c r="M37" s="13"/>
      <c r="N37" s="13"/>
      <c r="O37" s="13"/>
      <c r="P37" s="13"/>
      <c r="Q37" s="13"/>
      <c r="R37" s="13"/>
      <c r="S37" s="13"/>
      <c r="T37" s="13"/>
      <c r="U37" s="13"/>
      <c r="V37" s="13"/>
      <c r="W37" s="13"/>
      <c r="X37" s="13"/>
      <c r="Y37" s="13"/>
      <c r="Z37" s="13"/>
    </row>
    <row r="38" ht="12.0" customHeight="1">
      <c r="A38" s="13"/>
      <c r="B38" s="13"/>
      <c r="C38" s="117"/>
      <c r="D38" s="13"/>
      <c r="E38" s="13"/>
      <c r="F38" s="13"/>
      <c r="G38" s="13"/>
      <c r="H38" s="13"/>
      <c r="I38" s="13"/>
      <c r="J38" s="13"/>
      <c r="K38" s="13"/>
      <c r="L38" s="13"/>
      <c r="M38" s="13"/>
      <c r="N38" s="13"/>
      <c r="O38" s="13"/>
      <c r="P38" s="13"/>
      <c r="Q38" s="13"/>
      <c r="R38" s="13"/>
      <c r="S38" s="13"/>
      <c r="T38" s="13"/>
      <c r="U38" s="13"/>
      <c r="V38" s="13"/>
      <c r="W38" s="13"/>
      <c r="X38" s="13"/>
      <c r="Y38" s="13"/>
      <c r="Z38" s="13"/>
    </row>
    <row r="39" ht="12.0" customHeight="1">
      <c r="A39" s="13"/>
      <c r="B39" s="117"/>
      <c r="C39" s="117"/>
      <c r="D39" s="13"/>
      <c r="E39" s="13"/>
      <c r="F39" s="13"/>
      <c r="G39" s="13"/>
      <c r="H39" s="13"/>
      <c r="I39" s="13"/>
      <c r="J39" s="13"/>
      <c r="K39" s="13"/>
      <c r="L39" s="13"/>
      <c r="M39" s="13"/>
      <c r="N39" s="13"/>
      <c r="O39" s="13"/>
      <c r="P39" s="13"/>
      <c r="Q39" s="13"/>
      <c r="R39" s="13"/>
      <c r="S39" s="13"/>
      <c r="T39" s="13"/>
      <c r="U39" s="13"/>
      <c r="V39" s="13"/>
      <c r="W39" s="13"/>
      <c r="X39" s="13"/>
      <c r="Y39" s="13"/>
      <c r="Z39" s="13"/>
    </row>
    <row r="40" ht="12.0" customHeight="1">
      <c r="A40" s="13"/>
      <c r="B40" s="37"/>
      <c r="C40" s="117"/>
      <c r="D40" s="13"/>
      <c r="E40" s="13"/>
      <c r="F40" s="13"/>
      <c r="G40" s="13"/>
      <c r="H40" s="13"/>
      <c r="I40" s="13"/>
      <c r="J40" s="13"/>
      <c r="K40" s="13"/>
      <c r="L40" s="13"/>
      <c r="M40" s="13"/>
      <c r="N40" s="13"/>
      <c r="O40" s="13"/>
      <c r="P40" s="13"/>
      <c r="Q40" s="13"/>
      <c r="R40" s="13"/>
      <c r="S40" s="13"/>
      <c r="T40" s="13"/>
      <c r="U40" s="13"/>
      <c r="V40" s="13"/>
      <c r="W40" s="13"/>
      <c r="X40" s="13"/>
      <c r="Y40" s="13"/>
      <c r="Z40" s="13"/>
    </row>
    <row r="41" ht="12.0" customHeight="1">
      <c r="A41" s="13"/>
      <c r="B41" s="13"/>
      <c r="C41" s="117"/>
      <c r="D41" s="13"/>
      <c r="E41" s="13"/>
      <c r="F41" s="13"/>
      <c r="G41" s="13"/>
      <c r="H41" s="13"/>
      <c r="I41" s="13"/>
      <c r="J41" s="13"/>
      <c r="K41" s="13"/>
      <c r="L41" s="13"/>
      <c r="M41" s="13"/>
      <c r="N41" s="13"/>
      <c r="O41" s="13"/>
      <c r="P41" s="13"/>
      <c r="Q41" s="13"/>
      <c r="R41" s="13"/>
      <c r="S41" s="13"/>
      <c r="T41" s="13"/>
      <c r="U41" s="13"/>
      <c r="V41" s="13"/>
      <c r="W41" s="13"/>
      <c r="X41" s="13"/>
      <c r="Y41" s="13"/>
      <c r="Z41" s="13"/>
    </row>
    <row r="42" ht="12.0" customHeight="1">
      <c r="A42" s="13"/>
      <c r="B42" s="13"/>
      <c r="C42" s="117"/>
      <c r="D42" s="13"/>
      <c r="E42" s="13"/>
      <c r="F42" s="13"/>
      <c r="G42" s="13"/>
      <c r="H42" s="13"/>
      <c r="I42" s="13"/>
      <c r="J42" s="13"/>
      <c r="K42" s="13"/>
      <c r="L42" s="13"/>
      <c r="M42" s="13"/>
      <c r="N42" s="13"/>
      <c r="O42" s="13"/>
      <c r="P42" s="13"/>
      <c r="Q42" s="13"/>
      <c r="R42" s="13"/>
      <c r="S42" s="13"/>
      <c r="T42" s="13"/>
      <c r="U42" s="13"/>
      <c r="V42" s="13"/>
      <c r="W42" s="13"/>
      <c r="X42" s="13"/>
      <c r="Y42" s="13"/>
      <c r="Z42" s="13"/>
    </row>
    <row r="43" ht="12.0" customHeight="1">
      <c r="A43" s="13"/>
      <c r="B43" s="13"/>
      <c r="C43" s="117"/>
      <c r="D43" s="13"/>
      <c r="E43" s="13"/>
      <c r="F43" s="13"/>
      <c r="G43" s="13"/>
      <c r="H43" s="13"/>
      <c r="I43" s="13"/>
      <c r="J43" s="13"/>
      <c r="K43" s="13"/>
      <c r="L43" s="13"/>
      <c r="M43" s="13"/>
      <c r="N43" s="13"/>
      <c r="O43" s="13"/>
      <c r="P43" s="13"/>
      <c r="Q43" s="13"/>
      <c r="R43" s="13"/>
      <c r="S43" s="13"/>
      <c r="T43" s="13"/>
      <c r="U43" s="13"/>
      <c r="V43" s="13"/>
      <c r="W43" s="13"/>
      <c r="X43" s="13"/>
      <c r="Y43" s="13"/>
      <c r="Z43" s="13"/>
    </row>
    <row r="44" ht="12.0" customHeight="1">
      <c r="A44" s="13"/>
      <c r="B44" s="13"/>
      <c r="C44" s="117"/>
      <c r="D44" s="13"/>
      <c r="E44" s="13"/>
      <c r="F44" s="13"/>
      <c r="G44" s="13"/>
      <c r="H44" s="13"/>
      <c r="I44" s="13"/>
      <c r="J44" s="13"/>
      <c r="K44" s="13"/>
      <c r="L44" s="13"/>
      <c r="M44" s="13"/>
      <c r="N44" s="13"/>
      <c r="O44" s="13"/>
      <c r="P44" s="13"/>
      <c r="Q44" s="13"/>
      <c r="R44" s="13"/>
      <c r="S44" s="13"/>
      <c r="T44" s="13"/>
      <c r="U44" s="13"/>
      <c r="V44" s="13"/>
      <c r="W44" s="13"/>
      <c r="X44" s="13"/>
      <c r="Y44" s="13"/>
      <c r="Z44" s="13"/>
    </row>
    <row r="45" ht="12.0" customHeight="1">
      <c r="A45" s="13"/>
      <c r="B45" s="13"/>
      <c r="C45" s="117"/>
      <c r="D45" s="13"/>
      <c r="E45" s="13"/>
      <c r="F45" s="13"/>
      <c r="G45" s="13"/>
      <c r="H45" s="13"/>
      <c r="I45" s="13"/>
      <c r="J45" s="13"/>
      <c r="K45" s="13"/>
      <c r="L45" s="13"/>
      <c r="M45" s="13"/>
      <c r="N45" s="13"/>
      <c r="O45" s="13"/>
      <c r="P45" s="13"/>
      <c r="Q45" s="13"/>
      <c r="R45" s="13"/>
      <c r="S45" s="13"/>
      <c r="T45" s="13"/>
      <c r="U45" s="13"/>
      <c r="V45" s="13"/>
      <c r="W45" s="13"/>
      <c r="X45" s="13"/>
      <c r="Y45" s="13"/>
      <c r="Z45" s="13"/>
    </row>
    <row r="46" ht="12.0" customHeight="1">
      <c r="A46" s="13"/>
      <c r="B46" s="37"/>
      <c r="C46" s="117"/>
      <c r="D46" s="13"/>
      <c r="E46" s="13"/>
      <c r="F46" s="13"/>
      <c r="G46" s="13"/>
      <c r="H46" s="13"/>
      <c r="I46" s="13"/>
      <c r="J46" s="13"/>
      <c r="K46" s="13"/>
      <c r="L46" s="13"/>
      <c r="M46" s="13"/>
      <c r="N46" s="13"/>
      <c r="O46" s="13"/>
      <c r="P46" s="13"/>
      <c r="Q46" s="13"/>
      <c r="R46" s="13"/>
      <c r="S46" s="13"/>
      <c r="T46" s="13"/>
      <c r="U46" s="13"/>
      <c r="V46" s="13"/>
      <c r="W46" s="13"/>
      <c r="X46" s="13"/>
      <c r="Y46" s="13"/>
      <c r="Z46" s="13"/>
    </row>
    <row r="47" ht="12.0" customHeight="1">
      <c r="A47" s="13"/>
      <c r="B47" s="13"/>
      <c r="C47" s="117"/>
      <c r="D47" s="13"/>
      <c r="E47" s="13"/>
      <c r="F47" s="13"/>
      <c r="G47" s="13"/>
      <c r="H47" s="13"/>
      <c r="I47" s="13"/>
      <c r="J47" s="13"/>
      <c r="K47" s="13"/>
      <c r="L47" s="13"/>
      <c r="M47" s="13"/>
      <c r="N47" s="13"/>
      <c r="O47" s="13"/>
      <c r="P47" s="13"/>
      <c r="Q47" s="13"/>
      <c r="R47" s="13"/>
      <c r="S47" s="13"/>
      <c r="T47" s="13"/>
      <c r="U47" s="13"/>
      <c r="V47" s="13"/>
      <c r="W47" s="13"/>
      <c r="X47" s="13"/>
      <c r="Y47" s="13"/>
      <c r="Z47" s="13"/>
    </row>
    <row r="48" ht="12.0" customHeight="1">
      <c r="A48" s="13"/>
      <c r="B48" s="13"/>
      <c r="C48" s="117"/>
      <c r="D48" s="13"/>
      <c r="E48" s="13"/>
      <c r="F48" s="13"/>
      <c r="G48" s="13"/>
      <c r="H48" s="13"/>
      <c r="I48" s="13"/>
      <c r="J48" s="13"/>
      <c r="K48" s="13"/>
      <c r="L48" s="13"/>
      <c r="M48" s="13"/>
      <c r="N48" s="13"/>
      <c r="O48" s="13"/>
      <c r="P48" s="13"/>
      <c r="Q48" s="13"/>
      <c r="R48" s="13"/>
      <c r="S48" s="13"/>
      <c r="T48" s="13"/>
      <c r="U48" s="13"/>
      <c r="V48" s="13"/>
      <c r="W48" s="13"/>
      <c r="X48" s="13"/>
      <c r="Y48" s="13"/>
      <c r="Z48" s="13"/>
    </row>
    <row r="49" ht="12.0" customHeight="1">
      <c r="A49" s="13"/>
      <c r="B49" s="37"/>
      <c r="C49" s="117"/>
      <c r="D49" s="13"/>
      <c r="E49" s="13"/>
      <c r="F49" s="13"/>
      <c r="G49" s="13"/>
      <c r="H49" s="13"/>
      <c r="I49" s="13"/>
      <c r="J49" s="13"/>
      <c r="K49" s="13"/>
      <c r="L49" s="13"/>
      <c r="M49" s="13"/>
      <c r="N49" s="13"/>
      <c r="O49" s="13"/>
      <c r="P49" s="13"/>
      <c r="Q49" s="13"/>
      <c r="R49" s="13"/>
      <c r="S49" s="13"/>
      <c r="T49" s="13"/>
      <c r="U49" s="13"/>
      <c r="V49" s="13"/>
      <c r="W49" s="13"/>
      <c r="X49" s="13"/>
      <c r="Y49" s="13"/>
      <c r="Z49" s="13"/>
    </row>
    <row r="50" ht="12.0" customHeight="1">
      <c r="A50" s="13"/>
      <c r="B50" s="13"/>
      <c r="C50" s="117"/>
      <c r="D50" s="13"/>
      <c r="E50" s="13"/>
      <c r="F50" s="13"/>
      <c r="G50" s="13"/>
      <c r="H50" s="13"/>
      <c r="I50" s="13"/>
      <c r="J50" s="13"/>
      <c r="K50" s="13"/>
      <c r="L50" s="13"/>
      <c r="M50" s="13"/>
      <c r="N50" s="13"/>
      <c r="O50" s="13"/>
      <c r="P50" s="13"/>
      <c r="Q50" s="13"/>
      <c r="R50" s="13"/>
      <c r="S50" s="13"/>
      <c r="T50" s="13"/>
      <c r="U50" s="13"/>
      <c r="V50" s="13"/>
      <c r="W50" s="13"/>
      <c r="X50" s="13"/>
      <c r="Y50" s="13"/>
      <c r="Z50" s="13"/>
    </row>
    <row r="51" ht="12.0" customHeight="1">
      <c r="A51" s="13"/>
      <c r="B51" s="13"/>
      <c r="C51" s="117"/>
      <c r="D51" s="13"/>
      <c r="E51" s="13"/>
      <c r="F51" s="13"/>
      <c r="G51" s="13"/>
      <c r="H51" s="13"/>
      <c r="I51" s="13"/>
      <c r="J51" s="13"/>
      <c r="K51" s="13"/>
      <c r="L51" s="13"/>
      <c r="M51" s="13"/>
      <c r="N51" s="13"/>
      <c r="O51" s="13"/>
      <c r="P51" s="13"/>
      <c r="Q51" s="13"/>
      <c r="R51" s="13"/>
      <c r="S51" s="13"/>
      <c r="T51" s="13"/>
      <c r="U51" s="13"/>
      <c r="V51" s="13"/>
      <c r="W51" s="13"/>
      <c r="X51" s="13"/>
      <c r="Y51" s="13"/>
      <c r="Z51" s="13"/>
    </row>
    <row r="52" ht="12.0" customHeight="1">
      <c r="A52" s="13"/>
      <c r="B52" s="117"/>
      <c r="C52" s="117"/>
      <c r="D52" s="13"/>
      <c r="E52" s="13"/>
      <c r="F52" s="13"/>
      <c r="G52" s="13"/>
      <c r="H52" s="13"/>
      <c r="I52" s="13"/>
      <c r="J52" s="13"/>
      <c r="K52" s="13"/>
      <c r="L52" s="13"/>
      <c r="M52" s="13"/>
      <c r="N52" s="13"/>
      <c r="O52" s="13"/>
      <c r="P52" s="13"/>
      <c r="Q52" s="13"/>
      <c r="R52" s="13"/>
      <c r="S52" s="13"/>
      <c r="T52" s="13"/>
      <c r="U52" s="13"/>
      <c r="V52" s="13"/>
      <c r="W52" s="13"/>
      <c r="X52" s="13"/>
      <c r="Y52" s="13"/>
      <c r="Z52" s="13"/>
    </row>
    <row r="53" ht="12.0" customHeight="1">
      <c r="A53" s="13"/>
      <c r="B53" s="37"/>
      <c r="C53" s="117"/>
      <c r="D53" s="13"/>
      <c r="E53" s="13"/>
      <c r="F53" s="13"/>
      <c r="G53" s="13"/>
      <c r="H53" s="13"/>
      <c r="I53" s="13"/>
      <c r="J53" s="13"/>
      <c r="K53" s="13"/>
      <c r="L53" s="13"/>
      <c r="M53" s="13"/>
      <c r="N53" s="13"/>
      <c r="O53" s="13"/>
      <c r="P53" s="13"/>
      <c r="Q53" s="13"/>
      <c r="R53" s="13"/>
      <c r="S53" s="13"/>
      <c r="T53" s="13"/>
      <c r="U53" s="13"/>
      <c r="V53" s="13"/>
      <c r="W53" s="13"/>
      <c r="X53" s="13"/>
      <c r="Y53" s="13"/>
      <c r="Z53" s="13"/>
    </row>
    <row r="54" ht="12.0" customHeight="1">
      <c r="A54" s="13"/>
      <c r="B54" s="13"/>
      <c r="C54" s="117"/>
      <c r="D54" s="13"/>
      <c r="E54" s="13"/>
      <c r="F54" s="13"/>
      <c r="G54" s="13"/>
      <c r="H54" s="13"/>
      <c r="I54" s="13"/>
      <c r="J54" s="13"/>
      <c r="K54" s="13"/>
      <c r="L54" s="13"/>
      <c r="M54" s="13"/>
      <c r="N54" s="13"/>
      <c r="O54" s="13"/>
      <c r="P54" s="13"/>
      <c r="Q54" s="13"/>
      <c r="R54" s="13"/>
      <c r="S54" s="13"/>
      <c r="T54" s="13"/>
      <c r="U54" s="13"/>
      <c r="V54" s="13"/>
      <c r="W54" s="13"/>
      <c r="X54" s="13"/>
      <c r="Y54" s="13"/>
      <c r="Z54" s="13"/>
    </row>
    <row r="55" ht="12.0" customHeight="1">
      <c r="A55" s="13"/>
      <c r="B55" s="13"/>
      <c r="C55" s="117"/>
      <c r="D55" s="13"/>
      <c r="E55" s="13"/>
      <c r="F55" s="13"/>
      <c r="G55" s="13"/>
      <c r="H55" s="13"/>
      <c r="I55" s="13"/>
      <c r="J55" s="13"/>
      <c r="K55" s="13"/>
      <c r="L55" s="13"/>
      <c r="M55" s="13"/>
      <c r="N55" s="13"/>
      <c r="O55" s="13"/>
      <c r="P55" s="13"/>
      <c r="Q55" s="13"/>
      <c r="R55" s="13"/>
      <c r="S55" s="13"/>
      <c r="T55" s="13"/>
      <c r="U55" s="13"/>
      <c r="V55" s="13"/>
      <c r="W55" s="13"/>
      <c r="X55" s="13"/>
      <c r="Y55" s="13"/>
      <c r="Z55" s="13"/>
    </row>
    <row r="56" ht="12.0" customHeight="1">
      <c r="A56" s="13"/>
      <c r="B56" s="37"/>
      <c r="C56" s="117"/>
      <c r="D56" s="13"/>
      <c r="E56" s="13"/>
      <c r="F56" s="13"/>
      <c r="G56" s="13"/>
      <c r="H56" s="13"/>
      <c r="I56" s="13"/>
      <c r="J56" s="13"/>
      <c r="K56" s="13"/>
      <c r="L56" s="13"/>
      <c r="M56" s="13"/>
      <c r="N56" s="13"/>
      <c r="O56" s="13"/>
      <c r="P56" s="13"/>
      <c r="Q56" s="13"/>
      <c r="R56" s="13"/>
      <c r="S56" s="13"/>
      <c r="T56" s="13"/>
      <c r="U56" s="13"/>
      <c r="V56" s="13"/>
      <c r="W56" s="13"/>
      <c r="X56" s="13"/>
      <c r="Y56" s="13"/>
      <c r="Z56" s="13"/>
    </row>
    <row r="57" ht="12.0" customHeight="1">
      <c r="A57" s="13"/>
      <c r="B57" s="13"/>
      <c r="C57" s="117"/>
      <c r="D57" s="13"/>
      <c r="E57" s="13"/>
      <c r="F57" s="13"/>
      <c r="G57" s="13"/>
      <c r="H57" s="13"/>
      <c r="I57" s="13"/>
      <c r="J57" s="13"/>
      <c r="K57" s="13"/>
      <c r="L57" s="13"/>
      <c r="M57" s="13"/>
      <c r="N57" s="13"/>
      <c r="O57" s="13"/>
      <c r="P57" s="13"/>
      <c r="Q57" s="13"/>
      <c r="R57" s="13"/>
      <c r="S57" s="13"/>
      <c r="T57" s="13"/>
      <c r="U57" s="13"/>
      <c r="V57" s="13"/>
      <c r="W57" s="13"/>
      <c r="X57" s="13"/>
      <c r="Y57" s="13"/>
      <c r="Z57" s="13"/>
    </row>
    <row r="58" ht="12.0" customHeight="1">
      <c r="A58" s="13"/>
      <c r="B58" s="13"/>
      <c r="C58" s="117"/>
      <c r="D58" s="13"/>
      <c r="E58" s="13"/>
      <c r="F58" s="13"/>
      <c r="G58" s="13"/>
      <c r="H58" s="13"/>
      <c r="I58" s="13"/>
      <c r="J58" s="13"/>
      <c r="K58" s="13"/>
      <c r="L58" s="13"/>
      <c r="M58" s="13"/>
      <c r="N58" s="13"/>
      <c r="O58" s="13"/>
      <c r="P58" s="13"/>
      <c r="Q58" s="13"/>
      <c r="R58" s="13"/>
      <c r="S58" s="13"/>
      <c r="T58" s="13"/>
      <c r="U58" s="13"/>
      <c r="V58" s="13"/>
      <c r="W58" s="13"/>
      <c r="X58" s="13"/>
      <c r="Y58" s="13"/>
      <c r="Z58" s="13"/>
    </row>
    <row r="59" ht="12.0" customHeight="1">
      <c r="A59" s="13"/>
      <c r="B59" s="117"/>
      <c r="C59" s="117"/>
      <c r="D59" s="13"/>
      <c r="E59" s="13"/>
      <c r="F59" s="13"/>
      <c r="G59" s="13"/>
      <c r="H59" s="13"/>
      <c r="I59" s="13"/>
      <c r="J59" s="13"/>
      <c r="K59" s="13"/>
      <c r="L59" s="13"/>
      <c r="M59" s="13"/>
      <c r="N59" s="13"/>
      <c r="O59" s="13"/>
      <c r="P59" s="13"/>
      <c r="Q59" s="13"/>
      <c r="R59" s="13"/>
      <c r="S59" s="13"/>
      <c r="T59" s="13"/>
      <c r="U59" s="13"/>
      <c r="V59" s="13"/>
      <c r="W59" s="13"/>
      <c r="X59" s="13"/>
      <c r="Y59" s="13"/>
      <c r="Z59" s="13"/>
    </row>
    <row r="60" ht="12.0" customHeight="1">
      <c r="A60" s="13"/>
      <c r="B60" s="117"/>
      <c r="C60" s="117"/>
      <c r="D60" s="13"/>
      <c r="E60" s="13"/>
      <c r="F60" s="13"/>
      <c r="G60" s="13"/>
      <c r="H60" s="13"/>
      <c r="I60" s="13"/>
      <c r="J60" s="13"/>
      <c r="K60" s="13"/>
      <c r="L60" s="13"/>
      <c r="M60" s="13"/>
      <c r="N60" s="13"/>
      <c r="O60" s="13"/>
      <c r="P60" s="13"/>
      <c r="Q60" s="13"/>
      <c r="R60" s="13"/>
      <c r="S60" s="13"/>
      <c r="T60" s="13"/>
      <c r="U60" s="13"/>
      <c r="V60" s="13"/>
      <c r="W60" s="13"/>
      <c r="X60" s="13"/>
      <c r="Y60" s="13"/>
      <c r="Z60" s="13"/>
    </row>
    <row r="61" ht="12.0" customHeight="1">
      <c r="A61" s="13"/>
      <c r="B61" s="117"/>
      <c r="C61" s="117"/>
      <c r="D61" s="13"/>
      <c r="E61" s="13"/>
      <c r="F61" s="13"/>
      <c r="G61" s="13"/>
      <c r="H61" s="13"/>
      <c r="I61" s="13"/>
      <c r="J61" s="13"/>
      <c r="K61" s="13"/>
      <c r="L61" s="13"/>
      <c r="M61" s="13"/>
      <c r="N61" s="13"/>
      <c r="O61" s="13"/>
      <c r="P61" s="13"/>
      <c r="Q61" s="13"/>
      <c r="R61" s="13"/>
      <c r="S61" s="13"/>
      <c r="T61" s="13"/>
      <c r="U61" s="13"/>
      <c r="V61" s="13"/>
      <c r="W61" s="13"/>
      <c r="X61" s="13"/>
      <c r="Y61" s="13"/>
      <c r="Z61" s="13"/>
    </row>
    <row r="62" ht="12.0" customHeight="1">
      <c r="A62" s="13"/>
      <c r="B62" s="117"/>
      <c r="C62" s="117"/>
      <c r="D62" s="13"/>
      <c r="E62" s="13"/>
      <c r="F62" s="13"/>
      <c r="G62" s="13"/>
      <c r="H62" s="13"/>
      <c r="I62" s="13"/>
      <c r="J62" s="13"/>
      <c r="K62" s="13"/>
      <c r="L62" s="13"/>
      <c r="M62" s="13"/>
      <c r="N62" s="13"/>
      <c r="O62" s="13"/>
      <c r="P62" s="13"/>
      <c r="Q62" s="13"/>
      <c r="R62" s="13"/>
      <c r="S62" s="13"/>
      <c r="T62" s="13"/>
      <c r="U62" s="13"/>
      <c r="V62" s="13"/>
      <c r="W62" s="13"/>
      <c r="X62" s="13"/>
      <c r="Y62" s="13"/>
      <c r="Z62" s="13"/>
    </row>
    <row r="63" ht="12.0" customHeight="1">
      <c r="A63" s="13"/>
      <c r="B63" s="117"/>
      <c r="C63" s="117"/>
      <c r="D63" s="13"/>
      <c r="E63" s="13"/>
      <c r="F63" s="13"/>
      <c r="G63" s="13"/>
      <c r="H63" s="13"/>
      <c r="I63" s="13"/>
      <c r="J63" s="13"/>
      <c r="K63" s="13"/>
      <c r="L63" s="13"/>
      <c r="M63" s="13"/>
      <c r="N63" s="13"/>
      <c r="O63" s="13"/>
      <c r="P63" s="13"/>
      <c r="Q63" s="13"/>
      <c r="R63" s="13"/>
      <c r="S63" s="13"/>
      <c r="T63" s="13"/>
      <c r="U63" s="13"/>
      <c r="V63" s="13"/>
      <c r="W63" s="13"/>
      <c r="X63" s="13"/>
      <c r="Y63" s="13"/>
      <c r="Z63" s="13"/>
    </row>
    <row r="64" ht="12.0" customHeight="1">
      <c r="A64" s="13"/>
      <c r="B64" s="117"/>
      <c r="C64" s="117"/>
      <c r="D64" s="13"/>
      <c r="E64" s="13"/>
      <c r="F64" s="13"/>
      <c r="G64" s="13"/>
      <c r="H64" s="13"/>
      <c r="I64" s="13"/>
      <c r="J64" s="13"/>
      <c r="K64" s="13"/>
      <c r="L64" s="13"/>
      <c r="M64" s="13"/>
      <c r="N64" s="13"/>
      <c r="O64" s="13"/>
      <c r="P64" s="13"/>
      <c r="Q64" s="13"/>
      <c r="R64" s="13"/>
      <c r="S64" s="13"/>
      <c r="T64" s="13"/>
      <c r="U64" s="13"/>
      <c r="V64" s="13"/>
      <c r="W64" s="13"/>
      <c r="X64" s="13"/>
      <c r="Y64" s="13"/>
      <c r="Z64" s="13"/>
    </row>
    <row r="65" ht="12.0" customHeight="1">
      <c r="A65" s="13"/>
      <c r="B65" s="117"/>
      <c r="C65" s="117"/>
      <c r="D65" s="13"/>
      <c r="E65" s="13"/>
      <c r="F65" s="13"/>
      <c r="G65" s="13"/>
      <c r="H65" s="13"/>
      <c r="I65" s="13"/>
      <c r="J65" s="13"/>
      <c r="K65" s="13"/>
      <c r="L65" s="13"/>
      <c r="M65" s="13"/>
      <c r="N65" s="13"/>
      <c r="O65" s="13"/>
      <c r="P65" s="13"/>
      <c r="Q65" s="13"/>
      <c r="R65" s="13"/>
      <c r="S65" s="13"/>
      <c r="T65" s="13"/>
      <c r="U65" s="13"/>
      <c r="V65" s="13"/>
      <c r="W65" s="13"/>
      <c r="X65" s="13"/>
      <c r="Y65" s="13"/>
      <c r="Z65" s="13"/>
    </row>
    <row r="66" ht="12.0" customHeight="1">
      <c r="A66" s="13"/>
      <c r="B66" s="117"/>
      <c r="C66" s="117"/>
      <c r="D66" s="13"/>
      <c r="E66" s="13"/>
      <c r="F66" s="13"/>
      <c r="G66" s="13"/>
      <c r="H66" s="13"/>
      <c r="I66" s="13"/>
      <c r="J66" s="13"/>
      <c r="K66" s="13"/>
      <c r="L66" s="13"/>
      <c r="M66" s="13"/>
      <c r="N66" s="13"/>
      <c r="O66" s="13"/>
      <c r="P66" s="13"/>
      <c r="Q66" s="13"/>
      <c r="R66" s="13"/>
      <c r="S66" s="13"/>
      <c r="T66" s="13"/>
      <c r="U66" s="13"/>
      <c r="V66" s="13"/>
      <c r="W66" s="13"/>
      <c r="X66" s="13"/>
      <c r="Y66" s="13"/>
      <c r="Z66" s="13"/>
    </row>
    <row r="67" ht="12.0" customHeight="1">
      <c r="A67" s="13"/>
      <c r="B67" s="117"/>
      <c r="C67" s="117"/>
      <c r="D67" s="13"/>
      <c r="E67" s="13"/>
      <c r="F67" s="13"/>
      <c r="G67" s="13"/>
      <c r="H67" s="13"/>
      <c r="I67" s="13"/>
      <c r="J67" s="13"/>
      <c r="K67" s="13"/>
      <c r="L67" s="13"/>
      <c r="M67" s="13"/>
      <c r="N67" s="13"/>
      <c r="O67" s="13"/>
      <c r="P67" s="13"/>
      <c r="Q67" s="13"/>
      <c r="R67" s="13"/>
      <c r="S67" s="13"/>
      <c r="T67" s="13"/>
      <c r="U67" s="13"/>
      <c r="V67" s="13"/>
      <c r="W67" s="13"/>
      <c r="X67" s="13"/>
      <c r="Y67" s="13"/>
      <c r="Z67" s="13"/>
    </row>
    <row r="68" ht="12.0" customHeight="1">
      <c r="A68" s="13"/>
      <c r="B68" s="117"/>
      <c r="C68" s="117"/>
      <c r="D68" s="13"/>
      <c r="E68" s="13"/>
      <c r="F68" s="13"/>
      <c r="G68" s="13"/>
      <c r="H68" s="13"/>
      <c r="I68" s="13"/>
      <c r="J68" s="13"/>
      <c r="K68" s="13"/>
      <c r="L68" s="13"/>
      <c r="M68" s="13"/>
      <c r="N68" s="13"/>
      <c r="O68" s="13"/>
      <c r="P68" s="13"/>
      <c r="Q68" s="13"/>
      <c r="R68" s="13"/>
      <c r="S68" s="13"/>
      <c r="T68" s="13"/>
      <c r="U68" s="13"/>
      <c r="V68" s="13"/>
      <c r="W68" s="13"/>
      <c r="X68" s="13"/>
      <c r="Y68" s="13"/>
      <c r="Z68" s="13"/>
    </row>
    <row r="69" ht="12.0" customHeight="1">
      <c r="A69" s="13"/>
      <c r="B69" s="117"/>
      <c r="C69" s="117"/>
      <c r="D69" s="13"/>
      <c r="E69" s="13"/>
      <c r="F69" s="13"/>
      <c r="G69" s="13"/>
      <c r="H69" s="13"/>
      <c r="I69" s="13"/>
      <c r="J69" s="13"/>
      <c r="K69" s="13"/>
      <c r="L69" s="13"/>
      <c r="M69" s="13"/>
      <c r="N69" s="13"/>
      <c r="O69" s="13"/>
      <c r="P69" s="13"/>
      <c r="Q69" s="13"/>
      <c r="R69" s="13"/>
      <c r="S69" s="13"/>
      <c r="T69" s="13"/>
      <c r="U69" s="13"/>
      <c r="V69" s="13"/>
      <c r="W69" s="13"/>
      <c r="X69" s="13"/>
      <c r="Y69" s="13"/>
      <c r="Z69" s="13"/>
    </row>
    <row r="70" ht="12.0" customHeight="1">
      <c r="A70" s="13"/>
      <c r="B70" s="117"/>
      <c r="C70" s="117"/>
      <c r="D70" s="13"/>
      <c r="E70" s="13"/>
      <c r="F70" s="13"/>
      <c r="G70" s="13"/>
      <c r="H70" s="13"/>
      <c r="I70" s="13"/>
      <c r="J70" s="13"/>
      <c r="K70" s="13"/>
      <c r="L70" s="13"/>
      <c r="M70" s="13"/>
      <c r="N70" s="13"/>
      <c r="O70" s="13"/>
      <c r="P70" s="13"/>
      <c r="Q70" s="13"/>
      <c r="R70" s="13"/>
      <c r="S70" s="13"/>
      <c r="T70" s="13"/>
      <c r="U70" s="13"/>
      <c r="V70" s="13"/>
      <c r="W70" s="13"/>
      <c r="X70" s="13"/>
      <c r="Y70" s="13"/>
      <c r="Z70" s="13"/>
    </row>
    <row r="71" ht="12.0" customHeight="1">
      <c r="A71" s="13"/>
      <c r="B71" s="117"/>
      <c r="C71" s="117"/>
      <c r="D71" s="13"/>
      <c r="E71" s="13"/>
      <c r="F71" s="13"/>
      <c r="G71" s="13"/>
      <c r="H71" s="13"/>
      <c r="I71" s="13"/>
      <c r="J71" s="13"/>
      <c r="K71" s="13"/>
      <c r="L71" s="13"/>
      <c r="M71" s="13"/>
      <c r="N71" s="13"/>
      <c r="O71" s="13"/>
      <c r="P71" s="13"/>
      <c r="Q71" s="13"/>
      <c r="R71" s="13"/>
      <c r="S71" s="13"/>
      <c r="T71" s="13"/>
      <c r="U71" s="13"/>
      <c r="V71" s="13"/>
      <c r="W71" s="13"/>
      <c r="X71" s="13"/>
      <c r="Y71" s="13"/>
      <c r="Z71" s="13"/>
    </row>
    <row r="72" ht="12.0" customHeight="1">
      <c r="A72" s="13"/>
      <c r="B72" s="117"/>
      <c r="C72" s="117"/>
      <c r="D72" s="13"/>
      <c r="E72" s="13"/>
      <c r="F72" s="13"/>
      <c r="G72" s="13"/>
      <c r="H72" s="13"/>
      <c r="I72" s="13"/>
      <c r="J72" s="13"/>
      <c r="K72" s="13"/>
      <c r="L72" s="13"/>
      <c r="M72" s="13"/>
      <c r="N72" s="13"/>
      <c r="O72" s="13"/>
      <c r="P72" s="13"/>
      <c r="Q72" s="13"/>
      <c r="R72" s="13"/>
      <c r="S72" s="13"/>
      <c r="T72" s="13"/>
      <c r="U72" s="13"/>
      <c r="V72" s="13"/>
      <c r="W72" s="13"/>
      <c r="X72" s="13"/>
      <c r="Y72" s="13"/>
      <c r="Z72" s="13"/>
    </row>
    <row r="73" ht="12.0" customHeight="1">
      <c r="A73" s="13"/>
      <c r="B73" s="117"/>
      <c r="C73" s="117"/>
      <c r="D73" s="13"/>
      <c r="E73" s="13"/>
      <c r="F73" s="13"/>
      <c r="G73" s="13"/>
      <c r="H73" s="13"/>
      <c r="I73" s="13"/>
      <c r="J73" s="13"/>
      <c r="K73" s="13"/>
      <c r="L73" s="13"/>
      <c r="M73" s="13"/>
      <c r="N73" s="13"/>
      <c r="O73" s="13"/>
      <c r="P73" s="13"/>
      <c r="Q73" s="13"/>
      <c r="R73" s="13"/>
      <c r="S73" s="13"/>
      <c r="T73" s="13"/>
      <c r="U73" s="13"/>
      <c r="V73" s="13"/>
      <c r="W73" s="13"/>
      <c r="X73" s="13"/>
      <c r="Y73" s="13"/>
      <c r="Z73" s="13"/>
    </row>
    <row r="74" ht="12.0" customHeight="1">
      <c r="A74" s="13"/>
      <c r="B74" s="117"/>
      <c r="C74" s="117"/>
      <c r="D74" s="13"/>
      <c r="E74" s="13"/>
      <c r="F74" s="13"/>
      <c r="G74" s="13"/>
      <c r="H74" s="13"/>
      <c r="I74" s="13"/>
      <c r="J74" s="13"/>
      <c r="K74" s="13"/>
      <c r="L74" s="13"/>
      <c r="M74" s="13"/>
      <c r="N74" s="13"/>
      <c r="O74" s="13"/>
      <c r="P74" s="13"/>
      <c r="Q74" s="13"/>
      <c r="R74" s="13"/>
      <c r="S74" s="13"/>
      <c r="T74" s="13"/>
      <c r="U74" s="13"/>
      <c r="V74" s="13"/>
      <c r="W74" s="13"/>
      <c r="X74" s="13"/>
      <c r="Y74" s="13"/>
      <c r="Z74" s="13"/>
    </row>
    <row r="75" ht="12.0" customHeight="1">
      <c r="A75" s="13"/>
      <c r="B75" s="117"/>
      <c r="C75" s="117"/>
      <c r="D75" s="13"/>
      <c r="E75" s="13"/>
      <c r="F75" s="13"/>
      <c r="G75" s="13"/>
      <c r="H75" s="13"/>
      <c r="I75" s="13"/>
      <c r="J75" s="13"/>
      <c r="K75" s="13"/>
      <c r="L75" s="13"/>
      <c r="M75" s="13"/>
      <c r="N75" s="13"/>
      <c r="O75" s="13"/>
      <c r="P75" s="13"/>
      <c r="Q75" s="13"/>
      <c r="R75" s="13"/>
      <c r="S75" s="13"/>
      <c r="T75" s="13"/>
      <c r="U75" s="13"/>
      <c r="V75" s="13"/>
      <c r="W75" s="13"/>
      <c r="X75" s="13"/>
      <c r="Y75" s="13"/>
      <c r="Z75" s="13"/>
    </row>
    <row r="76" ht="12.0" customHeight="1">
      <c r="A76" s="13"/>
      <c r="B76" s="117"/>
      <c r="C76" s="117"/>
      <c r="D76" s="13"/>
      <c r="E76" s="13"/>
      <c r="F76" s="13"/>
      <c r="G76" s="13"/>
      <c r="H76" s="13"/>
      <c r="I76" s="13"/>
      <c r="J76" s="13"/>
      <c r="K76" s="13"/>
      <c r="L76" s="13"/>
      <c r="M76" s="13"/>
      <c r="N76" s="13"/>
      <c r="O76" s="13"/>
      <c r="P76" s="13"/>
      <c r="Q76" s="13"/>
      <c r="R76" s="13"/>
      <c r="S76" s="13"/>
      <c r="T76" s="13"/>
      <c r="U76" s="13"/>
      <c r="V76" s="13"/>
      <c r="W76" s="13"/>
      <c r="X76" s="13"/>
      <c r="Y76" s="13"/>
      <c r="Z76" s="13"/>
    </row>
    <row r="77" ht="12.0" customHeight="1">
      <c r="A77" s="13"/>
      <c r="B77" s="117"/>
      <c r="C77" s="117"/>
      <c r="D77" s="13"/>
      <c r="E77" s="13"/>
      <c r="F77" s="13"/>
      <c r="G77" s="13"/>
      <c r="H77" s="13"/>
      <c r="I77" s="13"/>
      <c r="J77" s="13"/>
      <c r="K77" s="13"/>
      <c r="L77" s="13"/>
      <c r="M77" s="13"/>
      <c r="N77" s="13"/>
      <c r="O77" s="13"/>
      <c r="P77" s="13"/>
      <c r="Q77" s="13"/>
      <c r="R77" s="13"/>
      <c r="S77" s="13"/>
      <c r="T77" s="13"/>
      <c r="U77" s="13"/>
      <c r="V77" s="13"/>
      <c r="W77" s="13"/>
      <c r="X77" s="13"/>
      <c r="Y77" s="13"/>
      <c r="Z77" s="13"/>
    </row>
    <row r="78" ht="12.0" customHeight="1">
      <c r="A78" s="13"/>
      <c r="B78" s="117"/>
      <c r="C78" s="117"/>
      <c r="D78" s="13"/>
      <c r="E78" s="13"/>
      <c r="F78" s="13"/>
      <c r="G78" s="13"/>
      <c r="H78" s="13"/>
      <c r="I78" s="13"/>
      <c r="J78" s="13"/>
      <c r="K78" s="13"/>
      <c r="L78" s="13"/>
      <c r="M78" s="13"/>
      <c r="N78" s="13"/>
      <c r="O78" s="13"/>
      <c r="P78" s="13"/>
      <c r="Q78" s="13"/>
      <c r="R78" s="13"/>
      <c r="S78" s="13"/>
      <c r="T78" s="13"/>
      <c r="U78" s="13"/>
      <c r="V78" s="13"/>
      <c r="W78" s="13"/>
      <c r="X78" s="13"/>
      <c r="Y78" s="13"/>
      <c r="Z78" s="13"/>
    </row>
    <row r="79" ht="12.0" customHeight="1">
      <c r="A79" s="13"/>
      <c r="B79" s="117"/>
      <c r="C79" s="117"/>
      <c r="D79" s="13"/>
      <c r="E79" s="13"/>
      <c r="F79" s="13"/>
      <c r="G79" s="13"/>
      <c r="H79" s="13"/>
      <c r="I79" s="13"/>
      <c r="J79" s="13"/>
      <c r="K79" s="13"/>
      <c r="L79" s="13"/>
      <c r="M79" s="13"/>
      <c r="N79" s="13"/>
      <c r="O79" s="13"/>
      <c r="P79" s="13"/>
      <c r="Q79" s="13"/>
      <c r="R79" s="13"/>
      <c r="S79" s="13"/>
      <c r="T79" s="13"/>
      <c r="U79" s="13"/>
      <c r="V79" s="13"/>
      <c r="W79" s="13"/>
      <c r="X79" s="13"/>
      <c r="Y79" s="13"/>
      <c r="Z79" s="13"/>
    </row>
    <row r="80" ht="12.0" customHeight="1">
      <c r="A80" s="13"/>
      <c r="B80" s="117"/>
      <c r="C80" s="117"/>
      <c r="D80" s="13"/>
      <c r="E80" s="13"/>
      <c r="F80" s="13"/>
      <c r="G80" s="13"/>
      <c r="H80" s="13"/>
      <c r="I80" s="13"/>
      <c r="J80" s="13"/>
      <c r="K80" s="13"/>
      <c r="L80" s="13"/>
      <c r="M80" s="13"/>
      <c r="N80" s="13"/>
      <c r="O80" s="13"/>
      <c r="P80" s="13"/>
      <c r="Q80" s="13"/>
      <c r="R80" s="13"/>
      <c r="S80" s="13"/>
      <c r="T80" s="13"/>
      <c r="U80" s="13"/>
      <c r="V80" s="13"/>
      <c r="W80" s="13"/>
      <c r="X80" s="13"/>
      <c r="Y80" s="13"/>
      <c r="Z80" s="13"/>
    </row>
    <row r="81" ht="12.0" customHeight="1">
      <c r="A81" s="13"/>
      <c r="B81" s="117"/>
      <c r="C81" s="117"/>
      <c r="D81" s="13"/>
      <c r="E81" s="13"/>
      <c r="F81" s="13"/>
      <c r="G81" s="13"/>
      <c r="H81" s="13"/>
      <c r="I81" s="13"/>
      <c r="J81" s="13"/>
      <c r="K81" s="13"/>
      <c r="L81" s="13"/>
      <c r="M81" s="13"/>
      <c r="N81" s="13"/>
      <c r="O81" s="13"/>
      <c r="P81" s="13"/>
      <c r="Q81" s="13"/>
      <c r="R81" s="13"/>
      <c r="S81" s="13"/>
      <c r="T81" s="13"/>
      <c r="U81" s="13"/>
      <c r="V81" s="13"/>
      <c r="W81" s="13"/>
      <c r="X81" s="13"/>
      <c r="Y81" s="13"/>
      <c r="Z81" s="13"/>
    </row>
    <row r="82" ht="12.0" customHeight="1">
      <c r="A82" s="13"/>
      <c r="B82" s="117"/>
      <c r="C82" s="117"/>
      <c r="D82" s="13"/>
      <c r="E82" s="13"/>
      <c r="F82" s="13"/>
      <c r="G82" s="13"/>
      <c r="H82" s="13"/>
      <c r="I82" s="13"/>
      <c r="J82" s="13"/>
      <c r="K82" s="13"/>
      <c r="L82" s="13"/>
      <c r="M82" s="13"/>
      <c r="N82" s="13"/>
      <c r="O82" s="13"/>
      <c r="P82" s="13"/>
      <c r="Q82" s="13"/>
      <c r="R82" s="13"/>
      <c r="S82" s="13"/>
      <c r="T82" s="13"/>
      <c r="U82" s="13"/>
      <c r="V82" s="13"/>
      <c r="W82" s="13"/>
      <c r="X82" s="13"/>
      <c r="Y82" s="13"/>
      <c r="Z82" s="13"/>
    </row>
    <row r="83" ht="12.0" customHeight="1">
      <c r="A83" s="13"/>
      <c r="B83" s="117"/>
      <c r="C83" s="117"/>
      <c r="D83" s="13"/>
      <c r="E83" s="13"/>
      <c r="F83" s="13"/>
      <c r="G83" s="13"/>
      <c r="H83" s="13"/>
      <c r="I83" s="13"/>
      <c r="J83" s="13"/>
      <c r="K83" s="13"/>
      <c r="L83" s="13"/>
      <c r="M83" s="13"/>
      <c r="N83" s="13"/>
      <c r="O83" s="13"/>
      <c r="P83" s="13"/>
      <c r="Q83" s="13"/>
      <c r="R83" s="13"/>
      <c r="S83" s="13"/>
      <c r="T83" s="13"/>
      <c r="U83" s="13"/>
      <c r="V83" s="13"/>
      <c r="W83" s="13"/>
      <c r="X83" s="13"/>
      <c r="Y83" s="13"/>
      <c r="Z83" s="13"/>
    </row>
    <row r="84" ht="12.0" customHeight="1">
      <c r="A84" s="13"/>
      <c r="B84" s="117"/>
      <c r="C84" s="117"/>
      <c r="D84" s="13"/>
      <c r="E84" s="13"/>
      <c r="F84" s="13"/>
      <c r="G84" s="13"/>
      <c r="H84" s="13"/>
      <c r="I84" s="13"/>
      <c r="J84" s="13"/>
      <c r="K84" s="13"/>
      <c r="L84" s="13"/>
      <c r="M84" s="13"/>
      <c r="N84" s="13"/>
      <c r="O84" s="13"/>
      <c r="P84" s="13"/>
      <c r="Q84" s="13"/>
      <c r="R84" s="13"/>
      <c r="S84" s="13"/>
      <c r="T84" s="13"/>
      <c r="U84" s="13"/>
      <c r="V84" s="13"/>
      <c r="W84" s="13"/>
      <c r="X84" s="13"/>
      <c r="Y84" s="13"/>
      <c r="Z84" s="13"/>
    </row>
    <row r="85" ht="12.0" customHeight="1">
      <c r="A85" s="13"/>
      <c r="B85" s="117"/>
      <c r="C85" s="117"/>
      <c r="D85" s="13"/>
      <c r="E85" s="13"/>
      <c r="F85" s="13"/>
      <c r="G85" s="13"/>
      <c r="H85" s="13"/>
      <c r="I85" s="13"/>
      <c r="J85" s="13"/>
      <c r="K85" s="13"/>
      <c r="L85" s="13"/>
      <c r="M85" s="13"/>
      <c r="N85" s="13"/>
      <c r="O85" s="13"/>
      <c r="P85" s="13"/>
      <c r="Q85" s="13"/>
      <c r="R85" s="13"/>
      <c r="S85" s="13"/>
      <c r="T85" s="13"/>
      <c r="U85" s="13"/>
      <c r="V85" s="13"/>
      <c r="W85" s="13"/>
      <c r="X85" s="13"/>
      <c r="Y85" s="13"/>
      <c r="Z85" s="13"/>
    </row>
    <row r="86" ht="12.0" customHeight="1">
      <c r="A86" s="13"/>
      <c r="B86" s="117"/>
      <c r="C86" s="117"/>
      <c r="D86" s="13"/>
      <c r="E86" s="13"/>
      <c r="F86" s="13"/>
      <c r="G86" s="13"/>
      <c r="H86" s="13"/>
      <c r="I86" s="13"/>
      <c r="J86" s="13"/>
      <c r="K86" s="13"/>
      <c r="L86" s="13"/>
      <c r="M86" s="13"/>
      <c r="N86" s="13"/>
      <c r="O86" s="13"/>
      <c r="P86" s="13"/>
      <c r="Q86" s="13"/>
      <c r="R86" s="13"/>
      <c r="S86" s="13"/>
      <c r="T86" s="13"/>
      <c r="U86" s="13"/>
      <c r="V86" s="13"/>
      <c r="W86" s="13"/>
      <c r="X86" s="13"/>
      <c r="Y86" s="13"/>
      <c r="Z86" s="13"/>
    </row>
    <row r="87" ht="12.0" customHeight="1">
      <c r="A87" s="13"/>
      <c r="B87" s="117"/>
      <c r="C87" s="117"/>
      <c r="D87" s="13"/>
      <c r="E87" s="13"/>
      <c r="F87" s="13"/>
      <c r="G87" s="13"/>
      <c r="H87" s="13"/>
      <c r="I87" s="13"/>
      <c r="J87" s="13"/>
      <c r="K87" s="13"/>
      <c r="L87" s="13"/>
      <c r="M87" s="13"/>
      <c r="N87" s="13"/>
      <c r="O87" s="13"/>
      <c r="P87" s="13"/>
      <c r="Q87" s="13"/>
      <c r="R87" s="13"/>
      <c r="S87" s="13"/>
      <c r="T87" s="13"/>
      <c r="U87" s="13"/>
      <c r="V87" s="13"/>
      <c r="W87" s="13"/>
      <c r="X87" s="13"/>
      <c r="Y87" s="13"/>
      <c r="Z87" s="13"/>
    </row>
    <row r="88" ht="12.0" customHeight="1">
      <c r="A88" s="13"/>
      <c r="B88" s="117"/>
      <c r="C88" s="117"/>
      <c r="D88" s="13"/>
      <c r="E88" s="13"/>
      <c r="F88" s="13"/>
      <c r="G88" s="13"/>
      <c r="H88" s="13"/>
      <c r="I88" s="13"/>
      <c r="J88" s="13"/>
      <c r="K88" s="13"/>
      <c r="L88" s="13"/>
      <c r="M88" s="13"/>
      <c r="N88" s="13"/>
      <c r="O88" s="13"/>
      <c r="P88" s="13"/>
      <c r="Q88" s="13"/>
      <c r="R88" s="13"/>
      <c r="S88" s="13"/>
      <c r="T88" s="13"/>
      <c r="U88" s="13"/>
      <c r="V88" s="13"/>
      <c r="W88" s="13"/>
      <c r="X88" s="13"/>
      <c r="Y88" s="13"/>
      <c r="Z88" s="13"/>
    </row>
    <row r="89" ht="12.0" customHeight="1">
      <c r="A89" s="13"/>
      <c r="B89" s="117"/>
      <c r="C89" s="117"/>
      <c r="D89" s="13"/>
      <c r="E89" s="13"/>
      <c r="F89" s="13"/>
      <c r="G89" s="13"/>
      <c r="H89" s="13"/>
      <c r="I89" s="13"/>
      <c r="J89" s="13"/>
      <c r="K89" s="13"/>
      <c r="L89" s="13"/>
      <c r="M89" s="13"/>
      <c r="N89" s="13"/>
      <c r="O89" s="13"/>
      <c r="P89" s="13"/>
      <c r="Q89" s="13"/>
      <c r="R89" s="13"/>
      <c r="S89" s="13"/>
      <c r="T89" s="13"/>
      <c r="U89" s="13"/>
      <c r="V89" s="13"/>
      <c r="W89" s="13"/>
      <c r="X89" s="13"/>
      <c r="Y89" s="13"/>
      <c r="Z89" s="13"/>
    </row>
    <row r="90" ht="12.0" customHeight="1">
      <c r="A90" s="13"/>
      <c r="B90" s="117"/>
      <c r="C90" s="117"/>
      <c r="D90" s="13"/>
      <c r="E90" s="13"/>
      <c r="F90" s="13"/>
      <c r="G90" s="13"/>
      <c r="H90" s="13"/>
      <c r="I90" s="13"/>
      <c r="J90" s="13"/>
      <c r="K90" s="13"/>
      <c r="L90" s="13"/>
      <c r="M90" s="13"/>
      <c r="N90" s="13"/>
      <c r="O90" s="13"/>
      <c r="P90" s="13"/>
      <c r="Q90" s="13"/>
      <c r="R90" s="13"/>
      <c r="S90" s="13"/>
      <c r="T90" s="13"/>
      <c r="U90" s="13"/>
      <c r="V90" s="13"/>
      <c r="W90" s="13"/>
      <c r="X90" s="13"/>
      <c r="Y90" s="13"/>
      <c r="Z90" s="13"/>
    </row>
    <row r="91" ht="12.0" customHeight="1">
      <c r="A91" s="13"/>
      <c r="B91" s="117"/>
      <c r="C91" s="117"/>
      <c r="D91" s="13"/>
      <c r="E91" s="13"/>
      <c r="F91" s="13"/>
      <c r="G91" s="13"/>
      <c r="H91" s="13"/>
      <c r="I91" s="13"/>
      <c r="J91" s="13"/>
      <c r="K91" s="13"/>
      <c r="L91" s="13"/>
      <c r="M91" s="13"/>
      <c r="N91" s="13"/>
      <c r="O91" s="13"/>
      <c r="P91" s="13"/>
      <c r="Q91" s="13"/>
      <c r="R91" s="13"/>
      <c r="S91" s="13"/>
      <c r="T91" s="13"/>
      <c r="U91" s="13"/>
      <c r="V91" s="13"/>
      <c r="W91" s="13"/>
      <c r="X91" s="13"/>
      <c r="Y91" s="13"/>
      <c r="Z91" s="13"/>
    </row>
    <row r="92" ht="12.0" customHeight="1">
      <c r="A92" s="13"/>
      <c r="B92" s="117"/>
      <c r="C92" s="117"/>
      <c r="D92" s="13"/>
      <c r="E92" s="13"/>
      <c r="F92" s="13"/>
      <c r="G92" s="13"/>
      <c r="H92" s="13"/>
      <c r="I92" s="13"/>
      <c r="J92" s="13"/>
      <c r="K92" s="13"/>
      <c r="L92" s="13"/>
      <c r="M92" s="13"/>
      <c r="N92" s="13"/>
      <c r="O92" s="13"/>
      <c r="P92" s="13"/>
      <c r="Q92" s="13"/>
      <c r="R92" s="13"/>
      <c r="S92" s="13"/>
      <c r="T92" s="13"/>
      <c r="U92" s="13"/>
      <c r="V92" s="13"/>
      <c r="W92" s="13"/>
      <c r="X92" s="13"/>
      <c r="Y92" s="13"/>
      <c r="Z92" s="13"/>
    </row>
    <row r="93" ht="12.0"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2.0"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2.0"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2.0"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2.0"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2.0"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2.0"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2.0"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2.0"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2.0"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2.0"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2.0"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2.0"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2.0"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2.0"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2.0"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2.0"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2.0"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2.0"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2.0"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2.0"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2.0"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2.0"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2.0"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2.0"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2.0"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2.0"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2.0"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2.0"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2.0"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2.0"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2.0"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2.0"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2.0"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2.0"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2.0"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2.0"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2.0"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2.0"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2.0"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2.0"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2.0"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2.0"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2.0"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2.0"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2.0"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2.0"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2.0"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2.0"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2.0"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2.0"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2.0"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2.0"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2.0"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2.0"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2.0"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2.0"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2.0"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2.0"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2.0"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2.0"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2.0"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2.0"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2.0"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2.0"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2.0"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2.0"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2.0"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2.0"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2.0"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2.0"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2.0"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2.0"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2.0"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2.0"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2.0"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2.0"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2.0"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2.0"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2.0"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2.0"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2.0"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2.0"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2.0"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2.0"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2.0"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2.0"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2.0"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2.0"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2.0"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2.0"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2.0"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2.0"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2.0"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2.0"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2.0"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2.0"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2.0"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2.0"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2.0"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2.0"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2.0"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2.0"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2.0"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2.0"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2.0"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2.0"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2.0"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2.0"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2.0"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2.0"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2.0"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2.0"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2.0"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2.0"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2.0"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2.0"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2.0"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2.0"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2.0"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2.0"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2.0"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2.0"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2.0"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2.0"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2.0"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2.0"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2.0"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2.0"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2.0"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2.0"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2.0"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2.0"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2.0"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2.0"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2.0"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2.0"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2.0"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2.0"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2.0"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2.0"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2.0"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2.0"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2.0"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2.0"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2.0"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2.0"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2.0"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2.0"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2.0"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2.0"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2.0"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2.0"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2.0"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2.0"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2.0"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2.0"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2.0"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2.0"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2.0"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2.0"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2.0"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2.0"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2.0"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2.0"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2.0"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2.0"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2.0"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2.0"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2.0"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2.0"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2.0"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2.0"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2.0"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2.0"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2.0"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2.0"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2.0"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2.0"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2.0"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2.0"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2.0"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2.0"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2.0"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2.0"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2.0"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2.0"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2.0"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2.0"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2.0"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2.0"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2.0"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2.0"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2.0"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2.0"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2.0"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2.0"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2.0"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2.0"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2.0"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2.0"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2.0"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2.0"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2.0"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2.0"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2.0"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2.0"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2.0"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2.0"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2.0"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2.0"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2.0"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2.0"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2.0"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2.0"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2.0"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2.0"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2.0"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2.0"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2.0"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2.0"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2.0"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2.0"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2.0"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2.0"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2.0"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2.0"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2.0"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2.0"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2.0"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2.0"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2.0"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2.0"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2.0"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2.0"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2.0"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2.0"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2.0"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2.0"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2.0"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2.0"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2.0"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2.0"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2.0"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2.0"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2.0"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2.0"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2.0"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2.0"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2.0"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2.0"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2.0"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2.0"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2.0"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2.0"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2.0"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2.0"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2.0"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2.0"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2.0"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2.0"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2.0"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2.0"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2.0"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2.0"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2.0"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2.0"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2.0"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2.0"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2.0"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2.0"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2.0"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2.0"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2.0"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2.0"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2.0"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2.0"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2.0"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2.0"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2.0"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2.0"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2.0"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2.0"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2.0"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2.0"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2.0"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2.0"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2.0"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2.0"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2.0"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2.0"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2.0"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2.0"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2.0"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2.0"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2.0"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2.0"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2.0"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2.0"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2.0"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2.0"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2.0"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2.0"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2.0"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2.0"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2.0"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2.0"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2.0"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2.0"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2.0"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2.0"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2.0"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2.0"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2.0"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2.0"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2.0"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2.0"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2.0"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2.0"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2.0"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2.0"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2.0"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2.0"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2.0"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2.0"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2.0"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2.0"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2.0"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2.0"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2.0"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2.0"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2.0"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2.0"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2.0"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2.0"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2.0"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2.0"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2.0"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2.0"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2.0"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2.0"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2.0"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2.0"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2.0"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2.0"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2.0"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2.0"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2.0"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2.0"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2.0"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2.0"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2.0"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2.0"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2.0"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2.0"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2.0"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2.0"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2.0"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2.0"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2.0"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2.0"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2.0"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2.0"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2.0"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2.0"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2.0"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2.0"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2.0"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2.0"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2.0"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2.0"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2.0"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2.0"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2.0"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2.0"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2.0"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2.0"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2.0"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2.0"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2.0"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2.0"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2.0"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2.0"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2.0"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2.0"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2.0"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2.0"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2.0"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2.0"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2.0"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2.0"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2.0"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2.0"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2.0"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2.0"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2.0"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2.0"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2.0"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2.0"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2.0"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2.0"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2.0"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2.0"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2.0"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2.0"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2.0"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2.0"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2.0"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2.0"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2.0"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2.0"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2.0"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2.0"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2.0"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2.0"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2.0"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2.0"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2.0"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2.0"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2.0"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2.0"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2.0"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2.0"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2.0"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2.0"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2.0"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2.0"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2.0"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2.0"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2.0"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2.0"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2.0"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2.0"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2.0"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2.0"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2.0"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2.0"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2.0"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2.0"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2.0"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2.0"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2.0"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2.0"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2.0"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2.0"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2.0"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2.0"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2.0"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2.0"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2.0"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2.0"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2.0"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2.0"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2.0"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2.0"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2.0"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2.0"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2.0"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2.0"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2.0"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2.0"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2.0"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2.0"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2.0"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2.0"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2.0"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2.0"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2.0"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2.0"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2.0"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2.0"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2.0"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2.0"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2.0"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2.0"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2.0"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2.0"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2.0"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2.0"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2.0"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2.0"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2.0"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2.0"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2.0"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2.0"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2.0"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2.0"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2.0"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2.0"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2.0"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2.0"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2.0"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2.0"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2.0"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2.0"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2.0"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2.0"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2.0"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2.0"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2.0"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2.0"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2.0"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2.0"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2.0"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2.0"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2.0"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2.0"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2.0"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2.0"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2.0"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2.0"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2.0"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2.0"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2.0"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2.0"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2.0"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2.0"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2.0"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2.0"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2.0"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2.0"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2.0"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2.0"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2.0"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2.0"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2.0"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2.0"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2.0"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2.0"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2.0"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2.0"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2.0"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2.0"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2.0"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2.0"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2.0"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2.0"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2.0"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2.0"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2.0"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2.0"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2.0"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2.0"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2.0"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2.0"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2.0"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2.0"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2.0"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2.0"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2.0"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2.0"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2.0"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2.0"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2.0"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2.0"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2.0"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2.0"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2.0"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2.0"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2.0"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2.0"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2.0"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2.0"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2.0"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2.0"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2.0"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2.0"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2.0"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2.0"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2.0"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2.0"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2.0"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2.0"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2.0"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2.0"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2.0"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2.0"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2.0"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2.0"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2.0"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2.0"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2.0"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2.0"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2.0"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2.0"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2.0"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2.0"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2.0"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2.0"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2.0"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2.0"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2.0"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2.0"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2.0"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2.0"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2.0"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2.0"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2.0"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2.0"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2.0"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2.0"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2.0"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2.0"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2.0"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2.0"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2.0"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2.0"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2.0"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2.0"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2.0"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2.0"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2.0"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2.0"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2.0"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2.0"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2.0"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2.0"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2.0"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2.0"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2.0"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2.0"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2.0"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2.0"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2.0"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2.0"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2.0"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2.0"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2.0"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2.0"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2.0"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2.0"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2.0"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2.0"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2.0"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2.0"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2.0"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2.0"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2.0"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2.0"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2.0"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2.0"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2.0"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2.0"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2.0"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2.0"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2.0"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2.0"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2.0"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2.0"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2.0"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2.0"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2.0"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2.0"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2.0"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2.0"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2.0"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2.0"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2.0"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2.0"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2.0"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2.0"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2.0"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2.0"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2.0"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2.0"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2.0"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2.0"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2.0"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2.0"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2.0"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2.0"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2.0"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2.0"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2.0"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2.0"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2.0"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2.0"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2.0"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2.0"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2.0"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2.0"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2.0"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2.0"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2.0"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2.0"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2.0"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2.0"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2.0"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2.0"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2.0"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2.0"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2.0"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2.0"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2.0"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2.0"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2.0"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2.0"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2.0"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2.0"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2.0"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2.0"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2.0"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2.0"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2.0"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2.0"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2.0"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2.0"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2.0"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2.0"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2.0"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2.0"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2.0"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2.0"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2.0"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2.0"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2.0"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2.0"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2.0"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2.0"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2.0"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2.0"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2.0"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2.0"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2.0"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2.0"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2.0"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2.0"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2.0"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2.0"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2.0"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2.0"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2.0"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2.0"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2.0"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2.0"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2.0"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2.0"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2.0"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2.0"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2.0"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2.0"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2.0"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2.0"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2.0"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2.0"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2.0"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2.0"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2.0"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2.0"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2.0"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2.0"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2.0"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2.0"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2.0"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2.0"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2.0"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2.0"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2.0"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2.0"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2.0"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2.0"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2.0"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2.0"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2.0"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2.0"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2.0"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2.0"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2.0"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2.0"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2.0"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2.0"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2.0"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2.0"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2.0"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2.0"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2.0"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2.0"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2.0"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2.0"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2.0"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2.0"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2.0"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2.0"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2.0"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2.0"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2.0"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2.0"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2.0"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2.0"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2.0"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2.0"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2.0"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2.0"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2.0"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2.0"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2.0"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2.0"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2.0"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2.0"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2.0"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2.0"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2.0"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2.0"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2.0"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2.0"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2.0"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2.0"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2.0"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2.0"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2.0"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2.0"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2.0"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2.0"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2.0"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2.0"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2.0"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2.0"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2.0"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2.0"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2.0"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2.0"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2.0"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2.0"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2.0"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2.0"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2.0"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2.0"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2.0"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2.0"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2.0"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2.0"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2.0"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2.0"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2.0"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2.0"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2.0"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2.0"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2.0"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2.0"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2.0"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2.0"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2.0"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2.0"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2.0"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2.0"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2.0"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2.0"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2.0"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2.0"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2.0"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2.0"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2.0"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2.0"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2.0"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2.0"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2.0"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2.0"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2.0"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2.0"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2.0"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2.0"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2.0"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2.0"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2.0"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2.0"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2.0"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2.0"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2.0"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2.0"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2.0"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2.0"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2.0"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2.0"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2.0"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2.0"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2.0"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2.0"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2.0"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2.0"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2.0"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2.0"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2.0"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2.0"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2.0"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2.0"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2.0"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2.0"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2.0"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2.0"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2.0"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2.0"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2.0"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2.0"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2.0"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2.0"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2.0"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2.0"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2.0"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2.0"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2.0"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2.0"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2.0"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2.0"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2.0"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2.0"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2.0"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2.0"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2.0"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9">
    <mergeCell ref="G12:K12"/>
    <mergeCell ref="G13:K13"/>
    <mergeCell ref="B2:K2"/>
    <mergeCell ref="B4:D4"/>
    <mergeCell ref="B5:D5"/>
    <mergeCell ref="B7:E7"/>
    <mergeCell ref="B8:E8"/>
    <mergeCell ref="B9:E9"/>
    <mergeCell ref="B11:C1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8"/>
    <col customWidth="1" min="2" max="2" width="11.25"/>
    <col customWidth="1" min="3" max="3" width="22.75"/>
    <col customWidth="1" min="4" max="4" width="21.38"/>
    <col customWidth="1" min="5" max="5" width="21.13"/>
    <col customWidth="1" min="6" max="6" width="5.25"/>
    <col customWidth="1" min="7" max="11" width="5.0"/>
    <col customWidth="1" min="12" max="12" width="3.13"/>
    <col customWidth="1" min="13" max="13" width="17.75"/>
    <col customWidth="1" min="14" max="26" width="7.63"/>
  </cols>
  <sheetData>
    <row r="1" ht="9.0"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ht="12.0" customHeight="1">
      <c r="A2" s="13"/>
      <c r="B2" s="34" t="s">
        <v>146</v>
      </c>
      <c r="C2" s="35"/>
      <c r="D2" s="35"/>
      <c r="E2" s="35"/>
      <c r="F2" s="35"/>
      <c r="G2" s="35"/>
      <c r="H2" s="35"/>
      <c r="I2" s="35"/>
      <c r="J2" s="35"/>
      <c r="K2" s="36"/>
      <c r="L2" s="13"/>
      <c r="M2" s="13"/>
      <c r="N2" s="13"/>
      <c r="O2" s="13"/>
      <c r="P2" s="13"/>
      <c r="Q2" s="13"/>
      <c r="R2" s="13"/>
      <c r="S2" s="13"/>
      <c r="T2" s="13"/>
      <c r="U2" s="13"/>
      <c r="V2" s="13"/>
      <c r="W2" s="13"/>
      <c r="X2" s="13"/>
      <c r="Y2" s="13"/>
      <c r="Z2" s="13"/>
    </row>
    <row r="3" ht="12.0" customHeight="1">
      <c r="A3" s="13"/>
      <c r="B3" s="37"/>
      <c r="C3" s="37"/>
      <c r="D3" s="37"/>
      <c r="E3" s="13"/>
      <c r="F3" s="13"/>
      <c r="G3" s="13"/>
      <c r="H3" s="13"/>
      <c r="I3" s="13"/>
      <c r="J3" s="13"/>
      <c r="K3" s="13"/>
      <c r="L3" s="13"/>
      <c r="M3" s="13"/>
      <c r="N3" s="13"/>
      <c r="O3" s="13"/>
      <c r="P3" s="13"/>
      <c r="Q3" s="13"/>
      <c r="R3" s="13"/>
      <c r="S3" s="13"/>
      <c r="T3" s="13"/>
      <c r="U3" s="13"/>
      <c r="V3" s="13"/>
      <c r="W3" s="13"/>
      <c r="X3" s="13"/>
      <c r="Y3" s="13"/>
      <c r="Z3" s="13"/>
    </row>
    <row r="4" ht="12.0" customHeight="1">
      <c r="A4" s="13"/>
      <c r="B4" s="6" t="s">
        <v>85</v>
      </c>
      <c r="C4" s="7"/>
      <c r="D4" s="8"/>
      <c r="E4" s="9"/>
      <c r="F4" s="9"/>
      <c r="G4" s="9"/>
      <c r="H4" s="9"/>
      <c r="I4" s="9"/>
      <c r="J4" s="9"/>
      <c r="K4" s="9"/>
      <c r="L4" s="13"/>
      <c r="M4" s="13"/>
      <c r="N4" s="13"/>
      <c r="O4" s="13"/>
      <c r="P4" s="13"/>
      <c r="Q4" s="13"/>
      <c r="R4" s="13"/>
      <c r="S4" s="13"/>
      <c r="T4" s="13"/>
      <c r="U4" s="13"/>
      <c r="V4" s="13"/>
      <c r="W4" s="13"/>
      <c r="X4" s="13"/>
      <c r="Y4" s="13"/>
      <c r="Z4" s="13"/>
    </row>
    <row r="5" ht="12.0" customHeight="1">
      <c r="A5" s="13"/>
      <c r="B5" s="10" t="s">
        <v>86</v>
      </c>
      <c r="C5" s="11"/>
      <c r="D5" s="12"/>
      <c r="E5" s="9"/>
      <c r="F5" s="9"/>
      <c r="G5" s="9"/>
      <c r="H5" s="9"/>
      <c r="I5" s="9"/>
      <c r="J5" s="9"/>
      <c r="K5" s="9"/>
      <c r="L5" s="13"/>
      <c r="M5" s="13"/>
      <c r="N5" s="13"/>
      <c r="O5" s="13"/>
      <c r="P5" s="13"/>
      <c r="Q5" s="13"/>
      <c r="R5" s="13"/>
      <c r="S5" s="13"/>
      <c r="T5" s="13"/>
      <c r="U5" s="13"/>
      <c r="V5" s="13"/>
      <c r="W5" s="13"/>
      <c r="X5" s="13"/>
      <c r="Y5" s="13"/>
      <c r="Z5" s="13"/>
    </row>
    <row r="6" ht="12.0" customHeight="1">
      <c r="A6" s="13"/>
      <c r="B6" s="9"/>
      <c r="C6" s="13"/>
      <c r="D6" s="9"/>
      <c r="E6" s="13"/>
      <c r="F6" s="13"/>
      <c r="G6" s="13"/>
      <c r="H6" s="13"/>
      <c r="I6" s="13"/>
      <c r="J6" s="13"/>
      <c r="K6" s="13"/>
      <c r="L6" s="13"/>
      <c r="M6" s="13"/>
      <c r="N6" s="13"/>
      <c r="O6" s="13"/>
      <c r="P6" s="13"/>
      <c r="Q6" s="13"/>
      <c r="R6" s="13"/>
      <c r="S6" s="13"/>
      <c r="T6" s="13"/>
      <c r="U6" s="13"/>
      <c r="V6" s="13"/>
      <c r="W6" s="13"/>
      <c r="X6" s="13"/>
      <c r="Y6" s="13"/>
      <c r="Z6" s="13"/>
    </row>
    <row r="7" ht="12.0" customHeight="1">
      <c r="A7" s="13"/>
      <c r="B7" s="14" t="s">
        <v>147</v>
      </c>
      <c r="C7" s="15"/>
      <c r="D7" s="15"/>
      <c r="E7" s="16"/>
      <c r="F7" s="13"/>
      <c r="G7" s="13"/>
      <c r="H7" s="13"/>
      <c r="I7" s="13"/>
      <c r="J7" s="13"/>
      <c r="K7" s="13"/>
      <c r="L7" s="13"/>
      <c r="M7" s="13"/>
      <c r="N7" s="13"/>
      <c r="O7" s="13"/>
      <c r="P7" s="13"/>
      <c r="Q7" s="13"/>
      <c r="R7" s="13"/>
      <c r="S7" s="13"/>
      <c r="T7" s="13"/>
      <c r="U7" s="13"/>
      <c r="V7" s="13"/>
      <c r="W7" s="13"/>
      <c r="X7" s="13"/>
      <c r="Y7" s="13"/>
      <c r="Z7" s="13"/>
    </row>
    <row r="8" ht="12.0" customHeight="1">
      <c r="A8" s="13"/>
      <c r="B8" s="83" t="s">
        <v>132</v>
      </c>
      <c r="C8" s="15"/>
      <c r="D8" s="15"/>
      <c r="E8" s="16"/>
      <c r="F8" s="9"/>
      <c r="G8" s="9"/>
      <c r="H8" s="9"/>
      <c r="I8" s="9"/>
      <c r="J8" s="9"/>
      <c r="K8" s="9"/>
      <c r="L8" s="13"/>
      <c r="M8" s="13"/>
      <c r="N8" s="13"/>
      <c r="O8" s="13"/>
      <c r="P8" s="13"/>
      <c r="Q8" s="13"/>
      <c r="R8" s="13"/>
      <c r="S8" s="13"/>
      <c r="T8" s="13"/>
      <c r="U8" s="13"/>
      <c r="V8" s="13"/>
      <c r="W8" s="13"/>
      <c r="X8" s="13"/>
      <c r="Y8" s="13"/>
      <c r="Z8" s="13"/>
    </row>
    <row r="9" ht="12.0" customHeight="1">
      <c r="A9" s="13"/>
      <c r="B9" s="84" t="s">
        <v>133</v>
      </c>
      <c r="C9" s="15"/>
      <c r="D9" s="15"/>
      <c r="E9" s="16"/>
      <c r="F9" s="13"/>
      <c r="G9" s="13"/>
      <c r="H9" s="13"/>
      <c r="I9" s="13"/>
      <c r="J9" s="13"/>
      <c r="K9" s="13"/>
      <c r="L9" s="13"/>
      <c r="M9" s="13"/>
      <c r="N9" s="13"/>
      <c r="O9" s="13"/>
      <c r="P9" s="13"/>
      <c r="Q9" s="13"/>
      <c r="R9" s="13"/>
      <c r="S9" s="13"/>
      <c r="T9" s="13"/>
      <c r="U9" s="13"/>
      <c r="V9" s="13"/>
      <c r="W9" s="13"/>
      <c r="X9" s="13"/>
      <c r="Y9" s="13"/>
      <c r="Z9" s="13"/>
    </row>
    <row r="10" ht="6.75" customHeight="1">
      <c r="A10" s="13"/>
      <c r="B10" s="9"/>
      <c r="C10" s="13"/>
      <c r="D10" s="9"/>
      <c r="E10" s="13"/>
      <c r="F10" s="13"/>
      <c r="G10" s="13"/>
      <c r="H10" s="13"/>
      <c r="I10" s="13"/>
      <c r="J10" s="13"/>
      <c r="K10" s="13"/>
      <c r="L10" s="13"/>
      <c r="M10" s="13"/>
      <c r="N10" s="13"/>
      <c r="O10" s="13"/>
      <c r="P10" s="13"/>
      <c r="Q10" s="13"/>
      <c r="R10" s="13"/>
      <c r="S10" s="13"/>
      <c r="T10" s="13"/>
      <c r="U10" s="13"/>
      <c r="V10" s="13"/>
      <c r="W10" s="13"/>
      <c r="X10" s="13"/>
      <c r="Y10" s="13"/>
      <c r="Z10" s="13"/>
    </row>
    <row r="11" ht="10.5" customHeight="1">
      <c r="A11" s="13"/>
      <c r="B11" s="9"/>
      <c r="C11" s="13"/>
      <c r="D11" s="13"/>
      <c r="E11" s="13"/>
      <c r="F11" s="13"/>
      <c r="G11" s="13"/>
      <c r="H11" s="13"/>
      <c r="I11" s="13"/>
      <c r="J11" s="13"/>
      <c r="K11" s="13"/>
      <c r="L11" s="13"/>
      <c r="M11" s="13"/>
      <c r="N11" s="13"/>
      <c r="O11" s="13"/>
      <c r="P11" s="13"/>
      <c r="Q11" s="13"/>
      <c r="R11" s="13"/>
      <c r="S11" s="13"/>
      <c r="T11" s="13"/>
      <c r="U11" s="13"/>
      <c r="V11" s="13"/>
      <c r="W11" s="13"/>
      <c r="X11" s="13"/>
      <c r="Y11" s="13"/>
      <c r="Z11" s="13"/>
    </row>
    <row r="12" ht="12.0" customHeight="1">
      <c r="A12" s="13"/>
      <c r="B12" s="9"/>
      <c r="C12" s="13"/>
      <c r="D12" s="46" t="s">
        <v>89</v>
      </c>
      <c r="E12" s="86" t="s">
        <v>90</v>
      </c>
      <c r="F12" s="13"/>
      <c r="G12" s="44" t="s">
        <v>134</v>
      </c>
      <c r="H12" s="39"/>
      <c r="I12" s="39"/>
      <c r="J12" s="39"/>
      <c r="K12" s="40"/>
      <c r="L12" s="13"/>
      <c r="M12" s="87" t="s">
        <v>135</v>
      </c>
      <c r="N12" s="13"/>
      <c r="O12" s="13"/>
      <c r="P12" s="13"/>
      <c r="Q12" s="13"/>
      <c r="R12" s="13"/>
      <c r="S12" s="13"/>
      <c r="T12" s="13"/>
      <c r="U12" s="13"/>
      <c r="V12" s="13"/>
      <c r="W12" s="13"/>
      <c r="X12" s="13"/>
      <c r="Y12" s="13"/>
      <c r="Z12" s="13"/>
    </row>
    <row r="13" ht="48.0" customHeight="1">
      <c r="A13" s="13"/>
      <c r="B13" s="118" t="s">
        <v>136</v>
      </c>
      <c r="C13" s="49" t="s">
        <v>92</v>
      </c>
      <c r="D13" s="119" t="s">
        <v>138</v>
      </c>
      <c r="E13" s="49" t="s">
        <v>139</v>
      </c>
      <c r="F13" s="13"/>
      <c r="G13" s="120" t="s">
        <v>148</v>
      </c>
      <c r="H13" s="39"/>
      <c r="I13" s="39"/>
      <c r="J13" s="39"/>
      <c r="K13" s="40"/>
      <c r="L13" s="13"/>
      <c r="M13" s="49" t="s">
        <v>141</v>
      </c>
      <c r="N13" s="13"/>
      <c r="O13" s="13"/>
      <c r="P13" s="13"/>
      <c r="Q13" s="13"/>
      <c r="R13" s="13"/>
      <c r="S13" s="13"/>
      <c r="T13" s="13"/>
      <c r="U13" s="13"/>
      <c r="V13" s="13"/>
      <c r="W13" s="13"/>
      <c r="X13" s="13"/>
      <c r="Y13" s="13"/>
      <c r="Z13" s="13"/>
    </row>
    <row r="14" ht="28.5" customHeight="1">
      <c r="A14" s="13"/>
      <c r="B14" s="121"/>
      <c r="C14" s="122" t="s">
        <v>96</v>
      </c>
      <c r="D14" s="123" t="s">
        <v>149</v>
      </c>
      <c r="E14" s="54" t="s">
        <v>149</v>
      </c>
      <c r="F14" s="13"/>
      <c r="G14" s="95">
        <v>21.0</v>
      </c>
      <c r="H14" s="96">
        <v>14.0</v>
      </c>
      <c r="I14" s="96">
        <v>10.0</v>
      </c>
      <c r="J14" s="96">
        <v>7.0</v>
      </c>
      <c r="K14" s="97">
        <v>1.0</v>
      </c>
      <c r="L14" s="13"/>
      <c r="M14" s="54" t="s">
        <v>144</v>
      </c>
      <c r="N14" s="13"/>
      <c r="O14" s="13"/>
      <c r="P14" s="13"/>
      <c r="Q14" s="13"/>
      <c r="R14" s="13"/>
      <c r="S14" s="13"/>
      <c r="T14" s="13"/>
      <c r="U14" s="13"/>
      <c r="V14" s="13"/>
      <c r="W14" s="13"/>
      <c r="X14" s="13"/>
      <c r="Y14" s="13"/>
      <c r="Z14" s="13"/>
    </row>
    <row r="15" ht="12.0" customHeight="1">
      <c r="A15" s="13"/>
      <c r="B15" s="99" t="s">
        <v>145</v>
      </c>
      <c r="C15" s="56" t="s">
        <v>99</v>
      </c>
      <c r="D15" s="124">
        <v>0.0</v>
      </c>
      <c r="E15" s="124">
        <v>0.0</v>
      </c>
      <c r="F15" s="13"/>
      <c r="G15" s="125">
        <f t="shared" ref="G15:G29" si="1">+D15+(E15*7)</f>
        <v>0</v>
      </c>
      <c r="H15" s="126">
        <f t="shared" ref="H15:H29" si="2">+D15+(E15*14)</f>
        <v>0</v>
      </c>
      <c r="I15" s="126">
        <f t="shared" ref="I15:I29" si="3">+D15+(E15*18)</f>
        <v>0</v>
      </c>
      <c r="J15" s="126">
        <f t="shared" ref="J15:J29" si="4">+D15+(E15*21)</f>
        <v>0</v>
      </c>
      <c r="K15" s="127">
        <f t="shared" ref="K15:K29" si="5">+D15+(E15*27)</f>
        <v>0</v>
      </c>
      <c r="L15" s="13"/>
      <c r="M15" s="128">
        <f t="shared" ref="M15:M29" si="6">((2800+(378*E15))/28)*D15/100</f>
        <v>0</v>
      </c>
      <c r="N15" s="13"/>
      <c r="O15" s="13"/>
      <c r="P15" s="13"/>
      <c r="Q15" s="13"/>
      <c r="R15" s="13"/>
      <c r="S15" s="13"/>
      <c r="T15" s="13"/>
      <c r="U15" s="13"/>
      <c r="V15" s="13"/>
      <c r="W15" s="13"/>
      <c r="X15" s="13"/>
      <c r="Y15" s="13"/>
      <c r="Z15" s="13"/>
    </row>
    <row r="16" ht="12.0" customHeight="1">
      <c r="A16" s="13"/>
      <c r="B16" s="105" t="s">
        <v>145</v>
      </c>
      <c r="C16" s="65" t="s">
        <v>100</v>
      </c>
      <c r="D16" s="129">
        <v>0.0</v>
      </c>
      <c r="E16" s="129">
        <v>0.0</v>
      </c>
      <c r="F16" s="13"/>
      <c r="G16" s="130">
        <f t="shared" si="1"/>
        <v>0</v>
      </c>
      <c r="H16" s="131">
        <f t="shared" si="2"/>
        <v>0</v>
      </c>
      <c r="I16" s="131">
        <f t="shared" si="3"/>
        <v>0</v>
      </c>
      <c r="J16" s="131">
        <f t="shared" si="4"/>
        <v>0</v>
      </c>
      <c r="K16" s="132">
        <f t="shared" si="5"/>
        <v>0</v>
      </c>
      <c r="L16" s="13"/>
      <c r="M16" s="133">
        <f t="shared" si="6"/>
        <v>0</v>
      </c>
      <c r="N16" s="13"/>
      <c r="O16" s="13"/>
      <c r="P16" s="13"/>
      <c r="Q16" s="13"/>
      <c r="R16" s="13"/>
      <c r="S16" s="13"/>
      <c r="T16" s="13"/>
      <c r="U16" s="13"/>
      <c r="V16" s="13"/>
      <c r="W16" s="13"/>
      <c r="X16" s="13"/>
      <c r="Y16" s="13"/>
      <c r="Z16" s="13"/>
    </row>
    <row r="17" ht="12.0" customHeight="1">
      <c r="A17" s="13"/>
      <c r="B17" s="105" t="s">
        <v>145</v>
      </c>
      <c r="C17" s="65" t="s">
        <v>101</v>
      </c>
      <c r="D17" s="129">
        <v>0.0</v>
      </c>
      <c r="E17" s="129">
        <v>0.0</v>
      </c>
      <c r="F17" s="13"/>
      <c r="G17" s="130">
        <f t="shared" si="1"/>
        <v>0</v>
      </c>
      <c r="H17" s="131">
        <f t="shared" si="2"/>
        <v>0</v>
      </c>
      <c r="I17" s="131">
        <f t="shared" si="3"/>
        <v>0</v>
      </c>
      <c r="J17" s="131">
        <f t="shared" si="4"/>
        <v>0</v>
      </c>
      <c r="K17" s="132">
        <f t="shared" si="5"/>
        <v>0</v>
      </c>
      <c r="L17" s="13"/>
      <c r="M17" s="133">
        <f t="shared" si="6"/>
        <v>0</v>
      </c>
      <c r="N17" s="13"/>
      <c r="O17" s="13"/>
      <c r="P17" s="13"/>
      <c r="Q17" s="13"/>
      <c r="R17" s="13"/>
      <c r="S17" s="13"/>
      <c r="T17" s="13"/>
      <c r="U17" s="13"/>
      <c r="V17" s="13"/>
      <c r="W17" s="13"/>
      <c r="X17" s="13"/>
      <c r="Y17" s="13"/>
      <c r="Z17" s="13"/>
    </row>
    <row r="18" ht="12.0" customHeight="1">
      <c r="A18" s="13"/>
      <c r="B18" s="105" t="s">
        <v>145</v>
      </c>
      <c r="C18" s="65" t="s">
        <v>102</v>
      </c>
      <c r="D18" s="129">
        <v>0.0</v>
      </c>
      <c r="E18" s="129">
        <v>0.0</v>
      </c>
      <c r="F18" s="13"/>
      <c r="G18" s="130">
        <f t="shared" si="1"/>
        <v>0</v>
      </c>
      <c r="H18" s="131">
        <f t="shared" si="2"/>
        <v>0</v>
      </c>
      <c r="I18" s="131">
        <f t="shared" si="3"/>
        <v>0</v>
      </c>
      <c r="J18" s="131">
        <f t="shared" si="4"/>
        <v>0</v>
      </c>
      <c r="K18" s="132">
        <f t="shared" si="5"/>
        <v>0</v>
      </c>
      <c r="L18" s="13"/>
      <c r="M18" s="133">
        <f t="shared" si="6"/>
        <v>0</v>
      </c>
      <c r="N18" s="13"/>
      <c r="O18" s="13"/>
      <c r="P18" s="13"/>
      <c r="Q18" s="13"/>
      <c r="R18" s="13"/>
      <c r="S18" s="13"/>
      <c r="T18" s="13"/>
      <c r="U18" s="13"/>
      <c r="V18" s="13"/>
      <c r="W18" s="13"/>
      <c r="X18" s="13"/>
      <c r="Y18" s="13"/>
      <c r="Z18" s="13"/>
    </row>
    <row r="19" ht="12.0" customHeight="1">
      <c r="A19" s="13"/>
      <c r="B19" s="105" t="s">
        <v>145</v>
      </c>
      <c r="C19" s="65" t="s">
        <v>103</v>
      </c>
      <c r="D19" s="129">
        <v>0.0</v>
      </c>
      <c r="E19" s="129">
        <v>0.0</v>
      </c>
      <c r="F19" s="13"/>
      <c r="G19" s="130">
        <f t="shared" si="1"/>
        <v>0</v>
      </c>
      <c r="H19" s="131">
        <f t="shared" si="2"/>
        <v>0</v>
      </c>
      <c r="I19" s="131">
        <f t="shared" si="3"/>
        <v>0</v>
      </c>
      <c r="J19" s="131">
        <f t="shared" si="4"/>
        <v>0</v>
      </c>
      <c r="K19" s="132">
        <f t="shared" si="5"/>
        <v>0</v>
      </c>
      <c r="L19" s="13"/>
      <c r="M19" s="133">
        <f t="shared" si="6"/>
        <v>0</v>
      </c>
      <c r="N19" s="13"/>
      <c r="O19" s="13"/>
      <c r="P19" s="13"/>
      <c r="Q19" s="13"/>
      <c r="R19" s="13"/>
      <c r="S19" s="13"/>
      <c r="T19" s="13"/>
      <c r="U19" s="13"/>
      <c r="V19" s="13"/>
      <c r="W19" s="13"/>
      <c r="X19" s="13"/>
      <c r="Y19" s="13"/>
      <c r="Z19" s="13"/>
    </row>
    <row r="20" ht="12.0" customHeight="1">
      <c r="A20" s="13"/>
      <c r="B20" s="105" t="s">
        <v>145</v>
      </c>
      <c r="C20" s="65" t="s">
        <v>104</v>
      </c>
      <c r="D20" s="129">
        <v>0.0</v>
      </c>
      <c r="E20" s="129">
        <v>0.0</v>
      </c>
      <c r="F20" s="13"/>
      <c r="G20" s="130">
        <f t="shared" si="1"/>
        <v>0</v>
      </c>
      <c r="H20" s="131">
        <f t="shared" si="2"/>
        <v>0</v>
      </c>
      <c r="I20" s="131">
        <f t="shared" si="3"/>
        <v>0</v>
      </c>
      <c r="J20" s="131">
        <f t="shared" si="4"/>
        <v>0</v>
      </c>
      <c r="K20" s="132">
        <f t="shared" si="5"/>
        <v>0</v>
      </c>
      <c r="L20" s="13"/>
      <c r="M20" s="133">
        <f t="shared" si="6"/>
        <v>0</v>
      </c>
      <c r="N20" s="13"/>
      <c r="O20" s="13"/>
      <c r="P20" s="13"/>
      <c r="Q20" s="13"/>
      <c r="R20" s="13"/>
      <c r="S20" s="13"/>
      <c r="T20" s="13"/>
      <c r="U20" s="13"/>
      <c r="V20" s="13"/>
      <c r="W20" s="13"/>
      <c r="X20" s="13"/>
      <c r="Y20" s="13"/>
      <c r="Z20" s="13"/>
    </row>
    <row r="21" ht="12.0" customHeight="1">
      <c r="A21" s="13"/>
      <c r="B21" s="105" t="s">
        <v>145</v>
      </c>
      <c r="C21" s="65" t="s">
        <v>105</v>
      </c>
      <c r="D21" s="129">
        <v>0.0</v>
      </c>
      <c r="E21" s="129">
        <v>0.0</v>
      </c>
      <c r="F21" s="13"/>
      <c r="G21" s="130">
        <f t="shared" si="1"/>
        <v>0</v>
      </c>
      <c r="H21" s="131">
        <f t="shared" si="2"/>
        <v>0</v>
      </c>
      <c r="I21" s="131">
        <f t="shared" si="3"/>
        <v>0</v>
      </c>
      <c r="J21" s="131">
        <f t="shared" si="4"/>
        <v>0</v>
      </c>
      <c r="K21" s="132">
        <f t="shared" si="5"/>
        <v>0</v>
      </c>
      <c r="L21" s="13"/>
      <c r="M21" s="133">
        <f t="shared" si="6"/>
        <v>0</v>
      </c>
      <c r="N21" s="13"/>
      <c r="O21" s="13"/>
      <c r="P21" s="13"/>
      <c r="Q21" s="13"/>
      <c r="R21" s="13"/>
      <c r="S21" s="13"/>
      <c r="T21" s="13"/>
      <c r="U21" s="13"/>
      <c r="V21" s="13"/>
      <c r="W21" s="13"/>
      <c r="X21" s="13"/>
      <c r="Y21" s="13"/>
      <c r="Z21" s="13"/>
    </row>
    <row r="22" ht="12.0" customHeight="1">
      <c r="A22" s="13"/>
      <c r="B22" s="105" t="s">
        <v>145</v>
      </c>
      <c r="C22" s="65" t="s">
        <v>106</v>
      </c>
      <c r="D22" s="129">
        <v>0.0</v>
      </c>
      <c r="E22" s="129">
        <v>0.0</v>
      </c>
      <c r="F22" s="13"/>
      <c r="G22" s="130">
        <f t="shared" si="1"/>
        <v>0</v>
      </c>
      <c r="H22" s="131">
        <f t="shared" si="2"/>
        <v>0</v>
      </c>
      <c r="I22" s="131">
        <f t="shared" si="3"/>
        <v>0</v>
      </c>
      <c r="J22" s="131">
        <f t="shared" si="4"/>
        <v>0</v>
      </c>
      <c r="K22" s="132">
        <f t="shared" si="5"/>
        <v>0</v>
      </c>
      <c r="L22" s="13"/>
      <c r="M22" s="133">
        <f t="shared" si="6"/>
        <v>0</v>
      </c>
      <c r="N22" s="13"/>
      <c r="O22" s="13"/>
      <c r="P22" s="13"/>
      <c r="Q22" s="13"/>
      <c r="R22" s="13"/>
      <c r="S22" s="13"/>
      <c r="T22" s="13"/>
      <c r="U22" s="13"/>
      <c r="V22" s="13"/>
      <c r="W22" s="13"/>
      <c r="X22" s="13"/>
      <c r="Y22" s="13"/>
      <c r="Z22" s="13"/>
    </row>
    <row r="23" ht="12.0" customHeight="1">
      <c r="A23" s="13"/>
      <c r="B23" s="105" t="s">
        <v>145</v>
      </c>
      <c r="C23" s="65" t="s">
        <v>107</v>
      </c>
      <c r="D23" s="129">
        <v>0.0</v>
      </c>
      <c r="E23" s="129">
        <v>0.0</v>
      </c>
      <c r="F23" s="13"/>
      <c r="G23" s="130">
        <f t="shared" si="1"/>
        <v>0</v>
      </c>
      <c r="H23" s="131">
        <f t="shared" si="2"/>
        <v>0</v>
      </c>
      <c r="I23" s="131">
        <f t="shared" si="3"/>
        <v>0</v>
      </c>
      <c r="J23" s="131">
        <f t="shared" si="4"/>
        <v>0</v>
      </c>
      <c r="K23" s="132">
        <f t="shared" si="5"/>
        <v>0</v>
      </c>
      <c r="L23" s="13"/>
      <c r="M23" s="133">
        <f t="shared" si="6"/>
        <v>0</v>
      </c>
      <c r="N23" s="13"/>
      <c r="O23" s="13"/>
      <c r="P23" s="13"/>
      <c r="Q23" s="13"/>
      <c r="R23" s="13"/>
      <c r="S23" s="13"/>
      <c r="T23" s="13"/>
      <c r="U23" s="13"/>
      <c r="V23" s="13"/>
      <c r="W23" s="13"/>
      <c r="X23" s="13"/>
      <c r="Y23" s="13"/>
      <c r="Z23" s="13"/>
    </row>
    <row r="24" ht="12.0" customHeight="1">
      <c r="A24" s="13"/>
      <c r="B24" s="105" t="s">
        <v>145</v>
      </c>
      <c r="C24" s="65" t="s">
        <v>108</v>
      </c>
      <c r="D24" s="129">
        <v>0.0</v>
      </c>
      <c r="E24" s="129">
        <v>0.0</v>
      </c>
      <c r="F24" s="13"/>
      <c r="G24" s="130">
        <f t="shared" si="1"/>
        <v>0</v>
      </c>
      <c r="H24" s="131">
        <f t="shared" si="2"/>
        <v>0</v>
      </c>
      <c r="I24" s="131">
        <f t="shared" si="3"/>
        <v>0</v>
      </c>
      <c r="J24" s="131">
        <f t="shared" si="4"/>
        <v>0</v>
      </c>
      <c r="K24" s="132">
        <f t="shared" si="5"/>
        <v>0</v>
      </c>
      <c r="L24" s="13"/>
      <c r="M24" s="133">
        <f t="shared" si="6"/>
        <v>0</v>
      </c>
      <c r="N24" s="13"/>
      <c r="O24" s="13"/>
      <c r="P24" s="13"/>
      <c r="Q24" s="13"/>
      <c r="R24" s="13"/>
      <c r="S24" s="13"/>
      <c r="T24" s="13"/>
      <c r="U24" s="13"/>
      <c r="V24" s="13"/>
      <c r="W24" s="13"/>
      <c r="X24" s="13"/>
      <c r="Y24" s="13"/>
      <c r="Z24" s="13"/>
    </row>
    <row r="25" ht="12.0" customHeight="1">
      <c r="A25" s="13"/>
      <c r="B25" s="105" t="s">
        <v>145</v>
      </c>
      <c r="C25" s="71" t="s">
        <v>109</v>
      </c>
      <c r="D25" s="129">
        <v>0.0</v>
      </c>
      <c r="E25" s="129">
        <v>0.0</v>
      </c>
      <c r="F25" s="13"/>
      <c r="G25" s="130">
        <f t="shared" si="1"/>
        <v>0</v>
      </c>
      <c r="H25" s="131">
        <f t="shared" si="2"/>
        <v>0</v>
      </c>
      <c r="I25" s="131">
        <f t="shared" si="3"/>
        <v>0</v>
      </c>
      <c r="J25" s="131">
        <f t="shared" si="4"/>
        <v>0</v>
      </c>
      <c r="K25" s="132">
        <f t="shared" si="5"/>
        <v>0</v>
      </c>
      <c r="L25" s="13"/>
      <c r="M25" s="133">
        <f t="shared" si="6"/>
        <v>0</v>
      </c>
      <c r="N25" s="13"/>
      <c r="O25" s="13"/>
      <c r="P25" s="13"/>
      <c r="Q25" s="13"/>
      <c r="R25" s="13"/>
      <c r="S25" s="13"/>
      <c r="T25" s="13"/>
      <c r="U25" s="13"/>
      <c r="V25" s="13"/>
      <c r="W25" s="13"/>
      <c r="X25" s="13"/>
      <c r="Y25" s="13"/>
      <c r="Z25" s="13"/>
    </row>
    <row r="26" ht="12.0" customHeight="1">
      <c r="A26" s="13"/>
      <c r="B26" s="105" t="s">
        <v>145</v>
      </c>
      <c r="C26" s="72" t="s">
        <v>110</v>
      </c>
      <c r="D26" s="129">
        <v>0.0</v>
      </c>
      <c r="E26" s="129">
        <v>0.0</v>
      </c>
      <c r="F26" s="13"/>
      <c r="G26" s="130">
        <f t="shared" si="1"/>
        <v>0</v>
      </c>
      <c r="H26" s="131">
        <f t="shared" si="2"/>
        <v>0</v>
      </c>
      <c r="I26" s="131">
        <f t="shared" si="3"/>
        <v>0</v>
      </c>
      <c r="J26" s="131">
        <f t="shared" si="4"/>
        <v>0</v>
      </c>
      <c r="K26" s="132">
        <f t="shared" si="5"/>
        <v>0</v>
      </c>
      <c r="L26" s="13"/>
      <c r="M26" s="133">
        <f t="shared" si="6"/>
        <v>0</v>
      </c>
      <c r="N26" s="13"/>
      <c r="O26" s="13"/>
      <c r="P26" s="13"/>
      <c r="Q26" s="13"/>
      <c r="R26" s="13"/>
      <c r="S26" s="13"/>
      <c r="T26" s="13"/>
      <c r="U26" s="13"/>
      <c r="V26" s="13"/>
      <c r="W26" s="13"/>
      <c r="X26" s="13"/>
      <c r="Y26" s="13"/>
      <c r="Z26" s="13"/>
    </row>
    <row r="27" ht="12.0" customHeight="1">
      <c r="A27" s="13"/>
      <c r="B27" s="105" t="s">
        <v>145</v>
      </c>
      <c r="C27" s="72" t="s">
        <v>111</v>
      </c>
      <c r="D27" s="129">
        <v>0.0</v>
      </c>
      <c r="E27" s="129">
        <v>0.0</v>
      </c>
      <c r="F27" s="13"/>
      <c r="G27" s="130">
        <f t="shared" si="1"/>
        <v>0</v>
      </c>
      <c r="H27" s="131">
        <f t="shared" si="2"/>
        <v>0</v>
      </c>
      <c r="I27" s="131">
        <f t="shared" si="3"/>
        <v>0</v>
      </c>
      <c r="J27" s="131">
        <f t="shared" si="4"/>
        <v>0</v>
      </c>
      <c r="K27" s="132">
        <f t="shared" si="5"/>
        <v>0</v>
      </c>
      <c r="L27" s="13"/>
      <c r="M27" s="133">
        <f t="shared" si="6"/>
        <v>0</v>
      </c>
      <c r="N27" s="13"/>
      <c r="O27" s="13"/>
      <c r="P27" s="13"/>
      <c r="Q27" s="13"/>
      <c r="R27" s="13"/>
      <c r="S27" s="13"/>
      <c r="T27" s="13"/>
      <c r="U27" s="13"/>
      <c r="V27" s="13"/>
      <c r="W27" s="13"/>
      <c r="X27" s="13"/>
      <c r="Y27" s="13"/>
      <c r="Z27" s="13"/>
    </row>
    <row r="28" ht="12.0" customHeight="1">
      <c r="A28" s="13"/>
      <c r="B28" s="105" t="s">
        <v>145</v>
      </c>
      <c r="C28" s="72" t="s">
        <v>112</v>
      </c>
      <c r="D28" s="129">
        <v>0.0</v>
      </c>
      <c r="E28" s="129">
        <v>0.0</v>
      </c>
      <c r="F28" s="13"/>
      <c r="G28" s="130">
        <f t="shared" si="1"/>
        <v>0</v>
      </c>
      <c r="H28" s="131">
        <f t="shared" si="2"/>
        <v>0</v>
      </c>
      <c r="I28" s="131">
        <f t="shared" si="3"/>
        <v>0</v>
      </c>
      <c r="J28" s="131">
        <f t="shared" si="4"/>
        <v>0</v>
      </c>
      <c r="K28" s="132">
        <f t="shared" si="5"/>
        <v>0</v>
      </c>
      <c r="L28" s="13"/>
      <c r="M28" s="133">
        <f t="shared" si="6"/>
        <v>0</v>
      </c>
      <c r="N28" s="13"/>
      <c r="O28" s="13"/>
      <c r="P28" s="13"/>
      <c r="Q28" s="13"/>
      <c r="R28" s="13"/>
      <c r="S28" s="13"/>
      <c r="T28" s="13"/>
      <c r="U28" s="13"/>
      <c r="V28" s="13"/>
      <c r="W28" s="13"/>
      <c r="X28" s="13"/>
      <c r="Y28" s="13"/>
      <c r="Z28" s="13"/>
    </row>
    <row r="29" ht="12.0" customHeight="1">
      <c r="A29" s="13"/>
      <c r="B29" s="111" t="s">
        <v>145</v>
      </c>
      <c r="C29" s="74" t="s">
        <v>113</v>
      </c>
      <c r="D29" s="134">
        <v>0.0</v>
      </c>
      <c r="E29" s="134">
        <v>0.0</v>
      </c>
      <c r="F29" s="13"/>
      <c r="G29" s="130">
        <f t="shared" si="1"/>
        <v>0</v>
      </c>
      <c r="H29" s="135">
        <f t="shared" si="2"/>
        <v>0</v>
      </c>
      <c r="I29" s="135">
        <f t="shared" si="3"/>
        <v>0</v>
      </c>
      <c r="J29" s="135">
        <f t="shared" si="4"/>
        <v>0</v>
      </c>
      <c r="K29" s="136">
        <f t="shared" si="5"/>
        <v>0</v>
      </c>
      <c r="L29" s="13"/>
      <c r="M29" s="137">
        <f t="shared" si="6"/>
        <v>0</v>
      </c>
      <c r="N29" s="13"/>
      <c r="O29" s="13"/>
      <c r="P29" s="13"/>
      <c r="Q29" s="13"/>
      <c r="R29" s="13"/>
      <c r="S29" s="13"/>
      <c r="T29" s="13"/>
      <c r="U29" s="13"/>
      <c r="V29" s="13"/>
      <c r="W29" s="13"/>
      <c r="X29" s="13"/>
      <c r="Y29" s="13"/>
      <c r="Z29" s="13"/>
    </row>
    <row r="30" ht="12.0" customHeight="1">
      <c r="A30" s="13"/>
      <c r="B30" s="9"/>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2.0" customHeight="1">
      <c r="A31" s="13"/>
      <c r="B31" s="9"/>
      <c r="C31" s="13"/>
      <c r="D31" s="13"/>
      <c r="E31" s="13"/>
      <c r="F31" s="13"/>
      <c r="G31" s="13"/>
      <c r="H31" s="13"/>
      <c r="I31" s="13"/>
      <c r="J31" s="13"/>
      <c r="K31" s="13"/>
      <c r="L31" s="13"/>
      <c r="M31" s="13"/>
      <c r="N31" s="13"/>
      <c r="O31" s="13"/>
      <c r="P31" s="13"/>
      <c r="Q31" s="13"/>
      <c r="R31" s="13"/>
      <c r="S31" s="13"/>
      <c r="T31" s="13"/>
      <c r="U31" s="13"/>
      <c r="V31" s="13"/>
      <c r="W31" s="13"/>
      <c r="X31" s="13"/>
      <c r="Y31" s="13"/>
      <c r="Z31" s="13"/>
    </row>
    <row r="32" ht="6.75" customHeight="1">
      <c r="A32" s="13"/>
      <c r="B32" s="37"/>
      <c r="C32" s="117"/>
      <c r="D32" s="13"/>
      <c r="E32" s="13"/>
      <c r="F32" s="13"/>
      <c r="G32" s="13"/>
      <c r="H32" s="13"/>
      <c r="I32" s="13"/>
      <c r="J32" s="13"/>
      <c r="K32" s="13"/>
      <c r="L32" s="13"/>
      <c r="M32" s="13"/>
      <c r="N32" s="13"/>
      <c r="O32" s="13"/>
      <c r="P32" s="13"/>
      <c r="Q32" s="13"/>
      <c r="R32" s="13"/>
      <c r="S32" s="13"/>
      <c r="T32" s="13"/>
      <c r="U32" s="13"/>
      <c r="V32" s="13"/>
      <c r="W32" s="13"/>
      <c r="X32" s="13"/>
      <c r="Y32" s="13"/>
      <c r="Z32" s="13"/>
    </row>
    <row r="33" ht="12.0" customHeight="1">
      <c r="A33" s="13"/>
      <c r="B33" s="37"/>
      <c r="C33" s="117"/>
      <c r="D33" s="13"/>
      <c r="E33" s="13"/>
      <c r="F33" s="13"/>
      <c r="G33" s="13"/>
      <c r="H33" s="13"/>
      <c r="I33" s="13"/>
      <c r="J33" s="13"/>
      <c r="K33" s="13"/>
      <c r="L33" s="13"/>
      <c r="M33" s="13"/>
      <c r="N33" s="13"/>
      <c r="O33" s="13"/>
      <c r="P33" s="13"/>
      <c r="Q33" s="13"/>
      <c r="R33" s="13"/>
      <c r="S33" s="13"/>
      <c r="T33" s="13"/>
      <c r="U33" s="13"/>
      <c r="V33" s="13"/>
      <c r="W33" s="13"/>
      <c r="X33" s="13"/>
      <c r="Y33" s="13"/>
      <c r="Z33" s="13"/>
    </row>
    <row r="34" ht="12.0" customHeight="1">
      <c r="A34" s="13"/>
      <c r="B34" s="13"/>
      <c r="C34" s="117"/>
      <c r="D34" s="13"/>
      <c r="E34" s="13"/>
      <c r="F34" s="13"/>
      <c r="G34" s="13"/>
      <c r="H34" s="13"/>
      <c r="I34" s="13"/>
      <c r="J34" s="13"/>
      <c r="K34" s="13"/>
      <c r="L34" s="13"/>
      <c r="M34" s="13"/>
      <c r="N34" s="13"/>
      <c r="O34" s="13"/>
      <c r="P34" s="13"/>
      <c r="Q34" s="13"/>
      <c r="R34" s="13"/>
      <c r="S34" s="13"/>
      <c r="T34" s="13"/>
      <c r="U34" s="13"/>
      <c r="V34" s="13"/>
      <c r="W34" s="13"/>
      <c r="X34" s="13"/>
      <c r="Y34" s="13"/>
      <c r="Z34" s="13"/>
    </row>
    <row r="35" ht="12.0" customHeight="1">
      <c r="A35" s="13"/>
      <c r="B35" s="13"/>
      <c r="C35" s="117"/>
      <c r="D35" s="13"/>
      <c r="E35" s="13"/>
      <c r="F35" s="13"/>
      <c r="G35" s="13"/>
      <c r="H35" s="13"/>
      <c r="I35" s="13"/>
      <c r="J35" s="13"/>
      <c r="K35" s="13"/>
      <c r="L35" s="13"/>
      <c r="M35" s="13"/>
      <c r="N35" s="13"/>
      <c r="O35" s="13"/>
      <c r="P35" s="13"/>
      <c r="Q35" s="13"/>
      <c r="R35" s="13"/>
      <c r="S35" s="13"/>
      <c r="T35" s="13"/>
      <c r="U35" s="13"/>
      <c r="V35" s="13"/>
      <c r="W35" s="13"/>
      <c r="X35" s="13"/>
      <c r="Y35" s="13"/>
      <c r="Z35" s="13"/>
    </row>
    <row r="36" ht="12.0" customHeight="1">
      <c r="A36" s="13"/>
      <c r="B36" s="13"/>
      <c r="C36" s="117"/>
      <c r="D36" s="13"/>
      <c r="E36" s="13"/>
      <c r="F36" s="13"/>
      <c r="G36" s="13"/>
      <c r="H36" s="13"/>
      <c r="I36" s="13"/>
      <c r="J36" s="13"/>
      <c r="K36" s="13"/>
      <c r="L36" s="13"/>
      <c r="M36" s="13"/>
      <c r="N36" s="13"/>
      <c r="O36" s="13"/>
      <c r="P36" s="13"/>
      <c r="Q36" s="13"/>
      <c r="R36" s="13"/>
      <c r="S36" s="13"/>
      <c r="T36" s="13"/>
      <c r="U36" s="13"/>
      <c r="V36" s="13"/>
      <c r="W36" s="13"/>
      <c r="X36" s="13"/>
      <c r="Y36" s="13"/>
      <c r="Z36" s="13"/>
    </row>
    <row r="37" ht="12.0" customHeight="1">
      <c r="A37" s="13"/>
      <c r="B37" s="117"/>
      <c r="C37" s="117"/>
      <c r="D37" s="13"/>
      <c r="E37" s="13"/>
      <c r="F37" s="13"/>
      <c r="G37" s="13"/>
      <c r="H37" s="13"/>
      <c r="I37" s="13"/>
      <c r="J37" s="13"/>
      <c r="K37" s="13"/>
      <c r="L37" s="13"/>
      <c r="M37" s="13"/>
      <c r="N37" s="13"/>
      <c r="O37" s="13"/>
      <c r="P37" s="13"/>
      <c r="Q37" s="13"/>
      <c r="R37" s="13"/>
      <c r="S37" s="13"/>
      <c r="T37" s="13"/>
      <c r="U37" s="13"/>
      <c r="V37" s="13"/>
      <c r="W37" s="13"/>
      <c r="X37" s="13"/>
      <c r="Y37" s="13"/>
      <c r="Z37" s="13"/>
    </row>
    <row r="38" ht="12.0" customHeight="1">
      <c r="A38" s="13"/>
      <c r="B38" s="37"/>
      <c r="C38" s="117"/>
      <c r="D38" s="13"/>
      <c r="E38" s="13"/>
      <c r="F38" s="13"/>
      <c r="G38" s="13"/>
      <c r="H38" s="13"/>
      <c r="I38" s="13"/>
      <c r="J38" s="13"/>
      <c r="K38" s="13"/>
      <c r="L38" s="13"/>
      <c r="M38" s="13"/>
      <c r="N38" s="13"/>
      <c r="O38" s="13"/>
      <c r="P38" s="13"/>
      <c r="Q38" s="13"/>
      <c r="R38" s="13"/>
      <c r="S38" s="13"/>
      <c r="T38" s="13"/>
      <c r="U38" s="13"/>
      <c r="V38" s="13"/>
      <c r="W38" s="13"/>
      <c r="X38" s="13"/>
      <c r="Y38" s="13"/>
      <c r="Z38" s="13"/>
    </row>
    <row r="39" ht="12.0" customHeight="1">
      <c r="A39" s="13"/>
      <c r="B39" s="13"/>
      <c r="C39" s="117"/>
      <c r="D39" s="13"/>
      <c r="E39" s="13"/>
      <c r="F39" s="13"/>
      <c r="G39" s="13"/>
      <c r="H39" s="13"/>
      <c r="I39" s="13"/>
      <c r="J39" s="13"/>
      <c r="K39" s="13"/>
      <c r="L39" s="13"/>
      <c r="M39" s="13"/>
      <c r="N39" s="13"/>
      <c r="O39" s="13"/>
      <c r="P39" s="13"/>
      <c r="Q39" s="13"/>
      <c r="R39" s="13"/>
      <c r="S39" s="13"/>
      <c r="T39" s="13"/>
      <c r="U39" s="13"/>
      <c r="V39" s="13"/>
      <c r="W39" s="13"/>
      <c r="X39" s="13"/>
      <c r="Y39" s="13"/>
      <c r="Z39" s="13"/>
    </row>
    <row r="40" ht="12.0" customHeight="1">
      <c r="A40" s="13"/>
      <c r="B40" s="13"/>
      <c r="C40" s="117"/>
      <c r="D40" s="13"/>
      <c r="E40" s="13"/>
      <c r="F40" s="13"/>
      <c r="G40" s="13"/>
      <c r="H40" s="13"/>
      <c r="I40" s="13"/>
      <c r="J40" s="13"/>
      <c r="K40" s="13"/>
      <c r="L40" s="13"/>
      <c r="M40" s="13"/>
      <c r="N40" s="13"/>
      <c r="O40" s="13"/>
      <c r="P40" s="13"/>
      <c r="Q40" s="13"/>
      <c r="R40" s="13"/>
      <c r="S40" s="13"/>
      <c r="T40" s="13"/>
      <c r="U40" s="13"/>
      <c r="V40" s="13"/>
      <c r="W40" s="13"/>
      <c r="X40" s="13"/>
      <c r="Y40" s="13"/>
      <c r="Z40" s="13"/>
    </row>
    <row r="41" ht="12.0" customHeight="1">
      <c r="A41" s="13"/>
      <c r="B41" s="13"/>
      <c r="C41" s="117"/>
      <c r="D41" s="13"/>
      <c r="E41" s="13"/>
      <c r="F41" s="13"/>
      <c r="G41" s="13"/>
      <c r="H41" s="13"/>
      <c r="I41" s="13"/>
      <c r="J41" s="13"/>
      <c r="K41" s="13"/>
      <c r="L41" s="13"/>
      <c r="M41" s="13"/>
      <c r="N41" s="13"/>
      <c r="O41" s="13"/>
      <c r="P41" s="13"/>
      <c r="Q41" s="13"/>
      <c r="R41" s="13"/>
      <c r="S41" s="13"/>
      <c r="T41" s="13"/>
      <c r="U41" s="13"/>
      <c r="V41" s="13"/>
      <c r="W41" s="13"/>
      <c r="X41" s="13"/>
      <c r="Y41" s="13"/>
      <c r="Z41" s="13"/>
    </row>
    <row r="42" ht="12.0" customHeight="1">
      <c r="A42" s="13"/>
      <c r="B42" s="13"/>
      <c r="C42" s="117"/>
      <c r="D42" s="13"/>
      <c r="E42" s="13"/>
      <c r="F42" s="13"/>
      <c r="G42" s="13"/>
      <c r="H42" s="13"/>
      <c r="I42" s="13"/>
      <c r="J42" s="13"/>
      <c r="K42" s="13"/>
      <c r="L42" s="13"/>
      <c r="M42" s="13"/>
      <c r="N42" s="13"/>
      <c r="O42" s="13"/>
      <c r="P42" s="13"/>
      <c r="Q42" s="13"/>
      <c r="R42" s="13"/>
      <c r="S42" s="13"/>
      <c r="T42" s="13"/>
      <c r="U42" s="13"/>
      <c r="V42" s="13"/>
      <c r="W42" s="13"/>
      <c r="X42" s="13"/>
      <c r="Y42" s="13"/>
      <c r="Z42" s="13"/>
    </row>
    <row r="43" ht="12.0" customHeight="1">
      <c r="A43" s="13"/>
      <c r="B43" s="13"/>
      <c r="C43" s="117"/>
      <c r="D43" s="13"/>
      <c r="E43" s="13"/>
      <c r="F43" s="13"/>
      <c r="G43" s="13"/>
      <c r="H43" s="13"/>
      <c r="I43" s="13"/>
      <c r="J43" s="13"/>
      <c r="K43" s="13"/>
      <c r="L43" s="13"/>
      <c r="M43" s="13"/>
      <c r="N43" s="13"/>
      <c r="O43" s="13"/>
      <c r="P43" s="13"/>
      <c r="Q43" s="13"/>
      <c r="R43" s="13"/>
      <c r="S43" s="13"/>
      <c r="T43" s="13"/>
      <c r="U43" s="13"/>
      <c r="V43" s="13"/>
      <c r="W43" s="13"/>
      <c r="X43" s="13"/>
      <c r="Y43" s="13"/>
      <c r="Z43" s="13"/>
    </row>
    <row r="44" ht="12.0" customHeight="1">
      <c r="A44" s="13"/>
      <c r="B44" s="37"/>
      <c r="C44" s="117"/>
      <c r="D44" s="13"/>
      <c r="E44" s="13"/>
      <c r="F44" s="13"/>
      <c r="G44" s="13"/>
      <c r="H44" s="13"/>
      <c r="I44" s="13"/>
      <c r="J44" s="13"/>
      <c r="K44" s="13"/>
      <c r="L44" s="13"/>
      <c r="M44" s="13"/>
      <c r="N44" s="13"/>
      <c r="O44" s="13"/>
      <c r="P44" s="13"/>
      <c r="Q44" s="13"/>
      <c r="R44" s="13"/>
      <c r="S44" s="13"/>
      <c r="T44" s="13"/>
      <c r="U44" s="13"/>
      <c r="V44" s="13"/>
      <c r="W44" s="13"/>
      <c r="X44" s="13"/>
      <c r="Y44" s="13"/>
      <c r="Z44" s="13"/>
    </row>
    <row r="45" ht="12.0" customHeight="1">
      <c r="A45" s="13"/>
      <c r="B45" s="13"/>
      <c r="C45" s="117"/>
      <c r="D45" s="13"/>
      <c r="E45" s="13"/>
      <c r="F45" s="13"/>
      <c r="G45" s="13"/>
      <c r="H45" s="13"/>
      <c r="I45" s="13"/>
      <c r="J45" s="13"/>
      <c r="K45" s="13"/>
      <c r="L45" s="13"/>
      <c r="M45" s="13"/>
      <c r="N45" s="13"/>
      <c r="O45" s="13"/>
      <c r="P45" s="13"/>
      <c r="Q45" s="13"/>
      <c r="R45" s="13"/>
      <c r="S45" s="13"/>
      <c r="T45" s="13"/>
      <c r="U45" s="13"/>
      <c r="V45" s="13"/>
      <c r="W45" s="13"/>
      <c r="X45" s="13"/>
      <c r="Y45" s="13"/>
      <c r="Z45" s="13"/>
    </row>
    <row r="46" ht="12.0" customHeight="1">
      <c r="A46" s="13"/>
      <c r="B46" s="13"/>
      <c r="C46" s="117"/>
      <c r="D46" s="13"/>
      <c r="E46" s="13"/>
      <c r="F46" s="13"/>
      <c r="G46" s="13"/>
      <c r="H46" s="13"/>
      <c r="I46" s="13"/>
      <c r="J46" s="13"/>
      <c r="K46" s="13"/>
      <c r="L46" s="13"/>
      <c r="M46" s="13"/>
      <c r="N46" s="13"/>
      <c r="O46" s="13"/>
      <c r="P46" s="13"/>
      <c r="Q46" s="13"/>
      <c r="R46" s="13"/>
      <c r="S46" s="13"/>
      <c r="T46" s="13"/>
      <c r="U46" s="13"/>
      <c r="V46" s="13"/>
      <c r="W46" s="13"/>
      <c r="X46" s="13"/>
      <c r="Y46" s="13"/>
      <c r="Z46" s="13"/>
    </row>
    <row r="47" ht="12.0" customHeight="1">
      <c r="A47" s="13"/>
      <c r="B47" s="37"/>
      <c r="C47" s="117"/>
      <c r="D47" s="13"/>
      <c r="E47" s="13"/>
      <c r="F47" s="13"/>
      <c r="G47" s="13"/>
      <c r="H47" s="13"/>
      <c r="I47" s="13"/>
      <c r="J47" s="13"/>
      <c r="K47" s="13"/>
      <c r="L47" s="13"/>
      <c r="M47" s="13"/>
      <c r="N47" s="13"/>
      <c r="O47" s="13"/>
      <c r="P47" s="13"/>
      <c r="Q47" s="13"/>
      <c r="R47" s="13"/>
      <c r="S47" s="13"/>
      <c r="T47" s="13"/>
      <c r="U47" s="13"/>
      <c r="V47" s="13"/>
      <c r="W47" s="13"/>
      <c r="X47" s="13"/>
      <c r="Y47" s="13"/>
      <c r="Z47" s="13"/>
    </row>
    <row r="48" ht="12.0" customHeight="1">
      <c r="A48" s="13"/>
      <c r="B48" s="13"/>
      <c r="C48" s="117"/>
      <c r="D48" s="13"/>
      <c r="E48" s="13"/>
      <c r="F48" s="13"/>
      <c r="G48" s="13"/>
      <c r="H48" s="13"/>
      <c r="I48" s="13"/>
      <c r="J48" s="13"/>
      <c r="K48" s="13"/>
      <c r="L48" s="13"/>
      <c r="M48" s="13"/>
      <c r="N48" s="13"/>
      <c r="O48" s="13"/>
      <c r="P48" s="13"/>
      <c r="Q48" s="13"/>
      <c r="R48" s="13"/>
      <c r="S48" s="13"/>
      <c r="T48" s="13"/>
      <c r="U48" s="13"/>
      <c r="V48" s="13"/>
      <c r="W48" s="13"/>
      <c r="X48" s="13"/>
      <c r="Y48" s="13"/>
      <c r="Z48" s="13"/>
    </row>
    <row r="49" ht="12.0" customHeight="1">
      <c r="A49" s="13"/>
      <c r="B49" s="13"/>
      <c r="C49" s="117"/>
      <c r="D49" s="13"/>
      <c r="E49" s="13"/>
      <c r="F49" s="13"/>
      <c r="G49" s="13"/>
      <c r="H49" s="13"/>
      <c r="I49" s="13"/>
      <c r="J49" s="13"/>
      <c r="K49" s="13"/>
      <c r="L49" s="13"/>
      <c r="M49" s="13"/>
      <c r="N49" s="13"/>
      <c r="O49" s="13"/>
      <c r="P49" s="13"/>
      <c r="Q49" s="13"/>
      <c r="R49" s="13"/>
      <c r="S49" s="13"/>
      <c r="T49" s="13"/>
      <c r="U49" s="13"/>
      <c r="V49" s="13"/>
      <c r="W49" s="13"/>
      <c r="X49" s="13"/>
      <c r="Y49" s="13"/>
      <c r="Z49" s="13"/>
    </row>
    <row r="50" ht="12.0" customHeight="1">
      <c r="A50" s="13"/>
      <c r="B50" s="117"/>
      <c r="C50" s="117"/>
      <c r="D50" s="13"/>
      <c r="E50" s="13"/>
      <c r="F50" s="13"/>
      <c r="G50" s="13"/>
      <c r="H50" s="13"/>
      <c r="I50" s="13"/>
      <c r="J50" s="13"/>
      <c r="K50" s="13"/>
      <c r="L50" s="13"/>
      <c r="M50" s="13"/>
      <c r="N50" s="13"/>
      <c r="O50" s="13"/>
      <c r="P50" s="13"/>
      <c r="Q50" s="13"/>
      <c r="R50" s="13"/>
      <c r="S50" s="13"/>
      <c r="T50" s="13"/>
      <c r="U50" s="13"/>
      <c r="V50" s="13"/>
      <c r="W50" s="13"/>
      <c r="X50" s="13"/>
      <c r="Y50" s="13"/>
      <c r="Z50" s="13"/>
    </row>
    <row r="51" ht="12.0" customHeight="1">
      <c r="A51" s="13"/>
      <c r="B51" s="37"/>
      <c r="C51" s="117"/>
      <c r="D51" s="13"/>
      <c r="E51" s="13"/>
      <c r="F51" s="13"/>
      <c r="G51" s="13"/>
      <c r="H51" s="13"/>
      <c r="I51" s="13"/>
      <c r="J51" s="13"/>
      <c r="K51" s="13"/>
      <c r="L51" s="13"/>
      <c r="M51" s="13"/>
      <c r="N51" s="13"/>
      <c r="O51" s="13"/>
      <c r="P51" s="13"/>
      <c r="Q51" s="13"/>
      <c r="R51" s="13"/>
      <c r="S51" s="13"/>
      <c r="T51" s="13"/>
      <c r="U51" s="13"/>
      <c r="V51" s="13"/>
      <c r="W51" s="13"/>
      <c r="X51" s="13"/>
      <c r="Y51" s="13"/>
      <c r="Z51" s="13"/>
    </row>
    <row r="52" ht="12.0" customHeight="1">
      <c r="A52" s="13"/>
      <c r="B52" s="13"/>
      <c r="C52" s="117"/>
      <c r="D52" s="13"/>
      <c r="E52" s="13"/>
      <c r="F52" s="13"/>
      <c r="G52" s="13"/>
      <c r="H52" s="13"/>
      <c r="I52" s="13"/>
      <c r="J52" s="13"/>
      <c r="K52" s="13"/>
      <c r="L52" s="13"/>
      <c r="M52" s="13"/>
      <c r="N52" s="13"/>
      <c r="O52" s="13"/>
      <c r="P52" s="13"/>
      <c r="Q52" s="13"/>
      <c r="R52" s="13"/>
      <c r="S52" s="13"/>
      <c r="T52" s="13"/>
      <c r="U52" s="13"/>
      <c r="V52" s="13"/>
      <c r="W52" s="13"/>
      <c r="X52" s="13"/>
      <c r="Y52" s="13"/>
      <c r="Z52" s="13"/>
    </row>
    <row r="53" ht="12.0" customHeight="1">
      <c r="A53" s="13"/>
      <c r="B53" s="13"/>
      <c r="C53" s="117"/>
      <c r="D53" s="13"/>
      <c r="E53" s="13"/>
      <c r="F53" s="13"/>
      <c r="G53" s="13"/>
      <c r="H53" s="13"/>
      <c r="I53" s="13"/>
      <c r="J53" s="13"/>
      <c r="K53" s="13"/>
      <c r="L53" s="13"/>
      <c r="M53" s="13"/>
      <c r="N53" s="13"/>
      <c r="O53" s="13"/>
      <c r="P53" s="13"/>
      <c r="Q53" s="13"/>
      <c r="R53" s="13"/>
      <c r="S53" s="13"/>
      <c r="T53" s="13"/>
      <c r="U53" s="13"/>
      <c r="V53" s="13"/>
      <c r="W53" s="13"/>
      <c r="X53" s="13"/>
      <c r="Y53" s="13"/>
      <c r="Z53" s="13"/>
    </row>
    <row r="54" ht="12.0" customHeight="1">
      <c r="A54" s="13"/>
      <c r="B54" s="37"/>
      <c r="C54" s="117"/>
      <c r="D54" s="13"/>
      <c r="E54" s="13"/>
      <c r="F54" s="13"/>
      <c r="G54" s="13"/>
      <c r="H54" s="13"/>
      <c r="I54" s="13"/>
      <c r="J54" s="13"/>
      <c r="K54" s="13"/>
      <c r="L54" s="13"/>
      <c r="M54" s="13"/>
      <c r="N54" s="13"/>
      <c r="O54" s="13"/>
      <c r="P54" s="13"/>
      <c r="Q54" s="13"/>
      <c r="R54" s="13"/>
      <c r="S54" s="13"/>
      <c r="T54" s="13"/>
      <c r="U54" s="13"/>
      <c r="V54" s="13"/>
      <c r="W54" s="13"/>
      <c r="X54" s="13"/>
      <c r="Y54" s="13"/>
      <c r="Z54" s="13"/>
    </row>
    <row r="55" ht="12.0" customHeight="1">
      <c r="A55" s="13"/>
      <c r="B55" s="13"/>
      <c r="C55" s="117"/>
      <c r="D55" s="13"/>
      <c r="E55" s="13"/>
      <c r="F55" s="13"/>
      <c r="G55" s="13"/>
      <c r="H55" s="13"/>
      <c r="I55" s="13"/>
      <c r="J55" s="13"/>
      <c r="K55" s="13"/>
      <c r="L55" s="13"/>
      <c r="M55" s="13"/>
      <c r="N55" s="13"/>
      <c r="O55" s="13"/>
      <c r="P55" s="13"/>
      <c r="Q55" s="13"/>
      <c r="R55" s="13"/>
      <c r="S55" s="13"/>
      <c r="T55" s="13"/>
      <c r="U55" s="13"/>
      <c r="V55" s="13"/>
      <c r="W55" s="13"/>
      <c r="X55" s="13"/>
      <c r="Y55" s="13"/>
      <c r="Z55" s="13"/>
    </row>
    <row r="56" ht="12.0" customHeight="1">
      <c r="A56" s="13"/>
      <c r="B56" s="117"/>
      <c r="C56" s="117"/>
      <c r="D56" s="13"/>
      <c r="E56" s="13"/>
      <c r="F56" s="13"/>
      <c r="G56" s="13"/>
      <c r="H56" s="13"/>
      <c r="I56" s="13"/>
      <c r="J56" s="13"/>
      <c r="K56" s="13"/>
      <c r="L56" s="13"/>
      <c r="M56" s="13"/>
      <c r="N56" s="13"/>
      <c r="O56" s="13"/>
      <c r="P56" s="13"/>
      <c r="Q56" s="13"/>
      <c r="R56" s="13"/>
      <c r="S56" s="13"/>
      <c r="T56" s="13"/>
      <c r="U56" s="13"/>
      <c r="V56" s="13"/>
      <c r="W56" s="13"/>
      <c r="X56" s="13"/>
      <c r="Y56" s="13"/>
      <c r="Z56" s="13"/>
    </row>
    <row r="57" ht="12.0" customHeight="1">
      <c r="A57" s="13"/>
      <c r="B57" s="138"/>
      <c r="C57" s="117"/>
      <c r="D57" s="13"/>
      <c r="E57" s="13"/>
      <c r="F57" s="13"/>
      <c r="G57" s="13"/>
      <c r="H57" s="13"/>
      <c r="I57" s="13"/>
      <c r="J57" s="13"/>
      <c r="K57" s="13"/>
      <c r="L57" s="13"/>
      <c r="M57" s="13"/>
      <c r="N57" s="13"/>
      <c r="O57" s="13"/>
      <c r="P57" s="13"/>
      <c r="Q57" s="13"/>
      <c r="R57" s="13"/>
      <c r="S57" s="13"/>
      <c r="T57" s="13"/>
      <c r="U57" s="13"/>
      <c r="V57" s="13"/>
      <c r="W57" s="13"/>
      <c r="X57" s="13"/>
      <c r="Y57" s="13"/>
      <c r="Z57" s="13"/>
    </row>
    <row r="58" ht="12.0" customHeight="1">
      <c r="A58" s="13"/>
      <c r="B58" s="117"/>
      <c r="C58" s="117"/>
      <c r="D58" s="13"/>
      <c r="E58" s="13"/>
      <c r="F58" s="13"/>
      <c r="G58" s="13"/>
      <c r="H58" s="13"/>
      <c r="I58" s="13"/>
      <c r="J58" s="13"/>
      <c r="K58" s="13"/>
      <c r="L58" s="13"/>
      <c r="M58" s="13"/>
      <c r="N58" s="13"/>
      <c r="O58" s="13"/>
      <c r="P58" s="13"/>
      <c r="Q58" s="13"/>
      <c r="R58" s="13"/>
      <c r="S58" s="13"/>
      <c r="T58" s="13"/>
      <c r="U58" s="13"/>
      <c r="V58" s="13"/>
      <c r="W58" s="13"/>
      <c r="X58" s="13"/>
      <c r="Y58" s="13"/>
      <c r="Z58" s="13"/>
    </row>
    <row r="59" ht="12.0" customHeight="1">
      <c r="A59" s="13"/>
      <c r="B59" s="117"/>
      <c r="C59" s="117"/>
      <c r="D59" s="13"/>
      <c r="E59" s="13"/>
      <c r="F59" s="13"/>
      <c r="G59" s="13"/>
      <c r="H59" s="13"/>
      <c r="I59" s="13"/>
      <c r="J59" s="13"/>
      <c r="K59" s="13"/>
      <c r="L59" s="13"/>
      <c r="M59" s="13"/>
      <c r="N59" s="13"/>
      <c r="O59" s="13"/>
      <c r="P59" s="13"/>
      <c r="Q59" s="13"/>
      <c r="R59" s="13"/>
      <c r="S59" s="13"/>
      <c r="T59" s="13"/>
      <c r="U59" s="13"/>
      <c r="V59" s="13"/>
      <c r="W59" s="13"/>
      <c r="X59" s="13"/>
      <c r="Y59" s="13"/>
      <c r="Z59" s="13"/>
    </row>
    <row r="60" ht="12.0" customHeight="1">
      <c r="A60" s="13"/>
      <c r="B60" s="117"/>
      <c r="C60" s="117"/>
      <c r="D60" s="13"/>
      <c r="E60" s="13"/>
      <c r="F60" s="13"/>
      <c r="G60" s="13"/>
      <c r="H60" s="13"/>
      <c r="I60" s="13"/>
      <c r="J60" s="13"/>
      <c r="K60" s="13"/>
      <c r="L60" s="13"/>
      <c r="M60" s="13"/>
      <c r="N60" s="13"/>
      <c r="O60" s="13"/>
      <c r="P60" s="13"/>
      <c r="Q60" s="13"/>
      <c r="R60" s="13"/>
      <c r="S60" s="13"/>
      <c r="T60" s="13"/>
      <c r="U60" s="13"/>
      <c r="V60" s="13"/>
      <c r="W60" s="13"/>
      <c r="X60" s="13"/>
      <c r="Y60" s="13"/>
      <c r="Z60" s="13"/>
    </row>
    <row r="61" ht="12.0" customHeight="1">
      <c r="A61" s="13"/>
      <c r="B61" s="117"/>
      <c r="C61" s="117"/>
      <c r="D61" s="13"/>
      <c r="E61" s="13"/>
      <c r="F61" s="13"/>
      <c r="G61" s="13"/>
      <c r="H61" s="13"/>
      <c r="I61" s="13"/>
      <c r="J61" s="13"/>
      <c r="K61" s="13"/>
      <c r="L61" s="13"/>
      <c r="M61" s="13"/>
      <c r="N61" s="13"/>
      <c r="O61" s="13"/>
      <c r="P61" s="13"/>
      <c r="Q61" s="13"/>
      <c r="R61" s="13"/>
      <c r="S61" s="13"/>
      <c r="T61" s="13"/>
      <c r="U61" s="13"/>
      <c r="V61" s="13"/>
      <c r="W61" s="13"/>
      <c r="X61" s="13"/>
      <c r="Y61" s="13"/>
      <c r="Z61" s="13"/>
    </row>
    <row r="62" ht="12.0" customHeight="1">
      <c r="A62" s="13"/>
      <c r="B62" s="117"/>
      <c r="C62" s="117"/>
      <c r="D62" s="13"/>
      <c r="E62" s="13"/>
      <c r="F62" s="13"/>
      <c r="G62" s="13"/>
      <c r="H62" s="13"/>
      <c r="I62" s="13"/>
      <c r="J62" s="13"/>
      <c r="K62" s="13"/>
      <c r="L62" s="13"/>
      <c r="M62" s="13"/>
      <c r="N62" s="13"/>
      <c r="O62" s="13"/>
      <c r="P62" s="13"/>
      <c r="Q62" s="13"/>
      <c r="R62" s="13"/>
      <c r="S62" s="13"/>
      <c r="T62" s="13"/>
      <c r="U62" s="13"/>
      <c r="V62" s="13"/>
      <c r="W62" s="13"/>
      <c r="X62" s="13"/>
      <c r="Y62" s="13"/>
      <c r="Z62" s="13"/>
    </row>
    <row r="63" ht="12.0" customHeight="1">
      <c r="A63" s="13"/>
      <c r="B63" s="117"/>
      <c r="C63" s="117"/>
      <c r="D63" s="13"/>
      <c r="E63" s="13"/>
      <c r="F63" s="13"/>
      <c r="G63" s="13"/>
      <c r="H63" s="13"/>
      <c r="I63" s="13"/>
      <c r="J63" s="13"/>
      <c r="K63" s="13"/>
      <c r="L63" s="13"/>
      <c r="M63" s="13"/>
      <c r="N63" s="13"/>
      <c r="O63" s="13"/>
      <c r="P63" s="13"/>
      <c r="Q63" s="13"/>
      <c r="R63" s="13"/>
      <c r="S63" s="13"/>
      <c r="T63" s="13"/>
      <c r="U63" s="13"/>
      <c r="V63" s="13"/>
      <c r="W63" s="13"/>
      <c r="X63" s="13"/>
      <c r="Y63" s="13"/>
      <c r="Z63" s="13"/>
    </row>
    <row r="64" ht="12.0" customHeight="1">
      <c r="A64" s="13"/>
      <c r="B64" s="117"/>
      <c r="C64" s="117"/>
      <c r="D64" s="13"/>
      <c r="E64" s="13"/>
      <c r="F64" s="13"/>
      <c r="G64" s="13"/>
      <c r="H64" s="13"/>
      <c r="I64" s="13"/>
      <c r="J64" s="13"/>
      <c r="K64" s="13"/>
      <c r="L64" s="13"/>
      <c r="M64" s="13"/>
      <c r="N64" s="13"/>
      <c r="O64" s="13"/>
      <c r="P64" s="13"/>
      <c r="Q64" s="13"/>
      <c r="R64" s="13"/>
      <c r="S64" s="13"/>
      <c r="T64" s="13"/>
      <c r="U64" s="13"/>
      <c r="V64" s="13"/>
      <c r="W64" s="13"/>
      <c r="X64" s="13"/>
      <c r="Y64" s="13"/>
      <c r="Z64" s="13"/>
    </row>
    <row r="65" ht="12.0" customHeight="1">
      <c r="A65" s="13"/>
      <c r="B65" s="117"/>
      <c r="C65" s="117"/>
      <c r="D65" s="13"/>
      <c r="E65" s="13"/>
      <c r="F65" s="13"/>
      <c r="G65" s="13"/>
      <c r="H65" s="13"/>
      <c r="I65" s="13"/>
      <c r="J65" s="13"/>
      <c r="K65" s="13"/>
      <c r="L65" s="13"/>
      <c r="M65" s="13"/>
      <c r="N65" s="13"/>
      <c r="O65" s="13"/>
      <c r="P65" s="13"/>
      <c r="Q65" s="13"/>
      <c r="R65" s="13"/>
      <c r="S65" s="13"/>
      <c r="T65" s="13"/>
      <c r="U65" s="13"/>
      <c r="V65" s="13"/>
      <c r="W65" s="13"/>
      <c r="X65" s="13"/>
      <c r="Y65" s="13"/>
      <c r="Z65" s="13"/>
    </row>
    <row r="66" ht="12.0" customHeight="1">
      <c r="A66" s="13"/>
      <c r="B66" s="117"/>
      <c r="C66" s="117"/>
      <c r="D66" s="13"/>
      <c r="E66" s="13"/>
      <c r="F66" s="13"/>
      <c r="G66" s="13"/>
      <c r="H66" s="13"/>
      <c r="I66" s="13"/>
      <c r="J66" s="13"/>
      <c r="K66" s="13"/>
      <c r="L66" s="13"/>
      <c r="M66" s="13"/>
      <c r="N66" s="13"/>
      <c r="O66" s="13"/>
      <c r="P66" s="13"/>
      <c r="Q66" s="13"/>
      <c r="R66" s="13"/>
      <c r="S66" s="13"/>
      <c r="T66" s="13"/>
      <c r="U66" s="13"/>
      <c r="V66" s="13"/>
      <c r="W66" s="13"/>
      <c r="X66" s="13"/>
      <c r="Y66" s="13"/>
      <c r="Z66" s="13"/>
    </row>
    <row r="67" ht="12.0" customHeight="1">
      <c r="A67" s="13"/>
      <c r="B67" s="117"/>
      <c r="C67" s="117"/>
      <c r="D67" s="13"/>
      <c r="E67" s="13"/>
      <c r="F67" s="13"/>
      <c r="G67" s="13"/>
      <c r="H67" s="13"/>
      <c r="I67" s="13"/>
      <c r="J67" s="13"/>
      <c r="K67" s="13"/>
      <c r="L67" s="13"/>
      <c r="M67" s="13"/>
      <c r="N67" s="13"/>
      <c r="O67" s="13"/>
      <c r="P67" s="13"/>
      <c r="Q67" s="13"/>
      <c r="R67" s="13"/>
      <c r="S67" s="13"/>
      <c r="T67" s="13"/>
      <c r="U67" s="13"/>
      <c r="V67" s="13"/>
      <c r="W67" s="13"/>
      <c r="X67" s="13"/>
      <c r="Y67" s="13"/>
      <c r="Z67" s="13"/>
    </row>
    <row r="68" ht="12.0" customHeight="1">
      <c r="A68" s="13"/>
      <c r="B68" s="117"/>
      <c r="C68" s="117"/>
      <c r="D68" s="13"/>
      <c r="E68" s="13"/>
      <c r="F68" s="13"/>
      <c r="G68" s="13"/>
      <c r="H68" s="13"/>
      <c r="I68" s="13"/>
      <c r="J68" s="13"/>
      <c r="K68" s="13"/>
      <c r="L68" s="13"/>
      <c r="M68" s="13"/>
      <c r="N68" s="13"/>
      <c r="O68" s="13"/>
      <c r="P68" s="13"/>
      <c r="Q68" s="13"/>
      <c r="R68" s="13"/>
      <c r="S68" s="13"/>
      <c r="T68" s="13"/>
      <c r="U68" s="13"/>
      <c r="V68" s="13"/>
      <c r="W68" s="13"/>
      <c r="X68" s="13"/>
      <c r="Y68" s="13"/>
      <c r="Z68" s="13"/>
    </row>
    <row r="69" ht="12.0" customHeight="1">
      <c r="A69" s="13"/>
      <c r="B69" s="117"/>
      <c r="C69" s="117"/>
      <c r="D69" s="13"/>
      <c r="E69" s="13"/>
      <c r="F69" s="13"/>
      <c r="G69" s="13"/>
      <c r="H69" s="13"/>
      <c r="I69" s="13"/>
      <c r="J69" s="13"/>
      <c r="K69" s="13"/>
      <c r="L69" s="13"/>
      <c r="M69" s="13"/>
      <c r="N69" s="13"/>
      <c r="O69" s="13"/>
      <c r="P69" s="13"/>
      <c r="Q69" s="13"/>
      <c r="R69" s="13"/>
      <c r="S69" s="13"/>
      <c r="T69" s="13"/>
      <c r="U69" s="13"/>
      <c r="V69" s="13"/>
      <c r="W69" s="13"/>
      <c r="X69" s="13"/>
      <c r="Y69" s="13"/>
      <c r="Z69" s="13"/>
    </row>
    <row r="70" ht="12.0" customHeight="1">
      <c r="A70" s="13"/>
      <c r="B70" s="117"/>
      <c r="C70" s="117"/>
      <c r="D70" s="13"/>
      <c r="E70" s="13"/>
      <c r="F70" s="13"/>
      <c r="G70" s="13"/>
      <c r="H70" s="13"/>
      <c r="I70" s="13"/>
      <c r="J70" s="13"/>
      <c r="K70" s="13"/>
      <c r="L70" s="13"/>
      <c r="M70" s="13"/>
      <c r="N70" s="13"/>
      <c r="O70" s="13"/>
      <c r="P70" s="13"/>
      <c r="Q70" s="13"/>
      <c r="R70" s="13"/>
      <c r="S70" s="13"/>
      <c r="T70" s="13"/>
      <c r="U70" s="13"/>
      <c r="V70" s="13"/>
      <c r="W70" s="13"/>
      <c r="X70" s="13"/>
      <c r="Y70" s="13"/>
      <c r="Z70" s="13"/>
    </row>
    <row r="71" ht="12.0" customHeight="1">
      <c r="A71" s="13"/>
      <c r="B71" s="117"/>
      <c r="C71" s="117"/>
      <c r="D71" s="13"/>
      <c r="E71" s="13"/>
      <c r="F71" s="13"/>
      <c r="G71" s="13"/>
      <c r="H71" s="13"/>
      <c r="I71" s="13"/>
      <c r="J71" s="13"/>
      <c r="K71" s="13"/>
      <c r="L71" s="13"/>
      <c r="M71" s="13"/>
      <c r="N71" s="13"/>
      <c r="O71" s="13"/>
      <c r="P71" s="13"/>
      <c r="Q71" s="13"/>
      <c r="R71" s="13"/>
      <c r="S71" s="13"/>
      <c r="T71" s="13"/>
      <c r="U71" s="13"/>
      <c r="V71" s="13"/>
      <c r="W71" s="13"/>
      <c r="X71" s="13"/>
      <c r="Y71" s="13"/>
      <c r="Z71" s="13"/>
    </row>
    <row r="72" ht="12.0" customHeight="1">
      <c r="A72" s="13"/>
      <c r="B72" s="117"/>
      <c r="C72" s="117"/>
      <c r="D72" s="13"/>
      <c r="E72" s="13"/>
      <c r="F72" s="13"/>
      <c r="G72" s="13"/>
      <c r="H72" s="13"/>
      <c r="I72" s="13"/>
      <c r="J72" s="13"/>
      <c r="K72" s="13"/>
      <c r="L72" s="13"/>
      <c r="M72" s="13"/>
      <c r="N72" s="13"/>
      <c r="O72" s="13"/>
      <c r="P72" s="13"/>
      <c r="Q72" s="13"/>
      <c r="R72" s="13"/>
      <c r="S72" s="13"/>
      <c r="T72" s="13"/>
      <c r="U72" s="13"/>
      <c r="V72" s="13"/>
      <c r="W72" s="13"/>
      <c r="X72" s="13"/>
      <c r="Y72" s="13"/>
      <c r="Z72" s="13"/>
    </row>
    <row r="73" ht="12.0" customHeight="1">
      <c r="A73" s="13"/>
      <c r="B73" s="117"/>
      <c r="C73" s="117"/>
      <c r="D73" s="13"/>
      <c r="E73" s="13"/>
      <c r="F73" s="13"/>
      <c r="G73" s="13"/>
      <c r="H73" s="13"/>
      <c r="I73" s="13"/>
      <c r="J73" s="13"/>
      <c r="K73" s="13"/>
      <c r="L73" s="13"/>
      <c r="M73" s="13"/>
      <c r="N73" s="13"/>
      <c r="O73" s="13"/>
      <c r="P73" s="13"/>
      <c r="Q73" s="13"/>
      <c r="R73" s="13"/>
      <c r="S73" s="13"/>
      <c r="T73" s="13"/>
      <c r="U73" s="13"/>
      <c r="V73" s="13"/>
      <c r="W73" s="13"/>
      <c r="X73" s="13"/>
      <c r="Y73" s="13"/>
      <c r="Z73" s="13"/>
    </row>
    <row r="74" ht="12.0" customHeight="1">
      <c r="A74" s="13"/>
      <c r="B74" s="117"/>
      <c r="C74" s="117"/>
      <c r="D74" s="13"/>
      <c r="E74" s="13"/>
      <c r="F74" s="13"/>
      <c r="G74" s="13"/>
      <c r="H74" s="13"/>
      <c r="I74" s="13"/>
      <c r="J74" s="13"/>
      <c r="K74" s="13"/>
      <c r="L74" s="13"/>
      <c r="M74" s="13"/>
      <c r="N74" s="13"/>
      <c r="O74" s="13"/>
      <c r="P74" s="13"/>
      <c r="Q74" s="13"/>
      <c r="R74" s="13"/>
      <c r="S74" s="13"/>
      <c r="T74" s="13"/>
      <c r="U74" s="13"/>
      <c r="V74" s="13"/>
      <c r="W74" s="13"/>
      <c r="X74" s="13"/>
      <c r="Y74" s="13"/>
      <c r="Z74" s="13"/>
    </row>
    <row r="75" ht="12.0" customHeight="1">
      <c r="A75" s="13"/>
      <c r="B75" s="117"/>
      <c r="C75" s="117"/>
      <c r="D75" s="13"/>
      <c r="E75" s="13"/>
      <c r="F75" s="13"/>
      <c r="G75" s="13"/>
      <c r="H75" s="13"/>
      <c r="I75" s="13"/>
      <c r="J75" s="13"/>
      <c r="K75" s="13"/>
      <c r="L75" s="13"/>
      <c r="M75" s="13"/>
      <c r="N75" s="13"/>
      <c r="O75" s="13"/>
      <c r="P75" s="13"/>
      <c r="Q75" s="13"/>
      <c r="R75" s="13"/>
      <c r="S75" s="13"/>
      <c r="T75" s="13"/>
      <c r="U75" s="13"/>
      <c r="V75" s="13"/>
      <c r="W75" s="13"/>
      <c r="X75" s="13"/>
      <c r="Y75" s="13"/>
      <c r="Z75" s="13"/>
    </row>
    <row r="76" ht="12.0" customHeight="1">
      <c r="A76" s="13"/>
      <c r="B76" s="117"/>
      <c r="C76" s="117"/>
      <c r="D76" s="13"/>
      <c r="E76" s="13"/>
      <c r="F76" s="13"/>
      <c r="G76" s="13"/>
      <c r="H76" s="13"/>
      <c r="I76" s="13"/>
      <c r="J76" s="13"/>
      <c r="K76" s="13"/>
      <c r="L76" s="13"/>
      <c r="M76" s="13"/>
      <c r="N76" s="13"/>
      <c r="O76" s="13"/>
      <c r="P76" s="13"/>
      <c r="Q76" s="13"/>
      <c r="R76" s="13"/>
      <c r="S76" s="13"/>
      <c r="T76" s="13"/>
      <c r="U76" s="13"/>
      <c r="V76" s="13"/>
      <c r="W76" s="13"/>
      <c r="X76" s="13"/>
      <c r="Y76" s="13"/>
      <c r="Z76" s="13"/>
    </row>
    <row r="77" ht="12.0" customHeight="1">
      <c r="A77" s="13"/>
      <c r="B77" s="117"/>
      <c r="C77" s="117"/>
      <c r="D77" s="13"/>
      <c r="E77" s="13"/>
      <c r="F77" s="13"/>
      <c r="G77" s="13"/>
      <c r="H77" s="13"/>
      <c r="I77" s="13"/>
      <c r="J77" s="13"/>
      <c r="K77" s="13"/>
      <c r="L77" s="13"/>
      <c r="M77" s="13"/>
      <c r="N77" s="13"/>
      <c r="O77" s="13"/>
      <c r="P77" s="13"/>
      <c r="Q77" s="13"/>
      <c r="R77" s="13"/>
      <c r="S77" s="13"/>
      <c r="T77" s="13"/>
      <c r="U77" s="13"/>
      <c r="V77" s="13"/>
      <c r="W77" s="13"/>
      <c r="X77" s="13"/>
      <c r="Y77" s="13"/>
      <c r="Z77" s="13"/>
    </row>
    <row r="78" ht="12.0" customHeight="1">
      <c r="A78" s="13"/>
      <c r="B78" s="117"/>
      <c r="C78" s="117"/>
      <c r="D78" s="13"/>
      <c r="E78" s="13"/>
      <c r="F78" s="13"/>
      <c r="G78" s="13"/>
      <c r="H78" s="13"/>
      <c r="I78" s="13"/>
      <c r="J78" s="13"/>
      <c r="K78" s="13"/>
      <c r="L78" s="13"/>
      <c r="M78" s="13"/>
      <c r="N78" s="13"/>
      <c r="O78" s="13"/>
      <c r="P78" s="13"/>
      <c r="Q78" s="13"/>
      <c r="R78" s="13"/>
      <c r="S78" s="13"/>
      <c r="T78" s="13"/>
      <c r="U78" s="13"/>
      <c r="V78" s="13"/>
      <c r="W78" s="13"/>
      <c r="X78" s="13"/>
      <c r="Y78" s="13"/>
      <c r="Z78" s="13"/>
    </row>
    <row r="79" ht="12.0" customHeight="1">
      <c r="A79" s="13"/>
      <c r="B79" s="117"/>
      <c r="C79" s="117"/>
      <c r="D79" s="13"/>
      <c r="E79" s="13"/>
      <c r="F79" s="13"/>
      <c r="G79" s="13"/>
      <c r="H79" s="13"/>
      <c r="I79" s="13"/>
      <c r="J79" s="13"/>
      <c r="K79" s="13"/>
      <c r="L79" s="13"/>
      <c r="M79" s="13"/>
      <c r="N79" s="13"/>
      <c r="O79" s="13"/>
      <c r="P79" s="13"/>
      <c r="Q79" s="13"/>
      <c r="R79" s="13"/>
      <c r="S79" s="13"/>
      <c r="T79" s="13"/>
      <c r="U79" s="13"/>
      <c r="V79" s="13"/>
      <c r="W79" s="13"/>
      <c r="X79" s="13"/>
      <c r="Y79" s="13"/>
      <c r="Z79" s="13"/>
    </row>
    <row r="80" ht="12.0" customHeight="1">
      <c r="A80" s="13"/>
      <c r="B80" s="117"/>
      <c r="C80" s="117"/>
      <c r="D80" s="13"/>
      <c r="E80" s="13"/>
      <c r="F80" s="13"/>
      <c r="G80" s="13"/>
      <c r="H80" s="13"/>
      <c r="I80" s="13"/>
      <c r="J80" s="13"/>
      <c r="K80" s="13"/>
      <c r="L80" s="13"/>
      <c r="M80" s="13"/>
      <c r="N80" s="13"/>
      <c r="O80" s="13"/>
      <c r="P80" s="13"/>
      <c r="Q80" s="13"/>
      <c r="R80" s="13"/>
      <c r="S80" s="13"/>
      <c r="T80" s="13"/>
      <c r="U80" s="13"/>
      <c r="V80" s="13"/>
      <c r="W80" s="13"/>
      <c r="X80" s="13"/>
      <c r="Y80" s="13"/>
      <c r="Z80" s="13"/>
    </row>
    <row r="81" ht="12.0" customHeight="1">
      <c r="A81" s="13"/>
      <c r="B81" s="117"/>
      <c r="C81" s="117"/>
      <c r="D81" s="13"/>
      <c r="E81" s="13"/>
      <c r="F81" s="13"/>
      <c r="G81" s="13"/>
      <c r="H81" s="13"/>
      <c r="I81" s="13"/>
      <c r="J81" s="13"/>
      <c r="K81" s="13"/>
      <c r="L81" s="13"/>
      <c r="M81" s="13"/>
      <c r="N81" s="13"/>
      <c r="O81" s="13"/>
      <c r="P81" s="13"/>
      <c r="Q81" s="13"/>
      <c r="R81" s="13"/>
      <c r="S81" s="13"/>
      <c r="T81" s="13"/>
      <c r="U81" s="13"/>
      <c r="V81" s="13"/>
      <c r="W81" s="13"/>
      <c r="X81" s="13"/>
      <c r="Y81" s="13"/>
      <c r="Z81" s="13"/>
    </row>
    <row r="82" ht="12.0" customHeight="1">
      <c r="A82" s="13"/>
      <c r="B82" s="117"/>
      <c r="C82" s="117"/>
      <c r="D82" s="13"/>
      <c r="E82" s="13"/>
      <c r="F82" s="13"/>
      <c r="G82" s="13"/>
      <c r="H82" s="13"/>
      <c r="I82" s="13"/>
      <c r="J82" s="13"/>
      <c r="K82" s="13"/>
      <c r="L82" s="13"/>
      <c r="M82" s="13"/>
      <c r="N82" s="13"/>
      <c r="O82" s="13"/>
      <c r="P82" s="13"/>
      <c r="Q82" s="13"/>
      <c r="R82" s="13"/>
      <c r="S82" s="13"/>
      <c r="T82" s="13"/>
      <c r="U82" s="13"/>
      <c r="V82" s="13"/>
      <c r="W82" s="13"/>
      <c r="X82" s="13"/>
      <c r="Y82" s="13"/>
      <c r="Z82" s="13"/>
    </row>
    <row r="83" ht="12.0" customHeight="1">
      <c r="A83" s="13"/>
      <c r="B83" s="117"/>
      <c r="C83" s="117"/>
      <c r="D83" s="13"/>
      <c r="E83" s="13"/>
      <c r="F83" s="13"/>
      <c r="G83" s="13"/>
      <c r="H83" s="13"/>
      <c r="I83" s="13"/>
      <c r="J83" s="13"/>
      <c r="K83" s="13"/>
      <c r="L83" s="13"/>
      <c r="M83" s="13"/>
      <c r="N83" s="13"/>
      <c r="O83" s="13"/>
      <c r="P83" s="13"/>
      <c r="Q83" s="13"/>
      <c r="R83" s="13"/>
      <c r="S83" s="13"/>
      <c r="T83" s="13"/>
      <c r="U83" s="13"/>
      <c r="V83" s="13"/>
      <c r="W83" s="13"/>
      <c r="X83" s="13"/>
      <c r="Y83" s="13"/>
      <c r="Z83" s="13"/>
    </row>
    <row r="84" ht="12.0" customHeight="1">
      <c r="A84" s="13"/>
      <c r="B84" s="117"/>
      <c r="C84" s="117"/>
      <c r="D84" s="13"/>
      <c r="E84" s="13"/>
      <c r="F84" s="13"/>
      <c r="G84" s="13"/>
      <c r="H84" s="13"/>
      <c r="I84" s="13"/>
      <c r="J84" s="13"/>
      <c r="K84" s="13"/>
      <c r="L84" s="13"/>
      <c r="M84" s="13"/>
      <c r="N84" s="13"/>
      <c r="O84" s="13"/>
      <c r="P84" s="13"/>
      <c r="Q84" s="13"/>
      <c r="R84" s="13"/>
      <c r="S84" s="13"/>
      <c r="T84" s="13"/>
      <c r="U84" s="13"/>
      <c r="V84" s="13"/>
      <c r="W84" s="13"/>
      <c r="X84" s="13"/>
      <c r="Y84" s="13"/>
      <c r="Z84" s="13"/>
    </row>
    <row r="85" ht="12.0" customHeight="1">
      <c r="A85" s="13"/>
      <c r="B85" s="117"/>
      <c r="C85" s="117"/>
      <c r="D85" s="13"/>
      <c r="E85" s="13"/>
      <c r="F85" s="13"/>
      <c r="G85" s="13"/>
      <c r="H85" s="13"/>
      <c r="I85" s="13"/>
      <c r="J85" s="13"/>
      <c r="K85" s="13"/>
      <c r="L85" s="13"/>
      <c r="M85" s="13"/>
      <c r="N85" s="13"/>
      <c r="O85" s="13"/>
      <c r="P85" s="13"/>
      <c r="Q85" s="13"/>
      <c r="R85" s="13"/>
      <c r="S85" s="13"/>
      <c r="T85" s="13"/>
      <c r="U85" s="13"/>
      <c r="V85" s="13"/>
      <c r="W85" s="13"/>
      <c r="X85" s="13"/>
      <c r="Y85" s="13"/>
      <c r="Z85" s="13"/>
    </row>
    <row r="86" ht="12.0" customHeight="1">
      <c r="A86" s="13"/>
      <c r="B86" s="117"/>
      <c r="C86" s="117"/>
      <c r="D86" s="13"/>
      <c r="E86" s="13"/>
      <c r="F86" s="13"/>
      <c r="G86" s="13"/>
      <c r="H86" s="13"/>
      <c r="I86" s="13"/>
      <c r="J86" s="13"/>
      <c r="K86" s="13"/>
      <c r="L86" s="13"/>
      <c r="M86" s="13"/>
      <c r="N86" s="13"/>
      <c r="O86" s="13"/>
      <c r="P86" s="13"/>
      <c r="Q86" s="13"/>
      <c r="R86" s="13"/>
      <c r="S86" s="13"/>
      <c r="T86" s="13"/>
      <c r="U86" s="13"/>
      <c r="V86" s="13"/>
      <c r="W86" s="13"/>
      <c r="X86" s="13"/>
      <c r="Y86" s="13"/>
      <c r="Z86" s="13"/>
    </row>
    <row r="87" ht="12.0" customHeight="1">
      <c r="A87" s="13"/>
      <c r="B87" s="117"/>
      <c r="C87" s="117"/>
      <c r="D87" s="13"/>
      <c r="E87" s="13"/>
      <c r="F87" s="13"/>
      <c r="G87" s="13"/>
      <c r="H87" s="13"/>
      <c r="I87" s="13"/>
      <c r="J87" s="13"/>
      <c r="K87" s="13"/>
      <c r="L87" s="13"/>
      <c r="M87" s="13"/>
      <c r="N87" s="13"/>
      <c r="O87" s="13"/>
      <c r="P87" s="13"/>
      <c r="Q87" s="13"/>
      <c r="R87" s="13"/>
      <c r="S87" s="13"/>
      <c r="T87" s="13"/>
      <c r="U87" s="13"/>
      <c r="V87" s="13"/>
      <c r="W87" s="13"/>
      <c r="X87" s="13"/>
      <c r="Y87" s="13"/>
      <c r="Z87" s="13"/>
    </row>
    <row r="88" ht="12.0" customHeight="1">
      <c r="A88" s="13"/>
      <c r="B88" s="117"/>
      <c r="C88" s="117"/>
      <c r="D88" s="13"/>
      <c r="E88" s="13"/>
      <c r="F88" s="13"/>
      <c r="G88" s="13"/>
      <c r="H88" s="13"/>
      <c r="I88" s="13"/>
      <c r="J88" s="13"/>
      <c r="K88" s="13"/>
      <c r="L88" s="13"/>
      <c r="M88" s="13"/>
      <c r="N88" s="13"/>
      <c r="O88" s="13"/>
      <c r="P88" s="13"/>
      <c r="Q88" s="13"/>
      <c r="R88" s="13"/>
      <c r="S88" s="13"/>
      <c r="T88" s="13"/>
      <c r="U88" s="13"/>
      <c r="V88" s="13"/>
      <c r="W88" s="13"/>
      <c r="X88" s="13"/>
      <c r="Y88" s="13"/>
      <c r="Z88" s="13"/>
    </row>
    <row r="89" ht="12.0" customHeight="1">
      <c r="A89" s="13"/>
      <c r="B89" s="117"/>
      <c r="C89" s="117"/>
      <c r="D89" s="13"/>
      <c r="E89" s="13"/>
      <c r="F89" s="13"/>
      <c r="G89" s="13"/>
      <c r="H89" s="13"/>
      <c r="I89" s="13"/>
      <c r="J89" s="13"/>
      <c r="K89" s="13"/>
      <c r="L89" s="13"/>
      <c r="M89" s="13"/>
      <c r="N89" s="13"/>
      <c r="O89" s="13"/>
      <c r="P89" s="13"/>
      <c r="Q89" s="13"/>
      <c r="R89" s="13"/>
      <c r="S89" s="13"/>
      <c r="T89" s="13"/>
      <c r="U89" s="13"/>
      <c r="V89" s="13"/>
      <c r="W89" s="13"/>
      <c r="X89" s="13"/>
      <c r="Y89" s="13"/>
      <c r="Z89" s="13"/>
    </row>
    <row r="90" ht="12.0" customHeight="1">
      <c r="A90" s="13"/>
      <c r="B90" s="117"/>
      <c r="C90" s="117"/>
      <c r="D90" s="13"/>
      <c r="E90" s="13"/>
      <c r="F90" s="13"/>
      <c r="G90" s="13"/>
      <c r="H90" s="13"/>
      <c r="I90" s="13"/>
      <c r="J90" s="13"/>
      <c r="K90" s="13"/>
      <c r="L90" s="13"/>
      <c r="M90" s="13"/>
      <c r="N90" s="13"/>
      <c r="O90" s="13"/>
      <c r="P90" s="13"/>
      <c r="Q90" s="13"/>
      <c r="R90" s="13"/>
      <c r="S90" s="13"/>
      <c r="T90" s="13"/>
      <c r="U90" s="13"/>
      <c r="V90" s="13"/>
      <c r="W90" s="13"/>
      <c r="X90" s="13"/>
      <c r="Y90" s="13"/>
      <c r="Z90" s="13"/>
    </row>
    <row r="91" ht="12.0" customHeight="1">
      <c r="A91" s="13"/>
      <c r="B91" s="117"/>
      <c r="C91" s="117"/>
      <c r="D91" s="13"/>
      <c r="E91" s="13"/>
      <c r="F91" s="13"/>
      <c r="G91" s="13"/>
      <c r="H91" s="13"/>
      <c r="I91" s="13"/>
      <c r="J91" s="13"/>
      <c r="K91" s="13"/>
      <c r="L91" s="13"/>
      <c r="M91" s="13"/>
      <c r="N91" s="13"/>
      <c r="O91" s="13"/>
      <c r="P91" s="13"/>
      <c r="Q91" s="13"/>
      <c r="R91" s="13"/>
      <c r="S91" s="13"/>
      <c r="T91" s="13"/>
      <c r="U91" s="13"/>
      <c r="V91" s="13"/>
      <c r="W91" s="13"/>
      <c r="X91" s="13"/>
      <c r="Y91" s="13"/>
      <c r="Z91" s="13"/>
    </row>
    <row r="92" ht="12.0" customHeight="1">
      <c r="A92" s="13"/>
      <c r="B92" s="117"/>
      <c r="C92" s="117"/>
      <c r="D92" s="13"/>
      <c r="E92" s="13"/>
      <c r="F92" s="13"/>
      <c r="G92" s="13"/>
      <c r="H92" s="13"/>
      <c r="I92" s="13"/>
      <c r="J92" s="13"/>
      <c r="K92" s="13"/>
      <c r="L92" s="13"/>
      <c r="M92" s="13"/>
      <c r="N92" s="13"/>
      <c r="O92" s="13"/>
      <c r="P92" s="13"/>
      <c r="Q92" s="13"/>
      <c r="R92" s="13"/>
      <c r="S92" s="13"/>
      <c r="T92" s="13"/>
      <c r="U92" s="13"/>
      <c r="V92" s="13"/>
      <c r="W92" s="13"/>
      <c r="X92" s="13"/>
      <c r="Y92" s="13"/>
      <c r="Z92" s="13"/>
    </row>
    <row r="93" ht="12.0" customHeight="1">
      <c r="A93" s="13"/>
      <c r="B93" s="117"/>
      <c r="C93" s="117"/>
      <c r="D93" s="13"/>
      <c r="E93" s="13"/>
      <c r="F93" s="13"/>
      <c r="G93" s="13"/>
      <c r="H93" s="13"/>
      <c r="I93" s="13"/>
      <c r="J93" s="13"/>
      <c r="K93" s="13"/>
      <c r="L93" s="13"/>
      <c r="M93" s="13"/>
      <c r="N93" s="13"/>
      <c r="O93" s="13"/>
      <c r="P93" s="13"/>
      <c r="Q93" s="13"/>
      <c r="R93" s="13"/>
      <c r="S93" s="13"/>
      <c r="T93" s="13"/>
      <c r="U93" s="13"/>
      <c r="V93" s="13"/>
      <c r="W93" s="13"/>
      <c r="X93" s="13"/>
      <c r="Y93" s="13"/>
      <c r="Z93" s="13"/>
    </row>
    <row r="94" ht="12.0" customHeight="1">
      <c r="A94" s="13"/>
      <c r="B94" s="117"/>
      <c r="C94" s="117"/>
      <c r="D94" s="13"/>
      <c r="E94" s="13"/>
      <c r="F94" s="13"/>
      <c r="G94" s="13"/>
      <c r="H94" s="13"/>
      <c r="I94" s="13"/>
      <c r="J94" s="13"/>
      <c r="K94" s="13"/>
      <c r="L94" s="13"/>
      <c r="M94" s="13"/>
      <c r="N94" s="13"/>
      <c r="O94" s="13"/>
      <c r="P94" s="13"/>
      <c r="Q94" s="13"/>
      <c r="R94" s="13"/>
      <c r="S94" s="13"/>
      <c r="T94" s="13"/>
      <c r="U94" s="13"/>
      <c r="V94" s="13"/>
      <c r="W94" s="13"/>
      <c r="X94" s="13"/>
      <c r="Y94" s="13"/>
      <c r="Z94" s="13"/>
    </row>
    <row r="95" ht="12.0"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2.0"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2.0"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2.0"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2.0"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2.0"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2.0"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2.0"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2.0"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2.0"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2.0"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2.0"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2.0"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2.0"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2.0"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2.0"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2.0"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2.0"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2.0"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2.0"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2.0"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2.0"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2.0"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2.0"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2.0"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2.0"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2.0"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2.0"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2.0"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2.0"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2.0"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2.0"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2.0"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2.0"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2.0"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2.0"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2.0"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2.0"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2.0"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2.0"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2.0"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2.0"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2.0"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2.0"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2.0"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2.0"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2.0"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2.0"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2.0"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2.0"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2.0"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2.0"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2.0"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2.0"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2.0"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2.0"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2.0"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2.0"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2.0"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2.0"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2.0"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2.0"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2.0"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2.0"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2.0"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2.0"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2.0"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2.0"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2.0"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2.0"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2.0"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2.0"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2.0"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2.0"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2.0"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2.0"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2.0"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2.0"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2.0"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2.0"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2.0"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2.0"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2.0"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2.0"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2.0"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2.0"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2.0"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2.0"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2.0"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2.0"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2.0"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2.0"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2.0"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2.0"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2.0"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2.0"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2.0"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2.0"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2.0"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2.0"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2.0"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2.0"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2.0"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2.0"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2.0"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2.0"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2.0"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2.0"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2.0"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2.0"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2.0"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2.0"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2.0"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2.0"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2.0"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2.0"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2.0"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2.0"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2.0"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2.0"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2.0"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2.0"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2.0"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2.0"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2.0"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2.0"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2.0"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2.0"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2.0"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2.0"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2.0"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2.0"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2.0"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2.0"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2.0"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2.0"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2.0"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2.0"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2.0"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2.0"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2.0"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2.0"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2.0"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2.0"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2.0"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2.0"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2.0"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2.0"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2.0"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2.0"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2.0"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2.0"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2.0"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2.0"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2.0"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2.0"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2.0"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2.0"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2.0"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2.0"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2.0"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2.0"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2.0"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2.0"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2.0"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2.0"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2.0"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2.0"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2.0"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2.0"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2.0"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2.0"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2.0"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2.0"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2.0"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2.0"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2.0"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2.0"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2.0"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2.0"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2.0"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2.0"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2.0"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2.0"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2.0"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2.0"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2.0"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2.0"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2.0"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2.0"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2.0"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2.0"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2.0"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2.0"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2.0"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2.0"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2.0"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2.0"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2.0"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2.0"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2.0"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2.0"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2.0"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2.0"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2.0"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2.0"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2.0"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2.0"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2.0"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2.0"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2.0"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2.0"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2.0"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2.0"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2.0"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2.0"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2.0"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2.0"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2.0"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2.0"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2.0"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2.0"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2.0"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2.0"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2.0"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2.0"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2.0"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2.0"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2.0"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2.0"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2.0"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2.0"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2.0"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2.0"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2.0"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2.0"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2.0"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2.0"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2.0"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2.0"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2.0"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2.0"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2.0"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2.0"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2.0"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2.0"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2.0"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2.0"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2.0"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2.0"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2.0"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2.0"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2.0"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2.0"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2.0"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2.0"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2.0"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2.0"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2.0"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2.0"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2.0"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2.0"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2.0"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2.0"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2.0"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2.0"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2.0"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2.0"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2.0"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2.0"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2.0"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2.0"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2.0"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2.0"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2.0"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2.0"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2.0"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2.0"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2.0"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2.0"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2.0"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2.0"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2.0"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2.0"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2.0"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2.0"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2.0"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2.0"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2.0"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2.0"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2.0"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2.0"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2.0"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2.0"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2.0"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2.0"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2.0"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2.0"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2.0"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2.0"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2.0"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2.0"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2.0"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2.0"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2.0"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2.0"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2.0"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2.0"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2.0"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2.0"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2.0"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2.0"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2.0"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2.0"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2.0"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2.0"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2.0"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2.0"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2.0"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2.0"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2.0"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2.0"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2.0"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2.0"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2.0"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2.0"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2.0"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2.0"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2.0"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2.0"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2.0"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2.0"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2.0"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2.0"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2.0"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2.0"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2.0"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2.0"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2.0"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2.0"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2.0"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2.0"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2.0"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2.0"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2.0"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2.0"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2.0"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2.0"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2.0"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2.0"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2.0"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2.0"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2.0"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2.0"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2.0"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2.0"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2.0"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2.0"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2.0"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2.0"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2.0"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2.0"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2.0"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2.0"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2.0"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2.0"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2.0"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2.0"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2.0"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2.0"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2.0"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2.0"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2.0"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2.0"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2.0"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2.0"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2.0"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2.0"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2.0"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2.0"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2.0"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2.0"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2.0"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2.0"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2.0"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2.0"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2.0"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2.0"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2.0"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2.0"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2.0"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2.0"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2.0"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2.0"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2.0"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2.0"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2.0"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2.0"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2.0"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2.0"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2.0"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2.0"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2.0"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2.0"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2.0"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2.0"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2.0"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2.0"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2.0"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2.0"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2.0"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2.0"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2.0"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2.0"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2.0"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2.0"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2.0"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2.0"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2.0"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2.0"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2.0"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2.0"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2.0"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2.0"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2.0"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2.0"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2.0"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2.0"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2.0"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2.0"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2.0"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2.0"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2.0"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2.0"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2.0"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2.0"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2.0"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2.0"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2.0"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2.0"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2.0"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2.0"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2.0"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2.0"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2.0"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2.0"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2.0"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2.0"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2.0"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2.0"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2.0"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2.0"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2.0"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2.0"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2.0"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2.0"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2.0"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2.0"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2.0"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2.0"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2.0"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2.0"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2.0"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2.0"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2.0"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2.0"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2.0"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2.0"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2.0"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2.0"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2.0"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2.0"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2.0"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2.0"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2.0"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2.0"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2.0"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2.0"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2.0"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2.0"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2.0"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2.0"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2.0"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2.0"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2.0"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2.0"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2.0"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2.0"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2.0"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2.0"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2.0"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2.0"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2.0"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2.0"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2.0"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2.0"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2.0"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2.0"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2.0"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2.0"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2.0"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2.0"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2.0"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2.0"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2.0"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2.0"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2.0"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2.0"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2.0"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2.0"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2.0"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2.0"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2.0"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2.0"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2.0"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2.0"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2.0"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2.0"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2.0"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2.0"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2.0"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2.0"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2.0"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2.0"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2.0"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2.0"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2.0"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2.0"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2.0"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2.0"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2.0"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2.0"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2.0"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2.0"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2.0"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2.0"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2.0"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2.0"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2.0"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2.0"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2.0"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2.0"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2.0"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2.0"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2.0"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2.0"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2.0"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2.0"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2.0"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2.0"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2.0"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2.0"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2.0"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2.0"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2.0"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2.0"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2.0"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2.0"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2.0"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2.0"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2.0"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2.0"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2.0"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2.0"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2.0"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2.0"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2.0"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2.0"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2.0"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2.0"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2.0"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2.0"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2.0"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2.0"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2.0"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2.0"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2.0"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2.0"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2.0"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2.0"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2.0"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2.0"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2.0"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2.0"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2.0"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2.0"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2.0"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2.0"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2.0"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2.0"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2.0"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2.0"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2.0"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2.0"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2.0"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2.0"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2.0"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2.0"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2.0"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2.0"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2.0"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2.0"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2.0"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2.0"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2.0"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2.0"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2.0"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2.0"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2.0"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2.0"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2.0"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2.0"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2.0"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2.0"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2.0"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2.0"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2.0"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2.0"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2.0"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2.0"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2.0"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2.0"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2.0"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2.0"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2.0"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2.0"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2.0"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2.0"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2.0"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2.0"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2.0"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2.0"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2.0"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2.0"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2.0"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2.0"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2.0"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2.0"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2.0"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2.0"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2.0"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2.0"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2.0"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2.0"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2.0"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2.0"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2.0"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2.0"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2.0"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2.0"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2.0"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2.0"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2.0"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2.0"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2.0"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2.0"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2.0"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2.0"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2.0"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2.0"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2.0"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2.0"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2.0"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2.0"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2.0"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2.0"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2.0"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2.0"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2.0"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2.0"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2.0"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2.0"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2.0"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2.0"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2.0"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2.0"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2.0"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2.0"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2.0"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2.0"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2.0"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2.0"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2.0"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2.0"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2.0"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2.0"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2.0"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2.0"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2.0"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2.0"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2.0"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2.0"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2.0"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2.0"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2.0"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2.0"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2.0"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2.0"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2.0"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2.0"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2.0"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2.0"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2.0"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2.0"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2.0"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2.0"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2.0"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2.0"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2.0"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2.0"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2.0"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2.0"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2.0"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2.0"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2.0"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2.0"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2.0"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2.0"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2.0"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2.0"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2.0"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2.0"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2.0"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2.0"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2.0"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2.0"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2.0"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2.0"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2.0"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2.0"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2.0"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2.0"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2.0"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2.0"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2.0"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2.0"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2.0"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2.0"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2.0"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2.0"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2.0"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2.0"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2.0"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2.0"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2.0"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2.0"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2.0"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2.0"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2.0"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2.0"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2.0"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2.0"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2.0"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2.0"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2.0"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2.0"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2.0"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2.0"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2.0"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2.0"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2.0"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2.0"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2.0"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2.0"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2.0"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2.0"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2.0"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2.0"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2.0"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2.0"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2.0"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2.0"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2.0"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2.0"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2.0"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2.0"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2.0"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2.0"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2.0"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2.0"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2.0"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2.0"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2.0"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2.0"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2.0"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2.0"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2.0"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2.0"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2.0"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2.0"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2.0"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2.0"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2.0"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2.0"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2.0"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2.0"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2.0"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2.0"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2.0"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2.0"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2.0"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2.0"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2.0"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2.0"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2.0"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2.0"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2.0"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2.0"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2.0"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2.0"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2.0"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2.0"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2.0"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2.0"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2.0"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2.0"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2.0"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2.0"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2.0"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2.0"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2.0"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2.0"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2.0"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2.0"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2.0"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2.0"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2.0"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2.0"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2.0"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2.0"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2.0"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2.0"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2.0"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2.0"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2.0"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2.0"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2.0"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2.0"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2.0"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2.0"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2.0"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2.0"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2.0"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2.0"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2.0"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2.0"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2.0"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2.0"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2.0"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2.0"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2.0"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2.0"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2.0"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2.0"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2.0"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2.0"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2.0"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2.0"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2.0"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2.0"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2.0"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2.0"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2.0"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2.0"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2.0"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2.0"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2.0"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2.0"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2.0"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2.0"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2.0"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2.0"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2.0"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2.0"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2.0"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2.0"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2.0"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2.0"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2.0"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2.0"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2.0"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2.0"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2.0"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2.0"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2.0"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2.0"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2.0"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2.0"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2.0"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2.0"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2.0"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2.0"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2.0"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2.0"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2.0"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2.0"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2.0"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2.0"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2.0"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2.0"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2.0"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2.0"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2.0"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2.0"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2.0"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2.0"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9">
    <mergeCell ref="G12:K12"/>
    <mergeCell ref="G13:K13"/>
    <mergeCell ref="B2:K2"/>
    <mergeCell ref="B4:D4"/>
    <mergeCell ref="B5:D5"/>
    <mergeCell ref="B7:E7"/>
    <mergeCell ref="B8:E8"/>
    <mergeCell ref="B9:E9"/>
    <mergeCell ref="B13:B1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3"/>
    <col customWidth="1" min="2" max="2" width="22.38"/>
    <col customWidth="1" min="3" max="3" width="14.13"/>
    <col customWidth="1" min="4" max="4" width="16.5"/>
    <col customWidth="1" min="5" max="5" width="12.63"/>
    <col customWidth="1" min="6" max="6" width="14.38"/>
    <col customWidth="1" min="7" max="7" width="19.88"/>
    <col customWidth="1" min="8" max="8" width="14.5"/>
    <col customWidth="1" min="9" max="26" width="7.63"/>
  </cols>
  <sheetData>
    <row r="1" ht="7.5"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ht="12.0" customHeight="1">
      <c r="A2" s="13"/>
      <c r="B2" s="34" t="s">
        <v>150</v>
      </c>
      <c r="C2" s="35"/>
      <c r="D2" s="35"/>
      <c r="E2" s="35"/>
      <c r="F2" s="35"/>
      <c r="G2" s="35"/>
      <c r="H2" s="35"/>
      <c r="I2" s="35"/>
      <c r="J2" s="35"/>
      <c r="K2" s="36"/>
      <c r="L2" s="13"/>
      <c r="M2" s="13"/>
      <c r="N2" s="13"/>
      <c r="O2" s="13"/>
      <c r="P2" s="13"/>
      <c r="Q2" s="13"/>
      <c r="R2" s="13"/>
      <c r="S2" s="13"/>
      <c r="T2" s="13"/>
      <c r="U2" s="13"/>
      <c r="V2" s="13"/>
      <c r="W2" s="13"/>
      <c r="X2" s="13"/>
      <c r="Y2" s="13"/>
      <c r="Z2" s="13"/>
    </row>
    <row r="3" ht="12.0" customHeight="1">
      <c r="A3" s="13"/>
      <c r="B3" s="37"/>
      <c r="C3" s="37"/>
      <c r="D3" s="37"/>
      <c r="E3" s="13"/>
      <c r="F3" s="13"/>
      <c r="G3" s="13"/>
      <c r="H3" s="13"/>
      <c r="I3" s="13"/>
      <c r="J3" s="13"/>
      <c r="K3" s="13"/>
      <c r="L3" s="13"/>
      <c r="M3" s="13"/>
      <c r="N3" s="13"/>
      <c r="O3" s="13"/>
      <c r="P3" s="13"/>
      <c r="Q3" s="13"/>
      <c r="R3" s="13"/>
      <c r="S3" s="13"/>
      <c r="T3" s="13"/>
      <c r="U3" s="13"/>
      <c r="V3" s="13"/>
      <c r="W3" s="13"/>
      <c r="X3" s="13"/>
      <c r="Y3" s="13"/>
      <c r="Z3" s="13"/>
    </row>
    <row r="4" ht="12.0" customHeight="1">
      <c r="A4" s="13"/>
      <c r="B4" s="6" t="s">
        <v>85</v>
      </c>
      <c r="C4" s="7"/>
      <c r="D4" s="8"/>
      <c r="E4" s="9"/>
      <c r="F4" s="9"/>
      <c r="G4" s="9"/>
      <c r="H4" s="9"/>
      <c r="I4" s="9"/>
      <c r="J4" s="9"/>
      <c r="K4" s="9"/>
      <c r="L4" s="13"/>
      <c r="M4" s="13"/>
      <c r="N4" s="13"/>
      <c r="O4" s="13"/>
      <c r="P4" s="13"/>
      <c r="Q4" s="13"/>
      <c r="R4" s="13"/>
      <c r="S4" s="13"/>
      <c r="T4" s="13"/>
      <c r="U4" s="13"/>
      <c r="V4" s="13"/>
      <c r="W4" s="13"/>
      <c r="X4" s="13"/>
      <c r="Y4" s="13"/>
      <c r="Z4" s="13"/>
    </row>
    <row r="5" ht="12.0" customHeight="1">
      <c r="A5" s="13"/>
      <c r="B5" s="10" t="s">
        <v>86</v>
      </c>
      <c r="C5" s="11"/>
      <c r="D5" s="12"/>
      <c r="E5" s="9"/>
      <c r="F5" s="9"/>
      <c r="G5" s="9"/>
      <c r="H5" s="9"/>
      <c r="I5" s="9"/>
      <c r="J5" s="9"/>
      <c r="K5" s="9"/>
      <c r="L5" s="13"/>
      <c r="M5" s="13"/>
      <c r="N5" s="13"/>
      <c r="O5" s="13"/>
      <c r="P5" s="13"/>
      <c r="Q5" s="13"/>
      <c r="R5" s="13"/>
      <c r="S5" s="13"/>
      <c r="T5" s="13"/>
      <c r="U5" s="13"/>
      <c r="V5" s="13"/>
      <c r="W5" s="13"/>
      <c r="X5" s="13"/>
      <c r="Y5" s="13"/>
      <c r="Z5" s="13"/>
    </row>
    <row r="6" ht="12.0" customHeight="1">
      <c r="A6" s="13"/>
      <c r="B6" s="9"/>
      <c r="C6" s="13"/>
      <c r="D6" s="9"/>
      <c r="E6" s="13"/>
      <c r="F6" s="13"/>
      <c r="G6" s="13"/>
      <c r="H6" s="13"/>
      <c r="I6" s="13"/>
      <c r="J6" s="13"/>
      <c r="K6" s="13"/>
      <c r="L6" s="13"/>
      <c r="M6" s="13"/>
      <c r="N6" s="13"/>
      <c r="O6" s="13"/>
      <c r="P6" s="13"/>
      <c r="Q6" s="13"/>
      <c r="R6" s="13"/>
      <c r="S6" s="13"/>
      <c r="T6" s="13"/>
      <c r="U6" s="13"/>
      <c r="V6" s="13"/>
      <c r="W6" s="13"/>
      <c r="X6" s="13"/>
      <c r="Y6" s="13"/>
      <c r="Z6" s="13"/>
    </row>
    <row r="7" ht="12.0" customHeight="1">
      <c r="A7" s="13"/>
      <c r="B7" s="14" t="s">
        <v>87</v>
      </c>
      <c r="C7" s="15"/>
      <c r="D7" s="15"/>
      <c r="E7" s="15"/>
      <c r="F7" s="16"/>
      <c r="G7" s="13"/>
      <c r="H7" s="13"/>
      <c r="I7" s="13"/>
      <c r="J7" s="13"/>
      <c r="K7" s="13"/>
      <c r="L7" s="13"/>
      <c r="M7" s="13"/>
      <c r="N7" s="13"/>
      <c r="O7" s="13"/>
      <c r="P7" s="13"/>
      <c r="Q7" s="13"/>
      <c r="R7" s="13"/>
      <c r="S7" s="13"/>
      <c r="T7" s="13"/>
      <c r="U7" s="13"/>
      <c r="V7" s="13"/>
      <c r="W7" s="13"/>
      <c r="X7" s="13"/>
      <c r="Y7" s="13"/>
      <c r="Z7" s="13"/>
    </row>
    <row r="8" ht="12.0" customHeight="1">
      <c r="A8" s="13"/>
      <c r="B8" s="84" t="s">
        <v>151</v>
      </c>
      <c r="C8" s="15"/>
      <c r="D8" s="15"/>
      <c r="E8" s="15"/>
      <c r="F8" s="16"/>
      <c r="G8" s="13"/>
      <c r="H8" s="13"/>
      <c r="I8" s="13"/>
      <c r="J8" s="13"/>
      <c r="K8" s="13"/>
      <c r="L8" s="13"/>
      <c r="M8" s="13"/>
      <c r="N8" s="13"/>
      <c r="O8" s="13"/>
      <c r="P8" s="13"/>
      <c r="Q8" s="13"/>
      <c r="R8" s="13"/>
      <c r="S8" s="13"/>
      <c r="T8" s="13"/>
      <c r="U8" s="13"/>
      <c r="V8" s="13"/>
      <c r="W8" s="13"/>
      <c r="X8" s="13"/>
      <c r="Y8" s="13"/>
      <c r="Z8" s="13"/>
    </row>
    <row r="9" ht="12.0" customHeight="1">
      <c r="A9" s="13"/>
      <c r="B9" s="9"/>
      <c r="C9" s="13"/>
      <c r="D9" s="9"/>
      <c r="E9" s="13"/>
      <c r="F9" s="13"/>
      <c r="G9" s="13"/>
      <c r="H9" s="13"/>
      <c r="I9" s="13"/>
      <c r="J9" s="13"/>
      <c r="K9" s="13"/>
      <c r="L9" s="13"/>
      <c r="M9" s="13"/>
      <c r="N9" s="13"/>
      <c r="O9" s="13"/>
      <c r="P9" s="13"/>
      <c r="Q9" s="13"/>
      <c r="R9" s="13"/>
      <c r="S9" s="13"/>
      <c r="T9" s="13"/>
      <c r="U9" s="13"/>
      <c r="V9" s="13"/>
      <c r="W9" s="13"/>
      <c r="X9" s="13"/>
      <c r="Y9" s="13"/>
      <c r="Z9" s="13"/>
    </row>
    <row r="10" ht="12.0" customHeight="1">
      <c r="A10" s="13"/>
      <c r="B10" s="139" t="s">
        <v>152</v>
      </c>
      <c r="C10" s="139"/>
      <c r="D10" s="139"/>
      <c r="E10" s="139"/>
      <c r="F10" s="139"/>
      <c r="G10" s="13"/>
      <c r="H10" s="13"/>
      <c r="I10" s="13"/>
      <c r="J10" s="13"/>
      <c r="K10" s="13"/>
      <c r="L10" s="13"/>
      <c r="M10" s="13"/>
      <c r="N10" s="13"/>
      <c r="O10" s="13"/>
      <c r="P10" s="13"/>
      <c r="Q10" s="13"/>
      <c r="R10" s="13"/>
      <c r="S10" s="13"/>
      <c r="T10" s="13"/>
      <c r="U10" s="13"/>
      <c r="V10" s="13"/>
      <c r="W10" s="13"/>
      <c r="X10" s="13"/>
      <c r="Y10" s="13"/>
      <c r="Z10" s="13"/>
    </row>
    <row r="11" ht="12.0" customHeight="1">
      <c r="A11" s="13"/>
      <c r="B11" s="49" t="s">
        <v>92</v>
      </c>
      <c r="C11" s="118" t="s">
        <v>153</v>
      </c>
      <c r="D11" s="48" t="s">
        <v>154</v>
      </c>
      <c r="E11" s="120" t="s">
        <v>155</v>
      </c>
      <c r="F11" s="40"/>
      <c r="G11" s="140" t="s">
        <v>156</v>
      </c>
      <c r="H11" s="140" t="s">
        <v>157</v>
      </c>
      <c r="I11" s="13"/>
      <c r="J11" s="13"/>
      <c r="K11" s="13"/>
      <c r="L11" s="13"/>
      <c r="M11" s="13"/>
      <c r="N11" s="13"/>
      <c r="O11" s="13"/>
      <c r="P11" s="13"/>
      <c r="Q11" s="13"/>
      <c r="R11" s="13"/>
      <c r="S11" s="13"/>
      <c r="T11" s="13"/>
      <c r="U11" s="13"/>
      <c r="V11" s="13"/>
      <c r="W11" s="13"/>
      <c r="X11" s="13"/>
      <c r="Y11" s="13"/>
      <c r="Z11" s="13"/>
    </row>
    <row r="12" ht="51.75" customHeight="1">
      <c r="A12" s="13"/>
      <c r="B12" s="51" t="s">
        <v>96</v>
      </c>
      <c r="C12" s="52"/>
      <c r="D12" s="52"/>
      <c r="E12" s="141" t="s">
        <v>158</v>
      </c>
      <c r="F12" s="142" t="s">
        <v>129</v>
      </c>
      <c r="G12" s="52"/>
      <c r="H12" s="52"/>
      <c r="I12" s="13"/>
      <c r="J12" s="13"/>
      <c r="K12" s="13"/>
      <c r="L12" s="13"/>
      <c r="M12" s="13"/>
      <c r="N12" s="13"/>
      <c r="O12" s="13"/>
      <c r="P12" s="13"/>
      <c r="Q12" s="13"/>
      <c r="R12" s="13"/>
      <c r="S12" s="13"/>
      <c r="T12" s="13"/>
      <c r="U12" s="13"/>
      <c r="V12" s="13"/>
      <c r="W12" s="13"/>
      <c r="X12" s="13"/>
      <c r="Y12" s="13"/>
      <c r="Z12" s="13"/>
    </row>
    <row r="13" ht="12.0" customHeight="1">
      <c r="A13" s="13"/>
      <c r="B13" s="56" t="s">
        <v>99</v>
      </c>
      <c r="C13" s="143">
        <v>1869.0</v>
      </c>
      <c r="D13" s="144">
        <v>2031385.5038561693</v>
      </c>
      <c r="E13" s="145">
        <v>1.0</v>
      </c>
      <c r="F13" s="146">
        <f t="shared" ref="F13:F27" si="1">+D13*E13</f>
        <v>2031385.504</v>
      </c>
      <c r="G13" s="147">
        <f>+'TAB 4A DISCOUNTS'!M15</f>
        <v>0</v>
      </c>
      <c r="H13" s="148">
        <f t="shared" ref="H13:H27" si="2">(+F13*G13)/10000</f>
        <v>0</v>
      </c>
      <c r="I13" s="13"/>
      <c r="J13" s="13"/>
      <c r="K13" s="13"/>
      <c r="L13" s="13"/>
      <c r="M13" s="13"/>
      <c r="N13" s="13"/>
      <c r="O13" s="13"/>
      <c r="P13" s="13"/>
      <c r="Q13" s="13"/>
      <c r="R13" s="13"/>
      <c r="S13" s="13"/>
      <c r="T13" s="13"/>
      <c r="U13" s="13"/>
      <c r="V13" s="13"/>
      <c r="W13" s="13"/>
      <c r="X13" s="13"/>
      <c r="Y13" s="13"/>
      <c r="Z13" s="13"/>
    </row>
    <row r="14" ht="12.0" customHeight="1">
      <c r="A14" s="13"/>
      <c r="B14" s="65" t="s">
        <v>100</v>
      </c>
      <c r="C14" s="149">
        <v>274.0</v>
      </c>
      <c r="D14" s="150">
        <v>1761682.5952272716</v>
      </c>
      <c r="E14" s="151">
        <v>1.0</v>
      </c>
      <c r="F14" s="152">
        <f t="shared" si="1"/>
        <v>1761682.595</v>
      </c>
      <c r="G14" s="147">
        <f>+'TAB 4A DISCOUNTS'!M16</f>
        <v>0</v>
      </c>
      <c r="H14" s="148">
        <f t="shared" si="2"/>
        <v>0</v>
      </c>
      <c r="I14" s="13"/>
      <c r="J14" s="13"/>
      <c r="K14" s="13"/>
      <c r="L14" s="13"/>
      <c r="M14" s="13"/>
      <c r="N14" s="13"/>
      <c r="O14" s="13"/>
      <c r="P14" s="13"/>
      <c r="Q14" s="13"/>
      <c r="R14" s="13"/>
      <c r="S14" s="13"/>
      <c r="T14" s="13"/>
      <c r="U14" s="13"/>
      <c r="V14" s="13"/>
      <c r="W14" s="13"/>
      <c r="X14" s="13"/>
      <c r="Y14" s="13"/>
      <c r="Z14" s="13"/>
    </row>
    <row r="15" ht="12.0" customHeight="1">
      <c r="A15" s="13"/>
      <c r="B15" s="65" t="s">
        <v>101</v>
      </c>
      <c r="C15" s="149">
        <v>304.0</v>
      </c>
      <c r="D15" s="150">
        <v>4407633.876401333</v>
      </c>
      <c r="E15" s="151">
        <v>1.0</v>
      </c>
      <c r="F15" s="152">
        <f t="shared" si="1"/>
        <v>4407633.876</v>
      </c>
      <c r="G15" s="147">
        <f>+'TAB 4A DISCOUNTS'!M17</f>
        <v>0</v>
      </c>
      <c r="H15" s="148">
        <f t="shared" si="2"/>
        <v>0</v>
      </c>
      <c r="I15" s="13"/>
      <c r="J15" s="13"/>
      <c r="K15" s="13"/>
      <c r="L15" s="13"/>
      <c r="M15" s="13"/>
      <c r="N15" s="13"/>
      <c r="O15" s="13"/>
      <c r="P15" s="13"/>
      <c r="Q15" s="13"/>
      <c r="R15" s="13"/>
      <c r="S15" s="13"/>
      <c r="T15" s="13"/>
      <c r="U15" s="13"/>
      <c r="V15" s="13"/>
      <c r="W15" s="13"/>
      <c r="X15" s="13"/>
      <c r="Y15" s="13"/>
      <c r="Z15" s="13"/>
    </row>
    <row r="16" ht="12.0" customHeight="1">
      <c r="A16" s="13"/>
      <c r="B16" s="65" t="s">
        <v>102</v>
      </c>
      <c r="C16" s="149">
        <v>189.0</v>
      </c>
      <c r="D16" s="150">
        <v>6051585.223820227</v>
      </c>
      <c r="E16" s="151">
        <v>1.0</v>
      </c>
      <c r="F16" s="152">
        <f t="shared" si="1"/>
        <v>6051585.224</v>
      </c>
      <c r="G16" s="147">
        <f>+'TAB 4A DISCOUNTS'!M18</f>
        <v>0</v>
      </c>
      <c r="H16" s="148">
        <f t="shared" si="2"/>
        <v>0</v>
      </c>
      <c r="I16" s="13"/>
      <c r="J16" s="13"/>
      <c r="K16" s="13"/>
      <c r="L16" s="13"/>
      <c r="M16" s="13"/>
      <c r="N16" s="13"/>
      <c r="O16" s="13"/>
      <c r="P16" s="13"/>
      <c r="Q16" s="13"/>
      <c r="R16" s="13"/>
      <c r="S16" s="13"/>
      <c r="T16" s="13"/>
      <c r="U16" s="13"/>
      <c r="V16" s="13"/>
      <c r="W16" s="13"/>
      <c r="X16" s="13"/>
      <c r="Y16" s="13"/>
      <c r="Z16" s="13"/>
    </row>
    <row r="17" ht="12.0" customHeight="1">
      <c r="A17" s="13"/>
      <c r="B17" s="65" t="s">
        <v>103</v>
      </c>
      <c r="C17" s="149">
        <v>165.0</v>
      </c>
      <c r="D17" s="150">
        <v>1.0693892971816326E7</v>
      </c>
      <c r="E17" s="151">
        <v>1.0</v>
      </c>
      <c r="F17" s="152">
        <f t="shared" si="1"/>
        <v>10693892.97</v>
      </c>
      <c r="G17" s="147">
        <f>+'TAB 4A DISCOUNTS'!M19</f>
        <v>0</v>
      </c>
      <c r="H17" s="148">
        <f t="shared" si="2"/>
        <v>0</v>
      </c>
      <c r="I17" s="13"/>
      <c r="J17" s="13"/>
      <c r="K17" s="13"/>
      <c r="L17" s="13"/>
      <c r="M17" s="13"/>
      <c r="N17" s="13"/>
      <c r="O17" s="13"/>
      <c r="P17" s="13"/>
      <c r="Q17" s="13"/>
      <c r="R17" s="13"/>
      <c r="S17" s="13"/>
      <c r="T17" s="13"/>
      <c r="U17" s="13"/>
      <c r="V17" s="13"/>
      <c r="W17" s="13"/>
      <c r="X17" s="13"/>
      <c r="Y17" s="13"/>
      <c r="Z17" s="13"/>
    </row>
    <row r="18" ht="12.0" customHeight="1">
      <c r="A18" s="13"/>
      <c r="B18" s="65" t="s">
        <v>104</v>
      </c>
      <c r="C18" s="149">
        <v>133.0</v>
      </c>
      <c r="D18" s="150">
        <v>1.9537027164400004E7</v>
      </c>
      <c r="E18" s="151">
        <v>1.0</v>
      </c>
      <c r="F18" s="152">
        <f t="shared" si="1"/>
        <v>19537027.16</v>
      </c>
      <c r="G18" s="147">
        <f>+'TAB 4A DISCOUNTS'!M20</f>
        <v>0</v>
      </c>
      <c r="H18" s="148">
        <f t="shared" si="2"/>
        <v>0</v>
      </c>
      <c r="I18" s="13"/>
      <c r="J18" s="13"/>
      <c r="K18" s="13"/>
      <c r="L18" s="13"/>
      <c r="M18" s="13"/>
      <c r="N18" s="13"/>
      <c r="O18" s="13"/>
      <c r="P18" s="13"/>
      <c r="Q18" s="13"/>
      <c r="R18" s="13"/>
      <c r="S18" s="13"/>
      <c r="T18" s="13"/>
      <c r="U18" s="13"/>
      <c r="V18" s="13"/>
      <c r="W18" s="13"/>
      <c r="X18" s="13"/>
      <c r="Y18" s="13"/>
      <c r="Z18" s="13"/>
    </row>
    <row r="19" ht="12.0" customHeight="1">
      <c r="A19" s="13"/>
      <c r="B19" s="65" t="s">
        <v>105</v>
      </c>
      <c r="C19" s="149">
        <v>67.0</v>
      </c>
      <c r="D19" s="150">
        <v>2.1121133743380003E7</v>
      </c>
      <c r="E19" s="151">
        <v>1.0</v>
      </c>
      <c r="F19" s="152">
        <f t="shared" si="1"/>
        <v>21121133.74</v>
      </c>
      <c r="G19" s="147">
        <f>+'TAB 4A DISCOUNTS'!M21</f>
        <v>0</v>
      </c>
      <c r="H19" s="148">
        <f t="shared" si="2"/>
        <v>0</v>
      </c>
      <c r="I19" s="13"/>
      <c r="J19" s="13"/>
      <c r="K19" s="13"/>
      <c r="L19" s="13"/>
      <c r="M19" s="13"/>
      <c r="N19" s="13"/>
      <c r="O19" s="13"/>
      <c r="P19" s="13"/>
      <c r="Q19" s="13"/>
      <c r="R19" s="13"/>
      <c r="S19" s="13"/>
      <c r="T19" s="13"/>
      <c r="U19" s="13"/>
      <c r="V19" s="13"/>
      <c r="W19" s="13"/>
      <c r="X19" s="13"/>
      <c r="Y19" s="13"/>
      <c r="Z19" s="13"/>
    </row>
    <row r="20" ht="12.0" customHeight="1">
      <c r="A20" s="13"/>
      <c r="B20" s="65" t="s">
        <v>106</v>
      </c>
      <c r="C20" s="149">
        <v>36.0</v>
      </c>
      <c r="D20" s="150">
        <v>2.2549791667500004E7</v>
      </c>
      <c r="E20" s="151">
        <v>1.0</v>
      </c>
      <c r="F20" s="152">
        <f t="shared" si="1"/>
        <v>22549791.67</v>
      </c>
      <c r="G20" s="147">
        <f>+'TAB 4A DISCOUNTS'!M22</f>
        <v>0</v>
      </c>
      <c r="H20" s="148">
        <f t="shared" si="2"/>
        <v>0</v>
      </c>
      <c r="I20" s="13"/>
      <c r="J20" s="13"/>
      <c r="K20" s="13"/>
      <c r="L20" s="13"/>
      <c r="M20" s="13"/>
      <c r="N20" s="13"/>
      <c r="O20" s="13"/>
      <c r="P20" s="13"/>
      <c r="Q20" s="13"/>
      <c r="R20" s="13"/>
      <c r="S20" s="13"/>
      <c r="T20" s="13"/>
      <c r="U20" s="13"/>
      <c r="V20" s="13"/>
      <c r="W20" s="13"/>
      <c r="X20" s="13"/>
      <c r="Y20" s="13"/>
      <c r="Z20" s="13"/>
    </row>
    <row r="21" ht="12.0" customHeight="1">
      <c r="A21" s="13"/>
      <c r="B21" s="65" t="s">
        <v>107</v>
      </c>
      <c r="C21" s="149">
        <v>43.0</v>
      </c>
      <c r="D21" s="150">
        <v>5.914337757076664E7</v>
      </c>
      <c r="E21" s="151">
        <v>1.0</v>
      </c>
      <c r="F21" s="152">
        <f t="shared" si="1"/>
        <v>59143377.57</v>
      </c>
      <c r="G21" s="147">
        <f>+'TAB 4A DISCOUNTS'!M23</f>
        <v>0</v>
      </c>
      <c r="H21" s="148">
        <f t="shared" si="2"/>
        <v>0</v>
      </c>
      <c r="I21" s="13"/>
      <c r="J21" s="13"/>
      <c r="K21" s="13"/>
      <c r="L21" s="13"/>
      <c r="M21" s="13"/>
      <c r="N21" s="13"/>
      <c r="O21" s="13"/>
      <c r="P21" s="13"/>
      <c r="Q21" s="13"/>
      <c r="R21" s="13"/>
      <c r="S21" s="13"/>
      <c r="T21" s="13"/>
      <c r="U21" s="13"/>
      <c r="V21" s="13"/>
      <c r="W21" s="13"/>
      <c r="X21" s="13"/>
      <c r="Y21" s="13"/>
      <c r="Z21" s="13"/>
    </row>
    <row r="22" ht="12.0" customHeight="1">
      <c r="A22" s="13"/>
      <c r="B22" s="65" t="s">
        <v>108</v>
      </c>
      <c r="C22" s="149">
        <v>12.0</v>
      </c>
      <c r="D22" s="150">
        <v>3.548365843636363E7</v>
      </c>
      <c r="E22" s="151">
        <v>1.0</v>
      </c>
      <c r="F22" s="152">
        <f t="shared" si="1"/>
        <v>35483658.44</v>
      </c>
      <c r="G22" s="147">
        <f>+'TAB 4A DISCOUNTS'!M24</f>
        <v>0</v>
      </c>
      <c r="H22" s="148">
        <f t="shared" si="2"/>
        <v>0</v>
      </c>
      <c r="I22" s="13"/>
      <c r="J22" s="13"/>
      <c r="K22" s="13"/>
      <c r="L22" s="13"/>
      <c r="M22" s="13"/>
      <c r="N22" s="13"/>
      <c r="O22" s="13"/>
      <c r="P22" s="13"/>
      <c r="Q22" s="13"/>
      <c r="R22" s="13"/>
      <c r="S22" s="13"/>
      <c r="T22" s="13"/>
      <c r="U22" s="13"/>
      <c r="V22" s="13"/>
      <c r="W22" s="13"/>
      <c r="X22" s="13"/>
      <c r="Y22" s="13"/>
      <c r="Z22" s="13"/>
    </row>
    <row r="23" ht="12.0" customHeight="1">
      <c r="A23" s="13"/>
      <c r="B23" s="71" t="s">
        <v>109</v>
      </c>
      <c r="C23" s="149">
        <v>4.0</v>
      </c>
      <c r="D23" s="150">
        <v>2.2722735229999997E7</v>
      </c>
      <c r="E23" s="151">
        <v>1.0</v>
      </c>
      <c r="F23" s="152">
        <f t="shared" si="1"/>
        <v>22722735.23</v>
      </c>
      <c r="G23" s="147">
        <f>+'TAB 4A DISCOUNTS'!M25</f>
        <v>0</v>
      </c>
      <c r="H23" s="148">
        <f t="shared" si="2"/>
        <v>0</v>
      </c>
      <c r="I23" s="13"/>
      <c r="J23" s="13"/>
      <c r="K23" s="13"/>
      <c r="L23" s="13"/>
      <c r="M23" s="13"/>
      <c r="N23" s="13"/>
      <c r="O23" s="13"/>
      <c r="P23" s="13"/>
      <c r="Q23" s="13"/>
      <c r="R23" s="13"/>
      <c r="S23" s="13"/>
      <c r="T23" s="13"/>
      <c r="U23" s="13"/>
      <c r="V23" s="13"/>
      <c r="W23" s="13"/>
      <c r="X23" s="13"/>
      <c r="Y23" s="13"/>
      <c r="Z23" s="13"/>
    </row>
    <row r="24" ht="12.0" customHeight="1">
      <c r="A24" s="13"/>
      <c r="B24" s="72" t="s">
        <v>110</v>
      </c>
      <c r="C24" s="149">
        <v>2.0</v>
      </c>
      <c r="D24" s="150">
        <v>2.1648441369999997E7</v>
      </c>
      <c r="E24" s="151">
        <v>1.0</v>
      </c>
      <c r="F24" s="152">
        <f t="shared" si="1"/>
        <v>21648441.37</v>
      </c>
      <c r="G24" s="147">
        <f>+'TAB 4A DISCOUNTS'!M26</f>
        <v>0</v>
      </c>
      <c r="H24" s="148">
        <f t="shared" si="2"/>
        <v>0</v>
      </c>
      <c r="I24" s="13"/>
      <c r="J24" s="13"/>
      <c r="K24" s="13"/>
      <c r="L24" s="13"/>
      <c r="M24" s="13"/>
      <c r="N24" s="13"/>
      <c r="O24" s="13"/>
      <c r="P24" s="13"/>
      <c r="Q24" s="13"/>
      <c r="R24" s="13"/>
      <c r="S24" s="13"/>
      <c r="T24" s="13"/>
      <c r="U24" s="13"/>
      <c r="V24" s="13"/>
      <c r="W24" s="13"/>
      <c r="X24" s="13"/>
      <c r="Y24" s="13"/>
      <c r="Z24" s="13"/>
    </row>
    <row r="25" ht="12.0" customHeight="1">
      <c r="A25" s="13"/>
      <c r="B25" s="72" t="s">
        <v>111</v>
      </c>
      <c r="C25" s="149">
        <v>0.0</v>
      </c>
      <c r="D25" s="150">
        <v>0.0</v>
      </c>
      <c r="E25" s="151">
        <v>1.0</v>
      </c>
      <c r="F25" s="152">
        <f t="shared" si="1"/>
        <v>0</v>
      </c>
      <c r="G25" s="147">
        <f>+'TAB 4A DISCOUNTS'!M27</f>
        <v>0</v>
      </c>
      <c r="H25" s="148">
        <f t="shared" si="2"/>
        <v>0</v>
      </c>
      <c r="I25" s="13"/>
      <c r="J25" s="13"/>
      <c r="K25" s="13"/>
      <c r="L25" s="13"/>
      <c r="M25" s="13"/>
      <c r="N25" s="13"/>
      <c r="O25" s="13"/>
      <c r="P25" s="13"/>
      <c r="Q25" s="13"/>
      <c r="R25" s="13"/>
      <c r="S25" s="13"/>
      <c r="T25" s="13"/>
      <c r="U25" s="13"/>
      <c r="V25" s="13"/>
      <c r="W25" s="13"/>
      <c r="X25" s="13"/>
      <c r="Y25" s="13"/>
      <c r="Z25" s="13"/>
    </row>
    <row r="26" ht="12.0" customHeight="1">
      <c r="A26" s="13"/>
      <c r="B26" s="72" t="s">
        <v>112</v>
      </c>
      <c r="C26" s="149">
        <v>0.0</v>
      </c>
      <c r="D26" s="150">
        <v>0.0</v>
      </c>
      <c r="E26" s="151">
        <v>1.0</v>
      </c>
      <c r="F26" s="152">
        <f t="shared" si="1"/>
        <v>0</v>
      </c>
      <c r="G26" s="147">
        <f>+'TAB 4A DISCOUNTS'!M28</f>
        <v>0</v>
      </c>
      <c r="H26" s="148">
        <f t="shared" si="2"/>
        <v>0</v>
      </c>
      <c r="I26" s="13"/>
      <c r="J26" s="13"/>
      <c r="K26" s="13"/>
      <c r="L26" s="13"/>
      <c r="M26" s="13"/>
      <c r="N26" s="13"/>
      <c r="O26" s="13"/>
      <c r="P26" s="13"/>
      <c r="Q26" s="13"/>
      <c r="R26" s="13"/>
      <c r="S26" s="13"/>
      <c r="T26" s="13"/>
      <c r="U26" s="13"/>
      <c r="V26" s="13"/>
      <c r="W26" s="13"/>
      <c r="X26" s="13"/>
      <c r="Y26" s="13"/>
      <c r="Z26" s="13"/>
    </row>
    <row r="27" ht="12.0" customHeight="1">
      <c r="A27" s="13"/>
      <c r="B27" s="74" t="s">
        <v>113</v>
      </c>
      <c r="C27" s="153">
        <v>0.0</v>
      </c>
      <c r="D27" s="154">
        <v>0.0</v>
      </c>
      <c r="E27" s="155">
        <v>1.0</v>
      </c>
      <c r="F27" s="156">
        <f t="shared" si="1"/>
        <v>0</v>
      </c>
      <c r="G27" s="147">
        <f>+'TAB 4A DISCOUNTS'!M29</f>
        <v>0</v>
      </c>
      <c r="H27" s="148">
        <f t="shared" si="2"/>
        <v>0</v>
      </c>
      <c r="I27" s="13"/>
      <c r="J27" s="13"/>
      <c r="K27" s="13"/>
      <c r="L27" s="13"/>
      <c r="M27" s="13"/>
      <c r="N27" s="13"/>
      <c r="O27" s="13"/>
      <c r="P27" s="13"/>
      <c r="Q27" s="13"/>
      <c r="R27" s="13"/>
      <c r="S27" s="13"/>
      <c r="T27" s="13"/>
      <c r="U27" s="13"/>
      <c r="V27" s="13"/>
      <c r="W27" s="13"/>
      <c r="X27" s="13"/>
      <c r="Y27" s="13"/>
      <c r="Z27" s="13"/>
    </row>
    <row r="28" ht="12.0" customHeight="1">
      <c r="A28" s="13"/>
      <c r="B28" s="13"/>
      <c r="C28" s="157">
        <f t="shared" ref="C28:D28" si="3">SUM(C13:C27)</f>
        <v>3098</v>
      </c>
      <c r="D28" s="158">
        <f t="shared" si="3"/>
        <v>227152345.4</v>
      </c>
      <c r="E28" s="159"/>
      <c r="F28" s="160">
        <f>SUM(F13:F27)</f>
        <v>227152345.4</v>
      </c>
      <c r="G28" s="161"/>
      <c r="H28" s="162">
        <f>SUM(H13:H27)</f>
        <v>0</v>
      </c>
      <c r="I28" s="13"/>
      <c r="J28" s="13"/>
      <c r="K28" s="13"/>
      <c r="L28" s="13"/>
      <c r="M28" s="13"/>
      <c r="N28" s="13"/>
      <c r="O28" s="13"/>
      <c r="P28" s="13"/>
      <c r="Q28" s="13"/>
      <c r="R28" s="13"/>
      <c r="S28" s="13"/>
      <c r="T28" s="13"/>
      <c r="U28" s="13"/>
      <c r="V28" s="13"/>
      <c r="W28" s="13"/>
      <c r="X28" s="13"/>
      <c r="Y28" s="13"/>
      <c r="Z28" s="13"/>
    </row>
    <row r="29" ht="12.0"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12.0"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2.0" customHeight="1">
      <c r="A31" s="13"/>
      <c r="B31" s="117"/>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2.0" customHeight="1">
      <c r="A32" s="13"/>
      <c r="B32" s="117"/>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2.0" customHeight="1">
      <c r="A33" s="13"/>
      <c r="B33" s="117"/>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2.0"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2.0"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2.0"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2.0"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2.0"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2.0"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2.0"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2.0"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2.0"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2.0"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2.0"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2.0"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2.0"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2.0"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2.0"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2.0"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2.0"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2.0"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2.0"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2.0"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2.0"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2.0"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2.0"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2.0"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2.0"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2.0"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2.0"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2.0"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2.0"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2.0"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2.0"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2.0"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2.0"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2.0"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2.0"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2.0"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2.0"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2.0"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2.0"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2.0"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2.0"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2.0"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2.0"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2.0"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2.0"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2.0"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2.0"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2.0"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2.0"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2.0"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2.0"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2.0"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2.0"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2.0"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2.0"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2.0"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2.0"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2.0"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2.0"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2.0"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2.0"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2.0"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2.0"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2.0"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2.0"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2.0"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2.0"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2.0"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2.0"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2.0"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2.0"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2.0"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2.0"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2.0"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2.0"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2.0"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2.0"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2.0"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2.0"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2.0"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2.0"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2.0"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2.0"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2.0"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2.0"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2.0"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2.0"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2.0"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2.0"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2.0"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2.0"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2.0"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2.0"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2.0"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2.0"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2.0"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2.0"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2.0"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2.0"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2.0"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2.0"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2.0"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2.0"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2.0"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2.0"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2.0"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2.0"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2.0"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2.0"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2.0"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2.0"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2.0"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2.0"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2.0"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2.0"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2.0"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2.0"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2.0"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2.0"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2.0"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2.0"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2.0"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2.0"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2.0"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2.0"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2.0"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2.0"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2.0"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2.0"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2.0"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2.0"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2.0"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2.0"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2.0"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2.0"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2.0"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2.0"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2.0"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2.0"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2.0"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2.0"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2.0"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2.0"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2.0"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2.0"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2.0"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2.0"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2.0"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2.0"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2.0"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2.0"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2.0"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2.0"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2.0"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2.0"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2.0"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2.0"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2.0"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2.0"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2.0"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2.0"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2.0"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2.0"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2.0"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2.0"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2.0"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2.0"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2.0"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2.0"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2.0"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2.0"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2.0"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2.0"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2.0"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2.0"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2.0"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2.0"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2.0"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2.0"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2.0"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2.0"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2.0"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2.0"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2.0"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2.0"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2.0"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2.0"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2.0"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2.0"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2.0"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2.0"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2.0"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2.0"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2.0"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2.0"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2.0"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2.0"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2.0"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2.0"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2.0"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2.0"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2.0"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2.0"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2.0"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2.0"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2.0"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2.0"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2.0"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2.0"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2.0"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2.0"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2.0"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2.0"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2.0"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2.0"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2.0"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2.0"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2.0"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2.0"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2.0"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2.0"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2.0"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2.0"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2.0"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2.0"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2.0"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2.0"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2.0"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2.0"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2.0"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2.0"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2.0"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2.0"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2.0"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2.0"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2.0"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2.0"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2.0"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2.0"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2.0"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2.0"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2.0"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2.0"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2.0"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2.0"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2.0"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2.0"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2.0"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2.0"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2.0"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2.0"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2.0"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2.0"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2.0"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2.0"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2.0"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2.0"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2.0"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2.0"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2.0"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2.0"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2.0"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2.0"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2.0"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2.0"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2.0"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2.0"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2.0"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2.0"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2.0"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2.0"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2.0"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2.0"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2.0"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2.0"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2.0"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2.0"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2.0"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2.0"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2.0"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2.0"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2.0"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2.0"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2.0"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2.0"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2.0"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2.0"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2.0"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2.0"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2.0"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2.0"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2.0"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2.0"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2.0"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2.0"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2.0"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2.0"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2.0"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2.0"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2.0"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2.0"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2.0"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2.0"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2.0"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2.0"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2.0"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2.0"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2.0"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2.0"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2.0"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2.0"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2.0"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2.0"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2.0"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2.0"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2.0"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2.0"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2.0"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2.0"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2.0"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2.0"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2.0"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2.0"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2.0"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2.0"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2.0"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2.0"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2.0"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2.0"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2.0"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2.0"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2.0"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2.0"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2.0"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2.0"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2.0"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2.0"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2.0"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2.0"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2.0"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2.0"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2.0"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2.0"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2.0"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2.0"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2.0"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2.0"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2.0"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2.0"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2.0"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2.0"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2.0"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2.0"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2.0"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2.0"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2.0"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2.0"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2.0"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2.0"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2.0"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2.0"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2.0"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2.0"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2.0"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2.0"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2.0"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2.0"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2.0"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2.0"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2.0"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2.0"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2.0"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2.0"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2.0"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2.0"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2.0"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2.0"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2.0"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2.0"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2.0"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2.0"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2.0"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2.0"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2.0"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2.0"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2.0"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2.0"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2.0"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2.0"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2.0"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2.0"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2.0"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2.0"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2.0"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2.0"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2.0"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2.0"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2.0"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2.0"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2.0"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2.0"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2.0"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2.0"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2.0"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2.0"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2.0"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2.0"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2.0"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2.0"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2.0"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2.0"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2.0"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2.0"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2.0"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2.0"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2.0"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2.0"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2.0"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2.0"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2.0"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2.0"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2.0"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2.0"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2.0"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2.0"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2.0"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2.0"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2.0"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2.0"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2.0"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2.0"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2.0"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2.0"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2.0"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2.0"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2.0"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2.0"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2.0"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2.0"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2.0"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2.0"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2.0"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2.0"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2.0"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2.0"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2.0"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2.0"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2.0"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2.0"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2.0"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2.0"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2.0"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2.0"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2.0"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2.0"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2.0"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2.0"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2.0"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2.0"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2.0"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2.0"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2.0"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2.0"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2.0"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2.0"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2.0"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2.0"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2.0"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2.0"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2.0"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2.0"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2.0"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2.0"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2.0"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2.0"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2.0"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2.0"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2.0"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2.0"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2.0"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2.0"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2.0"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2.0"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2.0"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2.0"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2.0"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2.0"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2.0"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2.0"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2.0"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2.0"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2.0"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2.0"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2.0"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2.0"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2.0"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2.0"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2.0"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2.0"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2.0"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2.0"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2.0"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2.0"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2.0"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2.0"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2.0"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2.0"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2.0"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2.0"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2.0"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2.0"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2.0"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2.0"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2.0"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2.0"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2.0"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2.0"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2.0"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2.0"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2.0"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2.0"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2.0"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2.0"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2.0"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2.0"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2.0"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2.0"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2.0"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2.0"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2.0"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2.0"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2.0"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2.0"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2.0"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2.0"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2.0"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2.0"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2.0"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2.0"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2.0"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2.0"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2.0"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2.0"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2.0"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2.0"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2.0"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2.0"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2.0"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2.0"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2.0"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2.0"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2.0"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2.0"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2.0"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2.0"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2.0"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2.0"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2.0"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2.0"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2.0"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2.0"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2.0"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2.0"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2.0"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2.0"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2.0"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2.0"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2.0"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2.0"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2.0"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2.0"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2.0"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2.0"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2.0"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2.0"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2.0"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2.0"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2.0"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2.0"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2.0"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2.0"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2.0"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2.0"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2.0"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2.0"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2.0"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2.0"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2.0"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2.0"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2.0"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2.0"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2.0"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2.0"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2.0"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2.0"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2.0"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2.0"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2.0"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2.0"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2.0"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2.0"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2.0"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2.0"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2.0"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2.0"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2.0"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2.0"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2.0"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2.0"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2.0"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2.0"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2.0"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2.0"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2.0"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2.0"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2.0"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2.0"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2.0"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2.0"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2.0"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2.0"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2.0"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2.0"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2.0"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2.0"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2.0"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2.0"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2.0"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2.0"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2.0"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2.0"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2.0"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2.0"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2.0"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2.0"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2.0"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2.0"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2.0"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2.0"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2.0"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2.0"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2.0"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2.0"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2.0"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2.0"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2.0"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2.0"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2.0"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2.0"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2.0"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2.0"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2.0"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2.0"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2.0"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2.0"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2.0"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2.0"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2.0"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2.0"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2.0"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2.0"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2.0"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2.0"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2.0"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2.0"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2.0"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2.0"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2.0"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2.0"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2.0"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2.0"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2.0"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2.0"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2.0"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2.0"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2.0"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2.0"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2.0"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2.0"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2.0"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2.0"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2.0"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2.0"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2.0"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2.0"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2.0"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2.0"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2.0"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2.0"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2.0"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2.0"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2.0"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2.0"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2.0"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2.0"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2.0"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2.0"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2.0"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2.0"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2.0"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2.0"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2.0"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2.0"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2.0"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2.0"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2.0"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2.0"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2.0"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2.0"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2.0"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2.0"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2.0"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2.0"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2.0"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2.0"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2.0"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2.0"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2.0"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2.0"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2.0"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2.0"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2.0"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2.0"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2.0"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2.0"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2.0"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2.0"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2.0"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2.0"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2.0"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2.0"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2.0"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2.0"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2.0"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2.0"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2.0"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2.0"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2.0"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2.0"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2.0"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2.0"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2.0"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2.0"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2.0"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2.0"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2.0"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2.0"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2.0"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2.0"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2.0"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2.0"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2.0"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2.0"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2.0"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2.0"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2.0"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2.0"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2.0"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2.0"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2.0"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2.0"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2.0"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2.0"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2.0"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2.0"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2.0"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2.0"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2.0"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2.0"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2.0"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2.0"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2.0"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2.0"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2.0"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2.0"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2.0"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2.0"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2.0"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2.0"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2.0"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2.0"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2.0"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2.0"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2.0"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2.0"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2.0"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2.0"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2.0"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2.0"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2.0"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2.0"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2.0"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2.0"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2.0"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2.0"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2.0"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2.0"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2.0"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2.0"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2.0"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2.0"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2.0"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2.0"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2.0"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2.0"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2.0"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2.0"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2.0"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2.0"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2.0"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2.0"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2.0"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2.0"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2.0"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2.0"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2.0"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2.0"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2.0"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2.0"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2.0"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2.0"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2.0"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2.0"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2.0"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2.0"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2.0"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2.0"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2.0"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2.0"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2.0"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2.0"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2.0"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2.0"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2.0"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2.0"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2.0"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2.0"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2.0"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2.0"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2.0"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2.0"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2.0"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2.0"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2.0"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2.0"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2.0"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2.0"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2.0"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2.0"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2.0"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2.0"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2.0"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2.0"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2.0"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2.0"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2.0"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2.0"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2.0"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2.0"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2.0"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2.0"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2.0"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2.0"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2.0"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2.0"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2.0"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2.0"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2.0"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2.0"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2.0"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2.0"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2.0"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2.0"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2.0"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2.0"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2.0"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2.0"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2.0"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2.0"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2.0"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2.0"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2.0"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2.0"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2.0"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2.0"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2.0"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2.0"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2.0"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2.0"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2.0"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2.0"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2.0"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2.0"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2.0"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2.0"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2.0"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2.0"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2.0"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2.0"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2.0"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2.0"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2.0"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2.0"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2.0"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2.0"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2.0"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2.0"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2.0"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2.0"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2.0"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2.0"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2.0"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2.0"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2.0"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2.0"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2.0"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2.0"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2.0"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2.0"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2.0"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2.0"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2.0"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2.0"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2.0"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2.0"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2.0"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2.0"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2.0"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2.0"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2.0"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2.0"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2.0"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2.0"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2.0"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2.0"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2.0"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2.0"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2.0"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2.0"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2.0"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2.0"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2.0"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2.0"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2.0"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2.0"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2.0"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2.0"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2.0"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2.0"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2.0"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2.0"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2.0"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2.0"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2.0"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2.0"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2.0"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2.0"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2.0"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2.0"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2.0"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2.0"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2.0"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2.0"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2.0"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2.0"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2.0"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2.0"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10">
    <mergeCell ref="E11:F11"/>
    <mergeCell ref="G11:G12"/>
    <mergeCell ref="B2:K2"/>
    <mergeCell ref="B4:D4"/>
    <mergeCell ref="B5:D5"/>
    <mergeCell ref="B7:F7"/>
    <mergeCell ref="B8:F8"/>
    <mergeCell ref="C11:C12"/>
    <mergeCell ref="D11:D12"/>
    <mergeCell ref="H11:H1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8"/>
    <col customWidth="1" min="2" max="2" width="22.38"/>
    <col customWidth="1" min="3" max="3" width="17.63"/>
    <col customWidth="1" min="4" max="4" width="16.5"/>
    <col customWidth="1" min="5" max="5" width="14.38"/>
    <col customWidth="1" min="6" max="6" width="17.25"/>
    <col customWidth="1" min="7" max="7" width="19.88"/>
    <col customWidth="1" min="8" max="8" width="14.5"/>
    <col customWidth="1" min="9" max="26" width="7.63"/>
  </cols>
  <sheetData>
    <row r="1" ht="9.0"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34" t="s">
        <v>159</v>
      </c>
      <c r="C2" s="35"/>
      <c r="D2" s="35"/>
      <c r="E2" s="35"/>
      <c r="F2" s="35"/>
      <c r="G2" s="35"/>
      <c r="H2" s="35"/>
      <c r="I2" s="35"/>
      <c r="J2" s="35"/>
      <c r="K2" s="36"/>
      <c r="L2" s="4"/>
      <c r="M2" s="4"/>
      <c r="N2" s="4"/>
      <c r="O2" s="4"/>
      <c r="P2" s="4"/>
      <c r="Q2" s="4"/>
      <c r="R2" s="4"/>
      <c r="S2" s="4"/>
      <c r="T2" s="4"/>
      <c r="U2" s="4"/>
      <c r="V2" s="4"/>
      <c r="W2" s="4"/>
      <c r="X2" s="4"/>
      <c r="Y2" s="4"/>
      <c r="Z2" s="4"/>
    </row>
    <row r="3" ht="13.5" customHeight="1">
      <c r="A3" s="4"/>
      <c r="B3" s="163"/>
      <c r="C3" s="163"/>
      <c r="D3" s="163"/>
      <c r="E3" s="4"/>
      <c r="F3" s="4"/>
      <c r="G3" s="4"/>
      <c r="H3" s="4"/>
      <c r="I3" s="4"/>
      <c r="J3" s="4"/>
      <c r="K3" s="4"/>
      <c r="L3" s="4"/>
      <c r="M3" s="4"/>
      <c r="N3" s="4"/>
      <c r="O3" s="4"/>
      <c r="P3" s="4"/>
      <c r="Q3" s="4"/>
      <c r="R3" s="4"/>
      <c r="S3" s="4"/>
      <c r="T3" s="4"/>
      <c r="U3" s="4"/>
      <c r="V3" s="4"/>
      <c r="W3" s="4"/>
      <c r="X3" s="4"/>
      <c r="Y3" s="4"/>
      <c r="Z3" s="4"/>
    </row>
    <row r="4" ht="13.5" customHeight="1">
      <c r="A4" s="4"/>
      <c r="B4" s="164" t="s">
        <v>85</v>
      </c>
      <c r="C4" s="7"/>
      <c r="D4" s="8"/>
      <c r="E4" s="19"/>
      <c r="F4" s="19"/>
      <c r="G4" s="19"/>
      <c r="H4" s="19"/>
      <c r="I4" s="19"/>
      <c r="J4" s="19"/>
      <c r="K4" s="19"/>
      <c r="L4" s="4"/>
      <c r="M4" s="4"/>
      <c r="N4" s="4"/>
      <c r="O4" s="4"/>
      <c r="P4" s="4"/>
      <c r="Q4" s="4"/>
      <c r="R4" s="4"/>
      <c r="S4" s="4"/>
      <c r="T4" s="4"/>
      <c r="U4" s="4"/>
      <c r="V4" s="4"/>
      <c r="W4" s="4"/>
      <c r="X4" s="4"/>
      <c r="Y4" s="4"/>
      <c r="Z4" s="4"/>
    </row>
    <row r="5" ht="13.5" customHeight="1">
      <c r="A5" s="4"/>
      <c r="B5" s="165" t="s">
        <v>86</v>
      </c>
      <c r="C5" s="11"/>
      <c r="D5" s="12"/>
      <c r="E5" s="19"/>
      <c r="F5" s="19"/>
      <c r="G5" s="19"/>
      <c r="H5" s="19"/>
      <c r="I5" s="19"/>
      <c r="J5" s="19"/>
      <c r="K5" s="19"/>
      <c r="L5" s="4"/>
      <c r="M5" s="4"/>
      <c r="N5" s="4"/>
      <c r="O5" s="4"/>
      <c r="P5" s="4"/>
      <c r="Q5" s="4"/>
      <c r="R5" s="4"/>
      <c r="S5" s="4"/>
      <c r="T5" s="4"/>
      <c r="U5" s="4"/>
      <c r="V5" s="4"/>
      <c r="W5" s="4"/>
      <c r="X5" s="4"/>
      <c r="Y5" s="4"/>
      <c r="Z5" s="4"/>
    </row>
    <row r="6" ht="13.5" customHeight="1">
      <c r="A6" s="4"/>
      <c r="B6" s="19"/>
      <c r="C6" s="4"/>
      <c r="D6" s="19"/>
      <c r="E6" s="4"/>
      <c r="F6" s="4"/>
      <c r="G6" s="4"/>
      <c r="H6" s="4"/>
      <c r="I6" s="4"/>
      <c r="J6" s="4"/>
      <c r="K6" s="4"/>
      <c r="L6" s="4"/>
      <c r="M6" s="4"/>
      <c r="N6" s="4"/>
      <c r="O6" s="4"/>
      <c r="P6" s="4"/>
      <c r="Q6" s="4"/>
      <c r="R6" s="4"/>
      <c r="S6" s="4"/>
      <c r="T6" s="4"/>
      <c r="U6" s="4"/>
      <c r="V6" s="4"/>
      <c r="W6" s="4"/>
      <c r="X6" s="4"/>
      <c r="Y6" s="4"/>
      <c r="Z6" s="4"/>
    </row>
    <row r="7" ht="13.5" customHeight="1">
      <c r="A7" s="4"/>
      <c r="B7" s="166" t="s">
        <v>87</v>
      </c>
      <c r="C7" s="15"/>
      <c r="D7" s="15"/>
      <c r="E7" s="15"/>
      <c r="F7" s="16"/>
      <c r="G7" s="4"/>
      <c r="H7" s="4"/>
      <c r="I7" s="4"/>
      <c r="J7" s="4"/>
      <c r="K7" s="4"/>
      <c r="L7" s="4"/>
      <c r="M7" s="4"/>
      <c r="N7" s="4"/>
      <c r="O7" s="4"/>
      <c r="P7" s="4"/>
      <c r="Q7" s="4"/>
      <c r="R7" s="4"/>
      <c r="S7" s="4"/>
      <c r="T7" s="4"/>
      <c r="U7" s="4"/>
      <c r="V7" s="4"/>
      <c r="W7" s="4"/>
      <c r="X7" s="4"/>
      <c r="Y7" s="4"/>
      <c r="Z7" s="4"/>
    </row>
    <row r="8" ht="17.25" customHeight="1">
      <c r="A8" s="4"/>
      <c r="B8" s="167" t="s">
        <v>160</v>
      </c>
      <c r="C8" s="15"/>
      <c r="D8" s="15"/>
      <c r="E8" s="15"/>
      <c r="F8" s="16"/>
      <c r="G8" s="4"/>
      <c r="H8" s="4"/>
      <c r="I8" s="4"/>
      <c r="J8" s="4"/>
      <c r="K8" s="4"/>
      <c r="L8" s="4"/>
      <c r="M8" s="4"/>
      <c r="N8" s="4"/>
      <c r="O8" s="4"/>
      <c r="P8" s="4"/>
      <c r="Q8" s="4"/>
      <c r="R8" s="4"/>
      <c r="S8" s="4"/>
      <c r="T8" s="4"/>
      <c r="U8" s="4"/>
      <c r="V8" s="4"/>
      <c r="W8" s="4"/>
      <c r="X8" s="4"/>
      <c r="Y8" s="4"/>
      <c r="Z8" s="4"/>
    </row>
    <row r="9" ht="6.75" customHeight="1">
      <c r="A9" s="4"/>
      <c r="B9" s="19"/>
      <c r="C9" s="4"/>
      <c r="D9" s="19"/>
      <c r="E9" s="4"/>
      <c r="F9" s="4"/>
      <c r="G9" s="4"/>
      <c r="H9" s="4"/>
      <c r="I9" s="4"/>
      <c r="J9" s="4"/>
      <c r="K9" s="4"/>
      <c r="L9" s="4"/>
      <c r="M9" s="4"/>
      <c r="N9" s="4"/>
      <c r="O9" s="4"/>
      <c r="P9" s="4"/>
      <c r="Q9" s="4"/>
      <c r="R9" s="4"/>
      <c r="S9" s="4"/>
      <c r="T9" s="4"/>
      <c r="U9" s="4"/>
      <c r="V9" s="4"/>
      <c r="W9" s="4"/>
      <c r="X9" s="4"/>
      <c r="Y9" s="4"/>
      <c r="Z9" s="4"/>
    </row>
    <row r="10" ht="17.25" customHeight="1">
      <c r="A10" s="4"/>
      <c r="B10" s="168" t="s">
        <v>152</v>
      </c>
      <c r="C10" s="168"/>
      <c r="D10" s="168"/>
      <c r="E10" s="168"/>
      <c r="F10" s="168"/>
      <c r="G10" s="4"/>
      <c r="H10" s="4"/>
      <c r="I10" s="4"/>
      <c r="J10" s="4"/>
      <c r="K10" s="4"/>
      <c r="L10" s="4"/>
      <c r="M10" s="4"/>
      <c r="N10" s="4"/>
      <c r="O10" s="4"/>
      <c r="P10" s="4"/>
      <c r="Q10" s="4"/>
      <c r="R10" s="4"/>
      <c r="S10" s="4"/>
      <c r="T10" s="4"/>
      <c r="U10" s="4"/>
      <c r="V10" s="4"/>
      <c r="W10" s="4"/>
      <c r="X10" s="4"/>
      <c r="Y10" s="4"/>
      <c r="Z10" s="4"/>
    </row>
    <row r="11" ht="33.75" customHeight="1">
      <c r="A11" s="4"/>
      <c r="B11" s="169" t="s">
        <v>92</v>
      </c>
      <c r="C11" s="170" t="s">
        <v>153</v>
      </c>
      <c r="D11" s="171" t="s">
        <v>154</v>
      </c>
      <c r="E11" s="172" t="s">
        <v>155</v>
      </c>
      <c r="F11" s="40"/>
      <c r="G11" s="173" t="s">
        <v>161</v>
      </c>
      <c r="H11" s="173" t="s">
        <v>162</v>
      </c>
      <c r="I11" s="4"/>
      <c r="J11" s="4"/>
      <c r="K11" s="4"/>
      <c r="L11" s="4"/>
      <c r="M11" s="4"/>
      <c r="N11" s="4"/>
      <c r="O11" s="4"/>
      <c r="P11" s="4"/>
      <c r="Q11" s="4"/>
      <c r="R11" s="4"/>
      <c r="S11" s="4"/>
      <c r="T11" s="4"/>
      <c r="U11" s="4"/>
      <c r="V11" s="4"/>
      <c r="W11" s="4"/>
      <c r="X11" s="4"/>
      <c r="Y11" s="4"/>
      <c r="Z11" s="4"/>
    </row>
    <row r="12" ht="29.25" customHeight="1">
      <c r="A12" s="4"/>
      <c r="B12" s="174" t="s">
        <v>96</v>
      </c>
      <c r="C12" s="52"/>
      <c r="D12" s="52"/>
      <c r="E12" s="175" t="s">
        <v>158</v>
      </c>
      <c r="F12" s="176" t="s">
        <v>129</v>
      </c>
      <c r="G12" s="52"/>
      <c r="H12" s="52"/>
      <c r="I12" s="4"/>
      <c r="J12" s="4"/>
      <c r="K12" s="4"/>
      <c r="L12" s="4"/>
      <c r="M12" s="4"/>
      <c r="N12" s="4"/>
      <c r="O12" s="4"/>
      <c r="P12" s="4"/>
      <c r="Q12" s="4"/>
      <c r="R12" s="4"/>
      <c r="S12" s="4"/>
      <c r="T12" s="4"/>
      <c r="U12" s="4"/>
      <c r="V12" s="4"/>
      <c r="W12" s="4"/>
      <c r="X12" s="4"/>
      <c r="Y12" s="4"/>
      <c r="Z12" s="4"/>
    </row>
    <row r="13" ht="13.5" customHeight="1">
      <c r="A13" s="4"/>
      <c r="B13" s="177" t="s">
        <v>99</v>
      </c>
      <c r="C13" s="178">
        <v>1869.0</v>
      </c>
      <c r="D13" s="179">
        <v>2031385.5038561693</v>
      </c>
      <c r="E13" s="180">
        <v>1.0</v>
      </c>
      <c r="F13" s="181">
        <f t="shared" ref="F13:F27" si="1">+D13*E13</f>
        <v>2031385.504</v>
      </c>
      <c r="G13" s="182">
        <f>+'TAB 4B DISCOUNTS'!M15</f>
        <v>0</v>
      </c>
      <c r="H13" s="183">
        <f t="shared" ref="H13:H27" si="2">(+F13*G13)/100</f>
        <v>0</v>
      </c>
      <c r="I13" s="4"/>
      <c r="J13" s="4"/>
      <c r="K13" s="4"/>
      <c r="L13" s="4"/>
      <c r="M13" s="4"/>
      <c r="N13" s="4"/>
      <c r="O13" s="4"/>
      <c r="P13" s="4"/>
      <c r="Q13" s="4"/>
      <c r="R13" s="4"/>
      <c r="S13" s="4"/>
      <c r="T13" s="4"/>
      <c r="U13" s="4"/>
      <c r="V13" s="4"/>
      <c r="W13" s="4"/>
      <c r="X13" s="4"/>
      <c r="Y13" s="4"/>
      <c r="Z13" s="4"/>
    </row>
    <row r="14" ht="13.5" customHeight="1">
      <c r="A14" s="4"/>
      <c r="B14" s="184" t="s">
        <v>100</v>
      </c>
      <c r="C14" s="185">
        <v>274.0</v>
      </c>
      <c r="D14" s="186">
        <v>1761682.5952272716</v>
      </c>
      <c r="E14" s="187">
        <v>1.0</v>
      </c>
      <c r="F14" s="188">
        <f t="shared" si="1"/>
        <v>1761682.595</v>
      </c>
      <c r="G14" s="182">
        <f>+'TAB 4B DISCOUNTS'!M16</f>
        <v>0</v>
      </c>
      <c r="H14" s="183">
        <f t="shared" si="2"/>
        <v>0</v>
      </c>
      <c r="I14" s="4"/>
      <c r="J14" s="4"/>
      <c r="K14" s="4"/>
      <c r="L14" s="4"/>
      <c r="M14" s="4"/>
      <c r="N14" s="4"/>
      <c r="O14" s="4"/>
      <c r="P14" s="4"/>
      <c r="Q14" s="4"/>
      <c r="R14" s="4"/>
      <c r="S14" s="4"/>
      <c r="T14" s="4"/>
      <c r="U14" s="4"/>
      <c r="V14" s="4"/>
      <c r="W14" s="4"/>
      <c r="X14" s="4"/>
      <c r="Y14" s="4"/>
      <c r="Z14" s="4"/>
    </row>
    <row r="15" ht="13.5" customHeight="1">
      <c r="A15" s="4"/>
      <c r="B15" s="184" t="s">
        <v>101</v>
      </c>
      <c r="C15" s="185">
        <v>304.0</v>
      </c>
      <c r="D15" s="186">
        <v>4407633.876401333</v>
      </c>
      <c r="E15" s="187">
        <v>1.0</v>
      </c>
      <c r="F15" s="188">
        <f t="shared" si="1"/>
        <v>4407633.876</v>
      </c>
      <c r="G15" s="182">
        <f>+'TAB 4B DISCOUNTS'!M17</f>
        <v>0</v>
      </c>
      <c r="H15" s="183">
        <f t="shared" si="2"/>
        <v>0</v>
      </c>
      <c r="I15" s="4"/>
      <c r="J15" s="4"/>
      <c r="K15" s="4"/>
      <c r="L15" s="4"/>
      <c r="M15" s="4"/>
      <c r="N15" s="4"/>
      <c r="O15" s="4"/>
      <c r="P15" s="4"/>
      <c r="Q15" s="4"/>
      <c r="R15" s="4"/>
      <c r="S15" s="4"/>
      <c r="T15" s="4"/>
      <c r="U15" s="4"/>
      <c r="V15" s="4"/>
      <c r="W15" s="4"/>
      <c r="X15" s="4"/>
      <c r="Y15" s="4"/>
      <c r="Z15" s="4"/>
    </row>
    <row r="16" ht="13.5" customHeight="1">
      <c r="A16" s="4"/>
      <c r="B16" s="184" t="s">
        <v>102</v>
      </c>
      <c r="C16" s="185">
        <v>189.0</v>
      </c>
      <c r="D16" s="186">
        <v>6051585.223820227</v>
      </c>
      <c r="E16" s="187">
        <v>1.0</v>
      </c>
      <c r="F16" s="188">
        <f t="shared" si="1"/>
        <v>6051585.224</v>
      </c>
      <c r="G16" s="182">
        <f>+'TAB 4B DISCOUNTS'!M18</f>
        <v>0</v>
      </c>
      <c r="H16" s="183">
        <f t="shared" si="2"/>
        <v>0</v>
      </c>
      <c r="I16" s="4"/>
      <c r="J16" s="4"/>
      <c r="K16" s="4"/>
      <c r="L16" s="4"/>
      <c r="M16" s="4"/>
      <c r="N16" s="4"/>
      <c r="O16" s="4"/>
      <c r="P16" s="4"/>
      <c r="Q16" s="4"/>
      <c r="R16" s="4"/>
      <c r="S16" s="4"/>
      <c r="T16" s="4"/>
      <c r="U16" s="4"/>
      <c r="V16" s="4"/>
      <c r="W16" s="4"/>
      <c r="X16" s="4"/>
      <c r="Y16" s="4"/>
      <c r="Z16" s="4"/>
    </row>
    <row r="17" ht="13.5" customHeight="1">
      <c r="A17" s="4"/>
      <c r="B17" s="184" t="s">
        <v>103</v>
      </c>
      <c r="C17" s="185">
        <v>165.0</v>
      </c>
      <c r="D17" s="186">
        <v>1.0693892971816326E7</v>
      </c>
      <c r="E17" s="187">
        <v>1.0</v>
      </c>
      <c r="F17" s="188">
        <f t="shared" si="1"/>
        <v>10693892.97</v>
      </c>
      <c r="G17" s="182">
        <f>+'TAB 4B DISCOUNTS'!M19</f>
        <v>0</v>
      </c>
      <c r="H17" s="183">
        <f t="shared" si="2"/>
        <v>0</v>
      </c>
      <c r="I17" s="4"/>
      <c r="J17" s="4"/>
      <c r="K17" s="4"/>
      <c r="L17" s="4"/>
      <c r="M17" s="4"/>
      <c r="N17" s="4"/>
      <c r="O17" s="4"/>
      <c r="P17" s="4"/>
      <c r="Q17" s="4"/>
      <c r="R17" s="4"/>
      <c r="S17" s="4"/>
      <c r="T17" s="4"/>
      <c r="U17" s="4"/>
      <c r="V17" s="4"/>
      <c r="W17" s="4"/>
      <c r="X17" s="4"/>
      <c r="Y17" s="4"/>
      <c r="Z17" s="4"/>
    </row>
    <row r="18" ht="13.5" customHeight="1">
      <c r="A18" s="4"/>
      <c r="B18" s="184" t="s">
        <v>104</v>
      </c>
      <c r="C18" s="185">
        <v>133.0</v>
      </c>
      <c r="D18" s="186">
        <v>1.9537027164400004E7</v>
      </c>
      <c r="E18" s="187">
        <v>1.0</v>
      </c>
      <c r="F18" s="188">
        <f t="shared" si="1"/>
        <v>19537027.16</v>
      </c>
      <c r="G18" s="182">
        <f>+'TAB 4B DISCOUNTS'!M20</f>
        <v>0</v>
      </c>
      <c r="H18" s="183">
        <f t="shared" si="2"/>
        <v>0</v>
      </c>
      <c r="I18" s="4"/>
      <c r="J18" s="4"/>
      <c r="K18" s="4"/>
      <c r="L18" s="4"/>
      <c r="M18" s="4"/>
      <c r="N18" s="4"/>
      <c r="O18" s="4"/>
      <c r="P18" s="4"/>
      <c r="Q18" s="4"/>
      <c r="R18" s="4"/>
      <c r="S18" s="4"/>
      <c r="T18" s="4"/>
      <c r="U18" s="4"/>
      <c r="V18" s="4"/>
      <c r="W18" s="4"/>
      <c r="X18" s="4"/>
      <c r="Y18" s="4"/>
      <c r="Z18" s="4"/>
    </row>
    <row r="19" ht="13.5" customHeight="1">
      <c r="A19" s="4"/>
      <c r="B19" s="184" t="s">
        <v>105</v>
      </c>
      <c r="C19" s="185">
        <v>67.0</v>
      </c>
      <c r="D19" s="186">
        <v>2.1121133743380003E7</v>
      </c>
      <c r="E19" s="187">
        <v>1.0</v>
      </c>
      <c r="F19" s="188">
        <f t="shared" si="1"/>
        <v>21121133.74</v>
      </c>
      <c r="G19" s="182">
        <f>+'TAB 4B DISCOUNTS'!M21</f>
        <v>0</v>
      </c>
      <c r="H19" s="183">
        <f t="shared" si="2"/>
        <v>0</v>
      </c>
      <c r="I19" s="4"/>
      <c r="J19" s="4"/>
      <c r="K19" s="4"/>
      <c r="L19" s="4"/>
      <c r="M19" s="4"/>
      <c r="N19" s="4"/>
      <c r="O19" s="4"/>
      <c r="P19" s="4"/>
      <c r="Q19" s="4"/>
      <c r="R19" s="4"/>
      <c r="S19" s="4"/>
      <c r="T19" s="4"/>
      <c r="U19" s="4"/>
      <c r="V19" s="4"/>
      <c r="W19" s="4"/>
      <c r="X19" s="4"/>
      <c r="Y19" s="4"/>
      <c r="Z19" s="4"/>
    </row>
    <row r="20" ht="13.5" customHeight="1">
      <c r="A20" s="4"/>
      <c r="B20" s="184" t="s">
        <v>106</v>
      </c>
      <c r="C20" s="185">
        <v>36.0</v>
      </c>
      <c r="D20" s="186">
        <v>2.2549791667500004E7</v>
      </c>
      <c r="E20" s="187">
        <v>1.0</v>
      </c>
      <c r="F20" s="188">
        <f t="shared" si="1"/>
        <v>22549791.67</v>
      </c>
      <c r="G20" s="182">
        <f>+'TAB 4B DISCOUNTS'!M22</f>
        <v>0</v>
      </c>
      <c r="H20" s="183">
        <f t="shared" si="2"/>
        <v>0</v>
      </c>
      <c r="I20" s="4"/>
      <c r="J20" s="4"/>
      <c r="K20" s="4"/>
      <c r="L20" s="4"/>
      <c r="M20" s="4"/>
      <c r="N20" s="4"/>
      <c r="O20" s="4"/>
      <c r="P20" s="4"/>
      <c r="Q20" s="4"/>
      <c r="R20" s="4"/>
      <c r="S20" s="4"/>
      <c r="T20" s="4"/>
      <c r="U20" s="4"/>
      <c r="V20" s="4"/>
      <c r="W20" s="4"/>
      <c r="X20" s="4"/>
      <c r="Y20" s="4"/>
      <c r="Z20" s="4"/>
    </row>
    <row r="21" ht="13.5" customHeight="1">
      <c r="A21" s="4"/>
      <c r="B21" s="184" t="s">
        <v>107</v>
      </c>
      <c r="C21" s="185">
        <v>43.0</v>
      </c>
      <c r="D21" s="186">
        <v>5.914337757076664E7</v>
      </c>
      <c r="E21" s="187">
        <v>1.0</v>
      </c>
      <c r="F21" s="188">
        <f t="shared" si="1"/>
        <v>59143377.57</v>
      </c>
      <c r="G21" s="182">
        <f>+'TAB 4B DISCOUNTS'!M23</f>
        <v>0</v>
      </c>
      <c r="H21" s="183">
        <f t="shared" si="2"/>
        <v>0</v>
      </c>
      <c r="I21" s="4"/>
      <c r="J21" s="4"/>
      <c r="K21" s="4"/>
      <c r="L21" s="4"/>
      <c r="M21" s="4"/>
      <c r="N21" s="4"/>
      <c r="O21" s="4"/>
      <c r="P21" s="4"/>
      <c r="Q21" s="4"/>
      <c r="R21" s="4"/>
      <c r="S21" s="4"/>
      <c r="T21" s="4"/>
      <c r="U21" s="4"/>
      <c r="V21" s="4"/>
      <c r="W21" s="4"/>
      <c r="X21" s="4"/>
      <c r="Y21" s="4"/>
      <c r="Z21" s="4"/>
    </row>
    <row r="22" ht="13.5" customHeight="1">
      <c r="A22" s="4"/>
      <c r="B22" s="184" t="s">
        <v>108</v>
      </c>
      <c r="C22" s="185">
        <v>12.0</v>
      </c>
      <c r="D22" s="186">
        <v>3.548365843636363E7</v>
      </c>
      <c r="E22" s="187">
        <v>1.0</v>
      </c>
      <c r="F22" s="188">
        <f t="shared" si="1"/>
        <v>35483658.44</v>
      </c>
      <c r="G22" s="182">
        <f>+'TAB 4B DISCOUNTS'!M24</f>
        <v>0</v>
      </c>
      <c r="H22" s="183">
        <f t="shared" si="2"/>
        <v>0</v>
      </c>
      <c r="I22" s="4"/>
      <c r="J22" s="4"/>
      <c r="K22" s="4"/>
      <c r="L22" s="4"/>
      <c r="M22" s="4"/>
      <c r="N22" s="4"/>
      <c r="O22" s="4"/>
      <c r="P22" s="4"/>
      <c r="Q22" s="4"/>
      <c r="R22" s="4"/>
      <c r="S22" s="4"/>
      <c r="T22" s="4"/>
      <c r="U22" s="4"/>
      <c r="V22" s="4"/>
      <c r="W22" s="4"/>
      <c r="X22" s="4"/>
      <c r="Y22" s="4"/>
      <c r="Z22" s="4"/>
    </row>
    <row r="23" ht="13.5" customHeight="1">
      <c r="A23" s="4"/>
      <c r="B23" s="189" t="s">
        <v>109</v>
      </c>
      <c r="C23" s="185">
        <v>4.0</v>
      </c>
      <c r="D23" s="186">
        <v>2.2722735229999997E7</v>
      </c>
      <c r="E23" s="187">
        <v>1.0</v>
      </c>
      <c r="F23" s="188">
        <f t="shared" si="1"/>
        <v>22722735.23</v>
      </c>
      <c r="G23" s="182">
        <f>+'TAB 4B DISCOUNTS'!M25</f>
        <v>0</v>
      </c>
      <c r="H23" s="183">
        <f t="shared" si="2"/>
        <v>0</v>
      </c>
      <c r="I23" s="4"/>
      <c r="J23" s="4"/>
      <c r="K23" s="4"/>
      <c r="L23" s="4"/>
      <c r="M23" s="4"/>
      <c r="N23" s="4"/>
      <c r="O23" s="4"/>
      <c r="P23" s="4"/>
      <c r="Q23" s="4"/>
      <c r="R23" s="4"/>
      <c r="S23" s="4"/>
      <c r="T23" s="4"/>
      <c r="U23" s="4"/>
      <c r="V23" s="4"/>
      <c r="W23" s="4"/>
      <c r="X23" s="4"/>
      <c r="Y23" s="4"/>
      <c r="Z23" s="4"/>
    </row>
    <row r="24" ht="13.5" customHeight="1">
      <c r="A24" s="4"/>
      <c r="B24" s="190" t="s">
        <v>110</v>
      </c>
      <c r="C24" s="185">
        <v>2.0</v>
      </c>
      <c r="D24" s="186">
        <v>2.1648441369999997E7</v>
      </c>
      <c r="E24" s="187">
        <v>1.0</v>
      </c>
      <c r="F24" s="188">
        <f t="shared" si="1"/>
        <v>21648441.37</v>
      </c>
      <c r="G24" s="182">
        <f>+'TAB 4B DISCOUNTS'!M26</f>
        <v>0</v>
      </c>
      <c r="H24" s="183">
        <f t="shared" si="2"/>
        <v>0</v>
      </c>
      <c r="I24" s="4"/>
      <c r="J24" s="4"/>
      <c r="K24" s="4"/>
      <c r="L24" s="4"/>
      <c r="M24" s="4"/>
      <c r="N24" s="4"/>
      <c r="O24" s="4"/>
      <c r="P24" s="4"/>
      <c r="Q24" s="4"/>
      <c r="R24" s="4"/>
      <c r="S24" s="4"/>
      <c r="T24" s="4"/>
      <c r="U24" s="4"/>
      <c r="V24" s="4"/>
      <c r="W24" s="4"/>
      <c r="X24" s="4"/>
      <c r="Y24" s="4"/>
      <c r="Z24" s="4"/>
    </row>
    <row r="25" ht="13.5" customHeight="1">
      <c r="A25" s="4"/>
      <c r="B25" s="190" t="s">
        <v>111</v>
      </c>
      <c r="C25" s="185">
        <v>0.0</v>
      </c>
      <c r="D25" s="186">
        <v>0.0</v>
      </c>
      <c r="E25" s="187">
        <v>1.0</v>
      </c>
      <c r="F25" s="188">
        <f t="shared" si="1"/>
        <v>0</v>
      </c>
      <c r="G25" s="182">
        <f>+'TAB 4B DISCOUNTS'!M27</f>
        <v>0</v>
      </c>
      <c r="H25" s="183">
        <f t="shared" si="2"/>
        <v>0</v>
      </c>
      <c r="I25" s="4"/>
      <c r="J25" s="4"/>
      <c r="K25" s="4"/>
      <c r="L25" s="4"/>
      <c r="M25" s="4"/>
      <c r="N25" s="4"/>
      <c r="O25" s="4"/>
      <c r="P25" s="4"/>
      <c r="Q25" s="4"/>
      <c r="R25" s="4"/>
      <c r="S25" s="4"/>
      <c r="T25" s="4"/>
      <c r="U25" s="4"/>
      <c r="V25" s="4"/>
      <c r="W25" s="4"/>
      <c r="X25" s="4"/>
      <c r="Y25" s="4"/>
      <c r="Z25" s="4"/>
    </row>
    <row r="26" ht="13.5" customHeight="1">
      <c r="A26" s="4"/>
      <c r="B26" s="190" t="s">
        <v>112</v>
      </c>
      <c r="C26" s="185">
        <v>0.0</v>
      </c>
      <c r="D26" s="186">
        <v>0.0</v>
      </c>
      <c r="E26" s="187">
        <v>1.0</v>
      </c>
      <c r="F26" s="188">
        <f t="shared" si="1"/>
        <v>0</v>
      </c>
      <c r="G26" s="182">
        <f>+'TAB 4B DISCOUNTS'!M28</f>
        <v>0</v>
      </c>
      <c r="H26" s="183">
        <f t="shared" si="2"/>
        <v>0</v>
      </c>
      <c r="I26" s="4"/>
      <c r="J26" s="4"/>
      <c r="K26" s="4"/>
      <c r="L26" s="4"/>
      <c r="M26" s="4"/>
      <c r="N26" s="4"/>
      <c r="O26" s="4"/>
      <c r="P26" s="4"/>
      <c r="Q26" s="4"/>
      <c r="R26" s="4"/>
      <c r="S26" s="4"/>
      <c r="T26" s="4"/>
      <c r="U26" s="4"/>
      <c r="V26" s="4"/>
      <c r="W26" s="4"/>
      <c r="X26" s="4"/>
      <c r="Y26" s="4"/>
      <c r="Z26" s="4"/>
    </row>
    <row r="27" ht="13.5" customHeight="1">
      <c r="A27" s="4"/>
      <c r="B27" s="191" t="s">
        <v>113</v>
      </c>
      <c r="C27" s="192">
        <v>0.0</v>
      </c>
      <c r="D27" s="193">
        <v>0.0</v>
      </c>
      <c r="E27" s="194">
        <v>1.0</v>
      </c>
      <c r="F27" s="195">
        <f t="shared" si="1"/>
        <v>0</v>
      </c>
      <c r="G27" s="182">
        <f>+'TAB 4B DISCOUNTS'!M29</f>
        <v>0</v>
      </c>
      <c r="H27" s="183">
        <f t="shared" si="2"/>
        <v>0</v>
      </c>
      <c r="I27" s="4"/>
      <c r="J27" s="4"/>
      <c r="K27" s="4"/>
      <c r="L27" s="4"/>
      <c r="M27" s="4"/>
      <c r="N27" s="4"/>
      <c r="O27" s="4"/>
      <c r="P27" s="4"/>
      <c r="Q27" s="4"/>
      <c r="R27" s="4"/>
      <c r="S27" s="4"/>
      <c r="T27" s="4"/>
      <c r="U27" s="4"/>
      <c r="V27" s="4"/>
      <c r="W27" s="4"/>
      <c r="X27" s="4"/>
      <c r="Y27" s="4"/>
      <c r="Z27" s="4"/>
    </row>
    <row r="28" ht="13.5" customHeight="1">
      <c r="A28" s="4"/>
      <c r="B28" s="4"/>
      <c r="C28" s="196">
        <f t="shared" ref="C28:D28" si="3">SUM(C13:C27)</f>
        <v>3098</v>
      </c>
      <c r="D28" s="197">
        <f t="shared" si="3"/>
        <v>227152345.4</v>
      </c>
      <c r="E28" s="198"/>
      <c r="F28" s="199">
        <f>SUM(F13:F27)</f>
        <v>227152345.4</v>
      </c>
      <c r="G28" s="200"/>
      <c r="H28" s="201">
        <f>SUM(H13:H27)</f>
        <v>0</v>
      </c>
      <c r="I28" s="4"/>
      <c r="J28" s="4"/>
      <c r="K28" s="4"/>
      <c r="L28" s="4"/>
      <c r="M28" s="4"/>
      <c r="N28" s="4"/>
      <c r="O28" s="4"/>
      <c r="P28" s="4"/>
      <c r="Q28" s="4"/>
      <c r="R28" s="4"/>
      <c r="S28" s="4"/>
      <c r="T28" s="4"/>
      <c r="U28" s="4"/>
      <c r="V28" s="4"/>
      <c r="W28" s="4"/>
      <c r="X28" s="4"/>
      <c r="Y28" s="4"/>
      <c r="Z28" s="4"/>
    </row>
    <row r="29" ht="13.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31"/>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31"/>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31"/>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0">
    <mergeCell ref="E11:F11"/>
    <mergeCell ref="G11:G12"/>
    <mergeCell ref="B2:K2"/>
    <mergeCell ref="B4:D4"/>
    <mergeCell ref="B5:D5"/>
    <mergeCell ref="B7:F7"/>
    <mergeCell ref="B8:F8"/>
    <mergeCell ref="C11:C12"/>
    <mergeCell ref="D11:D12"/>
    <mergeCell ref="H11:H12"/>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5"/>
    <col customWidth="1" min="2" max="2" width="22.75"/>
    <col customWidth="1" min="3" max="3" width="14.75"/>
    <col customWidth="1" min="4" max="4" width="14.38"/>
    <col customWidth="1" min="5" max="5" width="15.75"/>
    <col customWidth="1" min="6" max="6" width="17.63"/>
    <col customWidth="1" min="7" max="7" width="16.25"/>
    <col customWidth="1" min="8" max="8" width="17.63"/>
    <col customWidth="1" min="9" max="26" width="7.63"/>
  </cols>
  <sheetData>
    <row r="1" ht="9.75" customHeight="1">
      <c r="A1" s="1"/>
      <c r="B1" s="1"/>
      <c r="C1" s="1"/>
      <c r="D1" s="1"/>
      <c r="E1" s="1"/>
      <c r="F1" s="1"/>
      <c r="G1" s="1"/>
      <c r="H1" s="1"/>
      <c r="I1" s="1"/>
      <c r="J1" s="1"/>
      <c r="K1" s="1"/>
      <c r="L1" s="1"/>
      <c r="M1" s="1"/>
      <c r="N1" s="1"/>
      <c r="O1" s="1"/>
      <c r="P1" s="1"/>
      <c r="Q1" s="1"/>
      <c r="R1" s="1"/>
      <c r="S1" s="1"/>
      <c r="T1" s="1"/>
      <c r="U1" s="1"/>
      <c r="V1" s="1"/>
      <c r="W1" s="1"/>
      <c r="X1" s="1"/>
      <c r="Y1" s="1"/>
      <c r="Z1" s="1"/>
    </row>
    <row r="2" ht="14.25" customHeight="1">
      <c r="A2" s="1"/>
      <c r="B2" s="34" t="s">
        <v>163</v>
      </c>
      <c r="C2" s="35"/>
      <c r="D2" s="35"/>
      <c r="E2" s="35"/>
      <c r="F2" s="35"/>
      <c r="G2" s="35"/>
      <c r="H2" s="35"/>
      <c r="I2" s="35"/>
      <c r="J2" s="35"/>
      <c r="K2" s="36"/>
      <c r="L2" s="1"/>
      <c r="M2" s="1"/>
      <c r="N2" s="1"/>
      <c r="O2" s="1"/>
      <c r="P2" s="1"/>
      <c r="Q2" s="1"/>
      <c r="R2" s="1"/>
      <c r="S2" s="1"/>
      <c r="T2" s="1"/>
      <c r="U2" s="1"/>
      <c r="V2" s="1"/>
      <c r="W2" s="1"/>
      <c r="X2" s="1"/>
      <c r="Y2" s="1"/>
      <c r="Z2" s="1"/>
    </row>
    <row r="3" ht="14.25" customHeight="1">
      <c r="A3" s="1"/>
      <c r="B3" s="163"/>
      <c r="C3" s="163"/>
      <c r="D3" s="163"/>
      <c r="E3" s="4"/>
      <c r="F3" s="4"/>
      <c r="G3" s="4"/>
      <c r="H3" s="4"/>
      <c r="I3" s="4"/>
      <c r="J3" s="4"/>
      <c r="K3" s="4"/>
      <c r="L3" s="1"/>
      <c r="M3" s="1"/>
      <c r="N3" s="1"/>
      <c r="O3" s="1"/>
      <c r="P3" s="1"/>
      <c r="Q3" s="1"/>
      <c r="R3" s="1"/>
      <c r="S3" s="1"/>
      <c r="T3" s="1"/>
      <c r="U3" s="1"/>
      <c r="V3" s="1"/>
      <c r="W3" s="1"/>
      <c r="X3" s="1"/>
      <c r="Y3" s="1"/>
      <c r="Z3" s="1"/>
    </row>
    <row r="4" ht="14.25" customHeight="1">
      <c r="A4" s="1"/>
      <c r="B4" s="164" t="s">
        <v>85</v>
      </c>
      <c r="C4" s="7"/>
      <c r="D4" s="8"/>
      <c r="E4" s="19"/>
      <c r="F4" s="19"/>
      <c r="G4" s="19"/>
      <c r="H4" s="19"/>
      <c r="I4" s="19"/>
      <c r="J4" s="19"/>
      <c r="K4" s="19"/>
      <c r="L4" s="1"/>
      <c r="M4" s="1"/>
      <c r="N4" s="1"/>
      <c r="O4" s="1"/>
      <c r="P4" s="1"/>
      <c r="Q4" s="1"/>
      <c r="R4" s="1"/>
      <c r="S4" s="1"/>
      <c r="T4" s="1"/>
      <c r="U4" s="1"/>
      <c r="V4" s="1"/>
      <c r="W4" s="1"/>
      <c r="X4" s="1"/>
      <c r="Y4" s="1"/>
      <c r="Z4" s="1"/>
    </row>
    <row r="5" ht="14.25" customHeight="1">
      <c r="A5" s="1"/>
      <c r="B5" s="165" t="s">
        <v>86</v>
      </c>
      <c r="C5" s="11"/>
      <c r="D5" s="12"/>
      <c r="E5" s="19"/>
      <c r="F5" s="19"/>
      <c r="G5" s="19"/>
      <c r="H5" s="19"/>
      <c r="I5" s="19"/>
      <c r="J5" s="19"/>
      <c r="K5" s="19"/>
      <c r="L5" s="1"/>
      <c r="M5" s="1"/>
      <c r="N5" s="1"/>
      <c r="O5" s="1"/>
      <c r="P5" s="1"/>
      <c r="Q5" s="1"/>
      <c r="R5" s="1"/>
      <c r="S5" s="1"/>
      <c r="T5" s="1"/>
      <c r="U5" s="1"/>
      <c r="V5" s="1"/>
      <c r="W5" s="1"/>
      <c r="X5" s="1"/>
      <c r="Y5" s="1"/>
      <c r="Z5" s="1"/>
    </row>
    <row r="6" ht="14.25" customHeight="1">
      <c r="A6" s="1"/>
      <c r="B6" s="19"/>
      <c r="C6" s="4"/>
      <c r="D6" s="19"/>
      <c r="E6" s="4"/>
      <c r="F6" s="4"/>
      <c r="G6" s="4"/>
      <c r="H6" s="4"/>
      <c r="I6" s="4"/>
      <c r="J6" s="4"/>
      <c r="K6" s="4"/>
      <c r="L6" s="1"/>
      <c r="M6" s="1"/>
      <c r="N6" s="1"/>
      <c r="O6" s="1"/>
      <c r="P6" s="1"/>
      <c r="Q6" s="1"/>
      <c r="R6" s="1"/>
      <c r="S6" s="1"/>
      <c r="T6" s="1"/>
      <c r="U6" s="1"/>
      <c r="V6" s="1"/>
      <c r="W6" s="1"/>
      <c r="X6" s="1"/>
      <c r="Y6" s="1"/>
      <c r="Z6" s="1"/>
    </row>
    <row r="7" ht="14.25" customHeight="1">
      <c r="A7" s="1"/>
      <c r="B7" s="166" t="s">
        <v>87</v>
      </c>
      <c r="C7" s="15"/>
      <c r="D7" s="15"/>
      <c r="E7" s="15"/>
      <c r="F7" s="16"/>
      <c r="G7" s="4"/>
      <c r="H7" s="4"/>
      <c r="I7" s="4"/>
      <c r="J7" s="4"/>
      <c r="K7" s="4"/>
      <c r="L7" s="1"/>
      <c r="M7" s="1"/>
      <c r="N7" s="1"/>
      <c r="O7" s="1"/>
      <c r="P7" s="1"/>
      <c r="Q7" s="1"/>
      <c r="R7" s="1"/>
      <c r="S7" s="1"/>
      <c r="T7" s="1"/>
      <c r="U7" s="1"/>
      <c r="V7" s="1"/>
      <c r="W7" s="1"/>
      <c r="X7" s="1"/>
      <c r="Y7" s="1"/>
      <c r="Z7" s="1"/>
    </row>
    <row r="8" ht="14.25" customHeight="1">
      <c r="A8" s="1"/>
      <c r="B8" s="202" t="s">
        <v>164</v>
      </c>
      <c r="C8" s="15"/>
      <c r="D8" s="15"/>
      <c r="E8" s="15"/>
      <c r="F8" s="16"/>
      <c r="G8" s="4"/>
      <c r="H8" s="4"/>
      <c r="I8" s="4"/>
      <c r="J8" s="4"/>
      <c r="K8" s="4"/>
      <c r="L8" s="1"/>
      <c r="M8" s="1"/>
      <c r="N8" s="1"/>
      <c r="O8" s="1"/>
      <c r="P8" s="1"/>
      <c r="Q8" s="1"/>
      <c r="R8" s="1"/>
      <c r="S8" s="1"/>
      <c r="T8" s="1"/>
      <c r="U8" s="1"/>
      <c r="V8" s="1"/>
      <c r="W8" s="1"/>
      <c r="X8" s="1"/>
      <c r="Y8" s="1"/>
      <c r="Z8" s="1"/>
    </row>
    <row r="9" ht="14.25" customHeight="1">
      <c r="A9" s="1"/>
      <c r="B9" s="203" t="s">
        <v>115</v>
      </c>
      <c r="C9" s="15"/>
      <c r="D9" s="15"/>
      <c r="E9" s="15"/>
      <c r="F9" s="16"/>
      <c r="G9" s="1"/>
      <c r="H9" s="1"/>
      <c r="I9" s="1"/>
      <c r="J9" s="1"/>
      <c r="K9" s="1"/>
      <c r="L9" s="1"/>
      <c r="M9" s="1"/>
      <c r="N9" s="1"/>
      <c r="O9" s="1"/>
      <c r="P9" s="1"/>
      <c r="Q9" s="1"/>
      <c r="R9" s="1"/>
      <c r="S9" s="1"/>
      <c r="T9" s="1"/>
      <c r="U9" s="1"/>
      <c r="V9" s="1"/>
      <c r="W9" s="1"/>
      <c r="X9" s="1"/>
      <c r="Y9" s="1"/>
      <c r="Z9" s="1"/>
    </row>
    <row r="10"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4.25" customHeight="1">
      <c r="A11" s="1"/>
      <c r="B11" s="204" t="s">
        <v>165</v>
      </c>
      <c r="C11" s="1"/>
      <c r="D11" s="1"/>
      <c r="E11" s="1"/>
      <c r="F11" s="1"/>
      <c r="G11" s="1"/>
      <c r="H11" s="1"/>
      <c r="I11" s="1"/>
      <c r="J11" s="1"/>
      <c r="K11" s="1"/>
      <c r="L11" s="1"/>
      <c r="M11" s="1"/>
      <c r="N11" s="1"/>
      <c r="O11" s="1"/>
      <c r="P11" s="1"/>
      <c r="Q11" s="1"/>
      <c r="R11" s="1"/>
      <c r="S11" s="1"/>
      <c r="T11" s="1"/>
      <c r="U11" s="1"/>
      <c r="V11" s="1"/>
      <c r="W11" s="1"/>
      <c r="X11" s="1"/>
      <c r="Y11" s="1"/>
      <c r="Z11" s="1"/>
    </row>
    <row r="12" ht="30.0" customHeight="1">
      <c r="A12" s="1"/>
      <c r="B12" s="20" t="s">
        <v>92</v>
      </c>
      <c r="C12" s="171" t="s">
        <v>166</v>
      </c>
      <c r="D12" s="171" t="s">
        <v>167</v>
      </c>
      <c r="E12" s="171" t="s">
        <v>168</v>
      </c>
      <c r="F12" s="171" t="s">
        <v>169</v>
      </c>
      <c r="G12" s="171" t="s">
        <v>170</v>
      </c>
      <c r="H12" s="171" t="s">
        <v>171</v>
      </c>
      <c r="I12" s="1"/>
      <c r="J12" s="1"/>
      <c r="K12" s="1"/>
      <c r="L12" s="1"/>
      <c r="M12" s="1"/>
      <c r="N12" s="1"/>
      <c r="O12" s="1"/>
      <c r="P12" s="1"/>
      <c r="Q12" s="1"/>
      <c r="R12" s="1"/>
      <c r="S12" s="1"/>
      <c r="T12" s="1"/>
      <c r="U12" s="1"/>
      <c r="V12" s="1"/>
      <c r="W12" s="1"/>
      <c r="X12" s="1"/>
      <c r="Y12" s="1"/>
      <c r="Z12" s="1"/>
    </row>
    <row r="13" ht="32.25" customHeight="1">
      <c r="A13" s="1"/>
      <c r="B13" s="205" t="s">
        <v>96</v>
      </c>
      <c r="C13" s="52"/>
      <c r="D13" s="52"/>
      <c r="E13" s="52"/>
      <c r="F13" s="52"/>
      <c r="G13" s="52"/>
      <c r="H13" s="52"/>
      <c r="I13" s="1"/>
      <c r="J13" s="1"/>
      <c r="K13" s="1"/>
      <c r="L13" s="1"/>
      <c r="M13" s="1"/>
      <c r="N13" s="1"/>
      <c r="O13" s="1"/>
      <c r="P13" s="1"/>
      <c r="Q13" s="1"/>
      <c r="R13" s="1"/>
      <c r="S13" s="1"/>
      <c r="T13" s="1"/>
      <c r="U13" s="1"/>
      <c r="V13" s="1"/>
      <c r="W13" s="1"/>
      <c r="X13" s="1"/>
      <c r="Y13" s="1"/>
      <c r="Z13" s="1"/>
    </row>
    <row r="14" ht="14.25" customHeight="1">
      <c r="A14" s="1"/>
      <c r="B14" s="177" t="s">
        <v>99</v>
      </c>
      <c r="C14" s="206" t="str">
        <f t="shared" ref="C14:C28" si="1">+'[1]TAB 2 METRICS'!D22</f>
        <v>#REF!</v>
      </c>
      <c r="D14" s="207">
        <f>+'TAB 3 OUTPUT TABLE FEES &amp;CHARGE'!F15</f>
        <v>0</v>
      </c>
      <c r="E14" s="208">
        <f>+'TAB 3 OUTPUT TABLE FEES &amp;CHARGE'!I15</f>
        <v>0</v>
      </c>
      <c r="F14" s="208">
        <f t="shared" ref="F14:F28" si="2">+D14+E14</f>
        <v>0</v>
      </c>
      <c r="G14" s="208">
        <f>+'TAB 5A DISCOUNT CALCULATIONS'!H13</f>
        <v>0</v>
      </c>
      <c r="H14" s="209">
        <f t="shared" ref="H14:H28" si="3">+F14-G14</f>
        <v>0</v>
      </c>
      <c r="I14" s="1"/>
      <c r="J14" s="1"/>
      <c r="K14" s="1"/>
      <c r="L14" s="1"/>
      <c r="M14" s="1"/>
      <c r="N14" s="1"/>
      <c r="O14" s="1"/>
      <c r="P14" s="1"/>
      <c r="Q14" s="1"/>
      <c r="R14" s="1"/>
      <c r="S14" s="1"/>
      <c r="T14" s="1"/>
      <c r="U14" s="1"/>
      <c r="V14" s="1"/>
      <c r="W14" s="1"/>
      <c r="X14" s="1"/>
      <c r="Y14" s="1"/>
      <c r="Z14" s="1"/>
    </row>
    <row r="15" ht="14.25" customHeight="1">
      <c r="A15" s="1"/>
      <c r="B15" s="184" t="s">
        <v>100</v>
      </c>
      <c r="C15" s="210" t="str">
        <f t="shared" si="1"/>
        <v>#REF!</v>
      </c>
      <c r="D15" s="207">
        <f>+'TAB 3 OUTPUT TABLE FEES &amp;CHARGE'!F16</f>
        <v>0</v>
      </c>
      <c r="E15" s="208">
        <f>+'TAB 3 OUTPUT TABLE FEES &amp;CHARGE'!I16</f>
        <v>0</v>
      </c>
      <c r="F15" s="211">
        <f t="shared" si="2"/>
        <v>0</v>
      </c>
      <c r="G15" s="208">
        <f>+'TAB 5A DISCOUNT CALCULATIONS'!H14</f>
        <v>0</v>
      </c>
      <c r="H15" s="212">
        <f t="shared" si="3"/>
        <v>0</v>
      </c>
      <c r="I15" s="1"/>
      <c r="J15" s="1"/>
      <c r="K15" s="1"/>
      <c r="L15" s="1"/>
      <c r="M15" s="1"/>
      <c r="N15" s="1"/>
      <c r="O15" s="1"/>
      <c r="P15" s="1"/>
      <c r="Q15" s="1"/>
      <c r="R15" s="1"/>
      <c r="S15" s="1"/>
      <c r="T15" s="1"/>
      <c r="U15" s="1"/>
      <c r="V15" s="1"/>
      <c r="W15" s="1"/>
      <c r="X15" s="1"/>
      <c r="Y15" s="1"/>
      <c r="Z15" s="1"/>
    </row>
    <row r="16" ht="14.25" customHeight="1">
      <c r="A16" s="1"/>
      <c r="B16" s="184" t="s">
        <v>101</v>
      </c>
      <c r="C16" s="210" t="str">
        <f t="shared" si="1"/>
        <v>#REF!</v>
      </c>
      <c r="D16" s="207">
        <f>+'TAB 3 OUTPUT TABLE FEES &amp;CHARGE'!F17</f>
        <v>0</v>
      </c>
      <c r="E16" s="208">
        <f>+'TAB 3 OUTPUT TABLE FEES &amp;CHARGE'!I17</f>
        <v>0</v>
      </c>
      <c r="F16" s="211">
        <f t="shared" si="2"/>
        <v>0</v>
      </c>
      <c r="G16" s="208">
        <f>+'TAB 5A DISCOUNT CALCULATIONS'!H15</f>
        <v>0</v>
      </c>
      <c r="H16" s="212">
        <f t="shared" si="3"/>
        <v>0</v>
      </c>
      <c r="I16" s="1"/>
      <c r="J16" s="1"/>
      <c r="K16" s="1"/>
      <c r="L16" s="1"/>
      <c r="M16" s="1"/>
      <c r="N16" s="1"/>
      <c r="O16" s="1"/>
      <c r="P16" s="1"/>
      <c r="Q16" s="1"/>
      <c r="R16" s="1"/>
      <c r="S16" s="1"/>
      <c r="T16" s="1"/>
      <c r="U16" s="1"/>
      <c r="V16" s="1"/>
      <c r="W16" s="1"/>
      <c r="X16" s="1"/>
      <c r="Y16" s="1"/>
      <c r="Z16" s="1"/>
    </row>
    <row r="17" ht="14.25" customHeight="1">
      <c r="A17" s="1"/>
      <c r="B17" s="184" t="s">
        <v>102</v>
      </c>
      <c r="C17" s="210" t="str">
        <f t="shared" si="1"/>
        <v>#REF!</v>
      </c>
      <c r="D17" s="207">
        <f>+'TAB 3 OUTPUT TABLE FEES &amp;CHARGE'!F18</f>
        <v>0</v>
      </c>
      <c r="E17" s="208">
        <f>+'TAB 3 OUTPUT TABLE FEES &amp;CHARGE'!I18</f>
        <v>0</v>
      </c>
      <c r="F17" s="211">
        <f t="shared" si="2"/>
        <v>0</v>
      </c>
      <c r="G17" s="208">
        <f>+'TAB 5A DISCOUNT CALCULATIONS'!H16</f>
        <v>0</v>
      </c>
      <c r="H17" s="212">
        <f t="shared" si="3"/>
        <v>0</v>
      </c>
      <c r="I17" s="1"/>
      <c r="J17" s="1"/>
      <c r="K17" s="1"/>
      <c r="L17" s="1"/>
      <c r="M17" s="1"/>
      <c r="N17" s="1"/>
      <c r="O17" s="1"/>
      <c r="P17" s="1"/>
      <c r="Q17" s="1"/>
      <c r="R17" s="1"/>
      <c r="S17" s="1"/>
      <c r="T17" s="1"/>
      <c r="U17" s="1"/>
      <c r="V17" s="1"/>
      <c r="W17" s="1"/>
      <c r="X17" s="1"/>
      <c r="Y17" s="1"/>
      <c r="Z17" s="1"/>
    </row>
    <row r="18" ht="14.25" customHeight="1">
      <c r="A18" s="1"/>
      <c r="B18" s="184" t="s">
        <v>103</v>
      </c>
      <c r="C18" s="210" t="str">
        <f t="shared" si="1"/>
        <v>#REF!</v>
      </c>
      <c r="D18" s="207">
        <f>+'TAB 3 OUTPUT TABLE FEES &amp;CHARGE'!F19</f>
        <v>0</v>
      </c>
      <c r="E18" s="208">
        <f>+'TAB 3 OUTPUT TABLE FEES &amp;CHARGE'!I19</f>
        <v>0</v>
      </c>
      <c r="F18" s="211">
        <f t="shared" si="2"/>
        <v>0</v>
      </c>
      <c r="G18" s="208">
        <f>+'TAB 5A DISCOUNT CALCULATIONS'!H17</f>
        <v>0</v>
      </c>
      <c r="H18" s="212">
        <f t="shared" si="3"/>
        <v>0</v>
      </c>
      <c r="I18" s="1"/>
      <c r="J18" s="1"/>
      <c r="K18" s="1"/>
      <c r="L18" s="1"/>
      <c r="M18" s="1"/>
      <c r="N18" s="1"/>
      <c r="O18" s="1"/>
      <c r="P18" s="1"/>
      <c r="Q18" s="1"/>
      <c r="R18" s="1"/>
      <c r="S18" s="1"/>
      <c r="T18" s="1"/>
      <c r="U18" s="1"/>
      <c r="V18" s="1"/>
      <c r="W18" s="1"/>
      <c r="X18" s="1"/>
      <c r="Y18" s="1"/>
      <c r="Z18" s="1"/>
    </row>
    <row r="19" ht="14.25" customHeight="1">
      <c r="A19" s="1"/>
      <c r="B19" s="184" t="s">
        <v>104</v>
      </c>
      <c r="C19" s="210" t="str">
        <f t="shared" si="1"/>
        <v>#REF!</v>
      </c>
      <c r="D19" s="207">
        <f>+'TAB 3 OUTPUT TABLE FEES &amp;CHARGE'!F20</f>
        <v>0</v>
      </c>
      <c r="E19" s="208">
        <f>+'TAB 3 OUTPUT TABLE FEES &amp;CHARGE'!I20</f>
        <v>0</v>
      </c>
      <c r="F19" s="211">
        <f t="shared" si="2"/>
        <v>0</v>
      </c>
      <c r="G19" s="208">
        <f>+'TAB 5A DISCOUNT CALCULATIONS'!H18</f>
        <v>0</v>
      </c>
      <c r="H19" s="212">
        <f t="shared" si="3"/>
        <v>0</v>
      </c>
      <c r="I19" s="1"/>
      <c r="J19" s="1"/>
      <c r="K19" s="1"/>
      <c r="L19" s="1"/>
      <c r="M19" s="1"/>
      <c r="N19" s="1"/>
      <c r="O19" s="1"/>
      <c r="P19" s="1"/>
      <c r="Q19" s="1"/>
      <c r="R19" s="1"/>
      <c r="S19" s="1"/>
      <c r="T19" s="1"/>
      <c r="U19" s="1"/>
      <c r="V19" s="1"/>
      <c r="W19" s="1"/>
      <c r="X19" s="1"/>
      <c r="Y19" s="1"/>
      <c r="Z19" s="1"/>
    </row>
    <row r="20" ht="14.25" customHeight="1">
      <c r="A20" s="1"/>
      <c r="B20" s="184" t="s">
        <v>105</v>
      </c>
      <c r="C20" s="210" t="str">
        <f t="shared" si="1"/>
        <v>#REF!</v>
      </c>
      <c r="D20" s="207">
        <f>+'TAB 3 OUTPUT TABLE FEES &amp;CHARGE'!F21</f>
        <v>0</v>
      </c>
      <c r="E20" s="208">
        <f>+'TAB 3 OUTPUT TABLE FEES &amp;CHARGE'!I21</f>
        <v>0</v>
      </c>
      <c r="F20" s="211">
        <f t="shared" si="2"/>
        <v>0</v>
      </c>
      <c r="G20" s="208">
        <f>+'TAB 5A DISCOUNT CALCULATIONS'!H19</f>
        <v>0</v>
      </c>
      <c r="H20" s="212">
        <f t="shared" si="3"/>
        <v>0</v>
      </c>
      <c r="I20" s="1"/>
      <c r="J20" s="1"/>
      <c r="K20" s="1"/>
      <c r="L20" s="1"/>
      <c r="M20" s="1"/>
      <c r="N20" s="1"/>
      <c r="O20" s="1"/>
      <c r="P20" s="1"/>
      <c r="Q20" s="1"/>
      <c r="R20" s="1"/>
      <c r="S20" s="1"/>
      <c r="T20" s="1"/>
      <c r="U20" s="1"/>
      <c r="V20" s="1"/>
      <c r="W20" s="1"/>
      <c r="X20" s="1"/>
      <c r="Y20" s="1"/>
      <c r="Z20" s="1"/>
    </row>
    <row r="21" ht="14.25" customHeight="1">
      <c r="A21" s="1"/>
      <c r="B21" s="184" t="s">
        <v>106</v>
      </c>
      <c r="C21" s="210" t="str">
        <f t="shared" si="1"/>
        <v>#REF!</v>
      </c>
      <c r="D21" s="207">
        <f>+'TAB 3 OUTPUT TABLE FEES &amp;CHARGE'!F22</f>
        <v>0</v>
      </c>
      <c r="E21" s="208">
        <f>+'TAB 3 OUTPUT TABLE FEES &amp;CHARGE'!I22</f>
        <v>0</v>
      </c>
      <c r="F21" s="211">
        <f t="shared" si="2"/>
        <v>0</v>
      </c>
      <c r="G21" s="208">
        <f>+'TAB 5A DISCOUNT CALCULATIONS'!H20</f>
        <v>0</v>
      </c>
      <c r="H21" s="212">
        <f t="shared" si="3"/>
        <v>0</v>
      </c>
      <c r="I21" s="1"/>
      <c r="J21" s="1"/>
      <c r="K21" s="1"/>
      <c r="L21" s="1"/>
      <c r="M21" s="1"/>
      <c r="N21" s="1"/>
      <c r="O21" s="1"/>
      <c r="P21" s="1"/>
      <c r="Q21" s="1"/>
      <c r="R21" s="1"/>
      <c r="S21" s="1"/>
      <c r="T21" s="1"/>
      <c r="U21" s="1"/>
      <c r="V21" s="1"/>
      <c r="W21" s="1"/>
      <c r="X21" s="1"/>
      <c r="Y21" s="1"/>
      <c r="Z21" s="1"/>
    </row>
    <row r="22" ht="14.25" customHeight="1">
      <c r="A22" s="1"/>
      <c r="B22" s="184" t="s">
        <v>107</v>
      </c>
      <c r="C22" s="210" t="str">
        <f t="shared" si="1"/>
        <v>#REF!</v>
      </c>
      <c r="D22" s="207">
        <f>+'TAB 3 OUTPUT TABLE FEES &amp;CHARGE'!F23</f>
        <v>0</v>
      </c>
      <c r="E22" s="208">
        <f>+'TAB 3 OUTPUT TABLE FEES &amp;CHARGE'!I23</f>
        <v>0</v>
      </c>
      <c r="F22" s="211">
        <f t="shared" si="2"/>
        <v>0</v>
      </c>
      <c r="G22" s="208">
        <f>+'TAB 5A DISCOUNT CALCULATIONS'!H21</f>
        <v>0</v>
      </c>
      <c r="H22" s="212">
        <f t="shared" si="3"/>
        <v>0</v>
      </c>
      <c r="I22" s="1"/>
      <c r="J22" s="1"/>
      <c r="K22" s="1"/>
      <c r="L22" s="1"/>
      <c r="M22" s="1"/>
      <c r="N22" s="1"/>
      <c r="O22" s="1"/>
      <c r="P22" s="1"/>
      <c r="Q22" s="1"/>
      <c r="R22" s="1"/>
      <c r="S22" s="1"/>
      <c r="T22" s="1"/>
      <c r="U22" s="1"/>
      <c r="V22" s="1"/>
      <c r="W22" s="1"/>
      <c r="X22" s="1"/>
      <c r="Y22" s="1"/>
      <c r="Z22" s="1"/>
    </row>
    <row r="23" ht="14.25" customHeight="1">
      <c r="A23" s="1"/>
      <c r="B23" s="184" t="s">
        <v>108</v>
      </c>
      <c r="C23" s="210" t="str">
        <f t="shared" si="1"/>
        <v>#REF!</v>
      </c>
      <c r="D23" s="207">
        <f>+'TAB 3 OUTPUT TABLE FEES &amp;CHARGE'!F24</f>
        <v>0</v>
      </c>
      <c r="E23" s="208">
        <f>+'TAB 3 OUTPUT TABLE FEES &amp;CHARGE'!I24</f>
        <v>0</v>
      </c>
      <c r="F23" s="211">
        <f t="shared" si="2"/>
        <v>0</v>
      </c>
      <c r="G23" s="208">
        <f>+'TAB 5A DISCOUNT CALCULATIONS'!H22</f>
        <v>0</v>
      </c>
      <c r="H23" s="212">
        <f t="shared" si="3"/>
        <v>0</v>
      </c>
      <c r="I23" s="1"/>
      <c r="J23" s="1"/>
      <c r="K23" s="1"/>
      <c r="L23" s="1"/>
      <c r="M23" s="1"/>
      <c r="N23" s="1"/>
      <c r="O23" s="1"/>
      <c r="P23" s="1"/>
      <c r="Q23" s="1"/>
      <c r="R23" s="1"/>
      <c r="S23" s="1"/>
      <c r="T23" s="1"/>
      <c r="U23" s="1"/>
      <c r="V23" s="1"/>
      <c r="W23" s="1"/>
      <c r="X23" s="1"/>
      <c r="Y23" s="1"/>
      <c r="Z23" s="1"/>
    </row>
    <row r="24" ht="14.25" customHeight="1">
      <c r="A24" s="1"/>
      <c r="B24" s="189" t="s">
        <v>109</v>
      </c>
      <c r="C24" s="210" t="str">
        <f t="shared" si="1"/>
        <v>#REF!</v>
      </c>
      <c r="D24" s="207">
        <f>+'TAB 3 OUTPUT TABLE FEES &amp;CHARGE'!F25</f>
        <v>0</v>
      </c>
      <c r="E24" s="208">
        <f>+'TAB 3 OUTPUT TABLE FEES &amp;CHARGE'!I25</f>
        <v>0</v>
      </c>
      <c r="F24" s="211">
        <f t="shared" si="2"/>
        <v>0</v>
      </c>
      <c r="G24" s="208">
        <f>+'TAB 5A DISCOUNT CALCULATIONS'!H23</f>
        <v>0</v>
      </c>
      <c r="H24" s="212">
        <f t="shared" si="3"/>
        <v>0</v>
      </c>
      <c r="I24" s="1"/>
      <c r="J24" s="1"/>
      <c r="K24" s="1"/>
      <c r="L24" s="1"/>
      <c r="M24" s="1"/>
      <c r="N24" s="1"/>
      <c r="O24" s="1"/>
      <c r="P24" s="1"/>
      <c r="Q24" s="1"/>
      <c r="R24" s="1"/>
      <c r="S24" s="1"/>
      <c r="T24" s="1"/>
      <c r="U24" s="1"/>
      <c r="V24" s="1"/>
      <c r="W24" s="1"/>
      <c r="X24" s="1"/>
      <c r="Y24" s="1"/>
      <c r="Z24" s="1"/>
    </row>
    <row r="25" ht="14.25" customHeight="1">
      <c r="A25" s="1"/>
      <c r="B25" s="190" t="s">
        <v>110</v>
      </c>
      <c r="C25" s="210" t="str">
        <f t="shared" si="1"/>
        <v>#REF!</v>
      </c>
      <c r="D25" s="207">
        <f>+'TAB 3 OUTPUT TABLE FEES &amp;CHARGE'!F26</f>
        <v>0</v>
      </c>
      <c r="E25" s="208">
        <f>+'TAB 3 OUTPUT TABLE FEES &amp;CHARGE'!I26</f>
        <v>0</v>
      </c>
      <c r="F25" s="211">
        <f t="shared" si="2"/>
        <v>0</v>
      </c>
      <c r="G25" s="208">
        <f>+'TAB 5A DISCOUNT CALCULATIONS'!H24</f>
        <v>0</v>
      </c>
      <c r="H25" s="212">
        <f t="shared" si="3"/>
        <v>0</v>
      </c>
      <c r="I25" s="1"/>
      <c r="J25" s="1"/>
      <c r="K25" s="1"/>
      <c r="L25" s="1"/>
      <c r="M25" s="1"/>
      <c r="N25" s="1"/>
      <c r="O25" s="1"/>
      <c r="P25" s="1"/>
      <c r="Q25" s="1"/>
      <c r="R25" s="1"/>
      <c r="S25" s="1"/>
      <c r="T25" s="1"/>
      <c r="U25" s="1"/>
      <c r="V25" s="1"/>
      <c r="W25" s="1"/>
      <c r="X25" s="1"/>
      <c r="Y25" s="1"/>
      <c r="Z25" s="1"/>
    </row>
    <row r="26" ht="14.25" customHeight="1">
      <c r="A26" s="1"/>
      <c r="B26" s="190" t="s">
        <v>111</v>
      </c>
      <c r="C26" s="210" t="str">
        <f t="shared" si="1"/>
        <v>#REF!</v>
      </c>
      <c r="D26" s="207">
        <f>+'TAB 3 OUTPUT TABLE FEES &amp;CHARGE'!F27</f>
        <v>0</v>
      </c>
      <c r="E26" s="208">
        <f>+'TAB 3 OUTPUT TABLE FEES &amp;CHARGE'!I27</f>
        <v>0</v>
      </c>
      <c r="F26" s="211">
        <f t="shared" si="2"/>
        <v>0</v>
      </c>
      <c r="G26" s="208">
        <f>+'TAB 5A DISCOUNT CALCULATIONS'!H25</f>
        <v>0</v>
      </c>
      <c r="H26" s="212">
        <f t="shared" si="3"/>
        <v>0</v>
      </c>
      <c r="I26" s="1"/>
      <c r="J26" s="1"/>
      <c r="K26" s="1"/>
      <c r="L26" s="1"/>
      <c r="M26" s="1"/>
      <c r="N26" s="1"/>
      <c r="O26" s="1"/>
      <c r="P26" s="1"/>
      <c r="Q26" s="1"/>
      <c r="R26" s="1"/>
      <c r="S26" s="1"/>
      <c r="T26" s="1"/>
      <c r="U26" s="1"/>
      <c r="V26" s="1"/>
      <c r="W26" s="1"/>
      <c r="X26" s="1"/>
      <c r="Y26" s="1"/>
      <c r="Z26" s="1"/>
    </row>
    <row r="27" ht="14.25" customHeight="1">
      <c r="A27" s="1"/>
      <c r="B27" s="190" t="s">
        <v>112</v>
      </c>
      <c r="C27" s="210" t="str">
        <f t="shared" si="1"/>
        <v>#REF!</v>
      </c>
      <c r="D27" s="207">
        <f>+'TAB 3 OUTPUT TABLE FEES &amp;CHARGE'!F28</f>
        <v>0</v>
      </c>
      <c r="E27" s="208">
        <f>+'TAB 3 OUTPUT TABLE FEES &amp;CHARGE'!I28</f>
        <v>0</v>
      </c>
      <c r="F27" s="211">
        <f t="shared" si="2"/>
        <v>0</v>
      </c>
      <c r="G27" s="208">
        <f>+'TAB 5A DISCOUNT CALCULATIONS'!H26</f>
        <v>0</v>
      </c>
      <c r="H27" s="212">
        <f t="shared" si="3"/>
        <v>0</v>
      </c>
      <c r="I27" s="1"/>
      <c r="J27" s="1"/>
      <c r="K27" s="1"/>
      <c r="L27" s="1"/>
      <c r="M27" s="1"/>
      <c r="N27" s="1"/>
      <c r="O27" s="1"/>
      <c r="P27" s="1"/>
      <c r="Q27" s="1"/>
      <c r="R27" s="1"/>
      <c r="S27" s="1"/>
      <c r="T27" s="1"/>
      <c r="U27" s="1"/>
      <c r="V27" s="1"/>
      <c r="W27" s="1"/>
      <c r="X27" s="1"/>
      <c r="Y27" s="1"/>
      <c r="Z27" s="1"/>
    </row>
    <row r="28" ht="14.25" customHeight="1">
      <c r="A28" s="1"/>
      <c r="B28" s="191" t="s">
        <v>113</v>
      </c>
      <c r="C28" s="213" t="str">
        <f t="shared" si="1"/>
        <v>#REF!</v>
      </c>
      <c r="D28" s="207">
        <f>+'TAB 3 OUTPUT TABLE FEES &amp;CHARGE'!F29</f>
        <v>0</v>
      </c>
      <c r="E28" s="208">
        <f>+'TAB 3 OUTPUT TABLE FEES &amp;CHARGE'!I29</f>
        <v>0</v>
      </c>
      <c r="F28" s="214">
        <f t="shared" si="2"/>
        <v>0</v>
      </c>
      <c r="G28" s="208">
        <f>+'TAB 5A DISCOUNT CALCULATIONS'!H27</f>
        <v>0</v>
      </c>
      <c r="H28" s="215">
        <f t="shared" si="3"/>
        <v>0</v>
      </c>
      <c r="I28" s="1"/>
      <c r="J28" s="1"/>
      <c r="K28" s="1"/>
      <c r="L28" s="1"/>
      <c r="M28" s="1"/>
      <c r="N28" s="1"/>
      <c r="O28" s="1"/>
      <c r="P28" s="1"/>
      <c r="Q28" s="1"/>
      <c r="R28" s="1"/>
      <c r="S28" s="1"/>
      <c r="T28" s="1"/>
      <c r="U28" s="1"/>
      <c r="V28" s="1"/>
      <c r="W28" s="1"/>
      <c r="X28" s="1"/>
      <c r="Y28" s="1"/>
      <c r="Z28" s="1"/>
    </row>
    <row r="29" ht="14.25" customHeight="1">
      <c r="A29" s="1"/>
      <c r="B29" s="4"/>
      <c r="C29" s="216" t="str">
        <f>SUM(C14:C28)</f>
        <v>#REF!</v>
      </c>
      <c r="D29" s="207">
        <f>+'TAB 3 OUTPUT TABLE FEES &amp;CHARGE'!F30</f>
        <v>0</v>
      </c>
      <c r="E29" s="208">
        <f>+'TAB 3 OUTPUT TABLE FEES &amp;CHARGE'!I30</f>
        <v>0</v>
      </c>
      <c r="F29" s="217">
        <f>SUM(F14:F28)</f>
        <v>0</v>
      </c>
      <c r="G29" s="208">
        <f>+'TAB 5A DISCOUNT CALCULATIONS'!H28</f>
        <v>0</v>
      </c>
      <c r="H29" s="217">
        <f>SUM(H14:H28)</f>
        <v>0</v>
      </c>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218"/>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218"/>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218"/>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D12:D13"/>
    <mergeCell ref="E12:E13"/>
    <mergeCell ref="F12:F13"/>
    <mergeCell ref="G12:G13"/>
    <mergeCell ref="B2:K2"/>
    <mergeCell ref="B4:D4"/>
    <mergeCell ref="B5:D5"/>
    <mergeCell ref="B7:F7"/>
    <mergeCell ref="B8:F8"/>
    <mergeCell ref="B9:F9"/>
    <mergeCell ref="C12:C13"/>
    <mergeCell ref="H12:H13"/>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5"/>
    <col customWidth="1" min="2" max="2" width="22.75"/>
    <col customWidth="1" min="3" max="3" width="14.75"/>
    <col customWidth="1" min="4" max="4" width="14.38"/>
    <col customWidth="1" min="5" max="5" width="15.75"/>
    <col customWidth="1" min="6" max="6" width="17.63"/>
    <col customWidth="1" min="7" max="7" width="16.25"/>
    <col customWidth="1" min="8" max="8" width="17.63"/>
    <col customWidth="1" min="9" max="26" width="7.63"/>
  </cols>
  <sheetData>
    <row r="1" ht="9.75" customHeight="1">
      <c r="A1" s="4"/>
      <c r="B1" s="4"/>
      <c r="C1" s="4"/>
      <c r="D1" s="4"/>
      <c r="E1" s="4"/>
      <c r="F1" s="4"/>
      <c r="G1" s="4"/>
      <c r="H1" s="4"/>
      <c r="I1" s="4"/>
      <c r="J1" s="4"/>
      <c r="K1" s="4"/>
      <c r="L1" s="4"/>
      <c r="M1" s="4"/>
      <c r="N1" s="4"/>
      <c r="O1" s="4"/>
      <c r="P1" s="4"/>
      <c r="Q1" s="4"/>
      <c r="R1" s="4"/>
      <c r="S1" s="4"/>
      <c r="T1" s="4"/>
      <c r="U1" s="4"/>
      <c r="V1" s="4"/>
      <c r="W1" s="4"/>
      <c r="X1" s="4"/>
      <c r="Y1" s="4"/>
      <c r="Z1" s="4"/>
    </row>
    <row r="2" ht="13.5" customHeight="1">
      <c r="A2" s="4"/>
      <c r="B2" s="34" t="s">
        <v>172</v>
      </c>
      <c r="C2" s="35"/>
      <c r="D2" s="35"/>
      <c r="E2" s="35"/>
      <c r="F2" s="35"/>
      <c r="G2" s="35"/>
      <c r="H2" s="35"/>
      <c r="I2" s="35"/>
      <c r="J2" s="35"/>
      <c r="K2" s="36"/>
      <c r="L2" s="4"/>
      <c r="M2" s="4"/>
      <c r="N2" s="4"/>
      <c r="O2" s="4"/>
      <c r="P2" s="4"/>
      <c r="Q2" s="4"/>
      <c r="R2" s="4"/>
      <c r="S2" s="4"/>
      <c r="T2" s="4"/>
      <c r="U2" s="4"/>
      <c r="V2" s="4"/>
      <c r="W2" s="4"/>
      <c r="X2" s="4"/>
      <c r="Y2" s="4"/>
      <c r="Z2" s="4"/>
    </row>
    <row r="3" ht="10.5" customHeight="1">
      <c r="A3" s="4"/>
      <c r="B3" s="163"/>
      <c r="C3" s="163"/>
      <c r="D3" s="163"/>
      <c r="E3" s="4"/>
      <c r="F3" s="4"/>
      <c r="G3" s="4"/>
      <c r="H3" s="4"/>
      <c r="I3" s="4"/>
      <c r="J3" s="4"/>
      <c r="K3" s="4"/>
      <c r="L3" s="4"/>
      <c r="M3" s="4"/>
      <c r="N3" s="4"/>
      <c r="O3" s="4"/>
      <c r="P3" s="4"/>
      <c r="Q3" s="4"/>
      <c r="R3" s="4"/>
      <c r="S3" s="4"/>
      <c r="T3" s="4"/>
      <c r="U3" s="4"/>
      <c r="V3" s="4"/>
      <c r="W3" s="4"/>
      <c r="X3" s="4"/>
      <c r="Y3" s="4"/>
      <c r="Z3" s="4"/>
    </row>
    <row r="4" ht="13.5" customHeight="1">
      <c r="A4" s="4"/>
      <c r="B4" s="164" t="s">
        <v>85</v>
      </c>
      <c r="C4" s="7"/>
      <c r="D4" s="8"/>
      <c r="E4" s="19"/>
      <c r="F4" s="19"/>
      <c r="G4" s="19"/>
      <c r="H4" s="19"/>
      <c r="I4" s="19"/>
      <c r="J4" s="19"/>
      <c r="K4" s="19"/>
      <c r="L4" s="4"/>
      <c r="M4" s="4"/>
      <c r="N4" s="4"/>
      <c r="O4" s="4"/>
      <c r="P4" s="4"/>
      <c r="Q4" s="4"/>
      <c r="R4" s="4"/>
      <c r="S4" s="4"/>
      <c r="T4" s="4"/>
      <c r="U4" s="4"/>
      <c r="V4" s="4"/>
      <c r="W4" s="4"/>
      <c r="X4" s="4"/>
      <c r="Y4" s="4"/>
      <c r="Z4" s="4"/>
    </row>
    <row r="5" ht="13.5" customHeight="1">
      <c r="A5" s="4"/>
      <c r="B5" s="165" t="s">
        <v>86</v>
      </c>
      <c r="C5" s="11"/>
      <c r="D5" s="12"/>
      <c r="E5" s="19"/>
      <c r="F5" s="19"/>
      <c r="G5" s="19"/>
      <c r="H5" s="19"/>
      <c r="I5" s="19"/>
      <c r="J5" s="19"/>
      <c r="K5" s="19"/>
      <c r="L5" s="4"/>
      <c r="M5" s="4"/>
      <c r="N5" s="4"/>
      <c r="O5" s="4"/>
      <c r="P5" s="4"/>
      <c r="Q5" s="4"/>
      <c r="R5" s="4"/>
      <c r="S5" s="4"/>
      <c r="T5" s="4"/>
      <c r="U5" s="4"/>
      <c r="V5" s="4"/>
      <c r="W5" s="4"/>
      <c r="X5" s="4"/>
      <c r="Y5" s="4"/>
      <c r="Z5" s="4"/>
    </row>
    <row r="6" ht="13.5" customHeight="1">
      <c r="A6" s="4"/>
      <c r="B6" s="19"/>
      <c r="C6" s="4"/>
      <c r="D6" s="19"/>
      <c r="E6" s="4"/>
      <c r="F6" s="4"/>
      <c r="G6" s="4"/>
      <c r="H6" s="4"/>
      <c r="I6" s="4"/>
      <c r="J6" s="4"/>
      <c r="K6" s="4"/>
      <c r="L6" s="4"/>
      <c r="M6" s="4"/>
      <c r="N6" s="4"/>
      <c r="O6" s="4"/>
      <c r="P6" s="4"/>
      <c r="Q6" s="4"/>
      <c r="R6" s="4"/>
      <c r="S6" s="4"/>
      <c r="T6" s="4"/>
      <c r="U6" s="4"/>
      <c r="V6" s="4"/>
      <c r="W6" s="4"/>
      <c r="X6" s="4"/>
      <c r="Y6" s="4"/>
      <c r="Z6" s="4"/>
    </row>
    <row r="7" ht="13.5" customHeight="1">
      <c r="A7" s="4"/>
      <c r="B7" s="166" t="s">
        <v>87</v>
      </c>
      <c r="C7" s="15"/>
      <c r="D7" s="15"/>
      <c r="E7" s="15"/>
      <c r="F7" s="16"/>
      <c r="G7" s="4"/>
      <c r="H7" s="4"/>
      <c r="I7" s="4"/>
      <c r="J7" s="4"/>
      <c r="K7" s="4"/>
      <c r="L7" s="4"/>
      <c r="M7" s="4"/>
      <c r="N7" s="4"/>
      <c r="O7" s="4"/>
      <c r="P7" s="4"/>
      <c r="Q7" s="4"/>
      <c r="R7" s="4"/>
      <c r="S7" s="4"/>
      <c r="T7" s="4"/>
      <c r="U7" s="4"/>
      <c r="V7" s="4"/>
      <c r="W7" s="4"/>
      <c r="X7" s="4"/>
      <c r="Y7" s="4"/>
      <c r="Z7" s="4"/>
    </row>
    <row r="8" ht="13.5" customHeight="1">
      <c r="A8" s="4"/>
      <c r="B8" s="202" t="s">
        <v>164</v>
      </c>
      <c r="C8" s="15"/>
      <c r="D8" s="15"/>
      <c r="E8" s="15"/>
      <c r="F8" s="16"/>
      <c r="G8" s="4"/>
      <c r="H8" s="4"/>
      <c r="I8" s="4"/>
      <c r="J8" s="4"/>
      <c r="K8" s="4"/>
      <c r="L8" s="4"/>
      <c r="M8" s="4"/>
      <c r="N8" s="4"/>
      <c r="O8" s="4"/>
      <c r="P8" s="4"/>
      <c r="Q8" s="4"/>
      <c r="R8" s="4"/>
      <c r="S8" s="4"/>
      <c r="T8" s="4"/>
      <c r="U8" s="4"/>
      <c r="V8" s="4"/>
      <c r="W8" s="4"/>
      <c r="X8" s="4"/>
      <c r="Y8" s="4"/>
      <c r="Z8" s="4"/>
    </row>
    <row r="9" ht="13.5" customHeight="1">
      <c r="A9" s="4"/>
      <c r="B9" s="203" t="s">
        <v>115</v>
      </c>
      <c r="C9" s="15"/>
      <c r="D9" s="15"/>
      <c r="E9" s="15"/>
      <c r="F9" s="16"/>
      <c r="G9" s="4"/>
      <c r="H9" s="4"/>
      <c r="I9" s="4"/>
      <c r="J9" s="4"/>
      <c r="K9" s="4"/>
      <c r="L9" s="4"/>
      <c r="M9" s="4"/>
      <c r="N9" s="4"/>
      <c r="O9" s="4"/>
      <c r="P9" s="4"/>
      <c r="Q9" s="4"/>
      <c r="R9" s="4"/>
      <c r="S9" s="4"/>
      <c r="T9" s="4"/>
      <c r="U9" s="4"/>
      <c r="V9" s="4"/>
      <c r="W9" s="4"/>
      <c r="X9" s="4"/>
      <c r="Y9" s="4"/>
      <c r="Z9" s="4"/>
    </row>
    <row r="10" ht="6.75" customHeight="1">
      <c r="A10" s="4"/>
      <c r="B10" s="19"/>
      <c r="C10" s="4"/>
      <c r="D10" s="19"/>
      <c r="E10" s="4"/>
      <c r="F10" s="4"/>
      <c r="G10" s="4"/>
      <c r="H10" s="4"/>
      <c r="I10" s="4"/>
      <c r="J10" s="4"/>
      <c r="K10" s="4"/>
      <c r="L10" s="4"/>
      <c r="M10" s="4"/>
      <c r="N10" s="4"/>
      <c r="O10" s="4"/>
      <c r="P10" s="4"/>
      <c r="Q10" s="4"/>
      <c r="R10" s="4"/>
      <c r="S10" s="4"/>
      <c r="T10" s="4"/>
      <c r="U10" s="4"/>
      <c r="V10" s="4"/>
      <c r="W10" s="4"/>
      <c r="X10" s="4"/>
      <c r="Y10" s="4"/>
      <c r="Z10" s="4"/>
    </row>
    <row r="11" ht="13.5" customHeight="1">
      <c r="A11" s="4"/>
      <c r="B11" s="204" t="s">
        <v>165</v>
      </c>
      <c r="C11" s="4"/>
      <c r="D11" s="4"/>
      <c r="E11" s="4"/>
      <c r="F11" s="4"/>
      <c r="G11" s="4"/>
      <c r="H11" s="4"/>
      <c r="I11" s="4"/>
      <c r="J11" s="4"/>
      <c r="K11" s="4"/>
      <c r="L11" s="4"/>
      <c r="M11" s="4"/>
      <c r="N11" s="4"/>
      <c r="O11" s="4"/>
      <c r="P11" s="4"/>
      <c r="Q11" s="4"/>
      <c r="R11" s="4"/>
      <c r="S11" s="4"/>
      <c r="T11" s="4"/>
      <c r="U11" s="4"/>
      <c r="V11" s="4"/>
      <c r="W11" s="4"/>
      <c r="X11" s="4"/>
      <c r="Y11" s="4"/>
      <c r="Z11" s="4"/>
    </row>
    <row r="12" ht="30.0" customHeight="1">
      <c r="A12" s="4"/>
      <c r="B12" s="20" t="s">
        <v>92</v>
      </c>
      <c r="C12" s="171" t="s">
        <v>166</v>
      </c>
      <c r="D12" s="171" t="s">
        <v>167</v>
      </c>
      <c r="E12" s="171" t="s">
        <v>168</v>
      </c>
      <c r="F12" s="171" t="s">
        <v>169</v>
      </c>
      <c r="G12" s="171" t="s">
        <v>170</v>
      </c>
      <c r="H12" s="171" t="s">
        <v>171</v>
      </c>
      <c r="I12" s="4"/>
      <c r="J12" s="4"/>
      <c r="K12" s="4"/>
      <c r="L12" s="4"/>
      <c r="M12" s="4"/>
      <c r="N12" s="4"/>
      <c r="O12" s="4"/>
      <c r="P12" s="4"/>
      <c r="Q12" s="4"/>
      <c r="R12" s="4"/>
      <c r="S12" s="4"/>
      <c r="T12" s="4"/>
      <c r="U12" s="4"/>
      <c r="V12" s="4"/>
      <c r="W12" s="4"/>
      <c r="X12" s="4"/>
      <c r="Y12" s="4"/>
      <c r="Z12" s="4"/>
    </row>
    <row r="13" ht="32.25" customHeight="1">
      <c r="A13" s="4"/>
      <c r="B13" s="205" t="s">
        <v>96</v>
      </c>
      <c r="C13" s="52"/>
      <c r="D13" s="52"/>
      <c r="E13" s="52"/>
      <c r="F13" s="52"/>
      <c r="G13" s="52"/>
      <c r="H13" s="52"/>
      <c r="I13" s="4"/>
      <c r="J13" s="4"/>
      <c r="K13" s="4"/>
      <c r="L13" s="4"/>
      <c r="M13" s="4"/>
      <c r="N13" s="4"/>
      <c r="O13" s="4"/>
      <c r="P13" s="4"/>
      <c r="Q13" s="4"/>
      <c r="R13" s="4"/>
      <c r="S13" s="4"/>
      <c r="T13" s="4"/>
      <c r="U13" s="4"/>
      <c r="V13" s="4"/>
      <c r="W13" s="4"/>
      <c r="X13" s="4"/>
      <c r="Y13" s="4"/>
      <c r="Z13" s="4"/>
    </row>
    <row r="14" ht="13.5" customHeight="1">
      <c r="A14" s="4"/>
      <c r="B14" s="177" t="s">
        <v>99</v>
      </c>
      <c r="C14" s="206" t="str">
        <f t="shared" ref="C14:C28" si="1">+'[1]TAB 2 METRICS'!D22</f>
        <v>#REF!</v>
      </c>
      <c r="D14" s="207">
        <f>+'TAB 3 OUTPUT TABLE FEES &amp;CHARGE'!F15</f>
        <v>0</v>
      </c>
      <c r="E14" s="208">
        <f>+'TAB 3 OUTPUT TABLE FEES &amp;CHARGE'!I15</f>
        <v>0</v>
      </c>
      <c r="F14" s="208">
        <f t="shared" ref="F14:F28" si="2">+D14+E14</f>
        <v>0</v>
      </c>
      <c r="G14" s="208">
        <f>+'TAB 5B DISCOUNT CALCULATIONS'!H13</f>
        <v>0</v>
      </c>
      <c r="H14" s="209">
        <f t="shared" ref="H14:H28" si="3">+F14-G14</f>
        <v>0</v>
      </c>
      <c r="I14" s="4"/>
      <c r="J14" s="4"/>
      <c r="K14" s="4"/>
      <c r="L14" s="4"/>
      <c r="M14" s="4"/>
      <c r="N14" s="4"/>
      <c r="O14" s="4"/>
      <c r="P14" s="4"/>
      <c r="Q14" s="4"/>
      <c r="R14" s="4"/>
      <c r="S14" s="4"/>
      <c r="T14" s="4"/>
      <c r="U14" s="4"/>
      <c r="V14" s="4"/>
      <c r="W14" s="4"/>
      <c r="X14" s="4"/>
      <c r="Y14" s="4"/>
      <c r="Z14" s="4"/>
    </row>
    <row r="15" ht="13.5" customHeight="1">
      <c r="A15" s="4"/>
      <c r="B15" s="184" t="s">
        <v>100</v>
      </c>
      <c r="C15" s="210" t="str">
        <f t="shared" si="1"/>
        <v>#REF!</v>
      </c>
      <c r="D15" s="207">
        <f>+'TAB 3 OUTPUT TABLE FEES &amp;CHARGE'!F16</f>
        <v>0</v>
      </c>
      <c r="E15" s="208">
        <f>+'TAB 3 OUTPUT TABLE FEES &amp;CHARGE'!I16</f>
        <v>0</v>
      </c>
      <c r="F15" s="211">
        <f t="shared" si="2"/>
        <v>0</v>
      </c>
      <c r="G15" s="208">
        <f>+'TAB 5B DISCOUNT CALCULATIONS'!H14</f>
        <v>0</v>
      </c>
      <c r="H15" s="212">
        <f t="shared" si="3"/>
        <v>0</v>
      </c>
      <c r="I15" s="4"/>
      <c r="J15" s="4"/>
      <c r="K15" s="4"/>
      <c r="L15" s="4"/>
      <c r="M15" s="4"/>
      <c r="N15" s="4"/>
      <c r="O15" s="4"/>
      <c r="P15" s="4"/>
      <c r="Q15" s="4"/>
      <c r="R15" s="4"/>
      <c r="S15" s="4"/>
      <c r="T15" s="4"/>
      <c r="U15" s="4"/>
      <c r="V15" s="4"/>
      <c r="W15" s="4"/>
      <c r="X15" s="4"/>
      <c r="Y15" s="4"/>
      <c r="Z15" s="4"/>
    </row>
    <row r="16" ht="13.5" customHeight="1">
      <c r="A16" s="4"/>
      <c r="B16" s="184" t="s">
        <v>101</v>
      </c>
      <c r="C16" s="210" t="str">
        <f t="shared" si="1"/>
        <v>#REF!</v>
      </c>
      <c r="D16" s="207">
        <f>+'TAB 3 OUTPUT TABLE FEES &amp;CHARGE'!F17</f>
        <v>0</v>
      </c>
      <c r="E16" s="208">
        <f>+'TAB 3 OUTPUT TABLE FEES &amp;CHARGE'!I17</f>
        <v>0</v>
      </c>
      <c r="F16" s="211">
        <f t="shared" si="2"/>
        <v>0</v>
      </c>
      <c r="G16" s="208">
        <f>+'TAB 5B DISCOUNT CALCULATIONS'!H15</f>
        <v>0</v>
      </c>
      <c r="H16" s="212">
        <f t="shared" si="3"/>
        <v>0</v>
      </c>
      <c r="I16" s="4"/>
      <c r="J16" s="4"/>
      <c r="K16" s="4"/>
      <c r="L16" s="4"/>
      <c r="M16" s="4"/>
      <c r="N16" s="4"/>
      <c r="O16" s="4"/>
      <c r="P16" s="4"/>
      <c r="Q16" s="4"/>
      <c r="R16" s="4"/>
      <c r="S16" s="4"/>
      <c r="T16" s="4"/>
      <c r="U16" s="4"/>
      <c r="V16" s="4"/>
      <c r="W16" s="4"/>
      <c r="X16" s="4"/>
      <c r="Y16" s="4"/>
      <c r="Z16" s="4"/>
    </row>
    <row r="17" ht="13.5" customHeight="1">
      <c r="A17" s="4"/>
      <c r="B17" s="184" t="s">
        <v>102</v>
      </c>
      <c r="C17" s="210" t="str">
        <f t="shared" si="1"/>
        <v>#REF!</v>
      </c>
      <c r="D17" s="207">
        <f>+'TAB 3 OUTPUT TABLE FEES &amp;CHARGE'!F18</f>
        <v>0</v>
      </c>
      <c r="E17" s="208">
        <f>+'TAB 3 OUTPUT TABLE FEES &amp;CHARGE'!I18</f>
        <v>0</v>
      </c>
      <c r="F17" s="211">
        <f t="shared" si="2"/>
        <v>0</v>
      </c>
      <c r="G17" s="208">
        <f>+'TAB 5B DISCOUNT CALCULATIONS'!H16</f>
        <v>0</v>
      </c>
      <c r="H17" s="212">
        <f t="shared" si="3"/>
        <v>0</v>
      </c>
      <c r="I17" s="4"/>
      <c r="J17" s="4"/>
      <c r="K17" s="4"/>
      <c r="L17" s="4"/>
      <c r="M17" s="4"/>
      <c r="N17" s="4"/>
      <c r="O17" s="4"/>
      <c r="P17" s="4"/>
      <c r="Q17" s="4"/>
      <c r="R17" s="4"/>
      <c r="S17" s="4"/>
      <c r="T17" s="4"/>
      <c r="U17" s="4"/>
      <c r="V17" s="4"/>
      <c r="W17" s="4"/>
      <c r="X17" s="4"/>
      <c r="Y17" s="4"/>
      <c r="Z17" s="4"/>
    </row>
    <row r="18" ht="13.5" customHeight="1">
      <c r="A18" s="4"/>
      <c r="B18" s="184" t="s">
        <v>103</v>
      </c>
      <c r="C18" s="210" t="str">
        <f t="shared" si="1"/>
        <v>#REF!</v>
      </c>
      <c r="D18" s="207">
        <f>+'TAB 3 OUTPUT TABLE FEES &amp;CHARGE'!F19</f>
        <v>0</v>
      </c>
      <c r="E18" s="208">
        <f>+'TAB 3 OUTPUT TABLE FEES &amp;CHARGE'!I19</f>
        <v>0</v>
      </c>
      <c r="F18" s="211">
        <f t="shared" si="2"/>
        <v>0</v>
      </c>
      <c r="G18" s="208">
        <f>+'TAB 5B DISCOUNT CALCULATIONS'!H17</f>
        <v>0</v>
      </c>
      <c r="H18" s="212">
        <f t="shared" si="3"/>
        <v>0</v>
      </c>
      <c r="I18" s="4"/>
      <c r="J18" s="4"/>
      <c r="K18" s="4"/>
      <c r="L18" s="4"/>
      <c r="M18" s="4"/>
      <c r="N18" s="4"/>
      <c r="O18" s="4"/>
      <c r="P18" s="4"/>
      <c r="Q18" s="4"/>
      <c r="R18" s="4"/>
      <c r="S18" s="4"/>
      <c r="T18" s="4"/>
      <c r="U18" s="4"/>
      <c r="V18" s="4"/>
      <c r="W18" s="4"/>
      <c r="X18" s="4"/>
      <c r="Y18" s="4"/>
      <c r="Z18" s="4"/>
    </row>
    <row r="19" ht="13.5" customHeight="1">
      <c r="A19" s="4"/>
      <c r="B19" s="184" t="s">
        <v>104</v>
      </c>
      <c r="C19" s="210" t="str">
        <f t="shared" si="1"/>
        <v>#REF!</v>
      </c>
      <c r="D19" s="207">
        <f>+'TAB 3 OUTPUT TABLE FEES &amp;CHARGE'!F20</f>
        <v>0</v>
      </c>
      <c r="E19" s="208">
        <f>+'TAB 3 OUTPUT TABLE FEES &amp;CHARGE'!I20</f>
        <v>0</v>
      </c>
      <c r="F19" s="211">
        <f t="shared" si="2"/>
        <v>0</v>
      </c>
      <c r="G19" s="208">
        <f>+'TAB 5B DISCOUNT CALCULATIONS'!H18</f>
        <v>0</v>
      </c>
      <c r="H19" s="212">
        <f t="shared" si="3"/>
        <v>0</v>
      </c>
      <c r="I19" s="4"/>
      <c r="J19" s="4"/>
      <c r="K19" s="4"/>
      <c r="L19" s="4"/>
      <c r="M19" s="4"/>
      <c r="N19" s="4"/>
      <c r="O19" s="4"/>
      <c r="P19" s="4"/>
      <c r="Q19" s="4"/>
      <c r="R19" s="4"/>
      <c r="S19" s="4"/>
      <c r="T19" s="4"/>
      <c r="U19" s="4"/>
      <c r="V19" s="4"/>
      <c r="W19" s="4"/>
      <c r="X19" s="4"/>
      <c r="Y19" s="4"/>
      <c r="Z19" s="4"/>
    </row>
    <row r="20" ht="13.5" customHeight="1">
      <c r="A20" s="4"/>
      <c r="B20" s="184" t="s">
        <v>105</v>
      </c>
      <c r="C20" s="210" t="str">
        <f t="shared" si="1"/>
        <v>#REF!</v>
      </c>
      <c r="D20" s="207">
        <f>+'TAB 3 OUTPUT TABLE FEES &amp;CHARGE'!F21</f>
        <v>0</v>
      </c>
      <c r="E20" s="208">
        <f>+'TAB 3 OUTPUT TABLE FEES &amp;CHARGE'!I21</f>
        <v>0</v>
      </c>
      <c r="F20" s="211">
        <f t="shared" si="2"/>
        <v>0</v>
      </c>
      <c r="G20" s="208">
        <f>+'TAB 5B DISCOUNT CALCULATIONS'!H19</f>
        <v>0</v>
      </c>
      <c r="H20" s="212">
        <f t="shared" si="3"/>
        <v>0</v>
      </c>
      <c r="I20" s="4"/>
      <c r="J20" s="4"/>
      <c r="K20" s="4"/>
      <c r="L20" s="4"/>
      <c r="M20" s="4"/>
      <c r="N20" s="4"/>
      <c r="O20" s="4"/>
      <c r="P20" s="4"/>
      <c r="Q20" s="4"/>
      <c r="R20" s="4"/>
      <c r="S20" s="4"/>
      <c r="T20" s="4"/>
      <c r="U20" s="4"/>
      <c r="V20" s="4"/>
      <c r="W20" s="4"/>
      <c r="X20" s="4"/>
      <c r="Y20" s="4"/>
      <c r="Z20" s="4"/>
    </row>
    <row r="21" ht="13.5" customHeight="1">
      <c r="A21" s="4"/>
      <c r="B21" s="184" t="s">
        <v>106</v>
      </c>
      <c r="C21" s="210" t="str">
        <f t="shared" si="1"/>
        <v>#REF!</v>
      </c>
      <c r="D21" s="207">
        <f>+'TAB 3 OUTPUT TABLE FEES &amp;CHARGE'!F22</f>
        <v>0</v>
      </c>
      <c r="E21" s="208">
        <f>+'TAB 3 OUTPUT TABLE FEES &amp;CHARGE'!I22</f>
        <v>0</v>
      </c>
      <c r="F21" s="211">
        <f t="shared" si="2"/>
        <v>0</v>
      </c>
      <c r="G21" s="208">
        <f>+'TAB 5B DISCOUNT CALCULATIONS'!H20</f>
        <v>0</v>
      </c>
      <c r="H21" s="212">
        <f t="shared" si="3"/>
        <v>0</v>
      </c>
      <c r="I21" s="4"/>
      <c r="J21" s="4"/>
      <c r="K21" s="4"/>
      <c r="L21" s="4"/>
      <c r="M21" s="4"/>
      <c r="N21" s="4"/>
      <c r="O21" s="4"/>
      <c r="P21" s="4"/>
      <c r="Q21" s="4"/>
      <c r="R21" s="4"/>
      <c r="S21" s="4"/>
      <c r="T21" s="4"/>
      <c r="U21" s="4"/>
      <c r="V21" s="4"/>
      <c r="W21" s="4"/>
      <c r="X21" s="4"/>
      <c r="Y21" s="4"/>
      <c r="Z21" s="4"/>
    </row>
    <row r="22" ht="13.5" customHeight="1">
      <c r="A22" s="4"/>
      <c r="B22" s="184" t="s">
        <v>107</v>
      </c>
      <c r="C22" s="210" t="str">
        <f t="shared" si="1"/>
        <v>#REF!</v>
      </c>
      <c r="D22" s="207">
        <f>+'TAB 3 OUTPUT TABLE FEES &amp;CHARGE'!F23</f>
        <v>0</v>
      </c>
      <c r="E22" s="208">
        <f>+'TAB 3 OUTPUT TABLE FEES &amp;CHARGE'!I23</f>
        <v>0</v>
      </c>
      <c r="F22" s="211">
        <f t="shared" si="2"/>
        <v>0</v>
      </c>
      <c r="G22" s="208">
        <f>+'TAB 5B DISCOUNT CALCULATIONS'!H21</f>
        <v>0</v>
      </c>
      <c r="H22" s="212">
        <f t="shared" si="3"/>
        <v>0</v>
      </c>
      <c r="I22" s="4"/>
      <c r="J22" s="4"/>
      <c r="K22" s="4"/>
      <c r="L22" s="4"/>
      <c r="M22" s="4"/>
      <c r="N22" s="4"/>
      <c r="O22" s="4"/>
      <c r="P22" s="4"/>
      <c r="Q22" s="4"/>
      <c r="R22" s="4"/>
      <c r="S22" s="4"/>
      <c r="T22" s="4"/>
      <c r="U22" s="4"/>
      <c r="V22" s="4"/>
      <c r="W22" s="4"/>
      <c r="X22" s="4"/>
      <c r="Y22" s="4"/>
      <c r="Z22" s="4"/>
    </row>
    <row r="23" ht="13.5" customHeight="1">
      <c r="A23" s="4"/>
      <c r="B23" s="184" t="s">
        <v>108</v>
      </c>
      <c r="C23" s="210" t="str">
        <f t="shared" si="1"/>
        <v>#REF!</v>
      </c>
      <c r="D23" s="207">
        <f>+'TAB 3 OUTPUT TABLE FEES &amp;CHARGE'!F24</f>
        <v>0</v>
      </c>
      <c r="E23" s="208">
        <f>+'TAB 3 OUTPUT TABLE FEES &amp;CHARGE'!I24</f>
        <v>0</v>
      </c>
      <c r="F23" s="211">
        <f t="shared" si="2"/>
        <v>0</v>
      </c>
      <c r="G23" s="208">
        <f>+'TAB 5B DISCOUNT CALCULATIONS'!H22</f>
        <v>0</v>
      </c>
      <c r="H23" s="212">
        <f t="shared" si="3"/>
        <v>0</v>
      </c>
      <c r="I23" s="4"/>
      <c r="J23" s="4"/>
      <c r="K23" s="4"/>
      <c r="L23" s="4"/>
      <c r="M23" s="4"/>
      <c r="N23" s="4"/>
      <c r="O23" s="4"/>
      <c r="P23" s="4"/>
      <c r="Q23" s="4"/>
      <c r="R23" s="4"/>
      <c r="S23" s="4"/>
      <c r="T23" s="4"/>
      <c r="U23" s="4"/>
      <c r="V23" s="4"/>
      <c r="W23" s="4"/>
      <c r="X23" s="4"/>
      <c r="Y23" s="4"/>
      <c r="Z23" s="4"/>
    </row>
    <row r="24" ht="13.5" customHeight="1">
      <c r="A24" s="4"/>
      <c r="B24" s="189" t="s">
        <v>109</v>
      </c>
      <c r="C24" s="210" t="str">
        <f t="shared" si="1"/>
        <v>#REF!</v>
      </c>
      <c r="D24" s="207">
        <f>+'TAB 3 OUTPUT TABLE FEES &amp;CHARGE'!F25</f>
        <v>0</v>
      </c>
      <c r="E24" s="208">
        <f>+'TAB 3 OUTPUT TABLE FEES &amp;CHARGE'!I25</f>
        <v>0</v>
      </c>
      <c r="F24" s="211">
        <f t="shared" si="2"/>
        <v>0</v>
      </c>
      <c r="G24" s="208">
        <f>+'TAB 5B DISCOUNT CALCULATIONS'!H23</f>
        <v>0</v>
      </c>
      <c r="H24" s="212">
        <f t="shared" si="3"/>
        <v>0</v>
      </c>
      <c r="I24" s="4"/>
      <c r="J24" s="4"/>
      <c r="K24" s="4"/>
      <c r="L24" s="4"/>
      <c r="M24" s="4"/>
      <c r="N24" s="4"/>
      <c r="O24" s="4"/>
      <c r="P24" s="4"/>
      <c r="Q24" s="4"/>
      <c r="R24" s="4"/>
      <c r="S24" s="4"/>
      <c r="T24" s="4"/>
      <c r="U24" s="4"/>
      <c r="V24" s="4"/>
      <c r="W24" s="4"/>
      <c r="X24" s="4"/>
      <c r="Y24" s="4"/>
      <c r="Z24" s="4"/>
    </row>
    <row r="25" ht="13.5" customHeight="1">
      <c r="A25" s="4"/>
      <c r="B25" s="190" t="s">
        <v>110</v>
      </c>
      <c r="C25" s="210" t="str">
        <f t="shared" si="1"/>
        <v>#REF!</v>
      </c>
      <c r="D25" s="207">
        <f>+'TAB 3 OUTPUT TABLE FEES &amp;CHARGE'!F26</f>
        <v>0</v>
      </c>
      <c r="E25" s="208">
        <f>+'TAB 3 OUTPUT TABLE FEES &amp;CHARGE'!I26</f>
        <v>0</v>
      </c>
      <c r="F25" s="211">
        <f t="shared" si="2"/>
        <v>0</v>
      </c>
      <c r="G25" s="208">
        <f>+'TAB 5B DISCOUNT CALCULATIONS'!H24</f>
        <v>0</v>
      </c>
      <c r="H25" s="212">
        <f t="shared" si="3"/>
        <v>0</v>
      </c>
      <c r="I25" s="4"/>
      <c r="J25" s="4"/>
      <c r="K25" s="4"/>
      <c r="L25" s="4"/>
      <c r="M25" s="4"/>
      <c r="N25" s="4"/>
      <c r="O25" s="4"/>
      <c r="P25" s="4"/>
      <c r="Q25" s="4"/>
      <c r="R25" s="4"/>
      <c r="S25" s="4"/>
      <c r="T25" s="4"/>
      <c r="U25" s="4"/>
      <c r="V25" s="4"/>
      <c r="W25" s="4"/>
      <c r="X25" s="4"/>
      <c r="Y25" s="4"/>
      <c r="Z25" s="4"/>
    </row>
    <row r="26" ht="13.5" customHeight="1">
      <c r="A26" s="4"/>
      <c r="B26" s="190" t="s">
        <v>111</v>
      </c>
      <c r="C26" s="210" t="str">
        <f t="shared" si="1"/>
        <v>#REF!</v>
      </c>
      <c r="D26" s="207">
        <f>+'TAB 3 OUTPUT TABLE FEES &amp;CHARGE'!F27</f>
        <v>0</v>
      </c>
      <c r="E26" s="208">
        <f>+'TAB 3 OUTPUT TABLE FEES &amp;CHARGE'!I27</f>
        <v>0</v>
      </c>
      <c r="F26" s="211">
        <f t="shared" si="2"/>
        <v>0</v>
      </c>
      <c r="G26" s="208">
        <f>+'TAB 5B DISCOUNT CALCULATIONS'!H25</f>
        <v>0</v>
      </c>
      <c r="H26" s="212">
        <f t="shared" si="3"/>
        <v>0</v>
      </c>
      <c r="I26" s="4"/>
      <c r="J26" s="4"/>
      <c r="K26" s="4"/>
      <c r="L26" s="4"/>
      <c r="M26" s="4"/>
      <c r="N26" s="4"/>
      <c r="O26" s="4"/>
      <c r="P26" s="4"/>
      <c r="Q26" s="4"/>
      <c r="R26" s="4"/>
      <c r="S26" s="4"/>
      <c r="T26" s="4"/>
      <c r="U26" s="4"/>
      <c r="V26" s="4"/>
      <c r="W26" s="4"/>
      <c r="X26" s="4"/>
      <c r="Y26" s="4"/>
      <c r="Z26" s="4"/>
    </row>
    <row r="27" ht="13.5" customHeight="1">
      <c r="A27" s="4"/>
      <c r="B27" s="190" t="s">
        <v>112</v>
      </c>
      <c r="C27" s="210" t="str">
        <f t="shared" si="1"/>
        <v>#REF!</v>
      </c>
      <c r="D27" s="207">
        <f>+'TAB 3 OUTPUT TABLE FEES &amp;CHARGE'!F28</f>
        <v>0</v>
      </c>
      <c r="E27" s="208">
        <f>+'TAB 3 OUTPUT TABLE FEES &amp;CHARGE'!I28</f>
        <v>0</v>
      </c>
      <c r="F27" s="211">
        <f t="shared" si="2"/>
        <v>0</v>
      </c>
      <c r="G27" s="208">
        <f>+'TAB 5B DISCOUNT CALCULATIONS'!H26</f>
        <v>0</v>
      </c>
      <c r="H27" s="212">
        <f t="shared" si="3"/>
        <v>0</v>
      </c>
      <c r="I27" s="4"/>
      <c r="J27" s="4"/>
      <c r="K27" s="4"/>
      <c r="L27" s="4"/>
      <c r="M27" s="4"/>
      <c r="N27" s="4"/>
      <c r="O27" s="4"/>
      <c r="P27" s="4"/>
      <c r="Q27" s="4"/>
      <c r="R27" s="4"/>
      <c r="S27" s="4"/>
      <c r="T27" s="4"/>
      <c r="U27" s="4"/>
      <c r="V27" s="4"/>
      <c r="W27" s="4"/>
      <c r="X27" s="4"/>
      <c r="Y27" s="4"/>
      <c r="Z27" s="4"/>
    </row>
    <row r="28" ht="13.5" customHeight="1">
      <c r="A28" s="4"/>
      <c r="B28" s="191" t="s">
        <v>113</v>
      </c>
      <c r="C28" s="213" t="str">
        <f t="shared" si="1"/>
        <v>#REF!</v>
      </c>
      <c r="D28" s="207">
        <f>+'TAB 3 OUTPUT TABLE FEES &amp;CHARGE'!F29</f>
        <v>0</v>
      </c>
      <c r="E28" s="208">
        <f>+'TAB 3 OUTPUT TABLE FEES &amp;CHARGE'!I29</f>
        <v>0</v>
      </c>
      <c r="F28" s="219">
        <f t="shared" si="2"/>
        <v>0</v>
      </c>
      <c r="G28" s="208">
        <f>+'TAB 5B DISCOUNT CALCULATIONS'!H27</f>
        <v>0</v>
      </c>
      <c r="H28" s="220">
        <f t="shared" si="3"/>
        <v>0</v>
      </c>
      <c r="I28" s="4"/>
      <c r="J28" s="4"/>
      <c r="K28" s="4"/>
      <c r="L28" s="4"/>
      <c r="M28" s="4"/>
      <c r="N28" s="4"/>
      <c r="O28" s="4"/>
      <c r="P28" s="4"/>
      <c r="Q28" s="4"/>
      <c r="R28" s="4"/>
      <c r="S28" s="4"/>
      <c r="T28" s="4"/>
      <c r="U28" s="4"/>
      <c r="V28" s="4"/>
      <c r="W28" s="4"/>
      <c r="X28" s="4"/>
      <c r="Y28" s="4"/>
      <c r="Z28" s="4"/>
    </row>
    <row r="29" ht="13.5" customHeight="1">
      <c r="A29" s="4"/>
      <c r="B29" s="4"/>
      <c r="C29" s="216" t="str">
        <f>SUM(C14:C28)</f>
        <v>#REF!</v>
      </c>
      <c r="D29" s="207">
        <f>+'TAB 3 OUTPUT TABLE FEES &amp;CHARGE'!F30</f>
        <v>0</v>
      </c>
      <c r="E29" s="208">
        <f>+'TAB 3 OUTPUT TABLE FEES &amp;CHARGE'!I30</f>
        <v>0</v>
      </c>
      <c r="F29" s="221">
        <f>SUM(F14:F28)</f>
        <v>0</v>
      </c>
      <c r="G29" s="208">
        <f>+'TAB 5B DISCOUNT CALCULATIONS'!H28</f>
        <v>0</v>
      </c>
      <c r="H29" s="221">
        <f>SUM(H14:H28)</f>
        <v>0</v>
      </c>
      <c r="I29" s="4"/>
      <c r="J29" s="4"/>
      <c r="K29" s="4"/>
      <c r="L29" s="4"/>
      <c r="M29" s="4"/>
      <c r="N29" s="4"/>
      <c r="O29" s="4"/>
      <c r="P29" s="4"/>
      <c r="Q29" s="4"/>
      <c r="R29" s="4"/>
      <c r="S29" s="4"/>
      <c r="T29" s="4"/>
      <c r="U29" s="4"/>
      <c r="V29" s="4"/>
      <c r="W29" s="4"/>
      <c r="X29" s="4"/>
      <c r="Y29" s="4"/>
      <c r="Z29" s="4"/>
    </row>
    <row r="30" ht="13.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3.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3.5" customHeight="1">
      <c r="A32" s="4"/>
      <c r="B32" s="31"/>
      <c r="C32" s="4"/>
      <c r="D32" s="4"/>
      <c r="E32" s="4"/>
      <c r="F32" s="4"/>
      <c r="G32" s="4"/>
      <c r="H32" s="4"/>
      <c r="I32" s="4"/>
      <c r="J32" s="4"/>
      <c r="K32" s="4"/>
      <c r="L32" s="4"/>
      <c r="M32" s="4"/>
      <c r="N32" s="4"/>
      <c r="O32" s="4"/>
      <c r="P32" s="4"/>
      <c r="Q32" s="4"/>
      <c r="R32" s="4"/>
      <c r="S32" s="4"/>
      <c r="T32" s="4"/>
      <c r="U32" s="4"/>
      <c r="V32" s="4"/>
      <c r="W32" s="4"/>
      <c r="X32" s="4"/>
      <c r="Y32" s="4"/>
      <c r="Z32" s="4"/>
    </row>
    <row r="33" ht="13.5" customHeight="1">
      <c r="A33" s="4"/>
      <c r="B33" s="31"/>
      <c r="C33" s="4"/>
      <c r="D33" s="4"/>
      <c r="E33" s="4"/>
      <c r="F33" s="4"/>
      <c r="G33" s="4"/>
      <c r="H33" s="4"/>
      <c r="I33" s="4"/>
      <c r="J33" s="4"/>
      <c r="K33" s="4"/>
      <c r="L33" s="4"/>
      <c r="M33" s="4"/>
      <c r="N33" s="4"/>
      <c r="O33" s="4"/>
      <c r="P33" s="4"/>
      <c r="Q33" s="4"/>
      <c r="R33" s="4"/>
      <c r="S33" s="4"/>
      <c r="T33" s="4"/>
      <c r="U33" s="4"/>
      <c r="V33" s="4"/>
      <c r="W33" s="4"/>
      <c r="X33" s="4"/>
      <c r="Y33" s="4"/>
      <c r="Z33" s="4"/>
    </row>
    <row r="34" ht="13.5" customHeight="1">
      <c r="A34" s="4"/>
      <c r="B34" s="31"/>
      <c r="C34" s="4"/>
      <c r="D34" s="4"/>
      <c r="E34" s="4"/>
      <c r="F34" s="4"/>
      <c r="G34" s="4"/>
      <c r="H34" s="4"/>
      <c r="I34" s="4"/>
      <c r="J34" s="4"/>
      <c r="K34" s="4"/>
      <c r="L34" s="4"/>
      <c r="M34" s="4"/>
      <c r="N34" s="4"/>
      <c r="O34" s="4"/>
      <c r="P34" s="4"/>
      <c r="Q34" s="4"/>
      <c r="R34" s="4"/>
      <c r="S34" s="4"/>
      <c r="T34" s="4"/>
      <c r="U34" s="4"/>
      <c r="V34" s="4"/>
      <c r="W34" s="4"/>
      <c r="X34" s="4"/>
      <c r="Y34" s="4"/>
      <c r="Z34" s="4"/>
    </row>
    <row r="35" ht="13.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3.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3.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3.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3.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3.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3.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3.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3.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3.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3.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3.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3.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3.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3.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3.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3.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3.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3.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3.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3.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3.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3.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3.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3.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3.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3.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3.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3.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3.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3.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3.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3.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3.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3.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3.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3.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3.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3.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3.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3.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3.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3.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3.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3.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3.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3.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3.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3.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3.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3.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3.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3.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3.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3.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3.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3.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3.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3.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3.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3.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3.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3.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3.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3.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3.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3.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3.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3.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3.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3.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3.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3.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3.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3.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3.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3.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3.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3.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3.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3.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3.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3.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3.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3.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3.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3.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3.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3.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3.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3.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3.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3.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3.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3.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3.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3.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3.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3.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3.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3.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3.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3.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3.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3.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3.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3.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3.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3.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3.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3.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3.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3.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3.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3.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3.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3.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3.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3.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3.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3.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3.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3.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3.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3.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3.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3.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3.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3.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3.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3.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3.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3.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3.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3.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3.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3.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3.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3.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3.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3.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3.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3.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3.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3.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3.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3.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3.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3.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3.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3.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3.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3.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3.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3.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3.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3.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3.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3.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3.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3.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3.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3.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3.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3.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3.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3.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3.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3.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3.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3.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3.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3.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3.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3.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3.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3.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3.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3.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3.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3.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3.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3.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3.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3.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3.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3.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3.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3.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3.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3.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3.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3.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3.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3.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3.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3.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3.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3.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3.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3.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3.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3.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3.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3.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3.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3.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3.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3.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3.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3.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3.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3.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3.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3.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3.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3.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3.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3.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3.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3.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3.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3.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3.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3.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3.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3.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3.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3.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3.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3.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3.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3.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3.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3.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3.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3.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3.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3.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3.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3.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3.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3.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3.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3.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3.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3.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3.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3.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3.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3.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3.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3.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3.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3.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3.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3.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3.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3.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3.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3.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3.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3.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3.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3.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3.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3.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3.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3.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3.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3.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3.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3.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3.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3.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3.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3.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3.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3.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3.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3.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3.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3.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3.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3.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3.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3.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3.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3.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3.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3.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3.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3.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3.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3.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3.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3.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3.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3.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3.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3.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3.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3.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3.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3.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3.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3.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3.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3.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3.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3.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3.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3.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3.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3.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3.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3.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3.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3.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3.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3.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3.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3.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3.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3.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3.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3.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3.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3.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3.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3.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3.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3.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3.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3.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3.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3.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3.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3.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3.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3.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3.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3.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3.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3.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3.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3.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3.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3.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3.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3.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3.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3.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3.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3.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3.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3.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3.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3.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3.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3.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3.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3.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3.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3.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3.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3.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3.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3.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3.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3.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3.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3.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3.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3.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3.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3.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3.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3.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3.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3.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3.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3.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3.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3.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3.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3.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3.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3.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3.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3.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3.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3.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3.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3.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3.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3.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3.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3.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3.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3.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3.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3.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3.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3.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3.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3.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3.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3.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3.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3.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3.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3.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3.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3.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3.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3.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3.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3.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3.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3.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3.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3.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3.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3.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3.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3.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3.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3.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3.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3.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3.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3.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3.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3.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3.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3.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3.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3.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3.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3.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3.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3.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3.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3.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3.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3.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3.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3.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3.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3.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3.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3.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3.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3.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3.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3.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3.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3.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3.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3.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3.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3.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3.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3.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3.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3.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3.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3.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3.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3.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3.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3.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3.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3.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3.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3.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3.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3.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3.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3.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3.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3.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3.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3.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3.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3.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3.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3.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3.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3.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3.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3.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3.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3.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3.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3.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3.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3.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3.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3.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3.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3.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3.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3.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3.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3.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3.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3.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3.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3.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3.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3.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3.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3.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3.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3.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3.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3.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3.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3.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3.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3.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3.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3.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3.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3.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3.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3.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3.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3.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3.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3.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3.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3.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3.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3.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3.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3.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3.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3.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3.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3.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3.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3.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3.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3.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3.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3.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3.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3.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3.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3.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3.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3.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3.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3.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3.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3.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3.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3.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3.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3.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3.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3.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3.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3.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3.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3.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3.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3.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3.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3.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3.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3.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3.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3.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3.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3.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3.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3.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3.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3.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3.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3.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3.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3.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3.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3.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3.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3.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3.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3.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3.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3.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3.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3.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3.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3.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3.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3.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3.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3.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3.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3.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3.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3.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3.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3.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3.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3.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3.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3.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3.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3.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3.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3.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3.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3.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3.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3.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3.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3.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3.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3.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3.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3.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3.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3.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3.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3.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3.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3.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3.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3.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3.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3.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3.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3.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3.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3.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3.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3.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3.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3.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3.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3.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3.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3.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3.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3.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3.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3.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3.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3.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3.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3.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3.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3.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3.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3.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3.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3.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3.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3.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3.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3.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3.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3.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3.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3.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3.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3.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3.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3.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3.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3.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3.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3.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3.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3.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3.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3.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3.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3.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3.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3.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3.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3.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3.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3.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3.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3.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3.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3.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3.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3.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3.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3.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3.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3.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3.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3.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3.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3.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3.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3.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3.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3.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3.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3.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3.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3.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3.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3.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3.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3.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3.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3.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3.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3.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3.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3.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3.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3.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3.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3.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3.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3.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3.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3.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3.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3.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3.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3.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3.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3.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3.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3.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3.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3.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3.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3.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3.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3.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3.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3.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3.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3.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3.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3.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3.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3.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3.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3.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3.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3.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3.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3.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3.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3.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3.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3.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3.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3.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3.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3.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3.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3.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3.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3.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3.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3.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3.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3.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3.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3.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3.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3.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3.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3.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3.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3.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3.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3.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3.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3.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3.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3.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3.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3.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3.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3.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3.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3.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3.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3.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3.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3.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3.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3.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3.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3.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3.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3.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3.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3.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3.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3.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3.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3.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3.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3.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3.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3.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3.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3.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3.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3.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3.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3.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3.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3.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3.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3.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3.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3.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3.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3.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3.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3.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3.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3.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3.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3.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3.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3.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3.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3.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3.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3.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3.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3.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3.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3.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3.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3.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3.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3.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3.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3.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3.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3.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3.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3.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3.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3.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3.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3.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3.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3.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3.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3.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3.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3.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3.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3.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3.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3.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3.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3.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3.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3.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3.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3.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3.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3.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3.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3.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3.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3.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3.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3.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3.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3.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3.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3.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3.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3.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3.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3.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3.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3.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3.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3.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3.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3.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3.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3.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3.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3.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3.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3.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3.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3.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3.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3.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3.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3.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3.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3.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2">
    <mergeCell ref="D12:D13"/>
    <mergeCell ref="E12:E13"/>
    <mergeCell ref="F12:F13"/>
    <mergeCell ref="G12:G13"/>
    <mergeCell ref="B2:K2"/>
    <mergeCell ref="B4:D4"/>
    <mergeCell ref="B5:D5"/>
    <mergeCell ref="B7:F7"/>
    <mergeCell ref="B8:F8"/>
    <mergeCell ref="B9:F9"/>
    <mergeCell ref="C12:C13"/>
    <mergeCell ref="H12:H13"/>
  </mergeCells>
  <printOptions/>
  <pageMargins bottom="0.75" footer="0.0" header="0.0" left="0.7" right="0.7" top="0.75"/>
  <pageSetup orientation="landscape"/>
  <drawing r:id="rId1"/>
</worksheet>
</file>

<file path=xl/worksheets/xl/_rels/comments10.xml.rels><?xml version="1.0" encoding="UTF-8" standalone="yes"?>
<Relationships xmlns="http://schemas.openxmlformats.org/package/2006/relationships"><Relationship Target="commentsmeta9" Type="http://customschemas.google.com/relationships/workbookmetadata" Id="rId1"></Relationship></Relationships>
</file>

<file path=xl/worksheets/xl/_rels/comments11.xml.rels><?xml version="1.0" encoding="UTF-8" standalone="yes"?>
<Relationships xmlns="http://schemas.openxmlformats.org/package/2006/relationships"><Relationship Target="commentsmeta10" Type="http://customschemas.google.com/relationships/workbookmetadata" Id="rId1"></Relationship></Relationships>
</file>

<file path=xl/worksheets/xl/_rels/comments12.xml.rels><?xml version="1.0" encoding="UTF-8" standalone="yes"?>
<Relationships xmlns="http://schemas.openxmlformats.org/package/2006/relationships"><Relationship Target="commentsmeta11" Type="http://customschemas.google.com/relationships/workbookmetadata" Id="rId1"></Relationship></Relationships>
</file>

<file path=xl/worksheets/xl/_rels/comments13.xml.rels><?xml version="1.0" encoding="UTF-8" standalone="yes"?>
<Relationships xmlns="http://schemas.openxmlformats.org/package/2006/relationships"><Relationship Target="commentsmeta12" Type="http://customschemas.google.com/relationships/workbookmetadata" Id="rId1"></Relationship></Relationships>
</file>

<file path=xl/worksheets/xl/_rels/comments14.xml.rels><?xml version="1.0" encoding="UTF-8" standalone="yes"?>
<Relationships xmlns="http://schemas.openxmlformats.org/package/2006/relationships"><Relationship Target="commentsmeta13" Type="http://customschemas.google.com/relationships/workbookmetadata" Id="rId1"></Relationship></Relationships>
</file>

<file path=xl/worksheets/xl/_rels/comments2.xml.rels><?xml version="1.0" encoding="UTF-8" standalone="yes"?>
<Relationships xmlns="http://schemas.openxmlformats.org/package/2006/relationships"><Relationship Target="commentsmeta1" Type="http://customschemas.google.com/relationships/workbookmetadata" Id="rId1"></Relationship></Relationships>
</file>

<file path=xl/worksheets/xl/_rels/comments3.xml.rels><?xml version="1.0" encoding="UTF-8" standalone="yes"?>
<Relationships xmlns="http://schemas.openxmlformats.org/package/2006/relationships"><Relationship Target="commentsmeta2" Type="http://customschemas.google.com/relationships/workbookmetadata" Id="rId1"></Relationship></Relationships>
</file>

<file path=xl/worksheets/xl/_rels/comments4.xml.rels><?xml version="1.0" encoding="UTF-8" standalone="yes"?>
<Relationships xmlns="http://schemas.openxmlformats.org/package/2006/relationships"><Relationship Target="commentsmeta3" Type="http://customschemas.google.com/relationships/workbookmetadata" Id="rId1"></Relationship></Relationships>
</file>

<file path=xl/worksheets/xl/_rels/comments5.xml.rels><?xml version="1.0" encoding="UTF-8" standalone="yes"?>
<Relationships xmlns="http://schemas.openxmlformats.org/package/2006/relationships"><Relationship Target="commentsmeta4" Type="http://customschemas.google.com/relationships/workbookmetadata" Id="rId1"></Relationship></Relationships>
</file>

<file path=xl/worksheets/xl/_rels/comments6.xml.rels><?xml version="1.0" encoding="UTF-8" standalone="yes"?>
<Relationships xmlns="http://schemas.openxmlformats.org/package/2006/relationships"><Relationship Target="commentsmeta5" Type="http://customschemas.google.com/relationships/workbookmetadata" Id="rId1"></Relationship></Relationships>
</file>

<file path=xl/worksheets/xl/_rels/comments7.xml.rels><?xml version="1.0" encoding="UTF-8" standalone="yes"?>
<Relationships xmlns="http://schemas.openxmlformats.org/package/2006/relationships"><Relationship Target="commentsmeta6" Type="http://customschemas.google.com/relationships/workbookmetadata" Id="rId1"></Relationship></Relationships>
</file>

<file path=xl/worksheets/xl/_rels/comments8.xml.rels><?xml version="1.0" encoding="UTF-8" standalone="yes"?>
<Relationships xmlns="http://schemas.openxmlformats.org/package/2006/relationships"><Relationship Target="commentsmeta7" Type="http://customschemas.google.com/relationships/workbookmetadata" Id="rId1"></Relationship></Relationships>
</file>

<file path=xl/worksheets/xl/_rels/comments9.xml.rels><?xml version="1.0" encoding="UTF-8" standalone="yes"?>
<Relationships xmlns="http://schemas.openxmlformats.org/package/2006/relationships"><Relationship Target="commentsmeta8" Type="http://customschemas.google.com/relationships/workbookmetadata" Id="rId1"></Relationship></Relationship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2021-09-09T18:30:43Z</dcterms:created>
  <dc:creator>Jamie Lancaster</dc:creator>
</cp:coreProperties>
</file>