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indseyc\Desktop\Northampton Contract\"/>
    </mc:Choice>
  </mc:AlternateContent>
  <bookViews>
    <workbookView xWindow="-732" yWindow="-168" windowWidth="15576" windowHeight="12156"/>
  </bookViews>
  <sheets>
    <sheet name="Document Control" sheetId="56" r:id="rId1"/>
    <sheet name="Pg1_FRONT COVER" sheetId="8" r:id="rId2"/>
    <sheet name="Pg2_Booth Rise" sheetId="3" r:id="rId3"/>
    <sheet name="Pg3_Brackmills Park" sheetId="50" r:id="rId4"/>
    <sheet name="Pg4_Gowerton_Salthouse Road" sheetId="57" r:id="rId5"/>
    <sheet name="Pg5_South of Landimore Road" sheetId="58" r:id="rId6"/>
    <sheet name="Pg6_Claret Car Parks" sheetId="51" r:id="rId7"/>
    <sheet name="Pg7_Danes Camp" sheetId="59" r:id="rId8"/>
    <sheet name="Pg8_Duston Wetlands" sheetId="60" r:id="rId9"/>
    <sheet name="Pg9_Jackdaw Close" sheetId="61" r:id="rId10"/>
    <sheet name="Pg10_Land Adj A5123" sheetId="62" r:id="rId11"/>
    <sheet name="Pg11_Ransome Road" sheetId="63" r:id="rId12"/>
    <sheet name="Pg12_Sharmans Lake" sheetId="64" r:id="rId13"/>
    <sheet name="Pg13_Upton Valley Way East" sheetId="65" r:id="rId14"/>
    <sheet name="Pg14_FINAL TOTAL" sheetId="6" r:id="rId15"/>
    <sheet name="Pg15&amp;16_UNPLANNED WORK_Meas" sheetId="39" r:id="rId16"/>
    <sheet name="Pg17_UNPLANNED WORK_UnMeas" sheetId="40" r:id="rId17"/>
    <sheet name="Pg18_UNPLANNED WORK_Misc" sheetId="41" r:id="rId18"/>
  </sheets>
  <definedNames>
    <definedName name="_xlnm.Print_Area" localSheetId="0">'Document Control'!$A$1:$G$20</definedName>
    <definedName name="_xlnm.Print_Area" localSheetId="1">'Pg1_FRONT COVER'!$A$1:$E$33</definedName>
    <definedName name="_xlnm.Print_Area" localSheetId="10">'Pg10_Land Adj A5123'!$A$1:$G$14</definedName>
    <definedName name="_xlnm.Print_Area" localSheetId="11">'Pg11_Ransome Road'!$A$1:$G$17</definedName>
    <definedName name="_xlnm.Print_Area" localSheetId="12">'Pg12_Sharmans Lake'!$A$1:$G$16</definedName>
    <definedName name="_xlnm.Print_Area" localSheetId="13">'Pg13_Upton Valley Way East'!$A$1:$G$14</definedName>
    <definedName name="_xlnm.Print_Area" localSheetId="14">'Pg14_FINAL TOTAL'!$A$1:$I$47</definedName>
    <definedName name="_xlnm.Print_Area" localSheetId="15">'Pg15&amp;16_UNPLANNED WORK_Meas'!$A$1:$E$87</definedName>
    <definedName name="_xlnm.Print_Area" localSheetId="16">'Pg17_UNPLANNED WORK_UnMeas'!$A$1:$G$27</definedName>
    <definedName name="_xlnm.Print_Area" localSheetId="17">'Pg18_UNPLANNED WORK_Misc'!$A$1:$G$21</definedName>
    <definedName name="_xlnm.Print_Area" localSheetId="2">'Pg2_Booth Rise'!$A$1:$G$14</definedName>
    <definedName name="_xlnm.Print_Area" localSheetId="3">'Pg3_Brackmills Park'!$A$1:$G$32</definedName>
    <definedName name="_xlnm.Print_Area" localSheetId="4">'Pg4_Gowerton_Salthouse Road'!$A$1:$G$19</definedName>
    <definedName name="_xlnm.Print_Area" localSheetId="5">'Pg5_South of Landimore Road'!$A$1:$G$20</definedName>
    <definedName name="_xlnm.Print_Area" localSheetId="6">'Pg6_Claret Car Parks'!$A$1:$G$18</definedName>
    <definedName name="_xlnm.Print_Area" localSheetId="7">'Pg7_Danes Camp'!$A$1:$G$14</definedName>
    <definedName name="_xlnm.Print_Area" localSheetId="8">'Pg8_Duston Wetlands'!$A$1:$G$16</definedName>
    <definedName name="_xlnm.Print_Area" localSheetId="9">'Pg9_Jackdaw Close'!$A$1:$G$14</definedName>
  </definedNames>
  <calcPr calcId="152511" fullPrecision="0"/>
</workbook>
</file>

<file path=xl/calcChain.xml><?xml version="1.0" encoding="utf-8"?>
<calcChain xmlns="http://schemas.openxmlformats.org/spreadsheetml/2006/main">
  <c r="F42" i="6" l="1"/>
  <c r="F30" i="6" l="1"/>
  <c r="F28" i="6"/>
  <c r="F26" i="6"/>
  <c r="F24" i="6"/>
  <c r="F22" i="6"/>
  <c r="F20" i="6"/>
  <c r="F18" i="6"/>
  <c r="F14" i="6"/>
  <c r="F12" i="6"/>
  <c r="F10" i="6"/>
  <c r="G19" i="58"/>
  <c r="G18" i="57"/>
  <c r="G30" i="50"/>
  <c r="G29" i="50"/>
  <c r="G12" i="65" l="1"/>
  <c r="G11" i="65"/>
  <c r="G9" i="65"/>
  <c r="A4" i="65"/>
  <c r="G15" i="64"/>
  <c r="G14" i="64"/>
  <c r="G13" i="64"/>
  <c r="G12" i="64"/>
  <c r="G11" i="64"/>
  <c r="G9" i="64"/>
  <c r="A4" i="64"/>
  <c r="G16" i="63"/>
  <c r="G14" i="63"/>
  <c r="G12" i="63"/>
  <c r="G9" i="63"/>
  <c r="G15" i="63"/>
  <c r="G13" i="63"/>
  <c r="G10" i="63"/>
  <c r="A4" i="63"/>
  <c r="G12" i="62"/>
  <c r="G11" i="62"/>
  <c r="G9" i="62"/>
  <c r="A4" i="62"/>
  <c r="G13" i="61"/>
  <c r="G12" i="61"/>
  <c r="G11" i="61"/>
  <c r="G9" i="61"/>
  <c r="A4" i="61"/>
  <c r="G15" i="60"/>
  <c r="G13" i="60"/>
  <c r="G12" i="60"/>
  <c r="G14" i="60"/>
  <c r="G11" i="60"/>
  <c r="G9" i="60"/>
  <c r="A4" i="60"/>
  <c r="G13" i="59"/>
  <c r="G9" i="59"/>
  <c r="G12" i="59"/>
  <c r="G11" i="59"/>
  <c r="A4" i="59"/>
  <c r="G15" i="51"/>
  <c r="G11" i="51"/>
  <c r="G17" i="58"/>
  <c r="G16" i="58"/>
  <c r="G11" i="58"/>
  <c r="G18" i="58"/>
  <c r="G15" i="58"/>
  <c r="G13" i="58"/>
  <c r="G10" i="58"/>
  <c r="G9" i="58"/>
  <c r="A4" i="58"/>
  <c r="G17" i="57"/>
  <c r="G16" i="57"/>
  <c r="G14" i="57"/>
  <c r="G12" i="57"/>
  <c r="G10" i="57"/>
  <c r="G9" i="57"/>
  <c r="A4" i="57"/>
  <c r="G31" i="50"/>
  <c r="G27" i="50"/>
  <c r="G25" i="50"/>
  <c r="G24" i="50"/>
  <c r="G19" i="50"/>
  <c r="G18" i="50"/>
  <c r="G15" i="50"/>
  <c r="G13" i="50"/>
  <c r="G11" i="50"/>
  <c r="G13" i="65" l="1"/>
  <c r="G13" i="62"/>
  <c r="G21" i="50"/>
  <c r="G16" i="51" l="1"/>
  <c r="G13" i="51"/>
  <c r="G17" i="51" s="1"/>
  <c r="F16" i="6" s="1"/>
  <c r="G9" i="51"/>
  <c r="A4" i="51"/>
  <c r="G28" i="50"/>
  <c r="G26" i="50"/>
  <c r="G22" i="50"/>
  <c r="G17" i="50"/>
  <c r="G12" i="50"/>
  <c r="G10" i="50"/>
  <c r="G9" i="50"/>
  <c r="A4" i="50"/>
  <c r="G11" i="3" l="1"/>
  <c r="G9" i="3"/>
  <c r="G13" i="3" s="1"/>
  <c r="F8" i="6" s="1"/>
  <c r="F32" i="6" s="1"/>
  <c r="G12" i="3" l="1"/>
  <c r="A7" i="41" l="1"/>
  <c r="A5" i="39"/>
  <c r="A7" i="40"/>
  <c r="A4" i="3" l="1"/>
  <c r="A5" i="6" l="1"/>
  <c r="F34" i="6" l="1"/>
  <c r="F38" i="6" l="1"/>
  <c r="F36" i="6"/>
</calcChain>
</file>

<file path=xl/sharedStrings.xml><?xml version="1.0" encoding="utf-8"?>
<sst xmlns="http://schemas.openxmlformats.org/spreadsheetml/2006/main" count="654" uniqueCount="325">
  <si>
    <t>CONTRACTOR NAME:</t>
  </si>
  <si>
    <t>To Collection £</t>
  </si>
  <si>
    <t>Item</t>
  </si>
  <si>
    <t>Page no.</t>
  </si>
  <si>
    <t xml:space="preserve">INSTRUCTIONS FOR COMPLETION </t>
  </si>
  <si>
    <t>CONTRACT NAME:</t>
  </si>
  <si>
    <t>CONTRACT NUMBER:</t>
  </si>
  <si>
    <t>HCA TENDER REFERENCE:</t>
  </si>
  <si>
    <t>If no other entry is to be made the Tenderer should insert 'included' or 'not required' as appropriate.</t>
  </si>
  <si>
    <t>All rates are exclusive of VAT.</t>
  </si>
  <si>
    <t>ITEM</t>
  </si>
  <si>
    <t>UNIT</t>
  </si>
  <si>
    <t>UNIT RATE
£      p</t>
  </si>
  <si>
    <t>AMOUNT
£      p</t>
  </si>
  <si>
    <t>Grass Cutting</t>
  </si>
  <si>
    <r>
      <t>m</t>
    </r>
    <r>
      <rPr>
        <vertAlign val="superscript"/>
        <sz val="10"/>
        <rFont val="Arial"/>
        <family val="2"/>
      </rPr>
      <t>2</t>
    </r>
  </si>
  <si>
    <t>lin m</t>
  </si>
  <si>
    <t>No.</t>
  </si>
  <si>
    <t>G2</t>
  </si>
  <si>
    <t>YEAR 1 TOTAL</t>
  </si>
  <si>
    <r>
      <t xml:space="preserve">PW1
</t>
    </r>
    <r>
      <rPr>
        <sz val="10"/>
        <rFont val="Arial"/>
        <family val="2"/>
      </rPr>
      <t>Total Carried Forward to Final Summary Sheet</t>
    </r>
  </si>
  <si>
    <t>PW1</t>
  </si>
  <si>
    <t>PW2</t>
  </si>
  <si>
    <t>INITIAL CONTRACT TERM (2 YEAR TOTAL)</t>
  </si>
  <si>
    <t>Footnotes:</t>
  </si>
  <si>
    <r>
      <t>YEAR 2 TOTAL [*]</t>
    </r>
    <r>
      <rPr>
        <sz val="11"/>
        <color indexed="9"/>
        <rFont val="Arial"/>
        <family val="2"/>
      </rPr>
      <t/>
    </r>
  </si>
  <si>
    <t>YEAR 3 TOTAL (EXTENSION YEAR) [**]</t>
  </si>
  <si>
    <t>G3</t>
  </si>
  <si>
    <r>
      <t xml:space="preserve">CONTENTS 
</t>
    </r>
    <r>
      <rPr>
        <b/>
        <sz val="8"/>
        <rFont val="Arial"/>
        <family val="2"/>
      </rPr>
      <t>Page No.</t>
    </r>
  </si>
  <si>
    <t>Rough Grass</t>
  </si>
  <si>
    <t xml:space="preserve">Tenderers should provide a covering letter to clarify any zero rates they have submitted as part of their priced tender document. </t>
  </si>
  <si>
    <t>[INSERT NAME]</t>
  </si>
  <si>
    <r>
      <t xml:space="preserve">PW2
</t>
    </r>
    <r>
      <rPr>
        <sz val="10"/>
        <rFont val="Arial"/>
        <family val="2"/>
      </rPr>
      <t>Total Carried Forward to Final Summary Sheet</t>
    </r>
  </si>
  <si>
    <t>Short Grass</t>
  </si>
  <si>
    <t>O1</t>
  </si>
  <si>
    <t>MEASURED UNPLANNED WORKS</t>
  </si>
  <si>
    <t>ITEM No.</t>
  </si>
  <si>
    <t>Description</t>
  </si>
  <si>
    <t>Soft Works</t>
  </si>
  <si>
    <t>Tree Works</t>
  </si>
  <si>
    <t>Thinning of a young plantation area</t>
  </si>
  <si>
    <t>Thinning of a semi-mature plantation area</t>
  </si>
  <si>
    <t>Pollarding</t>
  </si>
  <si>
    <t>Crown lifting</t>
  </si>
  <si>
    <t>Stump removal</t>
  </si>
  <si>
    <t>Emergency tree removal</t>
  </si>
  <si>
    <t>To provide extra watering regime services to a stated tree number</t>
  </si>
  <si>
    <t>Hedging</t>
  </si>
  <si>
    <t>Repair and/or replace damaged sections of existing hedgerow</t>
  </si>
  <si>
    <t xml:space="preserve">lin m </t>
  </si>
  <si>
    <t>To lay new hedge sections</t>
  </si>
  <si>
    <t>Grass Reinstatement</t>
  </si>
  <si>
    <t>To provide required topsoil and re-grading prior to grass reinstatement</t>
  </si>
  <si>
    <t>To create a weed free seed bed tilth on top of soil cultivated to 100mm depth, to rotovate and rake/harrow to produce a fine seed bed tilth to 25mm depth prior to seeding</t>
  </si>
  <si>
    <t>i</t>
  </si>
  <si>
    <t>To seed with amenity species</t>
  </si>
  <si>
    <t>ii</t>
  </si>
  <si>
    <t>To seed with wildflower species</t>
  </si>
  <si>
    <t>iii</t>
  </si>
  <si>
    <t>To seed with agricultural species</t>
  </si>
  <si>
    <t>To lay an area of turf during the appropriate time of the year and include a watering regime</t>
  </si>
  <si>
    <t>Planting</t>
  </si>
  <si>
    <t>To repair existing shrub beds with specified plants through planting and pruning</t>
  </si>
  <si>
    <t>To plant up an area with bulbs</t>
  </si>
  <si>
    <t>To seed an area of landscape with wildflower seed</t>
  </si>
  <si>
    <t>Miscellaneous Works</t>
  </si>
  <si>
    <t>To provide a tractor flail and operator to cut a grass area</t>
  </si>
  <si>
    <t>To provide a tractor flail and operator to cut a scrub area</t>
  </si>
  <si>
    <t>To chain harrow an area of grassland/paddock</t>
  </si>
  <si>
    <t>Hard Works</t>
  </si>
  <si>
    <t>Footpath Construction</t>
  </si>
  <si>
    <t>To repair and lift timber edge where necessary, including replacement of timber back to original level</t>
  </si>
  <si>
    <t>Damaged timber edgings to be removed and replaced with new edgings to approved specification.  Arisings to be removed off site to contractors tip</t>
  </si>
  <si>
    <t>To dress new leisure route with MOT, rolling and compacting as required.  To therein supply, lay and compact a minimum single 50mm Macadam binding course</t>
  </si>
  <si>
    <t>To dress new leisure route with MOT, rolling and compacting as required.  To therein supply, lay and compact a minimum x2 50mm Macadam binding course</t>
  </si>
  <si>
    <t>To supply and lay/compact 10mm golden shingle wearing course to falls and levels.  Loose shingle must be brushed off under direction by the Supervising Officer</t>
  </si>
  <si>
    <t>m²</t>
  </si>
  <si>
    <t>Fencing</t>
  </si>
  <si>
    <t>Replace damaged/old post and rail fencing and take materials to contractors tip</t>
  </si>
  <si>
    <t>Erect new rabbit fencing</t>
  </si>
  <si>
    <t>Street Furniture</t>
  </si>
  <si>
    <t>Isolate and/or make safe item of street furniture, fencing or boardwalk and report to Employer</t>
  </si>
  <si>
    <t>Remove and replace damaged or worn boardwalk rails/boards</t>
  </si>
  <si>
    <t>Break out and excavate concrete or tarmac surround and remove existing item of steet furniture which could be a bench, litter bin or bollard, load up and remove to contractors tip</t>
  </si>
  <si>
    <t>Erect new item of street furniture.  Include for excavation, new foundation and reinstatement of all finishes</t>
  </si>
  <si>
    <r>
      <t>m</t>
    </r>
    <r>
      <rPr>
        <vertAlign val="superscript"/>
        <sz val="10"/>
        <rFont val="Arial"/>
        <family val="2"/>
      </rPr>
      <t>2</t>
    </r>
    <r>
      <rPr>
        <sz val="10"/>
        <rFont val="Arial"/>
        <family val="2"/>
      </rPr>
      <t xml:space="preserve"> / No</t>
    </r>
  </si>
  <si>
    <t>Groundworks</t>
  </si>
  <si>
    <t>To provide a machine and operator to undertake re-grading work on a specified area of landscape</t>
  </si>
  <si>
    <t>To provide a machine and operator to undertake bunding work on a specified area of landscape</t>
  </si>
  <si>
    <t>Painting</t>
  </si>
  <si>
    <t>Benches - timber treatment</t>
  </si>
  <si>
    <t>Metal fencing rails - clean down, base coat and 1 surface coat</t>
  </si>
  <si>
    <t>Miscellaneous Items</t>
  </si>
  <si>
    <t>Supply Zinc plated chain 5mm x 28mm x 1.2m</t>
  </si>
  <si>
    <t>Supply Zinc plated chain 5mm x 28mm x 0.8m</t>
  </si>
  <si>
    <t xml:space="preserve">Supply Abus Discus Nr. 26/70 locks. Key no's to be confirmed by Supervising Officer. </t>
  </si>
  <si>
    <t>UNMEASURED UNPLANNED WORKS</t>
  </si>
  <si>
    <t>Duration 
1 Hour</t>
  </si>
  <si>
    <t>Duration 
1/2 Day</t>
  </si>
  <si>
    <t>Duration
1 Day</t>
  </si>
  <si>
    <t>Cleansing</t>
  </si>
  <si>
    <t>Hiring of small mechanical sweeper with driver</t>
  </si>
  <si>
    <t>£</t>
  </si>
  <si>
    <t>Removal of large areas of graffiti - supply labour and chemicals for graffiti removal</t>
  </si>
  <si>
    <t>Removal of fly tipped material 1 x 8t load</t>
  </si>
  <si>
    <t>Remove of fly tipped material from site and dispose at licensed tip</t>
  </si>
  <si>
    <t>Labour Normal Day Rate</t>
  </si>
  <si>
    <t>Working foreman/supervisor</t>
  </si>
  <si>
    <t>Skilled Gardener</t>
  </si>
  <si>
    <t>Labourer</t>
  </si>
  <si>
    <t>Driver</t>
  </si>
  <si>
    <t>Vehicle van/pick up</t>
  </si>
  <si>
    <t>Emergency Call Out</t>
  </si>
  <si>
    <t>Out of hours call out rate for supervisor</t>
  </si>
  <si>
    <t>Out of hours call out rate for driver/labourer</t>
  </si>
  <si>
    <t>MISCELLANEOUS WORKS</t>
  </si>
  <si>
    <t>Snow Clearance of Roads and Pavements</t>
  </si>
  <si>
    <t>Plant operator mechanical means for roads/car park and by labour for the remainder not accessible by mechanical means</t>
  </si>
  <si>
    <t>-</t>
  </si>
  <si>
    <t>During normal working hours including weekends and bank holidays</t>
  </si>
  <si>
    <t>During out of hours 5.00pm to 8.00pm including weekends and bank holidays</t>
  </si>
  <si>
    <t>Gritting of Car Park and Paved Areas</t>
  </si>
  <si>
    <t>Gritting surfaces including main square, play area and leisure routes and pathways under maintenance of this contract</t>
  </si>
  <si>
    <t>Weed Control</t>
  </si>
  <si>
    <t>W1</t>
  </si>
  <si>
    <t>Hedge Cutting</t>
  </si>
  <si>
    <t>H4</t>
  </si>
  <si>
    <t>Lin. m</t>
  </si>
  <si>
    <t>H2</t>
  </si>
  <si>
    <t>One Side and Top</t>
  </si>
  <si>
    <r>
      <rPr>
        <b/>
        <sz val="10"/>
        <rFont val="Arial"/>
        <family val="2"/>
      </rPr>
      <t>WORKS REQUIRED</t>
    </r>
    <r>
      <rPr>
        <sz val="10"/>
        <rFont val="Arial"/>
        <family val="2"/>
      </rPr>
      <t xml:space="preserve">
(Refer to Maintenance Specification)</t>
    </r>
  </si>
  <si>
    <t>AREA/No.</t>
  </si>
  <si>
    <t>Long Grass - Cut Once per Year</t>
  </si>
  <si>
    <t>G4A</t>
  </si>
  <si>
    <t>Two Sides and Top</t>
  </si>
  <si>
    <t>The Contract Sum shall remain fixed for the first year from the Commencement Date, following which year 2 and any subsequent year 3 extension (subject to written approval of the Employer) will then be subject to adjustment in accordance with the All Item Index of Retail Prices (RPI).  The amount of the RPI adjustment to the Contract Sum shall be agreed at the start of the new financial year by the Employer.  In the event the Contractor fails to achieve the required KPI score as detailed within Clause 3 ‘Key Performance Monitoring Instructions’ in the Appointment of Landscape Contractor then the Contractor shall not be entitled to any uplift of the Contract sum.  The Tenderer should refer to Clause 9 ‘Payments’ in the Appointment of Landscape Contactor included within Appendix 3 of the Invitation to Tender Document.</t>
  </si>
  <si>
    <t>To ascertain a total 3 year contract a RPI value of 3.5% has been applied to the Final Total for the purposes of this Tendering exercise.  The amount of RPI adjustment to the Contract Sum shall be agreed at the start of the financial year by the Employer.</t>
  </si>
  <si>
    <t>G4B</t>
  </si>
  <si>
    <t>Long Grass - Cut Twice per Year</t>
  </si>
  <si>
    <t>W2</t>
  </si>
  <si>
    <t>Site Inspection &amp; Cleansing</t>
  </si>
  <si>
    <r>
      <t xml:space="preserve">PW3
</t>
    </r>
    <r>
      <rPr>
        <sz val="10"/>
        <rFont val="Arial"/>
        <family val="2"/>
      </rPr>
      <t>Total Carried Forward to Final Summary Sheet</t>
    </r>
  </si>
  <si>
    <r>
      <t xml:space="preserve">PW4
</t>
    </r>
    <r>
      <rPr>
        <sz val="10"/>
        <rFont val="Arial"/>
        <family val="2"/>
      </rPr>
      <t>Total Carried Forward to Final Summary Sheet</t>
    </r>
  </si>
  <si>
    <r>
      <t xml:space="preserve">PW5
</t>
    </r>
    <r>
      <rPr>
        <sz val="10"/>
        <rFont val="Arial"/>
        <family val="2"/>
      </rPr>
      <t>Total Carried Forward to Final Summary Sheet</t>
    </r>
  </si>
  <si>
    <r>
      <t xml:space="preserve">PW6
</t>
    </r>
    <r>
      <rPr>
        <sz val="10"/>
        <rFont val="Arial"/>
        <family val="2"/>
      </rPr>
      <t>Total Carried Forward to Final Summary Sheet</t>
    </r>
  </si>
  <si>
    <t>Shrub Maintenance - Ornamental &amp; Native</t>
  </si>
  <si>
    <t>Ornamental Shrub and Groundcover Pruning Specification</t>
  </si>
  <si>
    <t>PW3</t>
  </si>
  <si>
    <t>PW4</t>
  </si>
  <si>
    <t>PW6</t>
  </si>
  <si>
    <t>PW5</t>
  </si>
  <si>
    <t>[*] To ascertain a 2 year Contract value a RPI value of 3.5% has been applied to the Year 1 Total for the purposes of this Tendering exercise.  The amount of RPI adjustment to the Contract Sum shall be agreed at the start of the financial year by the Employer.</t>
  </si>
  <si>
    <t>[**] Year 3 extension is subject to written instruction of the HCA
To ascertain a total 3 year Contract value a RPI value of 3.5% has been applied to the Final Total for the purposes of this Tendering exercise.  The amount of RPI adjustment to the Contract Sum shall be agreed at the start of the financial year by the Employer.</t>
  </si>
  <si>
    <t>Post and Wire Fence: Repair wires only</t>
  </si>
  <si>
    <t>Erect Post and Plain 3 Wire fence</t>
  </si>
  <si>
    <t>Install Straining posts, Struts and Anchors for Post and Plain 3 Wire Fence</t>
  </si>
  <si>
    <t>Erect Post and Plain 5 Wire fence</t>
  </si>
  <si>
    <t>Install Straining posts, Struts and Anchors for Post and Plain 5 Wire Fence</t>
  </si>
  <si>
    <t>Install Straining posts, Struts and Anchors for Post, Wire &amp; Mesh Fence</t>
  </si>
  <si>
    <t>Erect Post, Wire &amp; Mesh Fence</t>
  </si>
  <si>
    <t>Erect new post and 3 rail fencing, rails flush to face</t>
  </si>
  <si>
    <t>Erect new post and 4 rail fencing, rails flush to face</t>
  </si>
  <si>
    <t>Fix galvanised plain wire to top of rail, wire fixed to rear of fence</t>
  </si>
  <si>
    <t>Supply and install in concrete tanalised wooden post 1500mm x 150mm x150mm</t>
  </si>
  <si>
    <t>Removal of Post and Wire fence</t>
  </si>
  <si>
    <t>Removal of Post and Rail fence</t>
  </si>
  <si>
    <t>Document Control</t>
  </si>
  <si>
    <t>Document Title</t>
  </si>
  <si>
    <t>Owner</t>
  </si>
  <si>
    <t>The Homes and Communities Agency</t>
  </si>
  <si>
    <t>Produced By</t>
  </si>
  <si>
    <t>The Environment Partnership (TEP) Limited</t>
  </si>
  <si>
    <t>Document Number</t>
  </si>
  <si>
    <t>Author</t>
  </si>
  <si>
    <t>Lindsey Cunniff</t>
  </si>
  <si>
    <t>Checked</t>
  </si>
  <si>
    <t>Approved</t>
  </si>
  <si>
    <t>Amendment History</t>
  </si>
  <si>
    <t>Issue</t>
  </si>
  <si>
    <t>Date Issued</t>
  </si>
  <si>
    <t>Modified by</t>
  </si>
  <si>
    <t>Check/authorised by</t>
  </si>
  <si>
    <t>Reason(s) Issue</t>
  </si>
  <si>
    <t>L.Cunniff</t>
  </si>
  <si>
    <t>Original Issue</t>
  </si>
  <si>
    <t xml:space="preserve">One Side </t>
  </si>
  <si>
    <t>H1</t>
  </si>
  <si>
    <t>Per occasion</t>
  </si>
  <si>
    <t>x3010.Pcment.NorthaTown.002</t>
  </si>
  <si>
    <t>Rebecca Martin</t>
  </si>
  <si>
    <t>R.Martin</t>
  </si>
  <si>
    <t>Northampton Town Sites Term Landscape Maintenance 2015 - 2018</t>
  </si>
  <si>
    <t>LC156</t>
  </si>
  <si>
    <t>No</t>
  </si>
  <si>
    <t>Site Inspection, Monthly</t>
  </si>
  <si>
    <t>Cleanse, Quarterly</t>
  </si>
  <si>
    <t>I4</t>
  </si>
  <si>
    <t>C6</t>
  </si>
  <si>
    <t>BOOTH RISE
LANDSCAPE MAINTENANCE, INSPECTION &amp; CLEANSING</t>
  </si>
  <si>
    <t>BRACKMILLS PARK
LANDSCAPE MAINTENANCE, INSPECTION &amp; CLEANSING</t>
  </si>
  <si>
    <t>G6</t>
  </si>
  <si>
    <t>Wildflower and Nature Conservation Area</t>
  </si>
  <si>
    <t>W4</t>
  </si>
  <si>
    <t>Site Inspection, Weekly to footpaths and hardstanding</t>
  </si>
  <si>
    <t>I2</t>
  </si>
  <si>
    <t>I3</t>
  </si>
  <si>
    <t>Cleanse, Weekly to footpaths and hardstanding</t>
  </si>
  <si>
    <t>C2</t>
  </si>
  <si>
    <t>Site Inspection, Fortnightly to rest of site excluding woodland</t>
  </si>
  <si>
    <t>Cleanse, Fortnightly to rest of site excluding woodland</t>
  </si>
  <si>
    <t>C3</t>
  </si>
  <si>
    <t>Annual Winter Cleanse to Woodland</t>
  </si>
  <si>
    <t>CLARET CAR PARKS
LANDSCAPE MAINTENANCE, INSPECTION &amp; CLEANSING</t>
  </si>
  <si>
    <t>CORRIDOR BETWEEN GOWERTON AND SALTHOUSE ROAD
LANDSCAPE MAINTENANCE, INSPECTION &amp; CLEANSING</t>
  </si>
  <si>
    <t>Weed Control to Shrub Beds, Grass Areas, Footpaths, Bridleways and Car Parks, hardstanding and hard features</t>
  </si>
  <si>
    <t>Cleanse, Monthly</t>
  </si>
  <si>
    <t>C4</t>
  </si>
  <si>
    <t>W9</t>
  </si>
  <si>
    <t>Ragwort Control to Long Grass and Wildflower</t>
  </si>
  <si>
    <t>Site Inspection, Weekly</t>
  </si>
  <si>
    <t>Cleanse, Weekly</t>
  </si>
  <si>
    <t>LAND SOUTH OF LANDIMORE ROAD
LANDSCAPE MAINTENANCE, INSPECTION &amp; CLEANSING</t>
  </si>
  <si>
    <t>DANES CAMP
LANDSCAPE MAINTENANCE, INSPECTION &amp; CLEANSING</t>
  </si>
  <si>
    <t>DUSTON WETLANDS
LANDSCAPE MAINTENANCE, INSPECTION &amp; CLEANSING</t>
  </si>
  <si>
    <r>
      <t xml:space="preserve">PW7
</t>
    </r>
    <r>
      <rPr>
        <sz val="10"/>
        <rFont val="Arial"/>
        <family val="2"/>
      </rPr>
      <t>Total Carried Forward to Final Summary Sheet</t>
    </r>
  </si>
  <si>
    <t>JACKDAW CLOSE
LANDSCAPE MAINTENANCE, INSPECTION &amp; CLEANSING</t>
  </si>
  <si>
    <r>
      <t xml:space="preserve">PW8
</t>
    </r>
    <r>
      <rPr>
        <sz val="10"/>
        <rFont val="Arial"/>
        <family val="2"/>
      </rPr>
      <t>Total Carried Forward to Final Summary Sheet</t>
    </r>
  </si>
  <si>
    <r>
      <t xml:space="preserve">PW9
</t>
    </r>
    <r>
      <rPr>
        <sz val="10"/>
        <rFont val="Arial"/>
        <family val="2"/>
      </rPr>
      <t>Total Carried Forward to Final Summary Sheet</t>
    </r>
  </si>
  <si>
    <t>RANSOME ROAD
LANDSCAPE MAINTENANCE, INSPECTION &amp; CLEANSING</t>
  </si>
  <si>
    <r>
      <t xml:space="preserve">PW10
</t>
    </r>
    <r>
      <rPr>
        <sz val="10"/>
        <rFont val="Arial"/>
        <family val="2"/>
      </rPr>
      <t>Total Carried Forward to Final Summary Sheet</t>
    </r>
  </si>
  <si>
    <t>SHARMANS LAKE
LANDSCAPE MAINTENANCE, INSPECTION &amp; CLEANSING</t>
  </si>
  <si>
    <t>Empty x2 Dog Bins twice weekly (Monday &amp; Friday)</t>
  </si>
  <si>
    <t>Empty x5 Litter Bins twice weekly (Monday &amp; Friday)</t>
  </si>
  <si>
    <r>
      <t xml:space="preserve">PW11
</t>
    </r>
    <r>
      <rPr>
        <sz val="10"/>
        <rFont val="Arial"/>
        <family val="2"/>
      </rPr>
      <t>Total Carried Forward to Final Summary Sheet</t>
    </r>
  </si>
  <si>
    <t>UPTON VALLEY WAY EAST
LANDSCAPE MAINTENANCE, INSPECTION &amp; CLEANSING</t>
  </si>
  <si>
    <r>
      <t xml:space="preserve">PW12
</t>
    </r>
    <r>
      <rPr>
        <sz val="10"/>
        <rFont val="Arial"/>
        <family val="2"/>
      </rPr>
      <t>Total Carried Forward to Final Summary Sheet</t>
    </r>
  </si>
  <si>
    <r>
      <rPr>
        <b/>
        <sz val="10"/>
        <rFont val="Arial"/>
        <family val="2"/>
      </rPr>
      <t xml:space="preserve">11. </t>
    </r>
    <r>
      <rPr>
        <sz val="10"/>
        <rFont val="Arial"/>
        <family val="2"/>
      </rPr>
      <t xml:space="preserve"> Ransome Road
</t>
    </r>
    <r>
      <rPr>
        <b/>
        <sz val="10"/>
        <rFont val="Arial"/>
        <family val="2"/>
      </rPr>
      <t>12.</t>
    </r>
    <r>
      <rPr>
        <sz val="10"/>
        <rFont val="Arial"/>
        <family val="2"/>
      </rPr>
      <t xml:space="preserve">  Sharmans Lake
</t>
    </r>
    <r>
      <rPr>
        <b/>
        <sz val="10"/>
        <rFont val="Arial"/>
        <family val="2"/>
      </rPr>
      <t>13.</t>
    </r>
    <r>
      <rPr>
        <sz val="10"/>
        <rFont val="Arial"/>
        <family val="2"/>
      </rPr>
      <t xml:space="preserve">  Upton Valley Way East
</t>
    </r>
    <r>
      <rPr>
        <b/>
        <sz val="10"/>
        <rFont val="Arial"/>
        <family val="2"/>
      </rPr>
      <t xml:space="preserve">14. </t>
    </r>
    <r>
      <rPr>
        <sz val="10"/>
        <rFont val="Arial"/>
        <family val="2"/>
      </rPr>
      <t xml:space="preserve"> Final Total
</t>
    </r>
    <r>
      <rPr>
        <b/>
        <sz val="10"/>
        <rFont val="Arial"/>
        <family val="2"/>
      </rPr>
      <t>15.</t>
    </r>
    <r>
      <rPr>
        <sz val="10"/>
        <rFont val="Arial"/>
        <family val="2"/>
      </rPr>
      <t xml:space="preserve">  Measured Unplanned Works 
</t>
    </r>
    <r>
      <rPr>
        <b/>
        <sz val="10"/>
        <rFont val="Arial"/>
        <family val="2"/>
      </rPr>
      <t>16.</t>
    </r>
    <r>
      <rPr>
        <sz val="10"/>
        <rFont val="Arial"/>
        <family val="2"/>
      </rPr>
      <t xml:space="preserve">  Measured Unplanned Works 
</t>
    </r>
    <r>
      <rPr>
        <b/>
        <sz val="10"/>
        <rFont val="Arial"/>
        <family val="2"/>
      </rPr>
      <t xml:space="preserve">17. </t>
    </r>
    <r>
      <rPr>
        <sz val="10"/>
        <rFont val="Arial"/>
        <family val="2"/>
      </rPr>
      <t xml:space="preserve"> Unmeasured Unplanned Works 
</t>
    </r>
    <r>
      <rPr>
        <b/>
        <sz val="10"/>
        <rFont val="Arial"/>
        <family val="2"/>
      </rPr>
      <t xml:space="preserve">18. </t>
    </r>
    <r>
      <rPr>
        <sz val="10"/>
        <rFont val="Arial"/>
        <family val="2"/>
      </rPr>
      <t xml:space="preserve"> Miscellaneous Works 
</t>
    </r>
  </si>
  <si>
    <t>Page 1 of 18
LC156 Northampton Town Sites Term Landscape Maintenance Contract 2015 - 2018</t>
  </si>
  <si>
    <t>Page 2 of 18
LC156 Northampton Town Sites Term Landscape Maintenance Contract 2015 - 2018</t>
  </si>
  <si>
    <t>Page 3 of 18
LC156 Northampton Town Sites Term Landscape Maintenance Contract 2015 - 2018</t>
  </si>
  <si>
    <t>Empty x5 Dog Bins twice weekly (Monday &amp; Friday)</t>
  </si>
  <si>
    <t>Empty x2 Litter Bins twice weekly (Monday &amp; Friday)</t>
  </si>
  <si>
    <t>C8</t>
  </si>
  <si>
    <t>Page 4 of 18
LC156 Northampton Town Sites Term Landscape Maintenance Contract 2015 - 2018</t>
  </si>
  <si>
    <t>Page 5 of 18
LC156 Northampton Town Sites Term Landscape Maintenance Contract 2015 - 2018</t>
  </si>
  <si>
    <t>Page 6 of 18
LC156 Northampton Town Sites Term Landscape Maintenance Contract 2015 - 2018</t>
  </si>
  <si>
    <r>
      <rPr>
        <b/>
        <sz val="10"/>
        <rFont val="Arial"/>
        <family val="2"/>
      </rPr>
      <t xml:space="preserve">1.   </t>
    </r>
    <r>
      <rPr>
        <sz val="10"/>
        <rFont val="Arial"/>
        <family val="2"/>
      </rPr>
      <t xml:space="preserve">Front Cover                                                                                  
</t>
    </r>
    <r>
      <rPr>
        <b/>
        <sz val="10"/>
        <rFont val="Arial"/>
        <family val="2"/>
      </rPr>
      <t>2</t>
    </r>
    <r>
      <rPr>
        <sz val="10"/>
        <rFont val="Arial"/>
        <family val="2"/>
      </rPr>
      <t xml:space="preserve">.   Booth Rise
</t>
    </r>
    <r>
      <rPr>
        <b/>
        <sz val="10"/>
        <rFont val="Arial"/>
        <family val="2"/>
      </rPr>
      <t>3.</t>
    </r>
    <r>
      <rPr>
        <sz val="10"/>
        <rFont val="Arial"/>
        <family val="2"/>
      </rPr>
      <t xml:space="preserve">   Brackmills Park
</t>
    </r>
    <r>
      <rPr>
        <b/>
        <sz val="10"/>
        <rFont val="Arial"/>
        <family val="2"/>
      </rPr>
      <t>4.</t>
    </r>
    <r>
      <rPr>
        <sz val="10"/>
        <rFont val="Arial"/>
        <family val="2"/>
      </rPr>
      <t xml:space="preserve">   Corridor between Gowerton Road/Salthouse Road  
</t>
    </r>
    <r>
      <rPr>
        <b/>
        <sz val="10"/>
        <rFont val="Arial"/>
        <family val="2"/>
      </rPr>
      <t>5.</t>
    </r>
    <r>
      <rPr>
        <sz val="10"/>
        <rFont val="Arial"/>
        <family val="2"/>
      </rPr>
      <t xml:space="preserve">   Land South of Landimore Road
</t>
    </r>
    <r>
      <rPr>
        <b/>
        <sz val="10"/>
        <rFont val="Arial"/>
        <family val="2"/>
      </rPr>
      <t>6.</t>
    </r>
    <r>
      <rPr>
        <sz val="10"/>
        <rFont val="Arial"/>
        <family val="2"/>
      </rPr>
      <t xml:space="preserve">   Claret Car Parks  
</t>
    </r>
    <r>
      <rPr>
        <b/>
        <sz val="10"/>
        <rFont val="Arial"/>
        <family val="2"/>
      </rPr>
      <t>7.</t>
    </r>
    <r>
      <rPr>
        <sz val="10"/>
        <rFont val="Arial"/>
        <family val="2"/>
      </rPr>
      <t xml:space="preserve">   Danes Camp Way 
</t>
    </r>
    <r>
      <rPr>
        <b/>
        <sz val="10"/>
        <rFont val="Arial"/>
        <family val="2"/>
      </rPr>
      <t>8.</t>
    </r>
    <r>
      <rPr>
        <sz val="10"/>
        <rFont val="Arial"/>
        <family val="2"/>
      </rPr>
      <t xml:space="preserve">   Duston Wetlands
</t>
    </r>
    <r>
      <rPr>
        <b/>
        <sz val="10"/>
        <rFont val="Arial"/>
        <family val="2"/>
      </rPr>
      <t>9.</t>
    </r>
    <r>
      <rPr>
        <sz val="10"/>
        <rFont val="Arial"/>
        <family val="2"/>
      </rPr>
      <t xml:space="preserve">   Jackdaw Close
</t>
    </r>
    <r>
      <rPr>
        <b/>
        <sz val="10"/>
        <rFont val="Arial"/>
        <family val="2"/>
      </rPr>
      <t>10.</t>
    </r>
    <r>
      <rPr>
        <sz val="10"/>
        <rFont val="Arial"/>
        <family val="2"/>
      </rPr>
      <t xml:space="preserve"> Land adjacent to A5123
</t>
    </r>
    <r>
      <rPr>
        <b/>
        <sz val="10"/>
        <rFont val="Arial"/>
        <family val="2"/>
      </rPr>
      <t/>
    </r>
  </si>
  <si>
    <t>Page 7 of 18
LC156 Northampton Town Sites Term Landscape Maintenance Contract 2015 - 2018</t>
  </si>
  <si>
    <t>Page 8 of 18
LC156 Northampton Town Sites Term Landscape Maintenance Contract 2015 - 2018</t>
  </si>
  <si>
    <t>Page 9 of 18
LC156 Northampton Town Sites Term Landscape Maintenance Contract 2015 - 2018</t>
  </si>
  <si>
    <t>Page 10 of 18
LC156 Northampton Town Sites Term Landscape Maintenance Contract 2015 - 2018</t>
  </si>
  <si>
    <t>Page 11 of 18
LC156 Northampton Town Sites Term Landscape Maintenance Contract 2015 - 2018</t>
  </si>
  <si>
    <t>Page 12 of 18
LC156 Northampton Town Sites Term Landscape Maintenance Contract 2015 - 2018</t>
  </si>
  <si>
    <t>Page 13 of 18
LC156 Northampton Town Sites Term Landscape Maintenance Contract 2015 - 2018</t>
  </si>
  <si>
    <t>BOOTH RISE</t>
  </si>
  <si>
    <t>BRACKMILLS PARK</t>
  </si>
  <si>
    <t>CORRIDOR BETWEEN GOWERTON ROAD/SALTHOUSE</t>
  </si>
  <si>
    <t>LAND SOUTH OF LANDIMORE ROAD</t>
  </si>
  <si>
    <t>CLARET CAR PARKS</t>
  </si>
  <si>
    <t>DANES CAMP</t>
  </si>
  <si>
    <t>DUSTON WETLANDS</t>
  </si>
  <si>
    <t>PW7</t>
  </si>
  <si>
    <t>JACKDAW CLOSE</t>
  </si>
  <si>
    <t>PW8</t>
  </si>
  <si>
    <t>LAND ADJACENT TO A5123</t>
  </si>
  <si>
    <t>PW9</t>
  </si>
  <si>
    <t>RANSOME ROAD</t>
  </si>
  <si>
    <t>PW10</t>
  </si>
  <si>
    <t>SHARMANS LAKE</t>
  </si>
  <si>
    <t>PW11</t>
  </si>
  <si>
    <t>UPTON VALLEY WAY EAST</t>
  </si>
  <si>
    <t>Page 14 of 18
LC156 Northampton Town Sites Term Landscape Maintenance Contract 2015 - 2018</t>
  </si>
  <si>
    <t>2 of 18</t>
  </si>
  <si>
    <t>3 of 18</t>
  </si>
  <si>
    <t>4 of 18</t>
  </si>
  <si>
    <t>5 of 18</t>
  </si>
  <si>
    <t>6 of 18</t>
  </si>
  <si>
    <t>7 of 18</t>
  </si>
  <si>
    <t>8 of 18</t>
  </si>
  <si>
    <t>9 of 18</t>
  </si>
  <si>
    <t>10 of 18</t>
  </si>
  <si>
    <t>11 of 18</t>
  </si>
  <si>
    <t>12 of 18</t>
  </si>
  <si>
    <t>13 of 18</t>
  </si>
  <si>
    <t>Page 15 of 18
LC156 Northampton Town Sites Term Landscape Maintenance Contract 2015 - 2018</t>
  </si>
  <si>
    <t>Page 16 of 18
LC156 Northampton Town Sites Term Landscape Maintenance Contract 2015 - 2018</t>
  </si>
  <si>
    <t>Page 17 of 18
LC156 Northampton Town Sites Term Landscape Maintenance Contract 2015 - 2018</t>
  </si>
  <si>
    <t>Page 18 of 18
LC156 Northampton Town Sites Term Landscape Maintenance Contract 2015 - 2018</t>
  </si>
  <si>
    <t>Weed Control at Hard Features</t>
  </si>
  <si>
    <t>Weed Control to trees in grass/hard standing</t>
  </si>
  <si>
    <t>LAND ADJACENT TO A5123
LANDSCAPE MAINTENANCE, INSPECTION &amp; CLEANSING</t>
  </si>
  <si>
    <t>20.04.2015</t>
  </si>
  <si>
    <r>
      <rPr>
        <b/>
        <sz val="16"/>
        <color rgb="FFFF0000"/>
        <rFont val="Arial"/>
        <family val="2"/>
      </rPr>
      <t>FORM B4 SCHEDULE OF WORKS</t>
    </r>
    <r>
      <rPr>
        <b/>
        <sz val="12"/>
        <rFont val="Arial"/>
        <family val="2"/>
      </rPr>
      <t xml:space="preserve"> - HOMES AND COMMUNITIES AGENCY 
LC156 Northampton Town Sites Term Landscape Maintenance Contract 2015 - 2018</t>
    </r>
  </si>
  <si>
    <r>
      <t>In brief, this excel document contains; Instructions, Schedules of Planned Works and Schedules of Unplanned Works. There are a total of</t>
    </r>
    <r>
      <rPr>
        <b/>
        <sz val="10"/>
        <color theme="1"/>
        <rFont val="Arial"/>
        <family val="2"/>
      </rPr>
      <t xml:space="preserve"> 17 tabs </t>
    </r>
    <r>
      <rPr>
        <sz val="10"/>
        <rFont val="Arial"/>
        <family val="2"/>
      </rPr>
      <t xml:space="preserve">which require pricing within this Schedule of Works.  You can navigate across the 'Tabs' using the arrows in the bottom left hand corner. </t>
    </r>
  </si>
  <si>
    <r>
      <t xml:space="preserve">The Schedule of Works is split into 'Planned' and 'Unplanned' works.  The Tenderer must price both Planned and Unplanned however </t>
    </r>
    <r>
      <rPr>
        <b/>
        <u/>
        <sz val="10"/>
        <rFont val="Arial"/>
        <family val="2"/>
      </rPr>
      <t>only 'Planned Works'</t>
    </r>
    <r>
      <rPr>
        <b/>
        <sz val="10"/>
        <rFont val="Arial"/>
        <family val="2"/>
      </rPr>
      <t xml:space="preserve"> </t>
    </r>
    <r>
      <rPr>
        <sz val="10"/>
        <rFont val="Arial"/>
        <family val="2"/>
      </rPr>
      <t>should be taken forward to the Form of Tender (Form B5).  This is the 'Final Total' shown on Page 14.</t>
    </r>
  </si>
  <si>
    <r>
      <t xml:space="preserve">A breakdown of operations and the associated areas, can be found on the 12 separate 'Planned Works' tabs at the bottom of the screen on pages 2 to 13. Contractors </t>
    </r>
    <r>
      <rPr>
        <b/>
        <u/>
        <sz val="10"/>
        <rFont val="Arial"/>
        <family val="2"/>
      </rPr>
      <t>must</t>
    </r>
    <r>
      <rPr>
        <sz val="10"/>
        <rFont val="Arial"/>
        <family val="2"/>
      </rPr>
      <t xml:space="preserve"> refer to the Contract, Drawings and Maintenance Specification when pricing the items within this Schedule of Works.</t>
    </r>
  </si>
  <si>
    <r>
      <t>The Tenderer should complete all boxes</t>
    </r>
    <r>
      <rPr>
        <sz val="10"/>
        <color theme="8" tint="-0.249977111117893"/>
        <rFont val="Arial"/>
        <family val="2"/>
      </rPr>
      <t xml:space="preserve"> </t>
    </r>
    <r>
      <rPr>
        <b/>
        <sz val="10"/>
        <color theme="8" tint="-0.249977111117893"/>
        <rFont val="Arial"/>
        <family val="2"/>
      </rPr>
      <t>highlighted in Blue</t>
    </r>
    <r>
      <rPr>
        <sz val="10"/>
        <rFont val="Arial"/>
        <family val="2"/>
      </rPr>
      <t xml:space="preserve">.  Where Tenderers enter information on rates, this will automatically multiply out by the specified quantity and be carried through to the Final Total (Page 14).  All rates entered should be to </t>
    </r>
    <r>
      <rPr>
        <b/>
        <sz val="10"/>
        <rFont val="Arial"/>
        <family val="2"/>
      </rPr>
      <t>A MAXIMUM OF 4 DECIMAL PLACES.</t>
    </r>
  </si>
  <si>
    <t>The Tenderer must take forward the 'Final Total' from the 'Summary Sheet (Page 14)' to the Form of Tender (Form B5).  The Form of Tender must be signed and returned in hard copy as part of the Tender Return .</t>
  </si>
  <si>
    <t>FINAL TOTAL</t>
  </si>
  <si>
    <t>Final Total (Year 1, 2 &amp; 3)
TO BE TRANSFERRED TO FORM OF TENDER (FORM B5)</t>
  </si>
  <si>
    <r>
      <t>Northampton Town Sites Term Landscape Maintenance Contract 2015 - 2018
Contract Number: LC156
Tender Reference</t>
    </r>
    <r>
      <rPr>
        <b/>
        <sz val="9"/>
        <rFont val="Arial"/>
        <family val="2"/>
      </rPr>
      <t xml:space="preserve">: </t>
    </r>
    <r>
      <rPr>
        <sz val="9"/>
        <rFont val="Arial"/>
        <family val="2"/>
      </rPr>
      <t xml:space="preserve">HCAP16005
</t>
    </r>
    <r>
      <rPr>
        <b/>
        <sz val="9"/>
        <rFont val="Arial"/>
        <family val="2"/>
      </rPr>
      <t>FORM B4 SCHEDULE OF WORKS</t>
    </r>
  </si>
  <si>
    <t>HCAP16005</t>
  </si>
  <si>
    <r>
      <t xml:space="preserve">Refer to Drawing
</t>
    </r>
    <r>
      <rPr>
        <sz val="10"/>
        <rFont val="Arial"/>
        <family val="2"/>
      </rPr>
      <t>Drawing DLC156.001 Booth Rise, Rev.A, 30.01.2015</t>
    </r>
  </si>
  <si>
    <r>
      <t xml:space="preserve">Refer to Drawing
</t>
    </r>
    <r>
      <rPr>
        <sz val="10"/>
        <rFont val="Arial"/>
        <family val="2"/>
      </rPr>
      <t>Drawing DLC156.003 Corridor Between Gowerton and Salthouse Road, Rev.A, 30.01.2015</t>
    </r>
  </si>
  <si>
    <r>
      <t xml:space="preserve">Refer to Drawing
</t>
    </r>
    <r>
      <rPr>
        <sz val="10"/>
        <rFont val="Arial"/>
        <family val="2"/>
      </rPr>
      <t>Drawing DLC156.004 Land South of Landimore Road, Rev.A, 30.01.2015</t>
    </r>
  </si>
  <si>
    <t>Site Inspection, Weekly to hardstanding</t>
  </si>
  <si>
    <t>Cleanse, Weekly to hardstanding</t>
  </si>
  <si>
    <t>Site Inspection, Monthly to whole site</t>
  </si>
  <si>
    <t>Cleanse, Monthly to whole site</t>
  </si>
  <si>
    <r>
      <t xml:space="preserve">Refer to Drawing
</t>
    </r>
    <r>
      <rPr>
        <sz val="10"/>
        <rFont val="Arial"/>
        <family val="2"/>
      </rPr>
      <t>Drawing DLC156.005A Claret Car Parks, Rev.A, 02.02.2015</t>
    </r>
  </si>
  <si>
    <r>
      <t xml:space="preserve">Refer to Drawing
</t>
    </r>
    <r>
      <rPr>
        <sz val="10"/>
        <rFont val="Arial"/>
        <family val="2"/>
      </rPr>
      <t>Drawing DLC156.006 Danes Camp, Rev.A, 02.02.2015</t>
    </r>
  </si>
  <si>
    <r>
      <t xml:space="preserve">Refer to Drawing
</t>
    </r>
    <r>
      <rPr>
        <sz val="10"/>
        <rFont val="Arial"/>
        <family val="2"/>
      </rPr>
      <t>Drawing DLC156.007 Duston Wetlands, Rev.A, 02.02.2015</t>
    </r>
  </si>
  <si>
    <t>Site Inspection, Fortnightly to Footpaths</t>
  </si>
  <si>
    <t>Cleanse, Fortnightly to Footpaths</t>
  </si>
  <si>
    <t>Site Inspection, Monthly to rest of Site</t>
  </si>
  <si>
    <t>Cleanse, Monthly to rest of Site</t>
  </si>
  <si>
    <r>
      <t xml:space="preserve">Refer to Drawing
</t>
    </r>
    <r>
      <rPr>
        <sz val="10"/>
        <rFont val="Arial"/>
        <family val="2"/>
      </rPr>
      <t>Drawing DLC156.008 Jackdaw Close, Rev.A, 02.02.2015</t>
    </r>
  </si>
  <si>
    <r>
      <t xml:space="preserve">Refer to Drawing
</t>
    </r>
    <r>
      <rPr>
        <sz val="10"/>
        <rFont val="Arial"/>
        <family val="2"/>
      </rPr>
      <t>Drawing DLC156.009 Land Adjacent to A5123, Rev.A, 18.02.2015</t>
    </r>
  </si>
  <si>
    <r>
      <t xml:space="preserve">Refer to Drawing
</t>
    </r>
    <r>
      <rPr>
        <sz val="10"/>
        <rFont val="Arial"/>
        <family val="2"/>
      </rPr>
      <t>Drawing DLC156.010 Ransome Road, Rev.A, 02.02.2015</t>
    </r>
  </si>
  <si>
    <t>Site Inspection, Weekly to Water Courses and Footpaths</t>
  </si>
  <si>
    <t>Cleanse, Weekly to Water Courses and Footpaths</t>
  </si>
  <si>
    <r>
      <t xml:space="preserve">Refer to Drawing
</t>
    </r>
    <r>
      <rPr>
        <sz val="10"/>
        <rFont val="Arial"/>
        <family val="2"/>
      </rPr>
      <t>Drawing DLC156.011 Sharmans Lake, Rev.A, 03.02.2015</t>
    </r>
  </si>
  <si>
    <r>
      <t xml:space="preserve">Refer to Drawing
</t>
    </r>
    <r>
      <rPr>
        <sz val="10"/>
        <rFont val="Arial"/>
        <family val="2"/>
      </rPr>
      <t>Drawing DLC156.012 Upton Valley Way East, Rev.A, 30.01.2015</t>
    </r>
  </si>
  <si>
    <t>CONTINGENCY SUM</t>
  </si>
  <si>
    <r>
      <t xml:space="preserve">Refer to Drawing
</t>
    </r>
    <r>
      <rPr>
        <sz val="10"/>
        <rFont val="Arial"/>
        <family val="2"/>
      </rPr>
      <t>Drawing DLC156.002 Brackmills Park, Rev.B, 30.01.2015
Drawing DLC156.013 Brackmills Park Cleansing Plan, Rev.A, 24.03.2015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</si>
</sst>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
    <numFmt numFmtId="165" formatCode="&quot;£&quot;#,##0.0000"/>
    <numFmt numFmtId="166" formatCode="0.0"/>
    <numFmt numFmtId="167" formatCode="_-&quot;€&quot;* #,##0_-;\-&quot;€&quot;* #,##0_-;_-&quot;€&quot;* &quot;-&quot;_-;_-@_-"/>
  </numFmts>
  <fonts count="33" x14ac:knownFonts="1">
    <font>
      <sz val="10"/>
      <name val="Arial"/>
      <family val="2"/>
    </font>
    <font>
      <b/>
      <sz val="10"/>
      <name val="MS Sans Serif"/>
      <family val="2"/>
    </font>
    <font>
      <sz val="10"/>
      <name val="MS Sans Serif"/>
      <family val="2"/>
    </font>
    <font>
      <sz val="8.5"/>
      <name val="MS Sans Serif"/>
      <family val="2"/>
    </font>
    <font>
      <b/>
      <sz val="8.5"/>
      <name val="MS Sans Serif"/>
      <family val="2"/>
    </font>
    <font>
      <sz val="8"/>
      <name val="Arial"/>
      <family val="2"/>
    </font>
    <font>
      <b/>
      <sz val="12"/>
      <name val="Arial"/>
      <family val="2"/>
    </font>
    <font>
      <b/>
      <sz val="10"/>
      <name val="Arial"/>
      <family val="2"/>
    </font>
    <font>
      <b/>
      <sz val="10"/>
      <color indexed="9"/>
      <name val="Arial"/>
      <family val="2"/>
    </font>
    <font>
      <b/>
      <sz val="8.5"/>
      <color indexed="9"/>
      <name val="MS Sans Serif"/>
      <family val="2"/>
    </font>
    <font>
      <b/>
      <sz val="16"/>
      <color indexed="57"/>
      <name val="Arial"/>
      <family val="2"/>
    </font>
    <font>
      <b/>
      <sz val="14"/>
      <name val="Arial"/>
      <family val="2"/>
    </font>
    <font>
      <b/>
      <sz val="11"/>
      <name val="Arial"/>
      <family val="2"/>
    </font>
    <font>
      <sz val="11"/>
      <name val="Arial"/>
      <family val="2"/>
    </font>
    <font>
      <sz val="11"/>
      <color indexed="57"/>
      <name val="Arial"/>
      <family val="2"/>
    </font>
    <font>
      <b/>
      <sz val="16"/>
      <name val="Arial"/>
      <family val="2"/>
    </font>
    <font>
      <vertAlign val="superscript"/>
      <sz val="10"/>
      <name val="Arial"/>
      <family val="2"/>
    </font>
    <font>
      <sz val="9"/>
      <name val="Arial"/>
      <family val="2"/>
    </font>
    <font>
      <b/>
      <sz val="9"/>
      <color indexed="9"/>
      <name val="Arial"/>
      <family val="2"/>
    </font>
    <font>
      <b/>
      <sz val="11"/>
      <color indexed="9"/>
      <name val="Arial"/>
      <family val="2"/>
    </font>
    <font>
      <b/>
      <sz val="9"/>
      <name val="Arial"/>
      <family val="2"/>
    </font>
    <font>
      <b/>
      <u/>
      <sz val="10"/>
      <name val="Arial"/>
      <family val="2"/>
    </font>
    <font>
      <sz val="10"/>
      <name val="Arial"/>
      <family val="2"/>
    </font>
    <font>
      <sz val="11"/>
      <color indexed="9"/>
      <name val="Arial"/>
      <family val="2"/>
    </font>
    <font>
      <b/>
      <sz val="12"/>
      <color indexed="9"/>
      <name val="Arial"/>
      <family val="2"/>
    </font>
    <font>
      <b/>
      <sz val="14"/>
      <color indexed="9"/>
      <name val="Arial"/>
      <family val="2"/>
    </font>
    <font>
      <b/>
      <sz val="8"/>
      <name val="Arial"/>
      <family val="2"/>
    </font>
    <font>
      <sz val="10"/>
      <color theme="8" tint="-0.249977111117893"/>
      <name val="Arial"/>
      <family val="2"/>
    </font>
    <font>
      <b/>
      <sz val="10"/>
      <color theme="8" tint="-0.249977111117893"/>
      <name val="Arial"/>
      <family val="2"/>
    </font>
    <font>
      <b/>
      <sz val="10"/>
      <color theme="1"/>
      <name val="Arial"/>
      <family val="2"/>
    </font>
    <font>
      <b/>
      <i/>
      <sz val="8.5"/>
      <name val="MS Sans Serif"/>
      <family val="2"/>
    </font>
    <font>
      <b/>
      <sz val="10"/>
      <color theme="0"/>
      <name val="Arial"/>
      <family val="2"/>
    </font>
    <font>
      <b/>
      <sz val="16"/>
      <color rgb="FFFF0000"/>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55"/>
        <bgColor indexed="64"/>
      </patternFill>
    </fill>
    <fill>
      <patternFill patternType="solid">
        <fgColor theme="2"/>
        <bgColor indexed="64"/>
      </patternFill>
    </fill>
    <fill>
      <patternFill patternType="solid">
        <fgColor theme="3" tint="0.59999389629810485"/>
        <bgColor indexed="64"/>
      </patternFill>
    </fill>
    <fill>
      <patternFill patternType="solid">
        <fgColor theme="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167" fontId="22" fillId="0" borderId="0" applyFont="0" applyFill="0" applyBorder="0" applyAlignment="0" applyProtection="0"/>
  </cellStyleXfs>
  <cellXfs count="382">
    <xf numFmtId="0" fontId="0" fillId="0" borderId="0" xfId="0"/>
    <xf numFmtId="0" fontId="2" fillId="0" borderId="0" xfId="0" applyFont="1"/>
    <xf numFmtId="0" fontId="2" fillId="0" borderId="0" xfId="0" applyFont="1" applyAlignment="1">
      <alignment vertical="center"/>
    </xf>
    <xf numFmtId="0" fontId="0" fillId="0" borderId="0" xfId="0" applyAlignment="1">
      <alignment vertical="center"/>
    </xf>
    <xf numFmtId="0" fontId="3" fillId="0" borderId="0" xfId="0" applyFont="1" applyBorder="1" applyAlignment="1">
      <alignment vertical="center" wrapText="1"/>
    </xf>
    <xf numFmtId="0" fontId="2" fillId="3" borderId="0" xfId="0" applyFont="1" applyFill="1"/>
    <xf numFmtId="0" fontId="0" fillId="3" borderId="0" xfId="0" applyFill="1"/>
    <xf numFmtId="0" fontId="0" fillId="0" borderId="3" xfId="0" applyFill="1" applyBorder="1" applyAlignment="1" applyProtection="1">
      <alignment horizontal="center" vertical="center" wrapText="1"/>
    </xf>
    <xf numFmtId="0" fontId="2" fillId="3" borderId="0" xfId="0" applyFont="1" applyFill="1" applyBorder="1" applyAlignment="1"/>
    <xf numFmtId="0" fontId="1" fillId="3" borderId="0" xfId="0" applyFont="1" applyFill="1" applyBorder="1" applyAlignment="1">
      <alignment vertical="center"/>
    </xf>
    <xf numFmtId="0" fontId="0" fillId="3" borderId="0" xfId="0" applyFont="1" applyFill="1"/>
    <xf numFmtId="3" fontId="2" fillId="0" borderId="0" xfId="0" applyNumberFormat="1" applyFont="1"/>
    <xf numFmtId="0" fontId="2" fillId="0" borderId="4" xfId="0" applyFont="1" applyBorder="1" applyAlignment="1">
      <alignment vertical="center"/>
    </xf>
    <xf numFmtId="0" fontId="0" fillId="0" borderId="4" xfId="0" applyBorder="1" applyAlignment="1">
      <alignment vertical="center"/>
    </xf>
    <xf numFmtId="0" fontId="2" fillId="0" borderId="0" xfId="0" applyFont="1" applyAlignment="1">
      <alignment wrapText="1"/>
    </xf>
    <xf numFmtId="0" fontId="2" fillId="3" borderId="0" xfId="0" applyFont="1" applyFill="1" applyAlignment="1">
      <alignment wrapText="1"/>
    </xf>
    <xf numFmtId="0" fontId="5" fillId="3" borderId="0" xfId="0" applyFont="1" applyFill="1" applyAlignment="1"/>
    <xf numFmtId="0" fontId="7" fillId="3" borderId="0" xfId="0" applyFont="1" applyFill="1" applyBorder="1" applyAlignment="1" applyProtection="1">
      <alignment horizontal="left" vertical="center"/>
      <protection locked="0"/>
    </xf>
    <xf numFmtId="0" fontId="15" fillId="3" borderId="0" xfId="0" applyFont="1" applyFill="1" applyBorder="1" applyAlignment="1" applyProtection="1">
      <alignment horizontal="center"/>
      <protection locked="0"/>
    </xf>
    <xf numFmtId="0" fontId="7" fillId="0" borderId="14" xfId="0" applyFont="1" applyBorder="1" applyAlignment="1">
      <alignment vertical="center"/>
    </xf>
    <xf numFmtId="0" fontId="7" fillId="0" borderId="15" xfId="0" applyFont="1" applyBorder="1" applyAlignment="1">
      <alignment vertical="center"/>
    </xf>
    <xf numFmtId="0" fontId="13" fillId="3" borderId="0" xfId="0" applyFont="1" applyFill="1" applyBorder="1" applyAlignment="1" applyProtection="1">
      <alignment horizontal="left" vertical="center"/>
    </xf>
    <xf numFmtId="0" fontId="5" fillId="0" borderId="0" xfId="0" applyFont="1"/>
    <xf numFmtId="0" fontId="5" fillId="3" borderId="0" xfId="0" applyFont="1" applyFill="1"/>
    <xf numFmtId="0" fontId="20" fillId="3" borderId="0" xfId="0" applyFont="1" applyFill="1" applyBorder="1" applyAlignment="1" applyProtection="1">
      <alignment horizontal="left" vertical="center"/>
    </xf>
    <xf numFmtId="164" fontId="14" fillId="3" borderId="0" xfId="0" applyNumberFormat="1" applyFont="1" applyFill="1" applyBorder="1" applyAlignment="1" applyProtection="1">
      <alignment horizontal="center" vertical="center"/>
    </xf>
    <xf numFmtId="0" fontId="5" fillId="3" borderId="0" xfId="0" applyNumberFormat="1" applyFont="1" applyFill="1" applyBorder="1" applyAlignment="1" applyProtection="1">
      <alignment horizontal="left" vertical="center" wrapText="1"/>
    </xf>
    <xf numFmtId="164" fontId="14" fillId="3" borderId="6" xfId="0" applyNumberFormat="1" applyFont="1" applyFill="1" applyBorder="1" applyAlignment="1" applyProtection="1">
      <alignment horizontal="center" vertical="center"/>
    </xf>
    <xf numFmtId="0" fontId="0" fillId="0" borderId="0" xfId="0" applyBorder="1" applyAlignment="1">
      <alignment vertical="center"/>
    </xf>
    <xf numFmtId="0" fontId="0" fillId="0" borderId="24" xfId="0" applyFill="1" applyBorder="1" applyAlignment="1">
      <alignment vertical="center" wrapText="1"/>
    </xf>
    <xf numFmtId="0" fontId="0" fillId="3" borderId="0" xfId="0" applyNumberFormat="1" applyFont="1" applyFill="1" applyBorder="1" applyAlignment="1">
      <alignment horizontal="left" vertical="center" wrapText="1"/>
    </xf>
    <xf numFmtId="49" fontId="7" fillId="8" borderId="17" xfId="0" applyNumberFormat="1" applyFont="1" applyFill="1" applyBorder="1" applyAlignment="1" applyProtection="1">
      <alignment horizontal="left" vertical="center"/>
      <protection locked="0"/>
    </xf>
    <xf numFmtId="165" fontId="0" fillId="8" borderId="1" xfId="0" applyNumberFormat="1" applyFont="1" applyFill="1" applyBorder="1" applyAlignment="1" applyProtection="1">
      <alignment horizontal="center" vertical="center"/>
      <protection locked="0"/>
    </xf>
    <xf numFmtId="0" fontId="0" fillId="0" borderId="0" xfId="0"/>
    <xf numFmtId="0" fontId="0" fillId="0" borderId="0" xfId="0" applyAlignment="1">
      <alignment vertical="center"/>
    </xf>
    <xf numFmtId="0" fontId="15" fillId="3" borderId="0" xfId="0" applyFont="1" applyFill="1" applyBorder="1" applyAlignment="1">
      <alignment horizontal="right" vertical="center" wrapText="1"/>
    </xf>
    <xf numFmtId="0" fontId="15" fillId="3" borderId="0" xfId="0" applyFont="1" applyFill="1" applyBorder="1" applyAlignment="1">
      <alignment horizontal="right" vertical="center"/>
    </xf>
    <xf numFmtId="165" fontId="0" fillId="8" borderId="31" xfId="0" applyNumberFormat="1" applyFont="1" applyFill="1" applyBorder="1" applyAlignment="1" applyProtection="1">
      <alignment horizontal="center" vertical="center"/>
      <protection locked="0"/>
    </xf>
    <xf numFmtId="0" fontId="12" fillId="7" borderId="0" xfId="0" applyFont="1" applyFill="1" applyBorder="1" applyAlignment="1" applyProtection="1">
      <alignment horizontal="left" vertical="center"/>
    </xf>
    <xf numFmtId="0" fontId="13" fillId="7" borderId="0" xfId="0" applyFont="1" applyFill="1" applyBorder="1" applyAlignment="1" applyProtection="1">
      <alignment horizontal="center" vertical="center"/>
    </xf>
    <xf numFmtId="0" fontId="13" fillId="7" borderId="11" xfId="0" applyFont="1" applyFill="1" applyBorder="1" applyAlignment="1" applyProtection="1">
      <alignment horizontal="center" vertical="center"/>
    </xf>
    <xf numFmtId="0" fontId="0" fillId="7" borderId="0" xfId="0" applyFill="1"/>
    <xf numFmtId="0" fontId="0" fillId="7" borderId="0" xfId="0" applyFill="1" applyBorder="1" applyAlignment="1">
      <alignment vertical="center" wrapText="1"/>
    </xf>
    <xf numFmtId="164" fontId="9" fillId="7" borderId="0" xfId="0" applyNumberFormat="1" applyFont="1" applyFill="1" applyBorder="1" applyAlignment="1" applyProtection="1">
      <alignment horizontal="center" vertical="center" wrapText="1"/>
    </xf>
    <xf numFmtId="0" fontId="0" fillId="0" borderId="32" xfId="0" applyBorder="1" applyAlignment="1" applyProtection="1">
      <alignment vertical="center" wrapText="1"/>
    </xf>
    <xf numFmtId="164" fontId="8" fillId="4" borderId="12" xfId="0" applyNumberFormat="1" applyFont="1" applyFill="1" applyBorder="1" applyAlignment="1" applyProtection="1">
      <alignment horizontal="center" vertical="center" wrapText="1"/>
    </xf>
    <xf numFmtId="49" fontId="7" fillId="3" borderId="0" xfId="0" applyNumberFormat="1" applyFont="1" applyFill="1" applyBorder="1" applyAlignment="1" applyProtection="1">
      <alignment horizontal="left" vertical="top"/>
    </xf>
    <xf numFmtId="0" fontId="0" fillId="0" borderId="31" xfId="0" applyFill="1" applyBorder="1" applyAlignment="1" applyProtection="1">
      <alignment horizontal="center" vertical="center" wrapText="1"/>
    </xf>
    <xf numFmtId="0" fontId="7" fillId="3" borderId="0" xfId="0" applyFont="1" applyFill="1" applyBorder="1" applyAlignment="1" applyProtection="1">
      <alignment horizontal="left" vertical="top"/>
    </xf>
    <xf numFmtId="0" fontId="0" fillId="0" borderId="0" xfId="0" applyAlignment="1">
      <alignment vertical="center"/>
    </xf>
    <xf numFmtId="0" fontId="15" fillId="3" borderId="0" xfId="0" applyFont="1" applyFill="1" applyBorder="1" applyAlignment="1" applyProtection="1">
      <alignment horizontal="center"/>
    </xf>
    <xf numFmtId="0" fontId="17" fillId="7" borderId="0" xfId="0" applyFont="1" applyFill="1" applyBorder="1" applyAlignment="1"/>
    <xf numFmtId="0" fontId="0" fillId="0" borderId="1"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164" fontId="0" fillId="2" borderId="36" xfId="0" applyNumberFormat="1" applyFont="1" applyFill="1" applyBorder="1" applyAlignment="1" applyProtection="1">
      <alignment horizontal="center" vertical="center"/>
    </xf>
    <xf numFmtId="0" fontId="0" fillId="0" borderId="37" xfId="0" applyBorder="1" applyAlignment="1" applyProtection="1">
      <alignment vertical="center" wrapText="1"/>
    </xf>
    <xf numFmtId="0" fontId="0" fillId="3" borderId="6" xfId="0" applyFill="1" applyBorder="1" applyAlignment="1" applyProtection="1">
      <alignment vertical="center" wrapText="1"/>
    </xf>
    <xf numFmtId="0" fontId="0" fillId="2" borderId="40" xfId="0" applyFill="1" applyBorder="1" applyAlignment="1" applyProtection="1">
      <alignment horizontal="center" vertical="center" wrapText="1"/>
    </xf>
    <xf numFmtId="164" fontId="0" fillId="2" borderId="7" xfId="0" applyNumberFormat="1" applyFont="1" applyFill="1" applyBorder="1" applyAlignment="1" applyProtection="1">
      <alignment horizontal="center" vertical="center"/>
      <protection locked="0"/>
    </xf>
    <xf numFmtId="165" fontId="0" fillId="8" borderId="36" xfId="0" applyNumberFormat="1" applyFont="1" applyFill="1" applyBorder="1" applyAlignment="1" applyProtection="1">
      <alignment horizontal="center" vertical="center"/>
      <protection locked="0"/>
    </xf>
    <xf numFmtId="0" fontId="0" fillId="3" borderId="4" xfId="0" applyFill="1" applyBorder="1" applyAlignment="1" applyProtection="1">
      <alignment horizontal="left" vertical="center" wrapText="1"/>
    </xf>
    <xf numFmtId="0" fontId="0" fillId="3" borderId="40" xfId="0" applyFill="1" applyBorder="1" applyAlignment="1" applyProtection="1">
      <alignment horizontal="center" vertical="center" wrapText="1"/>
    </xf>
    <xf numFmtId="164" fontId="0" fillId="3" borderId="44" xfId="0" applyNumberFormat="1" applyFont="1" applyFill="1" applyBorder="1" applyAlignment="1" applyProtection="1">
      <alignment horizontal="center" vertical="center"/>
      <protection locked="0"/>
    </xf>
    <xf numFmtId="0" fontId="2" fillId="3" borderId="0" xfId="0" applyFont="1" applyFill="1" applyAlignment="1">
      <alignment vertical="center"/>
    </xf>
    <xf numFmtId="0" fontId="0" fillId="3" borderId="0" xfId="0" applyFill="1" applyAlignment="1">
      <alignment vertical="center"/>
    </xf>
    <xf numFmtId="0" fontId="0" fillId="2" borderId="4" xfId="0" applyFill="1" applyBorder="1" applyAlignment="1" applyProtection="1">
      <alignment horizontal="center" vertical="center" wrapText="1"/>
    </xf>
    <xf numFmtId="164" fontId="0" fillId="2" borderId="5" xfId="0" applyNumberFormat="1" applyFont="1" applyFill="1" applyBorder="1" applyAlignment="1" applyProtection="1">
      <alignment horizontal="center" vertical="center"/>
      <protection locked="0"/>
    </xf>
    <xf numFmtId="0" fontId="0" fillId="0" borderId="45"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8" xfId="0" applyFill="1" applyBorder="1" applyAlignment="1" applyProtection="1">
      <alignment vertical="center" wrapText="1"/>
    </xf>
    <xf numFmtId="0" fontId="0" fillId="7" borderId="10" xfId="0" applyFill="1" applyBorder="1" applyAlignment="1" applyProtection="1">
      <alignment horizontal="left" vertical="center" wrapText="1"/>
    </xf>
    <xf numFmtId="0" fontId="0" fillId="7" borderId="10" xfId="0" applyFill="1" applyBorder="1" applyAlignment="1" applyProtection="1">
      <alignment horizontal="center" vertical="center" wrapText="1"/>
    </xf>
    <xf numFmtId="164" fontId="0" fillId="7" borderId="10" xfId="0" applyNumberFormat="1" applyFont="1" applyFill="1" applyBorder="1" applyAlignment="1" applyProtection="1">
      <alignment horizontal="center" vertical="center"/>
      <protection locked="0"/>
    </xf>
    <xf numFmtId="0" fontId="0" fillId="3" borderId="0" xfId="0" applyFill="1" applyBorder="1" applyAlignment="1" applyProtection="1">
      <alignment horizontal="left" vertical="center" wrapText="1"/>
    </xf>
    <xf numFmtId="164" fontId="0" fillId="3" borderId="11" xfId="0" applyNumberFormat="1" applyFont="1" applyFill="1" applyBorder="1" applyAlignment="1" applyProtection="1">
      <alignment horizontal="center" vertical="center"/>
      <protection locked="0"/>
    </xf>
    <xf numFmtId="0" fontId="17" fillId="0" borderId="0" xfId="0" applyFont="1" applyAlignment="1">
      <alignment vertical="center"/>
    </xf>
    <xf numFmtId="0" fontId="9" fillId="3" borderId="6" xfId="0" applyFont="1" applyFill="1" applyBorder="1" applyAlignment="1">
      <alignment horizontal="left" vertical="center"/>
    </xf>
    <xf numFmtId="0" fontId="0" fillId="3" borderId="1" xfId="0" applyFont="1" applyFill="1" applyBorder="1" applyAlignment="1">
      <alignment horizontal="center" vertical="center"/>
    </xf>
    <xf numFmtId="0" fontId="0" fillId="3" borderId="4" xfId="0" applyFill="1" applyBorder="1" applyAlignment="1">
      <alignment horizontal="left" vertical="center" wrapText="1"/>
    </xf>
    <xf numFmtId="0" fontId="0" fillId="3" borderId="10" xfId="0" applyFill="1" applyBorder="1" applyAlignment="1" applyProtection="1">
      <alignment horizontal="left" vertical="center" wrapText="1"/>
    </xf>
    <xf numFmtId="0" fontId="0" fillId="3" borderId="10" xfId="0" applyFill="1" applyBorder="1" applyAlignment="1" applyProtection="1">
      <alignment horizontal="center" vertical="center" wrapText="1"/>
    </xf>
    <xf numFmtId="164" fontId="0" fillId="3" borderId="12" xfId="0" applyNumberFormat="1" applyFont="1" applyFill="1" applyBorder="1" applyAlignment="1" applyProtection="1">
      <alignment horizontal="center" vertical="center"/>
      <protection locked="0"/>
    </xf>
    <xf numFmtId="165" fontId="0" fillId="8" borderId="39" xfId="0" applyNumberFormat="1" applyFill="1" applyBorder="1" applyAlignment="1" applyProtection="1">
      <alignment horizontal="center" vertical="center" wrapText="1"/>
      <protection locked="0"/>
    </xf>
    <xf numFmtId="165" fontId="0" fillId="8" borderId="2" xfId="0" applyNumberFormat="1" applyFont="1" applyFill="1" applyBorder="1" applyAlignment="1" applyProtection="1">
      <alignment horizontal="center" vertical="center"/>
      <protection locked="0"/>
    </xf>
    <xf numFmtId="0" fontId="0" fillId="3" borderId="35" xfId="0" applyFill="1" applyBorder="1" applyAlignment="1" applyProtection="1">
      <alignment horizontal="left" vertical="center" wrapText="1"/>
    </xf>
    <xf numFmtId="165" fontId="0" fillId="8" borderId="3" xfId="0" applyNumberFormat="1" applyFill="1" applyBorder="1" applyAlignment="1" applyProtection="1">
      <alignment horizontal="center" vertical="center" wrapText="1"/>
      <protection locked="0"/>
    </xf>
    <xf numFmtId="165" fontId="0" fillId="8" borderId="1" xfId="0" applyNumberFormat="1" applyFill="1" applyBorder="1" applyAlignment="1" applyProtection="1">
      <alignment horizontal="center" vertical="center" wrapText="1"/>
      <protection locked="0"/>
    </xf>
    <xf numFmtId="0" fontId="0" fillId="3" borderId="9" xfId="0" applyFill="1" applyBorder="1" applyAlignment="1" applyProtection="1">
      <alignment horizontal="center" vertical="center" wrapText="1"/>
    </xf>
    <xf numFmtId="164" fontId="0" fillId="3" borderId="46"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xf>
    <xf numFmtId="0" fontId="7" fillId="3" borderId="34" xfId="0" applyFont="1" applyFill="1" applyBorder="1" applyAlignment="1" applyProtection="1">
      <alignment vertical="center" wrapText="1"/>
    </xf>
    <xf numFmtId="0" fontId="7" fillId="12" borderId="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0" fillId="0" borderId="3" xfId="0" quotePrefix="1" applyFill="1" applyBorder="1" applyAlignment="1" applyProtection="1">
      <alignment horizontal="center" vertical="center" wrapText="1"/>
    </xf>
    <xf numFmtId="0" fontId="0" fillId="0" borderId="39" xfId="0" applyFill="1" applyBorder="1" applyAlignment="1" applyProtection="1">
      <alignment horizontal="center" vertical="center" wrapText="1"/>
    </xf>
    <xf numFmtId="164" fontId="0" fillId="3" borderId="2" xfId="0" applyNumberFormat="1" applyFont="1" applyFill="1" applyBorder="1" applyAlignment="1" applyProtection="1">
      <alignment horizontal="center" vertical="center"/>
      <protection locked="0"/>
    </xf>
    <xf numFmtId="164" fontId="0" fillId="3" borderId="36" xfId="0" applyNumberFormat="1" applyFont="1" applyFill="1" applyBorder="1" applyAlignment="1" applyProtection="1">
      <alignment horizontal="center" vertical="center"/>
      <protection locked="0"/>
    </xf>
    <xf numFmtId="0" fontId="0" fillId="3" borderId="9" xfId="0" applyFill="1" applyBorder="1" applyAlignment="1" applyProtection="1">
      <alignment horizontal="left" vertical="center" wrapText="1"/>
    </xf>
    <xf numFmtId="0" fontId="0" fillId="0" borderId="0" xfId="0" applyFill="1" applyAlignment="1">
      <alignment vertical="center"/>
    </xf>
    <xf numFmtId="165" fontId="0" fillId="11" borderId="0" xfId="0" applyNumberFormat="1" applyFont="1" applyFill="1" applyBorder="1" applyAlignment="1" applyProtection="1">
      <alignment horizontal="center" vertical="center"/>
      <protection locked="0"/>
    </xf>
    <xf numFmtId="164" fontId="0" fillId="11" borderId="0" xfId="0" applyNumberFormat="1" applyFont="1" applyFill="1" applyBorder="1" applyAlignment="1" applyProtection="1">
      <alignment horizontal="center" vertical="center"/>
    </xf>
    <xf numFmtId="0" fontId="0" fillId="11" borderId="0" xfId="0" applyFill="1" applyBorder="1" applyAlignment="1">
      <alignment vertical="center"/>
    </xf>
    <xf numFmtId="164" fontId="14" fillId="5" borderId="6" xfId="0" applyNumberFormat="1" applyFont="1" applyFill="1" applyBorder="1" applyAlignment="1" applyProtection="1">
      <alignment horizontal="center" vertical="center"/>
    </xf>
    <xf numFmtId="164" fontId="14" fillId="5" borderId="0" xfId="0" applyNumberFormat="1" applyFont="1" applyFill="1" applyBorder="1" applyAlignment="1" applyProtection="1">
      <alignment horizontal="center" vertical="center"/>
    </xf>
    <xf numFmtId="164" fontId="12" fillId="7" borderId="6" xfId="0" applyNumberFormat="1" applyFont="1" applyFill="1" applyBorder="1" applyAlignment="1" applyProtection="1">
      <alignment horizontal="center" vertical="center"/>
    </xf>
    <xf numFmtId="164" fontId="12" fillId="7" borderId="0" xfId="0" applyNumberFormat="1" applyFont="1" applyFill="1" applyBorder="1" applyAlignment="1" applyProtection="1">
      <alignment horizontal="center" vertical="center"/>
    </xf>
    <xf numFmtId="0" fontId="10" fillId="3" borderId="6" xfId="0" applyFont="1" applyFill="1" applyBorder="1" applyAlignment="1" applyProtection="1">
      <alignment horizontal="center"/>
    </xf>
    <xf numFmtId="0" fontId="10" fillId="3" borderId="0" xfId="0" applyFont="1" applyFill="1" applyBorder="1" applyAlignment="1" applyProtection="1">
      <alignment horizontal="center"/>
    </xf>
    <xf numFmtId="0" fontId="0" fillId="0" borderId="0" xfId="0" applyAlignment="1">
      <alignment vertical="center"/>
    </xf>
    <xf numFmtId="0" fontId="0" fillId="11" borderId="0" xfId="0" applyFill="1" applyBorder="1" applyAlignment="1" applyProtection="1">
      <alignment horizontal="left" vertical="center" wrapText="1"/>
    </xf>
    <xf numFmtId="0" fontId="0" fillId="11" borderId="0" xfId="0" applyFill="1" applyBorder="1" applyAlignment="1" applyProtection="1">
      <alignment horizontal="center" vertical="center" wrapText="1"/>
    </xf>
    <xf numFmtId="165" fontId="0" fillId="11" borderId="28" xfId="0" applyNumberFormat="1" applyFont="1" applyFill="1" applyBorder="1" applyAlignment="1" applyProtection="1">
      <alignment horizontal="center" vertical="center"/>
      <protection locked="0"/>
    </xf>
    <xf numFmtId="0" fontId="0" fillId="11" borderId="0" xfId="0" applyFill="1" applyAlignment="1">
      <alignment vertical="center"/>
    </xf>
    <xf numFmtId="164" fontId="0" fillId="11" borderId="11" xfId="0" applyNumberFormat="1" applyFont="1" applyFill="1" applyBorder="1" applyAlignment="1" applyProtection="1">
      <alignment horizontal="center" vertical="center"/>
    </xf>
    <xf numFmtId="0" fontId="0" fillId="0" borderId="0" xfId="0" applyAlignment="1">
      <alignment vertical="center"/>
    </xf>
    <xf numFmtId="0" fontId="0" fillId="0" borderId="0" xfId="0" applyProtection="1"/>
    <xf numFmtId="0" fontId="1" fillId="3" borderId="0" xfId="0" applyFont="1" applyFill="1" applyBorder="1" applyAlignment="1" applyProtection="1">
      <alignment horizontal="center" vertical="center"/>
    </xf>
    <xf numFmtId="0" fontId="0" fillId="3" borderId="0" xfId="0" applyFill="1" applyProtection="1"/>
    <xf numFmtId="0" fontId="7" fillId="0" borderId="0" xfId="0" applyFont="1" applyFill="1" applyBorder="1" applyAlignment="1" applyProtection="1">
      <alignment vertical="center" wrapText="1"/>
    </xf>
    <xf numFmtId="0" fontId="7" fillId="3" borderId="0" xfId="0" applyFont="1" applyFill="1" applyBorder="1" applyAlignment="1" applyProtection="1">
      <alignment vertical="center"/>
    </xf>
    <xf numFmtId="0" fontId="7" fillId="7" borderId="0" xfId="0" applyFont="1" applyFill="1" applyBorder="1" applyAlignment="1" applyProtection="1">
      <alignment vertical="center"/>
    </xf>
    <xf numFmtId="0" fontId="31" fillId="11" borderId="6" xfId="0" applyFont="1" applyFill="1" applyBorder="1" applyAlignment="1" applyProtection="1">
      <alignment vertical="center" wrapText="1"/>
    </xf>
    <xf numFmtId="164" fontId="0" fillId="2" borderId="33" xfId="0" applyNumberFormat="1" applyFont="1" applyFill="1" applyBorder="1" applyAlignment="1" applyProtection="1">
      <alignment horizontal="center" vertical="center"/>
    </xf>
    <xf numFmtId="0" fontId="7" fillId="3" borderId="0" xfId="0" applyFont="1" applyFill="1" applyBorder="1" applyAlignment="1" applyProtection="1">
      <alignment horizontal="left" vertical="center"/>
    </xf>
    <xf numFmtId="0" fontId="7" fillId="3" borderId="0" xfId="0" applyFont="1" applyFill="1" applyBorder="1" applyAlignment="1" applyProtection="1">
      <alignment horizontal="left" vertical="center" wrapText="1"/>
    </xf>
    <xf numFmtId="0" fontId="7" fillId="7" borderId="0" xfId="0" applyFont="1" applyFill="1" applyBorder="1" applyAlignment="1" applyProtection="1">
      <alignment horizontal="left" vertical="center"/>
    </xf>
    <xf numFmtId="0" fontId="0" fillId="7" borderId="0" xfId="0" applyFont="1" applyFill="1" applyBorder="1" applyAlignment="1" applyProtection="1">
      <alignment horizontal="left" vertical="top" wrapText="1"/>
    </xf>
    <xf numFmtId="0" fontId="2" fillId="3" borderId="0" xfId="0" applyFont="1" applyFill="1" applyProtection="1"/>
    <xf numFmtId="0" fontId="0" fillId="7" borderId="0" xfId="0" applyFont="1" applyFill="1" applyAlignment="1" applyProtection="1">
      <alignment horizontal="left" vertical="top"/>
    </xf>
    <xf numFmtId="0" fontId="0" fillId="3" borderId="0" xfId="0" applyFont="1" applyFill="1" applyAlignment="1" applyProtection="1">
      <alignment horizontal="left" vertical="top"/>
    </xf>
    <xf numFmtId="0" fontId="0" fillId="3" borderId="0" xfId="0" applyFill="1" applyAlignment="1" applyProtection="1">
      <alignment horizontal="left" wrapText="1"/>
    </xf>
    <xf numFmtId="0" fontId="0" fillId="3" borderId="0" xfId="0" applyFont="1" applyFill="1" applyAlignment="1" applyProtection="1">
      <alignment horizontal="left" wrapText="1"/>
    </xf>
    <xf numFmtId="0" fontId="0" fillId="3" borderId="0" xfId="0" applyFill="1" applyAlignment="1" applyProtection="1">
      <alignment horizontal="left" vertical="top" wrapText="1"/>
    </xf>
    <xf numFmtId="0" fontId="0" fillId="3" borderId="0" xfId="0" applyFont="1" applyFill="1" applyProtection="1"/>
    <xf numFmtId="0" fontId="0" fillId="0" borderId="0" xfId="0" applyBorder="1"/>
    <xf numFmtId="0" fontId="2" fillId="11" borderId="0" xfId="0" applyFont="1" applyFill="1" applyBorder="1" applyAlignment="1">
      <alignment vertical="center"/>
    </xf>
    <xf numFmtId="165" fontId="0" fillId="8" borderId="0" xfId="0" applyNumberFormat="1" applyFont="1" applyFill="1" applyBorder="1" applyAlignment="1" applyProtection="1">
      <alignment horizontal="center" vertical="center"/>
      <protection locked="0"/>
    </xf>
    <xf numFmtId="164" fontId="0" fillId="2" borderId="0" xfId="0" applyNumberFormat="1" applyFont="1" applyFill="1" applyBorder="1" applyAlignment="1" applyProtection="1">
      <alignment horizontal="center" vertical="center"/>
    </xf>
    <xf numFmtId="0" fontId="0" fillId="0" borderId="0" xfId="0" applyBorder="1" applyAlignment="1">
      <alignment vertical="center" wrapText="1"/>
    </xf>
    <xf numFmtId="0" fontId="0" fillId="0" borderId="6" xfId="0" applyFill="1" applyBorder="1" applyAlignment="1">
      <alignment vertical="center" wrapText="1"/>
    </xf>
    <xf numFmtId="164" fontId="8" fillId="4" borderId="0" xfId="0" applyNumberFormat="1" applyFont="1" applyFill="1" applyBorder="1" applyAlignment="1" applyProtection="1">
      <alignment horizontal="center" vertical="center" wrapText="1"/>
    </xf>
    <xf numFmtId="0" fontId="0" fillId="0" borderId="0" xfId="0" applyFill="1" applyBorder="1" applyAlignment="1">
      <alignment vertical="center" wrapText="1"/>
    </xf>
    <xf numFmtId="0" fontId="2" fillId="0" borderId="0" xfId="0" applyFont="1" applyBorder="1" applyAlignment="1">
      <alignment vertical="center"/>
    </xf>
    <xf numFmtId="0" fontId="0" fillId="3" borderId="0" xfId="0" applyFill="1" applyBorder="1"/>
    <xf numFmtId="0" fontId="2" fillId="3" borderId="0" xfId="0" applyFont="1" applyFill="1" applyBorder="1"/>
    <xf numFmtId="0" fontId="2" fillId="0" borderId="0" xfId="0" applyFont="1" applyBorder="1"/>
    <xf numFmtId="0" fontId="7" fillId="0" borderId="0" xfId="0" applyFont="1" applyBorder="1" applyAlignment="1">
      <alignment horizontal="center" vertical="center"/>
    </xf>
    <xf numFmtId="0" fontId="7" fillId="3" borderId="0" xfId="0" applyFont="1" applyFill="1" applyBorder="1" applyAlignment="1">
      <alignment horizontal="center" vertical="center"/>
    </xf>
    <xf numFmtId="165" fontId="0" fillId="11" borderId="0" xfId="0" applyNumberFormat="1" applyFont="1" applyFill="1" applyBorder="1" applyAlignment="1" applyProtection="1">
      <alignment horizontal="center" vertical="center"/>
      <protection locked="0"/>
    </xf>
    <xf numFmtId="0" fontId="7" fillId="3" borderId="0" xfId="0" applyFont="1" applyFill="1" applyBorder="1" applyAlignment="1">
      <alignment horizontal="center" vertical="center"/>
    </xf>
    <xf numFmtId="0" fontId="7" fillId="0" borderId="0" xfId="0" applyFont="1" applyBorder="1" applyAlignment="1">
      <alignment horizontal="center" vertical="center"/>
    </xf>
    <xf numFmtId="0" fontId="15" fillId="3" borderId="0" xfId="0" applyFont="1" applyFill="1" applyBorder="1" applyAlignment="1">
      <alignment horizontal="right" vertical="center" wrapText="1"/>
    </xf>
    <xf numFmtId="0" fontId="15" fillId="3" borderId="0" xfId="0" applyFont="1" applyFill="1" applyBorder="1" applyAlignment="1">
      <alignment horizontal="right" vertical="center"/>
    </xf>
    <xf numFmtId="0" fontId="13" fillId="3" borderId="0" xfId="0" applyFont="1" applyFill="1" applyBorder="1" applyAlignment="1" applyProtection="1">
      <alignment horizontal="center" vertical="center"/>
    </xf>
    <xf numFmtId="0" fontId="13" fillId="3" borderId="11" xfId="0" applyFont="1" applyFill="1" applyBorder="1" applyAlignment="1" applyProtection="1">
      <alignment horizontal="center" vertical="center"/>
    </xf>
    <xf numFmtId="0" fontId="13" fillId="3" borderId="6" xfId="0"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164" fontId="12" fillId="3" borderId="6" xfId="0" applyNumberFormat="1" applyFont="1" applyFill="1" applyBorder="1" applyAlignment="1" applyProtection="1">
      <alignment horizontal="center" vertical="center"/>
    </xf>
    <xf numFmtId="164" fontId="12" fillId="3" borderId="0" xfId="0" applyNumberFormat="1" applyFont="1" applyFill="1" applyBorder="1" applyAlignment="1" applyProtection="1">
      <alignment horizontal="center" vertical="center"/>
    </xf>
    <xf numFmtId="0" fontId="13" fillId="3" borderId="11" xfId="0" applyFont="1" applyFill="1" applyBorder="1" applyAlignment="1" applyProtection="1">
      <alignment horizontal="left" vertical="center"/>
    </xf>
    <xf numFmtId="0" fontId="0" fillId="3" borderId="0" xfId="0" applyFill="1" applyBorder="1" applyAlignment="1" applyProtection="1">
      <alignment horizontal="center" vertical="center" wrapText="1"/>
    </xf>
    <xf numFmtId="3" fontId="0" fillId="0" borderId="1" xfId="0" applyNumberFormat="1" applyFont="1" applyFill="1" applyBorder="1" applyAlignment="1" applyProtection="1">
      <alignment horizontal="center" vertical="center"/>
    </xf>
    <xf numFmtId="3" fontId="0" fillId="0" borderId="1" xfId="0" applyNumberFormat="1" applyFont="1" applyFill="1" applyBorder="1" applyAlignment="1" applyProtection="1">
      <alignment horizontal="center" vertical="center" wrapText="1"/>
    </xf>
    <xf numFmtId="3" fontId="0" fillId="11" borderId="0" xfId="0" applyNumberFormat="1" applyFont="1" applyFill="1" applyBorder="1" applyAlignment="1" applyProtection="1">
      <alignment horizontal="center" vertical="center"/>
    </xf>
    <xf numFmtId="3" fontId="0" fillId="0" borderId="31" xfId="0" applyNumberFormat="1" applyFont="1" applyFill="1" applyBorder="1" applyAlignment="1" applyProtection="1">
      <alignment horizontal="center" vertical="center"/>
    </xf>
    <xf numFmtId="3" fontId="15" fillId="3" borderId="0" xfId="0" applyNumberFormat="1" applyFont="1" applyFill="1" applyBorder="1" applyAlignment="1">
      <alignment horizontal="right" vertical="center"/>
    </xf>
    <xf numFmtId="164" fontId="14" fillId="5" borderId="11" xfId="0" applyNumberFormat="1" applyFont="1" applyFill="1" applyBorder="1" applyAlignment="1" applyProtection="1">
      <alignment horizontal="center" vertical="center"/>
    </xf>
    <xf numFmtId="0" fontId="13" fillId="7" borderId="6" xfId="0" applyFont="1" applyFill="1" applyBorder="1" applyAlignment="1" applyProtection="1">
      <alignment horizontal="left" vertical="center" wrapText="1"/>
    </xf>
    <xf numFmtId="164" fontId="12" fillId="7" borderId="11" xfId="0" applyNumberFormat="1" applyFont="1" applyFill="1" applyBorder="1" applyAlignment="1" applyProtection="1">
      <alignment horizontal="center" vertical="center"/>
    </xf>
    <xf numFmtId="164" fontId="12" fillId="3" borderId="11" xfId="0" applyNumberFormat="1" applyFont="1" applyFill="1" applyBorder="1" applyAlignment="1" applyProtection="1">
      <alignment horizontal="center" vertical="center"/>
    </xf>
    <xf numFmtId="0" fontId="13" fillId="3" borderId="6" xfId="0" applyFont="1" applyFill="1" applyBorder="1" applyAlignment="1" applyProtection="1">
      <alignment horizontal="left" vertical="center" wrapText="1"/>
    </xf>
    <xf numFmtId="0" fontId="7" fillId="12" borderId="5" xfId="0" applyFont="1" applyFill="1" applyBorder="1" applyAlignment="1" applyProtection="1">
      <alignment vertical="center" wrapText="1"/>
    </xf>
    <xf numFmtId="0" fontId="0" fillId="7" borderId="6" xfId="0" applyFill="1" applyBorder="1" applyAlignment="1" applyProtection="1">
      <alignment vertical="center" wrapText="1"/>
    </xf>
    <xf numFmtId="0" fontId="0" fillId="7" borderId="0" xfId="0" applyFill="1" applyBorder="1" applyAlignment="1" applyProtection="1">
      <alignment horizontal="left" vertical="center" wrapText="1"/>
    </xf>
    <xf numFmtId="0" fontId="0" fillId="7" borderId="0" xfId="0" applyFill="1" applyBorder="1" applyAlignment="1" applyProtection="1">
      <alignment horizontal="center" vertical="center" wrapText="1"/>
    </xf>
    <xf numFmtId="164" fontId="0" fillId="7" borderId="11" xfId="0" applyNumberFormat="1" applyFont="1" applyFill="1" applyBorder="1" applyAlignment="1" applyProtection="1">
      <alignment horizontal="center" vertical="center"/>
      <protection locked="0"/>
    </xf>
    <xf numFmtId="0" fontId="15" fillId="3" borderId="0" xfId="0" applyFont="1" applyFill="1" applyBorder="1" applyAlignment="1" applyProtection="1">
      <alignment horizontal="center"/>
    </xf>
    <xf numFmtId="166" fontId="0" fillId="7" borderId="0" xfId="0" applyNumberFormat="1" applyFill="1" applyAlignment="1">
      <alignment horizontal="left"/>
    </xf>
    <xf numFmtId="166" fontId="11" fillId="7" borderId="0" xfId="0" applyNumberFormat="1" applyFont="1" applyFill="1" applyAlignment="1">
      <alignment horizontal="left"/>
    </xf>
    <xf numFmtId="166" fontId="17" fillId="7" borderId="0" xfId="0" applyNumberFormat="1" applyFont="1" applyFill="1" applyAlignment="1">
      <alignment horizontal="left"/>
    </xf>
    <xf numFmtId="0" fontId="17" fillId="7" borderId="0" xfId="0" applyFont="1" applyFill="1"/>
    <xf numFmtId="166" fontId="17" fillId="10" borderId="1" xfId="0" applyNumberFormat="1" applyFont="1" applyFill="1" applyBorder="1" applyAlignment="1">
      <alignment horizontal="left"/>
    </xf>
    <xf numFmtId="0" fontId="17" fillId="10" borderId="1" xfId="0" applyFont="1" applyFill="1" applyBorder="1"/>
    <xf numFmtId="0" fontId="17" fillId="10" borderId="1" xfId="0" applyFont="1" applyFill="1" applyBorder="1" applyAlignment="1">
      <alignment wrapText="1"/>
    </xf>
    <xf numFmtId="166" fontId="17" fillId="0" borderId="1" xfId="0" applyNumberFormat="1" applyFont="1" applyBorder="1" applyAlignment="1">
      <alignment horizontal="left"/>
    </xf>
    <xf numFmtId="0" fontId="17" fillId="0" borderId="1" xfId="0" applyFont="1" applyBorder="1"/>
    <xf numFmtId="0" fontId="0" fillId="7" borderId="0" xfId="0" applyFill="1" applyAlignment="1">
      <alignment vertical="top"/>
    </xf>
    <xf numFmtId="166" fontId="17" fillId="0" borderId="1" xfId="0" applyNumberFormat="1" applyFont="1" applyBorder="1" applyAlignment="1">
      <alignment horizontal="left" vertical="top"/>
    </xf>
    <xf numFmtId="0" fontId="17" fillId="0" borderId="1" xfId="0" applyFont="1" applyBorder="1" applyAlignment="1">
      <alignment vertical="top"/>
    </xf>
    <xf numFmtId="0" fontId="17" fillId="0" borderId="1" xfId="0" applyFont="1" applyBorder="1" applyAlignment="1">
      <alignment vertical="top" wrapText="1"/>
    </xf>
    <xf numFmtId="0" fontId="0" fillId="0" borderId="0" xfId="0" applyAlignment="1">
      <alignment vertical="top"/>
    </xf>
    <xf numFmtId="166" fontId="0" fillId="0" borderId="0" xfId="0" applyNumberFormat="1" applyAlignment="1">
      <alignment horizontal="left"/>
    </xf>
    <xf numFmtId="3" fontId="15" fillId="3" borderId="0" xfId="0" applyNumberFormat="1" applyFont="1" applyFill="1" applyBorder="1" applyAlignment="1" applyProtection="1">
      <alignment horizontal="center"/>
    </xf>
    <xf numFmtId="0" fontId="3" fillId="3" borderId="0" xfId="0" applyFont="1" applyFill="1" applyBorder="1" applyAlignment="1" applyProtection="1">
      <alignment vertical="center" wrapText="1"/>
    </xf>
    <xf numFmtId="0" fontId="7" fillId="3" borderId="0" xfId="0" applyFont="1" applyFill="1" applyBorder="1" applyAlignment="1">
      <alignment horizontal="center" vertical="center"/>
    </xf>
    <xf numFmtId="0" fontId="7" fillId="0" borderId="0" xfId="0" applyFont="1" applyBorder="1" applyAlignment="1">
      <alignment horizontal="center" vertical="center"/>
    </xf>
    <xf numFmtId="165" fontId="0" fillId="11" borderId="0" xfId="0" applyNumberFormat="1" applyFont="1" applyFill="1" applyBorder="1" applyAlignment="1" applyProtection="1">
      <alignment horizontal="center" vertical="center"/>
      <protection locked="0"/>
    </xf>
    <xf numFmtId="0" fontId="15" fillId="3" borderId="0" xfId="0" applyFont="1" applyFill="1" applyBorder="1" applyAlignment="1">
      <alignment horizontal="right" vertical="center" wrapText="1"/>
    </xf>
    <xf numFmtId="0" fontId="15" fillId="3" borderId="0" xfId="0" applyFont="1" applyFill="1" applyBorder="1" applyAlignment="1">
      <alignment horizontal="right" vertical="center"/>
    </xf>
    <xf numFmtId="0" fontId="15" fillId="3" borderId="0" xfId="0" applyFont="1" applyFill="1" applyBorder="1" applyAlignment="1" applyProtection="1">
      <alignment horizontal="center"/>
    </xf>
    <xf numFmtId="0" fontId="0" fillId="7" borderId="18" xfId="0" applyFill="1" applyBorder="1" applyAlignment="1" applyProtection="1">
      <alignment horizontal="left" vertical="center" wrapText="1"/>
    </xf>
    <xf numFmtId="0" fontId="0" fillId="7" borderId="13" xfId="0" applyFill="1" applyBorder="1" applyAlignment="1" applyProtection="1">
      <alignment horizontal="left" vertical="center" wrapText="1"/>
    </xf>
    <xf numFmtId="0" fontId="0" fillId="7" borderId="48" xfId="0" applyFill="1" applyBorder="1" applyAlignment="1" applyProtection="1">
      <alignment horizontal="left" vertical="center" wrapText="1"/>
    </xf>
    <xf numFmtId="0" fontId="0" fillId="7" borderId="29" xfId="0" applyFill="1" applyBorder="1" applyAlignment="1" applyProtection="1">
      <alignment horizontal="left" vertical="center" wrapText="1"/>
    </xf>
    <xf numFmtId="0" fontId="13" fillId="3" borderId="0" xfId="0" applyFont="1" applyFill="1" applyBorder="1" applyAlignment="1" applyProtection="1">
      <alignment horizontal="left" vertical="center"/>
    </xf>
    <xf numFmtId="164" fontId="12" fillId="3" borderId="6" xfId="0" applyNumberFormat="1" applyFont="1" applyFill="1" applyBorder="1" applyAlignment="1" applyProtection="1">
      <alignment horizontal="center" vertical="center"/>
    </xf>
    <xf numFmtId="164" fontId="12" fillId="3" borderId="0" xfId="0" applyNumberFormat="1" applyFont="1" applyFill="1" applyBorder="1" applyAlignment="1" applyProtection="1">
      <alignment horizontal="center" vertical="center"/>
    </xf>
    <xf numFmtId="164" fontId="12" fillId="3" borderId="11" xfId="0" applyNumberFormat="1" applyFont="1" applyFill="1" applyBorder="1" applyAlignment="1" applyProtection="1">
      <alignment horizontal="center" vertical="center"/>
    </xf>
    <xf numFmtId="0" fontId="13" fillId="3" borderId="11" xfId="0" applyFont="1" applyFill="1" applyBorder="1" applyAlignment="1" applyProtection="1">
      <alignment horizontal="left" vertical="center"/>
    </xf>
    <xf numFmtId="0" fontId="17" fillId="10" borderId="1" xfId="0" applyFont="1" applyFill="1" applyBorder="1"/>
    <xf numFmtId="0" fontId="17" fillId="0" borderId="1" xfId="0" applyFont="1" applyBorder="1"/>
    <xf numFmtId="0" fontId="17" fillId="14" borderId="1" xfId="0" applyFont="1" applyFill="1" applyBorder="1"/>
    <xf numFmtId="0" fontId="17" fillId="10" borderId="1" xfId="0" applyFont="1" applyFill="1" applyBorder="1" applyAlignment="1">
      <alignment horizontal="left"/>
    </xf>
    <xf numFmtId="0" fontId="17" fillId="10" borderId="18" xfId="0" applyFont="1" applyFill="1" applyBorder="1" applyAlignment="1">
      <alignment vertical="top"/>
    </xf>
    <xf numFmtId="0" fontId="17" fillId="10" borderId="13" xfId="0" applyFont="1" applyFill="1" applyBorder="1" applyAlignment="1">
      <alignment vertical="top"/>
    </xf>
    <xf numFmtId="0" fontId="17" fillId="7" borderId="18" xfId="0" applyFont="1" applyFill="1" applyBorder="1" applyAlignment="1">
      <alignment vertical="top" wrapText="1"/>
    </xf>
    <xf numFmtId="0" fontId="17" fillId="7" borderId="4" xfId="0" applyFont="1" applyFill="1" applyBorder="1" applyAlignment="1">
      <alignment vertical="top"/>
    </xf>
    <xf numFmtId="0" fontId="17" fillId="7" borderId="13" xfId="0" applyFont="1" applyFill="1" applyBorder="1" applyAlignment="1">
      <alignment vertical="top"/>
    </xf>
    <xf numFmtId="0" fontId="0" fillId="3" borderId="0" xfId="0" applyFont="1" applyFill="1" applyAlignment="1" applyProtection="1">
      <alignment horizontal="center" vertical="center" wrapText="1"/>
    </xf>
    <xf numFmtId="0" fontId="0" fillId="3" borderId="0" xfId="0" applyFont="1" applyFill="1" applyAlignment="1" applyProtection="1">
      <alignment horizontal="center" vertical="center"/>
    </xf>
    <xf numFmtId="0" fontId="0" fillId="3" borderId="0" xfId="0" applyFill="1" applyAlignment="1" applyProtection="1">
      <alignment horizontal="left" vertical="top" wrapText="1"/>
    </xf>
    <xf numFmtId="0" fontId="6" fillId="7" borderId="0" xfId="0" applyFont="1" applyFill="1" applyBorder="1" applyAlignment="1" applyProtection="1">
      <alignment horizontal="left" vertical="center" wrapText="1"/>
    </xf>
    <xf numFmtId="0" fontId="0" fillId="7" borderId="0" xfId="0" applyFill="1" applyProtection="1"/>
    <xf numFmtId="0" fontId="7" fillId="3" borderId="0" xfId="0" applyFont="1" applyFill="1" applyBorder="1" applyAlignment="1" applyProtection="1">
      <alignment horizontal="left" vertical="center"/>
    </xf>
    <xf numFmtId="0" fontId="7" fillId="3" borderId="0" xfId="0" applyFont="1" applyFill="1" applyBorder="1" applyAlignment="1" applyProtection="1">
      <alignment horizontal="left" vertical="center" wrapText="1"/>
    </xf>
    <xf numFmtId="0" fontId="0" fillId="7" borderId="0" xfId="0" applyFill="1" applyAlignment="1" applyProtection="1">
      <alignment horizontal="left" wrapText="1"/>
    </xf>
    <xf numFmtId="0" fontId="0" fillId="7" borderId="0" xfId="0" applyFont="1" applyFill="1" applyAlignment="1" applyProtection="1">
      <alignment horizontal="left" wrapText="1"/>
    </xf>
    <xf numFmtId="0" fontId="0" fillId="7" borderId="0" xfId="0" applyFont="1" applyFill="1" applyBorder="1" applyAlignment="1" applyProtection="1">
      <alignment vertical="top" wrapText="1"/>
    </xf>
    <xf numFmtId="0" fontId="7" fillId="7" borderId="0" xfId="0" applyFont="1" applyFill="1" applyBorder="1" applyAlignment="1" applyProtection="1">
      <alignment vertical="center" wrapText="1"/>
    </xf>
    <xf numFmtId="0" fontId="0" fillId="0" borderId="0" xfId="0" applyAlignment="1" applyProtection="1">
      <alignment vertical="center"/>
    </xf>
    <xf numFmtId="0" fontId="0" fillId="3" borderId="0" xfId="0" applyFill="1" applyAlignment="1" applyProtection="1">
      <alignment horizontal="left"/>
    </xf>
    <xf numFmtId="0" fontId="0" fillId="3" borderId="0" xfId="0" applyFont="1" applyFill="1" applyAlignment="1" applyProtection="1">
      <alignment horizontal="left"/>
    </xf>
    <xf numFmtId="0" fontId="11" fillId="3" borderId="0" xfId="0" applyFont="1" applyFill="1" applyBorder="1" applyAlignment="1" applyProtection="1">
      <alignment horizontal="left" wrapText="1"/>
    </xf>
    <xf numFmtId="0" fontId="0" fillId="7" borderId="0" xfId="0" applyFont="1" applyFill="1" applyAlignment="1" applyProtection="1">
      <alignment horizontal="left" vertical="top" wrapText="1"/>
    </xf>
    <xf numFmtId="0" fontId="22" fillId="7" borderId="0" xfId="0" applyFont="1" applyFill="1" applyAlignment="1" applyProtection="1">
      <alignment horizontal="left" vertical="top" wrapText="1"/>
    </xf>
    <xf numFmtId="0" fontId="0" fillId="7" borderId="0" xfId="0" applyFill="1" applyAlignment="1" applyProtection="1">
      <alignment horizontal="left" vertical="top" wrapText="1"/>
    </xf>
    <xf numFmtId="0" fontId="30" fillId="10"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0" xfId="0" applyFont="1" applyFill="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15" fillId="3" borderId="0" xfId="0" applyFont="1" applyFill="1" applyBorder="1" applyAlignment="1">
      <alignment horizontal="right" vertical="center" wrapText="1"/>
    </xf>
    <xf numFmtId="0" fontId="15" fillId="3" borderId="0" xfId="0" applyFont="1" applyFill="1" applyBorder="1" applyAlignment="1">
      <alignment horizontal="right" vertical="center"/>
    </xf>
    <xf numFmtId="0" fontId="15" fillId="3" borderId="11" xfId="0" applyFont="1" applyFill="1" applyBorder="1" applyAlignment="1">
      <alignment horizontal="right" vertical="center"/>
    </xf>
    <xf numFmtId="0" fontId="8" fillId="4" borderId="26" xfId="0" applyFont="1" applyFill="1" applyBorder="1" applyAlignment="1">
      <alignment horizontal="left" vertical="center"/>
    </xf>
    <xf numFmtId="0" fontId="8" fillId="4" borderId="27" xfId="0" applyFont="1" applyFill="1" applyBorder="1" applyAlignment="1">
      <alignment horizontal="left" vertical="center"/>
    </xf>
    <xf numFmtId="0" fontId="8" fillId="4" borderId="30" xfId="0" applyFont="1" applyFill="1" applyBorder="1" applyAlignment="1">
      <alignment horizontal="left"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3" fontId="7" fillId="0" borderId="19" xfId="0" applyNumberFormat="1" applyFont="1" applyBorder="1" applyAlignment="1">
      <alignment horizontal="center" vertical="center" wrapText="1"/>
    </xf>
    <xf numFmtId="3" fontId="7" fillId="0" borderId="20" xfId="0" applyNumberFormat="1" applyFont="1" applyBorder="1" applyAlignment="1">
      <alignment horizontal="center" vertical="center" wrapText="1"/>
    </xf>
    <xf numFmtId="0" fontId="0" fillId="0" borderId="48" xfId="0" applyBorder="1" applyAlignment="1" applyProtection="1">
      <alignment horizontal="left" vertical="center" wrapText="1"/>
    </xf>
    <xf numFmtId="0" fontId="0" fillId="0" borderId="29" xfId="0" applyBorder="1" applyAlignment="1">
      <alignment horizontal="left" vertical="center" wrapText="1"/>
    </xf>
    <xf numFmtId="0" fontId="0" fillId="0" borderId="1" xfId="0" applyBorder="1" applyAlignment="1" applyProtection="1">
      <alignment horizontal="left" vertical="center" wrapText="1"/>
    </xf>
    <xf numFmtId="0" fontId="0" fillId="0" borderId="1" xfId="0" applyFont="1"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13" xfId="0" applyBorder="1" applyAlignment="1" applyProtection="1">
      <alignment horizontal="left" vertical="center" wrapText="1"/>
    </xf>
    <xf numFmtId="0" fontId="7" fillId="13" borderId="14" xfId="0" applyFont="1" applyFill="1" applyBorder="1" applyAlignment="1">
      <alignment vertical="top" wrapText="1"/>
    </xf>
    <xf numFmtId="0" fontId="7" fillId="13" borderId="15" xfId="0" applyFont="1" applyFill="1" applyBorder="1" applyAlignment="1">
      <alignment vertical="top" wrapText="1"/>
    </xf>
    <xf numFmtId="0" fontId="7" fillId="13" borderId="38" xfId="0" applyFont="1" applyFill="1" applyBorder="1" applyAlignment="1">
      <alignment vertical="top" wrapText="1"/>
    </xf>
    <xf numFmtId="0" fontId="0" fillId="7" borderId="0" xfId="0" applyFont="1" applyFill="1" applyBorder="1" applyAlignment="1">
      <alignment horizontal="center" vertical="top" wrapText="1"/>
    </xf>
    <xf numFmtId="0" fontId="0" fillId="7" borderId="0" xfId="0" applyFont="1" applyFill="1" applyBorder="1" applyAlignment="1">
      <alignment horizontal="center" vertical="top"/>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xf>
    <xf numFmtId="0" fontId="30" fillId="10" borderId="6" xfId="0" applyFont="1" applyFill="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0" fillId="0" borderId="19" xfId="0" applyBorder="1" applyAlignment="1">
      <alignment horizontal="left"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8" fillId="4" borderId="47" xfId="0" applyFont="1" applyFill="1" applyBorder="1" applyAlignment="1">
      <alignment horizontal="left" vertical="center"/>
    </xf>
    <xf numFmtId="0" fontId="8" fillId="4" borderId="35" xfId="0" applyFont="1" applyFill="1" applyBorder="1" applyAlignment="1">
      <alignment horizontal="left" vertical="center"/>
    </xf>
    <xf numFmtId="0" fontId="8" fillId="4" borderId="44" xfId="0" applyFont="1" applyFill="1" applyBorder="1" applyAlignment="1">
      <alignment horizontal="left" vertical="center"/>
    </xf>
    <xf numFmtId="165" fontId="0" fillId="11" borderId="0" xfId="0" applyNumberFormat="1" applyFont="1" applyFill="1" applyBorder="1" applyAlignment="1" applyProtection="1">
      <alignment horizontal="center" vertical="center"/>
      <protection locked="0"/>
    </xf>
    <xf numFmtId="0" fontId="8" fillId="4" borderId="6" xfId="0" applyFont="1" applyFill="1" applyBorder="1" applyAlignment="1">
      <alignment horizontal="left" vertical="center"/>
    </xf>
    <xf numFmtId="0" fontId="8" fillId="4" borderId="0" xfId="0" applyFont="1" applyFill="1" applyBorder="1" applyAlignment="1">
      <alignment horizontal="left" vertical="center"/>
    </xf>
    <xf numFmtId="0" fontId="8" fillId="4" borderId="11" xfId="0" applyFont="1" applyFill="1" applyBorder="1" applyAlignment="1">
      <alignment horizontal="left" vertical="center"/>
    </xf>
    <xf numFmtId="0" fontId="0" fillId="0" borderId="13" xfId="0" applyBorder="1" applyAlignment="1">
      <alignment horizontal="left" vertical="center" wrapText="1"/>
    </xf>
    <xf numFmtId="0" fontId="0" fillId="0" borderId="49" xfId="0" applyBorder="1" applyAlignment="1" applyProtection="1">
      <alignment vertical="center" wrapText="1"/>
    </xf>
    <xf numFmtId="0" fontId="0" fillId="0" borderId="4" xfId="0" applyBorder="1" applyAlignment="1" applyProtection="1">
      <alignment vertical="center" wrapText="1"/>
    </xf>
    <xf numFmtId="0" fontId="0" fillId="0" borderId="13" xfId="0" applyBorder="1" applyAlignment="1" applyProtection="1">
      <alignment vertical="center" wrapText="1"/>
    </xf>
    <xf numFmtId="0" fontId="0" fillId="0" borderId="50" xfId="0" applyBorder="1" applyAlignment="1" applyProtection="1">
      <alignment vertical="center" wrapText="1"/>
    </xf>
    <xf numFmtId="0" fontId="0" fillId="0" borderId="9" xfId="0" applyBorder="1" applyAlignment="1" applyProtection="1">
      <alignment vertical="center" wrapText="1"/>
    </xf>
    <xf numFmtId="0" fontId="0" fillId="0" borderId="29" xfId="0" applyBorder="1" applyAlignment="1" applyProtection="1">
      <alignment vertical="center" wrapText="1"/>
    </xf>
    <xf numFmtId="0" fontId="0" fillId="0" borderId="29" xfId="0" applyBorder="1" applyAlignment="1" applyProtection="1">
      <alignment horizontal="left" vertical="center" wrapText="1"/>
    </xf>
    <xf numFmtId="0" fontId="12" fillId="5" borderId="6" xfId="0" applyFont="1" applyFill="1" applyBorder="1" applyAlignment="1" applyProtection="1">
      <alignment horizontal="left" vertical="center" wrapText="1"/>
    </xf>
    <xf numFmtId="0" fontId="12" fillId="5" borderId="0" xfId="0" applyFont="1" applyFill="1" applyBorder="1" applyAlignment="1" applyProtection="1">
      <alignment horizontal="left" vertical="center"/>
    </xf>
    <xf numFmtId="0" fontId="13" fillId="5" borderId="0" xfId="0" applyFont="1" applyFill="1" applyBorder="1" applyAlignment="1" applyProtection="1">
      <alignment horizontal="center" vertical="center"/>
    </xf>
    <xf numFmtId="0" fontId="13" fillId="5" borderId="11" xfId="0" applyFont="1" applyFill="1" applyBorder="1" applyAlignment="1" applyProtection="1">
      <alignment horizontal="center" vertical="center"/>
    </xf>
    <xf numFmtId="0" fontId="13" fillId="3" borderId="6" xfId="0"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0" fontId="13" fillId="3" borderId="0" xfId="0" applyFont="1" applyFill="1" applyBorder="1" applyAlignment="1" applyProtection="1">
      <alignment horizontal="center" vertical="center"/>
    </xf>
    <xf numFmtId="0" fontId="13" fillId="3" borderId="11" xfId="0" applyFont="1" applyFill="1" applyBorder="1" applyAlignment="1" applyProtection="1">
      <alignment horizontal="center" vertical="center"/>
    </xf>
    <xf numFmtId="164" fontId="12" fillId="3" borderId="6" xfId="0" applyNumberFormat="1" applyFont="1" applyFill="1" applyBorder="1" applyAlignment="1" applyProtection="1">
      <alignment horizontal="center" vertical="center"/>
    </xf>
    <xf numFmtId="164" fontId="12" fillId="3" borderId="0" xfId="0" applyNumberFormat="1" applyFont="1" applyFill="1" applyBorder="1" applyAlignment="1" applyProtection="1">
      <alignment horizontal="center" vertical="center"/>
    </xf>
    <xf numFmtId="164" fontId="12" fillId="3" borderId="11" xfId="0" applyNumberFormat="1" applyFont="1" applyFill="1" applyBorder="1" applyAlignment="1" applyProtection="1">
      <alignment horizontal="center" vertical="center"/>
    </xf>
    <xf numFmtId="0" fontId="5" fillId="3" borderId="0" xfId="0" applyFont="1" applyFill="1" applyBorder="1" applyAlignment="1" applyProtection="1">
      <alignment horizontal="left" vertical="top" wrapText="1"/>
    </xf>
    <xf numFmtId="0" fontId="13" fillId="3" borderId="11" xfId="0" applyFont="1" applyFill="1" applyBorder="1" applyAlignment="1" applyProtection="1">
      <alignment horizontal="left" vertical="center"/>
    </xf>
    <xf numFmtId="164" fontId="25" fillId="9" borderId="8" xfId="0" applyNumberFormat="1" applyFont="1" applyFill="1" applyBorder="1" applyAlignment="1" applyProtection="1">
      <alignment horizontal="center" vertical="center"/>
    </xf>
    <xf numFmtId="164" fontId="25" fillId="9" borderId="10" xfId="0" applyNumberFormat="1" applyFont="1" applyFill="1" applyBorder="1" applyAlignment="1" applyProtection="1">
      <alignment horizontal="center" vertical="center"/>
    </xf>
    <xf numFmtId="164" fontId="25" fillId="9" borderId="12" xfId="0" applyNumberFormat="1" applyFont="1" applyFill="1" applyBorder="1" applyAlignment="1" applyProtection="1">
      <alignment horizontal="center" vertical="center"/>
    </xf>
    <xf numFmtId="0" fontId="19" fillId="4" borderId="6" xfId="0" applyFont="1" applyFill="1" applyBorder="1" applyAlignment="1" applyProtection="1">
      <alignment horizontal="left" vertical="center" wrapText="1"/>
    </xf>
    <xf numFmtId="0" fontId="19" fillId="4" borderId="0" xfId="0" applyFont="1" applyFill="1" applyBorder="1" applyAlignment="1" applyProtection="1">
      <alignment horizontal="left" vertical="center"/>
    </xf>
    <xf numFmtId="0" fontId="19" fillId="4" borderId="11" xfId="0" applyFont="1" applyFill="1" applyBorder="1" applyAlignment="1" applyProtection="1">
      <alignment horizontal="left" vertical="center"/>
    </xf>
    <xf numFmtId="164" fontId="19" fillId="4" borderId="6" xfId="0" applyNumberFormat="1" applyFont="1" applyFill="1" applyBorder="1" applyAlignment="1" applyProtection="1">
      <alignment horizontal="center" vertical="center"/>
    </xf>
    <xf numFmtId="164" fontId="19" fillId="4" borderId="0" xfId="0" applyNumberFormat="1" applyFont="1" applyFill="1" applyBorder="1" applyAlignment="1" applyProtection="1">
      <alignment horizontal="center" vertical="center"/>
    </xf>
    <xf numFmtId="164" fontId="19" fillId="4" borderId="11" xfId="0" applyNumberFormat="1" applyFont="1" applyFill="1" applyBorder="1" applyAlignment="1" applyProtection="1">
      <alignment horizontal="center" vertical="center"/>
    </xf>
    <xf numFmtId="0" fontId="5" fillId="3" borderId="0" xfId="0" applyNumberFormat="1" applyFont="1" applyFill="1" applyBorder="1" applyAlignment="1" applyProtection="1">
      <alignment horizontal="left" vertical="top" wrapText="1"/>
    </xf>
    <xf numFmtId="0" fontId="19" fillId="6" borderId="6" xfId="0" applyFont="1" applyFill="1" applyBorder="1" applyAlignment="1" applyProtection="1">
      <alignment horizontal="left" vertical="center" wrapText="1"/>
    </xf>
    <xf numFmtId="0" fontId="19" fillId="6" borderId="0" xfId="0" applyFont="1" applyFill="1" applyBorder="1" applyAlignment="1" applyProtection="1">
      <alignment horizontal="left" vertical="center" wrapText="1"/>
    </xf>
    <xf numFmtId="0" fontId="19" fillId="6" borderId="11" xfId="0" applyFont="1" applyFill="1" applyBorder="1" applyAlignment="1" applyProtection="1">
      <alignment horizontal="left" vertical="center" wrapText="1"/>
    </xf>
    <xf numFmtId="164" fontId="19" fillId="6" borderId="6" xfId="0" applyNumberFormat="1" applyFont="1" applyFill="1" applyBorder="1" applyAlignment="1" applyProtection="1">
      <alignment horizontal="center" vertical="center"/>
    </xf>
    <xf numFmtId="164" fontId="19" fillId="6" borderId="0" xfId="0" applyNumberFormat="1" applyFont="1" applyFill="1" applyBorder="1" applyAlignment="1" applyProtection="1">
      <alignment horizontal="center" vertical="center"/>
    </xf>
    <xf numFmtId="164" fontId="19" fillId="6" borderId="11" xfId="0" applyNumberFormat="1" applyFont="1" applyFill="1" applyBorder="1" applyAlignment="1" applyProtection="1">
      <alignment horizontal="center" vertical="center"/>
    </xf>
    <xf numFmtId="0" fontId="24" fillId="9" borderId="8" xfId="0" applyFont="1" applyFill="1" applyBorder="1" applyAlignment="1" applyProtection="1">
      <alignment horizontal="left" vertical="center" wrapText="1"/>
    </xf>
    <xf numFmtId="0" fontId="24" fillId="9" borderId="10" xfId="0" applyFont="1" applyFill="1" applyBorder="1" applyAlignment="1" applyProtection="1">
      <alignment horizontal="left" vertical="center"/>
    </xf>
    <xf numFmtId="0" fontId="24" fillId="9" borderId="12" xfId="0" applyFont="1" applyFill="1" applyBorder="1" applyAlignment="1" applyProtection="1">
      <alignment horizontal="left" vertical="center"/>
    </xf>
    <xf numFmtId="0" fontId="19" fillId="15" borderId="6" xfId="0" applyFont="1" applyFill="1" applyBorder="1" applyAlignment="1" applyProtection="1">
      <alignment horizontal="left" vertical="center" wrapText="1"/>
    </xf>
    <xf numFmtId="0" fontId="19" fillId="15" borderId="0" xfId="0" applyFont="1" applyFill="1" applyBorder="1" applyAlignment="1" applyProtection="1">
      <alignment horizontal="left" vertical="center" wrapText="1"/>
    </xf>
    <xf numFmtId="0" fontId="19" fillId="15" borderId="11" xfId="0" applyFont="1" applyFill="1" applyBorder="1" applyAlignment="1" applyProtection="1">
      <alignment horizontal="left" vertical="center" wrapText="1"/>
    </xf>
    <xf numFmtId="164" fontId="19" fillId="15" borderId="6" xfId="0" applyNumberFormat="1" applyFont="1" applyFill="1" applyBorder="1" applyAlignment="1" applyProtection="1">
      <alignment horizontal="center" vertical="center"/>
    </xf>
    <xf numFmtId="164" fontId="19" fillId="15" borderId="0" xfId="0" applyNumberFormat="1" applyFont="1" applyFill="1" applyBorder="1" applyAlignment="1" applyProtection="1">
      <alignment horizontal="center" vertical="center"/>
    </xf>
    <xf numFmtId="164" fontId="19" fillId="15" borderId="11" xfId="0" applyNumberFormat="1" applyFont="1" applyFill="1" applyBorder="1" applyAlignment="1" applyProtection="1">
      <alignment horizontal="center" vertical="center"/>
    </xf>
    <xf numFmtId="0" fontId="0" fillId="3" borderId="0" xfId="0" applyFont="1" applyFill="1" applyAlignment="1">
      <alignment horizontal="center" vertical="top" wrapText="1"/>
    </xf>
    <xf numFmtId="0" fontId="0" fillId="3" borderId="0" xfId="0" applyFont="1" applyFill="1" applyAlignment="1">
      <alignment horizontal="center" vertical="top"/>
    </xf>
    <xf numFmtId="0" fontId="0" fillId="3" borderId="0" xfId="0" applyFont="1" applyFill="1" applyBorder="1" applyAlignment="1">
      <alignment horizontal="center" vertical="center"/>
    </xf>
    <xf numFmtId="0" fontId="11" fillId="3" borderId="0" xfId="0" applyFont="1" applyFill="1" applyBorder="1" applyAlignment="1" applyProtection="1">
      <alignment horizontal="left"/>
    </xf>
    <xf numFmtId="0" fontId="13" fillId="5" borderId="16" xfId="0" applyFont="1" applyFill="1" applyBorder="1" applyAlignment="1" applyProtection="1">
      <alignment horizontal="center" vertical="center"/>
    </xf>
    <xf numFmtId="0" fontId="13" fillId="5" borderId="41" xfId="0" applyFont="1" applyFill="1" applyBorder="1" applyAlignment="1" applyProtection="1">
      <alignment horizontal="center" vertical="center"/>
    </xf>
    <xf numFmtId="164" fontId="14" fillId="5" borderId="25" xfId="0" applyNumberFormat="1" applyFont="1" applyFill="1" applyBorder="1" applyAlignment="1" applyProtection="1">
      <alignment horizontal="center" vertical="center"/>
    </xf>
    <xf numFmtId="164" fontId="14" fillId="5" borderId="16" xfId="0" applyNumberFormat="1" applyFont="1" applyFill="1" applyBorder="1" applyAlignment="1" applyProtection="1">
      <alignment horizontal="center" vertical="center"/>
    </xf>
    <xf numFmtId="164" fontId="14" fillId="5" borderId="41" xfId="0" applyNumberFormat="1" applyFont="1" applyFill="1" applyBorder="1" applyAlignment="1" applyProtection="1">
      <alignment horizontal="center" vertical="center"/>
    </xf>
    <xf numFmtId="0" fontId="12" fillId="5" borderId="25" xfId="0" applyFont="1" applyFill="1" applyBorder="1" applyAlignment="1" applyProtection="1">
      <alignment horizontal="left" vertical="center" wrapText="1"/>
    </xf>
    <xf numFmtId="0" fontId="12" fillId="5" borderId="16" xfId="0" applyFont="1" applyFill="1" applyBorder="1" applyAlignment="1" applyProtection="1">
      <alignment horizontal="left" vertical="center" wrapText="1"/>
    </xf>
    <xf numFmtId="0" fontId="11" fillId="3" borderId="0" xfId="0" applyFont="1" applyFill="1" applyBorder="1" applyAlignment="1" applyProtection="1">
      <alignment horizontal="center"/>
    </xf>
    <xf numFmtId="0" fontId="11" fillId="3" borderId="11" xfId="0" applyFont="1" applyFill="1" applyBorder="1" applyAlignment="1" applyProtection="1">
      <alignment horizontal="center"/>
    </xf>
    <xf numFmtId="0" fontId="19" fillId="4" borderId="6" xfId="0" applyFont="1" applyFill="1" applyBorder="1" applyAlignment="1" applyProtection="1">
      <alignment horizontal="left" vertical="center"/>
    </xf>
    <xf numFmtId="0" fontId="0" fillId="0" borderId="42" xfId="0" applyBorder="1" applyAlignment="1" applyProtection="1">
      <alignment horizontal="left" vertical="center" wrapText="1"/>
    </xf>
    <xf numFmtId="0" fontId="0" fillId="0" borderId="43" xfId="0" applyFont="1" applyBorder="1" applyAlignment="1" applyProtection="1">
      <alignment horizontal="left" vertical="center" wrapText="1"/>
    </xf>
    <xf numFmtId="0" fontId="0" fillId="3" borderId="0" xfId="0" applyFont="1" applyFill="1" applyAlignment="1" applyProtection="1">
      <alignment horizontal="center" vertical="top" wrapText="1"/>
    </xf>
    <xf numFmtId="0" fontId="0" fillId="0" borderId="0" xfId="0" applyFont="1" applyAlignment="1" applyProtection="1">
      <alignment horizontal="center" vertical="top"/>
    </xf>
    <xf numFmtId="0" fontId="0" fillId="3" borderId="0" xfId="0" applyFont="1" applyFill="1" applyBorder="1" applyAlignment="1" applyProtection="1">
      <alignment horizontal="center" vertical="center"/>
    </xf>
    <xf numFmtId="0" fontId="7" fillId="0" borderId="19" xfId="0" applyFont="1" applyBorder="1" applyAlignment="1">
      <alignment horizontal="left"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xf>
    <xf numFmtId="0" fontId="18" fillId="4" borderId="14" xfId="0" applyFont="1" applyFill="1" applyBorder="1" applyAlignment="1">
      <alignment horizontal="left" vertical="center"/>
    </xf>
    <xf numFmtId="0" fontId="18" fillId="4" borderId="15" xfId="0" applyFont="1" applyFill="1" applyBorder="1" applyAlignment="1">
      <alignment horizontal="left" vertical="center"/>
    </xf>
    <xf numFmtId="0" fontId="18" fillId="4" borderId="38" xfId="0" applyFont="1" applyFill="1" applyBorder="1" applyAlignment="1">
      <alignment horizontal="left" vertical="center"/>
    </xf>
    <xf numFmtId="0" fontId="7" fillId="2" borderId="39" xfId="0" applyFont="1" applyFill="1" applyBorder="1" applyAlignment="1" applyProtection="1">
      <alignment horizontal="left" vertical="center" wrapText="1"/>
    </xf>
    <xf numFmtId="0" fontId="7" fillId="2" borderId="40" xfId="0" applyFont="1" applyFill="1" applyBorder="1" applyAlignment="1" applyProtection="1">
      <alignment horizontal="left" vertical="center" wrapText="1"/>
    </xf>
    <xf numFmtId="0" fontId="0" fillId="3" borderId="18" xfId="0" applyFont="1" applyFill="1" applyBorder="1" applyAlignment="1" applyProtection="1">
      <alignment horizontal="left" vertical="center" wrapText="1"/>
    </xf>
    <xf numFmtId="0" fontId="0" fillId="3" borderId="13" xfId="0" applyFont="1" applyFill="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7" fillId="2" borderId="18"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7" fillId="0" borderId="13" xfId="0" applyFont="1" applyBorder="1" applyAlignment="1" applyProtection="1">
      <alignment horizontal="left" vertical="center" wrapText="1"/>
    </xf>
    <xf numFmtId="0" fontId="0" fillId="7" borderId="0" xfId="0" applyFont="1" applyFill="1" applyBorder="1" applyAlignment="1" applyProtection="1">
      <alignment horizontal="center" vertical="center" wrapText="1"/>
    </xf>
    <xf numFmtId="0" fontId="0" fillId="7" borderId="0" xfId="0" applyFont="1" applyFill="1" applyBorder="1" applyAlignment="1">
      <alignment horizontal="center" vertical="center"/>
    </xf>
    <xf numFmtId="0" fontId="0" fillId="7" borderId="10" xfId="0" applyFont="1" applyFill="1" applyBorder="1" applyAlignment="1">
      <alignment horizontal="center" vertical="top"/>
    </xf>
    <xf numFmtId="0" fontId="0" fillId="3" borderId="1" xfId="0"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0" xfId="0" applyFill="1" applyBorder="1" applyAlignment="1" applyProtection="1">
      <alignment horizontal="center" vertical="center" wrapText="1"/>
    </xf>
    <xf numFmtId="0" fontId="4" fillId="3" borderId="0" xfId="0" applyFont="1" applyFill="1" applyBorder="1" applyAlignment="1" applyProtection="1">
      <alignment horizontal="center" vertical="center"/>
      <protection locked="0"/>
    </xf>
    <xf numFmtId="0" fontId="8" fillId="4" borderId="14" xfId="0" applyFont="1" applyFill="1" applyBorder="1" applyAlignment="1" applyProtection="1">
      <alignment horizontal="left" vertical="center" wrapText="1"/>
    </xf>
    <xf numFmtId="0" fontId="8" fillId="4" borderId="15" xfId="0" applyFont="1" applyFill="1" applyBorder="1" applyAlignment="1" applyProtection="1">
      <alignment horizontal="left" vertical="center" wrapText="1"/>
    </xf>
    <xf numFmtId="0" fontId="8" fillId="4" borderId="38" xfId="0" applyFont="1" applyFill="1" applyBorder="1" applyAlignment="1" applyProtection="1">
      <alignment horizontal="left" vertical="center" wrapText="1"/>
    </xf>
    <xf numFmtId="0" fontId="0" fillId="0" borderId="39" xfId="0" applyBorder="1" applyAlignment="1" applyProtection="1">
      <alignment horizontal="left" vertical="center" wrapText="1"/>
    </xf>
    <xf numFmtId="0" fontId="0" fillId="0" borderId="45" xfId="0" applyFont="1" applyBorder="1" applyAlignment="1" applyProtection="1">
      <alignment horizontal="left" vertical="center" wrapText="1"/>
    </xf>
    <xf numFmtId="0" fontId="0" fillId="0" borderId="45" xfId="0" applyBorder="1" applyAlignment="1" applyProtection="1">
      <alignment horizontal="left" vertical="center" wrapText="1"/>
    </xf>
    <xf numFmtId="0" fontId="7" fillId="0" borderId="45" xfId="0" applyFont="1" applyBorder="1" applyAlignment="1" applyProtection="1">
      <alignment horizontal="left" vertical="center" wrapText="1"/>
    </xf>
    <xf numFmtId="0" fontId="0" fillId="3" borderId="0" xfId="0" applyFont="1" applyFill="1" applyAlignment="1" applyProtection="1">
      <alignment horizontal="center" wrapText="1"/>
    </xf>
    <xf numFmtId="0" fontId="0" fillId="0" borderId="0" xfId="0" applyFont="1" applyAlignment="1" applyProtection="1">
      <alignment horizontal="center"/>
    </xf>
    <xf numFmtId="0" fontId="8" fillId="4" borderId="25" xfId="0" applyFont="1" applyFill="1" applyBorder="1" applyAlignment="1" applyProtection="1">
      <alignment horizontal="left" vertical="center" wrapText="1"/>
    </xf>
    <xf numFmtId="0" fontId="8" fillId="4" borderId="16" xfId="0" applyFont="1" applyFill="1" applyBorder="1" applyAlignment="1" applyProtection="1">
      <alignment horizontal="left" vertical="center" wrapText="1"/>
    </xf>
    <xf numFmtId="0" fontId="8" fillId="4" borderId="41" xfId="0" applyFont="1" applyFill="1" applyBorder="1" applyAlignment="1" applyProtection="1">
      <alignment horizontal="left" vertical="center" wrapText="1"/>
    </xf>
    <xf numFmtId="0" fontId="7" fillId="12" borderId="18" xfId="0" applyFont="1" applyFill="1" applyBorder="1" applyAlignment="1" applyProtection="1">
      <alignment horizontal="left" vertical="center" wrapText="1"/>
    </xf>
    <xf numFmtId="0" fontId="7" fillId="12" borderId="4" xfId="0" applyFont="1" applyFill="1" applyBorder="1" applyAlignment="1" applyProtection="1">
      <alignment horizontal="left" vertical="center" wrapText="1"/>
    </xf>
  </cellXfs>
  <cellStyles count="2">
    <cellStyle name="Currency [0] 2" xfId="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G20"/>
  <sheetViews>
    <sheetView tabSelected="1" view="pageBreakPreview" zoomScaleNormal="100" zoomScaleSheetLayoutView="100" workbookViewId="0">
      <selection activeCell="D4" sqref="D4:F4"/>
    </sheetView>
  </sheetViews>
  <sheetFormatPr defaultRowHeight="13.2" x14ac:dyDescent="0.25"/>
  <cols>
    <col min="1" max="1" width="8.88671875" style="41"/>
    <col min="2" max="2" width="11.6640625" style="191" customWidth="1"/>
    <col min="3" max="3" width="18.33203125" style="33" customWidth="1"/>
    <col min="4" max="4" width="12.21875" style="33" customWidth="1"/>
    <col min="5" max="5" width="15.77734375" style="33" customWidth="1"/>
    <col min="6" max="6" width="18.77734375" style="33" customWidth="1"/>
    <col min="7" max="7" width="8.88671875" style="41"/>
    <col min="8" max="16384" width="8.88671875" style="33"/>
  </cols>
  <sheetData>
    <row r="1" spans="1:7" s="41" customFormat="1" x14ac:dyDescent="0.25">
      <c r="B1" s="177"/>
    </row>
    <row r="2" spans="1:7" s="41" customFormat="1" ht="17.399999999999999" x14ac:dyDescent="0.3">
      <c r="B2" s="178" t="s">
        <v>166</v>
      </c>
    </row>
    <row r="3" spans="1:7" s="41" customFormat="1" x14ac:dyDescent="0.25">
      <c r="B3" s="177"/>
    </row>
    <row r="4" spans="1:7" ht="62.4" customHeight="1" x14ac:dyDescent="0.25">
      <c r="B4" s="213" t="s">
        <v>167</v>
      </c>
      <c r="C4" s="214"/>
      <c r="D4" s="215" t="s">
        <v>300</v>
      </c>
      <c r="E4" s="216"/>
      <c r="F4" s="217"/>
    </row>
    <row r="5" spans="1:7" x14ac:dyDescent="0.25">
      <c r="B5" s="209" t="s">
        <v>168</v>
      </c>
      <c r="C5" s="209"/>
      <c r="D5" s="210" t="s">
        <v>169</v>
      </c>
      <c r="E5" s="210"/>
      <c r="F5" s="210"/>
    </row>
    <row r="6" spans="1:7" x14ac:dyDescent="0.25">
      <c r="B6" s="209" t="s">
        <v>170</v>
      </c>
      <c r="C6" s="209"/>
      <c r="D6" s="210" t="s">
        <v>171</v>
      </c>
      <c r="E6" s="210"/>
      <c r="F6" s="210"/>
    </row>
    <row r="7" spans="1:7" x14ac:dyDescent="0.25">
      <c r="B7" s="209" t="s">
        <v>172</v>
      </c>
      <c r="C7" s="209"/>
      <c r="D7" s="210" t="s">
        <v>188</v>
      </c>
      <c r="E7" s="210"/>
      <c r="F7" s="210"/>
    </row>
    <row r="8" spans="1:7" s="41" customFormat="1" x14ac:dyDescent="0.25">
      <c r="B8" s="179"/>
      <c r="C8" s="180"/>
      <c r="D8" s="180"/>
      <c r="E8" s="180"/>
      <c r="F8" s="180"/>
    </row>
    <row r="9" spans="1:7" x14ac:dyDescent="0.25">
      <c r="B9" s="209" t="s">
        <v>173</v>
      </c>
      <c r="C9" s="209"/>
      <c r="D9" s="210" t="s">
        <v>174</v>
      </c>
      <c r="E9" s="210"/>
      <c r="F9" s="210"/>
    </row>
    <row r="10" spans="1:7" x14ac:dyDescent="0.25">
      <c r="B10" s="212" t="s">
        <v>175</v>
      </c>
      <c r="C10" s="212"/>
      <c r="D10" s="210" t="s">
        <v>189</v>
      </c>
      <c r="E10" s="210"/>
      <c r="F10" s="210"/>
    </row>
    <row r="11" spans="1:7" x14ac:dyDescent="0.25">
      <c r="B11" s="209" t="s">
        <v>176</v>
      </c>
      <c r="C11" s="209"/>
      <c r="D11" s="210" t="s">
        <v>189</v>
      </c>
      <c r="E11" s="210"/>
      <c r="F11" s="210"/>
    </row>
    <row r="12" spans="1:7" s="41" customFormat="1" x14ac:dyDescent="0.25">
      <c r="B12" s="179"/>
      <c r="C12" s="180"/>
      <c r="D12" s="180"/>
      <c r="E12" s="180"/>
      <c r="F12" s="180"/>
    </row>
    <row r="13" spans="1:7" x14ac:dyDescent="0.25">
      <c r="B13" s="211" t="s">
        <v>177</v>
      </c>
      <c r="C13" s="211"/>
      <c r="D13" s="211"/>
      <c r="E13" s="211"/>
      <c r="F13" s="211"/>
    </row>
    <row r="14" spans="1:7" x14ac:dyDescent="0.25">
      <c r="B14" s="181" t="s">
        <v>178</v>
      </c>
      <c r="C14" s="182" t="s">
        <v>179</v>
      </c>
      <c r="D14" s="182" t="s">
        <v>180</v>
      </c>
      <c r="E14" s="183" t="s">
        <v>181</v>
      </c>
      <c r="F14" s="182" t="s">
        <v>182</v>
      </c>
    </row>
    <row r="15" spans="1:7" x14ac:dyDescent="0.25">
      <c r="B15" s="184">
        <v>1</v>
      </c>
      <c r="C15" s="185" t="s">
        <v>291</v>
      </c>
      <c r="D15" s="185" t="s">
        <v>183</v>
      </c>
      <c r="E15" s="185" t="s">
        <v>190</v>
      </c>
      <c r="F15" s="185" t="s">
        <v>184</v>
      </c>
    </row>
    <row r="16" spans="1:7" s="190" customFormat="1" x14ac:dyDescent="0.25">
      <c r="A16" s="186"/>
      <c r="B16" s="187"/>
      <c r="C16" s="188"/>
      <c r="D16" s="188"/>
      <c r="E16" s="188"/>
      <c r="F16" s="189"/>
      <c r="G16" s="186"/>
    </row>
    <row r="17" spans="2:6" x14ac:dyDescent="0.25">
      <c r="B17" s="184"/>
      <c r="C17" s="185"/>
      <c r="D17" s="185"/>
      <c r="E17" s="185"/>
      <c r="F17" s="185"/>
    </row>
    <row r="18" spans="2:6" s="41" customFormat="1" x14ac:dyDescent="0.25">
      <c r="B18" s="179"/>
      <c r="C18" s="180"/>
      <c r="D18" s="180"/>
      <c r="E18" s="180"/>
      <c r="F18" s="180"/>
    </row>
    <row r="19" spans="2:6" s="41" customFormat="1" x14ac:dyDescent="0.25">
      <c r="B19" s="177"/>
    </row>
    <row r="20" spans="2:6" s="41" customFormat="1" x14ac:dyDescent="0.25">
      <c r="B20" s="177"/>
    </row>
  </sheetData>
  <sheetProtection algorithmName="SHA-512" hashValue="oL2yd3bt/uYWYTOERZDr24GoSCXP5R+gU/1ifAnIqeNzcv67CDf2ylqs/yp+wDQYlw783GHzdmGp9x9LwLroSg==" saltValue="6M1HylwG5E4L8Rvg1xB06A==" spinCount="100000" sheet="1" objects="1" scenarios="1"/>
  <mergeCells count="15">
    <mergeCell ref="B4:C4"/>
    <mergeCell ref="D4:F4"/>
    <mergeCell ref="B5:C5"/>
    <mergeCell ref="D5:F5"/>
    <mergeCell ref="B6:C6"/>
    <mergeCell ref="D6:F6"/>
    <mergeCell ref="B11:C11"/>
    <mergeCell ref="D11:F11"/>
    <mergeCell ref="B13:F13"/>
    <mergeCell ref="B7:C7"/>
    <mergeCell ref="D7:F7"/>
    <mergeCell ref="B9:C9"/>
    <mergeCell ref="D9:F9"/>
    <mergeCell ref="B10:C10"/>
    <mergeCell ref="D10:F10"/>
  </mergeCells>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1"/>
  <sheetViews>
    <sheetView view="pageBreakPreview" zoomScale="85" zoomScaleSheetLayoutView="85" workbookViewId="0">
      <selection activeCell="F9" sqref="F9"/>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249</v>
      </c>
      <c r="B1" s="261"/>
      <c r="C1" s="261"/>
      <c r="D1" s="261"/>
      <c r="E1" s="261"/>
      <c r="F1" s="261"/>
      <c r="G1" s="261"/>
      <c r="H1" s="51"/>
      <c r="I1" s="51"/>
      <c r="J1" s="51"/>
      <c r="K1" s="51"/>
      <c r="L1" s="51"/>
    </row>
    <row r="2" spans="1:13" ht="75.75" customHeight="1" x14ac:dyDescent="0.4">
      <c r="A2" s="272" t="s">
        <v>225</v>
      </c>
      <c r="B2" s="273"/>
      <c r="C2" s="273"/>
      <c r="D2" s="273"/>
      <c r="E2" s="273"/>
      <c r="F2" s="273"/>
      <c r="G2" s="273"/>
      <c r="H2" s="4"/>
      <c r="I2" s="4"/>
    </row>
    <row r="3" spans="1:13" ht="6" customHeight="1" x14ac:dyDescent="0.4">
      <c r="A3" s="199"/>
      <c r="B3" s="199"/>
      <c r="C3" s="199"/>
      <c r="D3" s="199"/>
      <c r="E3" s="192"/>
      <c r="F3" s="199"/>
      <c r="G3" s="199"/>
      <c r="H3" s="4"/>
      <c r="I3" s="4"/>
    </row>
    <row r="4" spans="1:13" ht="30" customHeight="1" thickBot="1" x14ac:dyDescent="0.45">
      <c r="A4" s="46" t="str">
        <f>'Pg1_FRONT COVER'!E7</f>
        <v>[INSERT NAME]</v>
      </c>
      <c r="B4" s="199"/>
      <c r="C4" s="199"/>
      <c r="D4" s="199"/>
      <c r="E4" s="192"/>
      <c r="F4" s="199"/>
      <c r="G4" s="199"/>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7.200000000000003" customHeight="1" thickBot="1" x14ac:dyDescent="0.3">
      <c r="A7" s="257" t="s">
        <v>316</v>
      </c>
      <c r="B7" s="258"/>
      <c r="C7" s="258"/>
      <c r="D7" s="258"/>
      <c r="E7" s="258"/>
      <c r="F7" s="258"/>
      <c r="G7" s="259"/>
      <c r="H7" s="194"/>
      <c r="I7" s="195"/>
      <c r="J7" s="195"/>
      <c r="K7" s="194"/>
      <c r="L7" s="195"/>
      <c r="M7" s="195"/>
    </row>
    <row r="8" spans="1:13" s="114" customFormat="1" ht="16.5" customHeight="1" x14ac:dyDescent="0.25">
      <c r="A8" s="274" t="s">
        <v>123</v>
      </c>
      <c r="B8" s="275"/>
      <c r="C8" s="275"/>
      <c r="D8" s="275"/>
      <c r="E8" s="275"/>
      <c r="F8" s="275"/>
      <c r="G8" s="276"/>
      <c r="H8" s="277"/>
      <c r="I8" s="277"/>
      <c r="J8" s="277"/>
      <c r="K8" s="277"/>
      <c r="L8" s="277"/>
      <c r="M8" s="277"/>
    </row>
    <row r="9" spans="1:13" s="114" customFormat="1" ht="43.2" customHeight="1" x14ac:dyDescent="0.25">
      <c r="A9" s="55" t="s">
        <v>214</v>
      </c>
      <c r="B9" s="255" t="s">
        <v>124</v>
      </c>
      <c r="C9" s="256"/>
      <c r="D9" s="52" t="s">
        <v>15</v>
      </c>
      <c r="E9" s="162">
        <v>777</v>
      </c>
      <c r="F9" s="32">
        <v>0</v>
      </c>
      <c r="G9" s="54">
        <f>E9*F9</f>
        <v>0</v>
      </c>
      <c r="H9" s="136"/>
      <c r="I9" s="137"/>
      <c r="J9" s="138"/>
      <c r="K9" s="136"/>
      <c r="L9" s="137"/>
      <c r="M9" s="28"/>
    </row>
    <row r="10" spans="1:13" s="112" customFormat="1" ht="16.5" customHeight="1" x14ac:dyDescent="0.25">
      <c r="A10" s="121" t="s">
        <v>140</v>
      </c>
      <c r="B10" s="109"/>
      <c r="C10" s="109"/>
      <c r="D10" s="110"/>
      <c r="E10" s="163"/>
      <c r="F10" s="111"/>
      <c r="G10" s="113"/>
      <c r="H10" s="196"/>
      <c r="I10" s="100"/>
      <c r="J10" s="101"/>
      <c r="K10" s="196"/>
      <c r="L10" s="100"/>
      <c r="M10" s="101"/>
    </row>
    <row r="11" spans="1:13" s="114" customFormat="1" ht="30" customHeight="1" x14ac:dyDescent="0.25">
      <c r="A11" s="55" t="s">
        <v>194</v>
      </c>
      <c r="B11" s="255" t="s">
        <v>196</v>
      </c>
      <c r="C11" s="256"/>
      <c r="D11" s="52" t="s">
        <v>193</v>
      </c>
      <c r="E11" s="161">
        <v>12</v>
      </c>
      <c r="F11" s="32">
        <v>0</v>
      </c>
      <c r="G11" s="54">
        <f>F11*E11</f>
        <v>0</v>
      </c>
      <c r="H11" s="136"/>
      <c r="I11" s="137"/>
      <c r="J11" s="28"/>
      <c r="K11" s="136"/>
      <c r="L11" s="137"/>
      <c r="M11" s="28"/>
    </row>
    <row r="12" spans="1:13" s="114" customFormat="1" ht="30" customHeight="1" thickBot="1" x14ac:dyDescent="0.3">
      <c r="A12" s="44" t="s">
        <v>215</v>
      </c>
      <c r="B12" s="251" t="s">
        <v>216</v>
      </c>
      <c r="C12" s="288"/>
      <c r="D12" s="47" t="s">
        <v>193</v>
      </c>
      <c r="E12" s="164">
        <v>12</v>
      </c>
      <c r="F12" s="37">
        <v>0</v>
      </c>
      <c r="G12" s="122">
        <f>F12*E12</f>
        <v>0</v>
      </c>
      <c r="H12" s="136"/>
      <c r="I12" s="137"/>
      <c r="J12" s="28"/>
      <c r="K12" s="136"/>
      <c r="L12" s="137"/>
      <c r="M12" s="28"/>
    </row>
    <row r="13" spans="1:13" s="114" customFormat="1" ht="43.8" customHeight="1" thickBot="1" x14ac:dyDescent="0.3">
      <c r="A13" s="30"/>
      <c r="B13" s="241" t="s">
        <v>226</v>
      </c>
      <c r="C13" s="242"/>
      <c r="D13" s="242"/>
      <c r="E13" s="243"/>
      <c r="F13" s="29" t="s">
        <v>1</v>
      </c>
      <c r="G13" s="45">
        <f>SUM(G11:G12,G9)</f>
        <v>0</v>
      </c>
      <c r="H13" s="139"/>
      <c r="I13" s="140"/>
      <c r="J13" s="28"/>
      <c r="K13" s="141"/>
      <c r="L13" s="140"/>
      <c r="M13" s="28"/>
    </row>
    <row r="14" spans="1:13" s="114" customFormat="1" ht="30" customHeight="1" x14ac:dyDescent="0.25">
      <c r="A14" s="30"/>
      <c r="B14" s="197"/>
      <c r="C14" s="198"/>
      <c r="D14" s="198"/>
      <c r="E14" s="165"/>
      <c r="F14" s="42"/>
      <c r="G14" s="43"/>
      <c r="H14" s="142"/>
      <c r="I14" s="142"/>
      <c r="J14" s="28"/>
      <c r="K14" s="142"/>
      <c r="L14" s="142"/>
      <c r="M14" s="28"/>
    </row>
    <row r="15" spans="1:13" s="6" customFormat="1" x14ac:dyDescent="0.25">
      <c r="A15" s="14"/>
      <c r="B15" s="1"/>
      <c r="C15" s="1"/>
      <c r="D15" s="1"/>
      <c r="E15" s="11"/>
      <c r="F15" s="1"/>
      <c r="G15" s="1"/>
      <c r="H15" s="144"/>
      <c r="I15" s="144"/>
      <c r="J15" s="143"/>
      <c r="K15" s="143"/>
      <c r="L15" s="143"/>
      <c r="M15" s="143"/>
    </row>
    <row r="16" spans="1:13" s="6" customFormat="1" x14ac:dyDescent="0.25">
      <c r="A16" s="14"/>
      <c r="B16" s="1"/>
      <c r="C16" s="1"/>
      <c r="D16" s="1"/>
      <c r="E16" s="11"/>
      <c r="F16" s="1"/>
      <c r="G16" s="1"/>
      <c r="H16" s="144"/>
      <c r="I16" s="144"/>
      <c r="J16" s="143"/>
      <c r="K16" s="143"/>
      <c r="L16" s="143"/>
      <c r="M16" s="143"/>
    </row>
    <row r="17" spans="1:13" s="6" customFormat="1" x14ac:dyDescent="0.25">
      <c r="A17" s="14"/>
      <c r="B17" s="1"/>
      <c r="C17" s="1"/>
      <c r="D17" s="1"/>
      <c r="E17" s="11"/>
      <c r="F17" s="1"/>
      <c r="G17" s="1"/>
      <c r="H17" s="144"/>
      <c r="I17" s="144"/>
      <c r="J17" s="143"/>
      <c r="K17" s="143"/>
      <c r="L17" s="143"/>
      <c r="M17" s="143"/>
    </row>
    <row r="18" spans="1:13" s="6" customFormat="1" x14ac:dyDescent="0.25">
      <c r="A18" s="14"/>
      <c r="B18" s="1"/>
      <c r="C18" s="1"/>
      <c r="D18" s="1"/>
      <c r="E18" s="11"/>
      <c r="F18" s="1"/>
      <c r="G18" s="1"/>
      <c r="H18" s="144"/>
      <c r="I18" s="144"/>
      <c r="J18" s="143"/>
      <c r="K18" s="143"/>
      <c r="L18" s="143"/>
      <c r="M18" s="143"/>
    </row>
    <row r="19" spans="1:13" s="6" customFormat="1" x14ac:dyDescent="0.25">
      <c r="A19" s="14"/>
      <c r="B19" s="1"/>
      <c r="C19" s="1"/>
      <c r="D19" s="1"/>
      <c r="E19" s="11"/>
      <c r="F19" s="1"/>
      <c r="G19" s="1"/>
      <c r="H19" s="144"/>
      <c r="I19" s="144"/>
      <c r="J19" s="143"/>
      <c r="K19" s="143"/>
      <c r="L19" s="143"/>
      <c r="M19" s="143"/>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sheetData>
  <sheetProtection algorithmName="SHA-512" hashValue="1mG9yQa2iHAPKu/OONzVcZCeHOPUK1Hn5tFcrOz2jmb3nA4dV88YbL4hNHYop8qlLyXv7sG8QtdSWDG6L05Jsw==" saltValue="iCCSuNmv0EDZyuR9JwQxiQ==" spinCount="100000" sheet="1" objects="1" scenarios="1" formatCells="0"/>
  <mergeCells count="24">
    <mergeCell ref="L5:L6"/>
    <mergeCell ref="M5:M6"/>
    <mergeCell ref="A1:G1"/>
    <mergeCell ref="A2:G2"/>
    <mergeCell ref="H4:J4"/>
    <mergeCell ref="K4:M4"/>
    <mergeCell ref="A5:A6"/>
    <mergeCell ref="B5:C6"/>
    <mergeCell ref="D5:D6"/>
    <mergeCell ref="E5:E6"/>
    <mergeCell ref="F5:F6"/>
    <mergeCell ref="G5:G6"/>
    <mergeCell ref="A7:G7"/>
    <mergeCell ref="H5:H6"/>
    <mergeCell ref="I5:I6"/>
    <mergeCell ref="J5:J6"/>
    <mergeCell ref="K5:K6"/>
    <mergeCell ref="B12:C12"/>
    <mergeCell ref="B13:E13"/>
    <mergeCell ref="A8:G8"/>
    <mergeCell ref="H8:J8"/>
    <mergeCell ref="K8:M8"/>
    <mergeCell ref="B9:C9"/>
    <mergeCell ref="B11:C11"/>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1"/>
  <sheetViews>
    <sheetView view="pageBreakPreview" zoomScale="85" zoomScaleSheetLayoutView="85" workbookViewId="0">
      <selection activeCell="G12" sqref="G12"/>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250</v>
      </c>
      <c r="B1" s="261"/>
      <c r="C1" s="261"/>
      <c r="D1" s="261"/>
      <c r="E1" s="261"/>
      <c r="F1" s="261"/>
      <c r="G1" s="261"/>
      <c r="H1" s="51"/>
      <c r="I1" s="51"/>
      <c r="J1" s="51"/>
      <c r="K1" s="51"/>
      <c r="L1" s="51"/>
    </row>
    <row r="2" spans="1:13" ht="75.75" customHeight="1" x14ac:dyDescent="0.4">
      <c r="A2" s="272" t="s">
        <v>290</v>
      </c>
      <c r="B2" s="273"/>
      <c r="C2" s="273"/>
      <c r="D2" s="273"/>
      <c r="E2" s="273"/>
      <c r="F2" s="273"/>
      <c r="G2" s="273"/>
      <c r="H2" s="4"/>
      <c r="I2" s="4"/>
    </row>
    <row r="3" spans="1:13" ht="6" customHeight="1" x14ac:dyDescent="0.4">
      <c r="A3" s="199"/>
      <c r="B3" s="199"/>
      <c r="C3" s="199"/>
      <c r="D3" s="199"/>
      <c r="E3" s="192"/>
      <c r="F3" s="199"/>
      <c r="G3" s="199"/>
      <c r="H3" s="4"/>
      <c r="I3" s="4"/>
    </row>
    <row r="4" spans="1:13" ht="30" customHeight="1" thickBot="1" x14ac:dyDescent="0.45">
      <c r="A4" s="46" t="str">
        <f>'Pg1_FRONT COVER'!E7</f>
        <v>[INSERT NAME]</v>
      </c>
      <c r="B4" s="199"/>
      <c r="C4" s="199"/>
      <c r="D4" s="199"/>
      <c r="E4" s="192"/>
      <c r="F4" s="199"/>
      <c r="G4" s="199"/>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7.200000000000003" customHeight="1" thickBot="1" x14ac:dyDescent="0.3">
      <c r="A7" s="257" t="s">
        <v>317</v>
      </c>
      <c r="B7" s="258"/>
      <c r="C7" s="258"/>
      <c r="D7" s="258"/>
      <c r="E7" s="258"/>
      <c r="F7" s="258"/>
      <c r="G7" s="259"/>
      <c r="H7" s="194"/>
      <c r="I7" s="195"/>
      <c r="J7" s="195"/>
      <c r="K7" s="194"/>
      <c r="L7" s="195"/>
      <c r="M7" s="195"/>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138</v>
      </c>
      <c r="B9" s="253" t="s">
        <v>137</v>
      </c>
      <c r="C9" s="254"/>
      <c r="D9" s="52" t="s">
        <v>15</v>
      </c>
      <c r="E9" s="161">
        <v>1605</v>
      </c>
      <c r="F9" s="32">
        <v>0</v>
      </c>
      <c r="G9" s="54">
        <f t="shared" ref="G9" si="0">F9*E9</f>
        <v>0</v>
      </c>
      <c r="H9" s="136"/>
      <c r="I9" s="137"/>
      <c r="J9" s="28"/>
      <c r="K9" s="136"/>
      <c r="L9" s="137"/>
      <c r="M9" s="28"/>
    </row>
    <row r="10" spans="1:13" s="112" customFormat="1" ht="16.5" customHeight="1" x14ac:dyDescent="0.25">
      <c r="A10" s="121" t="s">
        <v>140</v>
      </c>
      <c r="B10" s="109"/>
      <c r="C10" s="109"/>
      <c r="D10" s="110"/>
      <c r="E10" s="163"/>
      <c r="F10" s="111"/>
      <c r="G10" s="113"/>
      <c r="H10" s="196"/>
      <c r="I10" s="100"/>
      <c r="J10" s="101"/>
      <c r="K10" s="196"/>
      <c r="L10" s="100"/>
      <c r="M10" s="101"/>
    </row>
    <row r="11" spans="1:13" s="114" customFormat="1" ht="30" customHeight="1" x14ac:dyDescent="0.25">
      <c r="A11" s="55" t="s">
        <v>194</v>
      </c>
      <c r="B11" s="255" t="s">
        <v>196</v>
      </c>
      <c r="C11" s="256"/>
      <c r="D11" s="52" t="s">
        <v>193</v>
      </c>
      <c r="E11" s="161">
        <v>12</v>
      </c>
      <c r="F11" s="32">
        <v>0</v>
      </c>
      <c r="G11" s="54">
        <f>F11*E11</f>
        <v>0</v>
      </c>
      <c r="H11" s="136"/>
      <c r="I11" s="137"/>
      <c r="J11" s="28"/>
      <c r="K11" s="136"/>
      <c r="L11" s="137"/>
      <c r="M11" s="28"/>
    </row>
    <row r="12" spans="1:13" s="114" customFormat="1" ht="30" customHeight="1" thickBot="1" x14ac:dyDescent="0.3">
      <c r="A12" s="44" t="s">
        <v>215</v>
      </c>
      <c r="B12" s="251" t="s">
        <v>216</v>
      </c>
      <c r="C12" s="288"/>
      <c r="D12" s="47" t="s">
        <v>193</v>
      </c>
      <c r="E12" s="164">
        <v>12</v>
      </c>
      <c r="F12" s="37">
        <v>0</v>
      </c>
      <c r="G12" s="122">
        <f>F12*E12</f>
        <v>0</v>
      </c>
      <c r="H12" s="136"/>
      <c r="I12" s="137"/>
      <c r="J12" s="28"/>
      <c r="K12" s="136"/>
      <c r="L12" s="137"/>
      <c r="M12" s="28"/>
    </row>
    <row r="13" spans="1:13" s="114" customFormat="1" ht="43.8" customHeight="1" thickBot="1" x14ac:dyDescent="0.3">
      <c r="A13" s="30"/>
      <c r="B13" s="241" t="s">
        <v>227</v>
      </c>
      <c r="C13" s="242"/>
      <c r="D13" s="242"/>
      <c r="E13" s="243"/>
      <c r="F13" s="29" t="s">
        <v>1</v>
      </c>
      <c r="G13" s="45">
        <f>SUM(G11:G12,G9)</f>
        <v>0</v>
      </c>
      <c r="H13" s="139"/>
      <c r="I13" s="140"/>
      <c r="J13" s="28"/>
      <c r="K13" s="141"/>
      <c r="L13" s="140"/>
      <c r="M13" s="28"/>
    </row>
    <row r="14" spans="1:13" s="114" customFormat="1" ht="30" customHeight="1" x14ac:dyDescent="0.25">
      <c r="A14" s="30"/>
      <c r="B14" s="197"/>
      <c r="C14" s="198"/>
      <c r="D14" s="198"/>
      <c r="E14" s="165"/>
      <c r="F14" s="42"/>
      <c r="G14" s="43"/>
      <c r="H14" s="142"/>
      <c r="I14" s="142"/>
      <c r="J14" s="28"/>
      <c r="K14" s="142"/>
      <c r="L14" s="142"/>
      <c r="M14" s="28"/>
    </row>
    <row r="15" spans="1:13" s="6" customFormat="1" x14ac:dyDescent="0.25">
      <c r="A15" s="14"/>
      <c r="B15" s="1"/>
      <c r="C15" s="1"/>
      <c r="D15" s="1"/>
      <c r="E15" s="11"/>
      <c r="F15" s="1"/>
      <c r="G15" s="1"/>
      <c r="H15" s="144"/>
      <c r="I15" s="144"/>
      <c r="J15" s="143"/>
      <c r="K15" s="143"/>
      <c r="L15" s="143"/>
      <c r="M15" s="143"/>
    </row>
    <row r="16" spans="1:13" s="6" customFormat="1" x14ac:dyDescent="0.25">
      <c r="A16" s="14"/>
      <c r="B16" s="1"/>
      <c r="C16" s="1"/>
      <c r="D16" s="1"/>
      <c r="E16" s="11"/>
      <c r="F16" s="1"/>
      <c r="G16" s="1"/>
      <c r="H16" s="144"/>
      <c r="I16" s="144"/>
      <c r="J16" s="143"/>
      <c r="K16" s="143"/>
      <c r="L16" s="143"/>
      <c r="M16" s="143"/>
    </row>
    <row r="17" spans="1:13" s="6" customFormat="1" x14ac:dyDescent="0.25">
      <c r="A17" s="14"/>
      <c r="B17" s="1"/>
      <c r="C17" s="1"/>
      <c r="D17" s="1"/>
      <c r="E17" s="11"/>
      <c r="F17" s="1"/>
      <c r="G17" s="1"/>
      <c r="H17" s="144"/>
      <c r="I17" s="144"/>
      <c r="J17" s="143"/>
      <c r="K17" s="143"/>
      <c r="L17" s="143"/>
      <c r="M17" s="143"/>
    </row>
    <row r="18" spans="1:13" s="6" customFormat="1" x14ac:dyDescent="0.25">
      <c r="A18" s="14"/>
      <c r="B18" s="1"/>
      <c r="C18" s="1"/>
      <c r="D18" s="1"/>
      <c r="E18" s="11"/>
      <c r="F18" s="1"/>
      <c r="G18" s="1"/>
      <c r="H18" s="144"/>
      <c r="I18" s="144"/>
      <c r="J18" s="143"/>
      <c r="K18" s="143"/>
      <c r="L18" s="143"/>
      <c r="M18" s="143"/>
    </row>
    <row r="19" spans="1:13" s="6" customFormat="1" x14ac:dyDescent="0.25">
      <c r="A19" s="14"/>
      <c r="B19" s="1"/>
      <c r="C19" s="1"/>
      <c r="D19" s="1"/>
      <c r="E19" s="11"/>
      <c r="F19" s="1"/>
      <c r="G19" s="1"/>
      <c r="H19" s="144"/>
      <c r="I19" s="144"/>
      <c r="J19" s="143"/>
      <c r="K19" s="143"/>
      <c r="L19" s="143"/>
      <c r="M19" s="143"/>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sheetData>
  <sheetProtection algorithmName="SHA-512" hashValue="aC6wZYzanR0bMftrrEXwMOay5wj4415dhes5GGCpxHVvqDOsujDdzrLz64Iiga802ziXSrZvYo1X+IQCe+ae/A==" saltValue="M7HJtWPJ+5HpJW+oHzeuAA==" spinCount="100000" sheet="1" objects="1" scenarios="1" formatCells="0"/>
  <mergeCells count="22">
    <mergeCell ref="M5:M6"/>
    <mergeCell ref="A1:G1"/>
    <mergeCell ref="A2:G2"/>
    <mergeCell ref="H4:J4"/>
    <mergeCell ref="K4:M4"/>
    <mergeCell ref="A5:A6"/>
    <mergeCell ref="B5:C6"/>
    <mergeCell ref="D5:D6"/>
    <mergeCell ref="E5:E6"/>
    <mergeCell ref="F5:F6"/>
    <mergeCell ref="G5:G6"/>
    <mergeCell ref="H5:H6"/>
    <mergeCell ref="I5:I6"/>
    <mergeCell ref="J5:J6"/>
    <mergeCell ref="K5:K6"/>
    <mergeCell ref="L5:L6"/>
    <mergeCell ref="B13:E13"/>
    <mergeCell ref="A7:G7"/>
    <mergeCell ref="A8:G8"/>
    <mergeCell ref="B9:C9"/>
    <mergeCell ref="B11:C11"/>
    <mergeCell ref="B12:C12"/>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4"/>
  <sheetViews>
    <sheetView view="pageBreakPreview" topLeftCell="A4" zoomScale="85" zoomScaleSheetLayoutView="85" workbookViewId="0">
      <selection activeCell="G16" sqref="G16"/>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251</v>
      </c>
      <c r="B1" s="261"/>
      <c r="C1" s="261"/>
      <c r="D1" s="261"/>
      <c r="E1" s="261"/>
      <c r="F1" s="261"/>
      <c r="G1" s="261"/>
      <c r="H1" s="51"/>
      <c r="I1" s="51"/>
      <c r="J1" s="51"/>
      <c r="K1" s="51"/>
      <c r="L1" s="51"/>
    </row>
    <row r="2" spans="1:13" ht="75.75" customHeight="1" x14ac:dyDescent="0.4">
      <c r="A2" s="272" t="s">
        <v>228</v>
      </c>
      <c r="B2" s="273"/>
      <c r="C2" s="273"/>
      <c r="D2" s="273"/>
      <c r="E2" s="273"/>
      <c r="F2" s="273"/>
      <c r="G2" s="273"/>
      <c r="H2" s="4"/>
      <c r="I2" s="4"/>
    </row>
    <row r="3" spans="1:13" ht="6" customHeight="1" x14ac:dyDescent="0.4">
      <c r="A3" s="199"/>
      <c r="B3" s="199"/>
      <c r="C3" s="199"/>
      <c r="D3" s="199"/>
      <c r="E3" s="192"/>
      <c r="F3" s="199"/>
      <c r="G3" s="199"/>
      <c r="H3" s="4"/>
      <c r="I3" s="4"/>
    </row>
    <row r="4" spans="1:13" ht="30" customHeight="1" thickBot="1" x14ac:dyDescent="0.45">
      <c r="A4" s="46" t="str">
        <f>'Pg1_FRONT COVER'!E7</f>
        <v>[INSERT NAME]</v>
      </c>
      <c r="B4" s="199"/>
      <c r="C4" s="199"/>
      <c r="D4" s="199"/>
      <c r="E4" s="192"/>
      <c r="F4" s="199"/>
      <c r="G4" s="199"/>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7.200000000000003" customHeight="1" thickBot="1" x14ac:dyDescent="0.3">
      <c r="A7" s="257" t="s">
        <v>318</v>
      </c>
      <c r="B7" s="258"/>
      <c r="C7" s="258"/>
      <c r="D7" s="258"/>
      <c r="E7" s="258"/>
      <c r="F7" s="258"/>
      <c r="G7" s="259"/>
      <c r="H7" s="194"/>
      <c r="I7" s="195"/>
      <c r="J7" s="195"/>
      <c r="K7" s="194"/>
      <c r="L7" s="195"/>
      <c r="M7" s="195"/>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29</v>
      </c>
      <c r="B9" s="253" t="s">
        <v>27</v>
      </c>
      <c r="C9" s="254"/>
      <c r="D9" s="52" t="s">
        <v>15</v>
      </c>
      <c r="E9" s="161">
        <v>2714</v>
      </c>
      <c r="F9" s="32">
        <v>0</v>
      </c>
      <c r="G9" s="54">
        <f t="shared" ref="G9" si="0">F9*E9</f>
        <v>0</v>
      </c>
      <c r="H9" s="136"/>
      <c r="I9" s="137"/>
      <c r="J9" s="28"/>
      <c r="K9" s="136"/>
      <c r="L9" s="137"/>
      <c r="M9" s="28"/>
    </row>
    <row r="10" spans="1:13" s="114" customFormat="1" ht="30" customHeight="1" x14ac:dyDescent="0.25">
      <c r="A10" s="55" t="s">
        <v>132</v>
      </c>
      <c r="B10" s="253" t="s">
        <v>133</v>
      </c>
      <c r="C10" s="254"/>
      <c r="D10" s="52" t="s">
        <v>15</v>
      </c>
      <c r="E10" s="161">
        <v>3219</v>
      </c>
      <c r="F10" s="32">
        <v>0</v>
      </c>
      <c r="G10" s="54">
        <f t="shared" ref="G10" si="1">F10*E10</f>
        <v>0</v>
      </c>
      <c r="H10" s="136"/>
      <c r="I10" s="137"/>
      <c r="J10" s="28"/>
      <c r="K10" s="136"/>
      <c r="L10" s="137"/>
      <c r="M10" s="28"/>
    </row>
    <row r="11" spans="1:13" s="112" customFormat="1" ht="16.5" customHeight="1" x14ac:dyDescent="0.25">
      <c r="A11" s="121" t="s">
        <v>140</v>
      </c>
      <c r="B11" s="109"/>
      <c r="C11" s="109"/>
      <c r="D11" s="110"/>
      <c r="E11" s="163"/>
      <c r="F11" s="111"/>
      <c r="G11" s="113"/>
      <c r="H11" s="196"/>
      <c r="I11" s="100"/>
      <c r="J11" s="101"/>
      <c r="K11" s="196"/>
      <c r="L11" s="100"/>
      <c r="M11" s="101"/>
    </row>
    <row r="12" spans="1:13" s="114" customFormat="1" ht="30" customHeight="1" x14ac:dyDescent="0.25">
      <c r="A12" s="55" t="s">
        <v>319</v>
      </c>
      <c r="B12" s="255" t="s">
        <v>204</v>
      </c>
      <c r="C12" s="256"/>
      <c r="D12" s="52" t="s">
        <v>193</v>
      </c>
      <c r="E12" s="161">
        <v>52</v>
      </c>
      <c r="F12" s="32">
        <v>0</v>
      </c>
      <c r="G12" s="54">
        <f>F12*E12</f>
        <v>0</v>
      </c>
      <c r="H12" s="136"/>
      <c r="I12" s="137"/>
      <c r="J12" s="28"/>
      <c r="K12" s="136"/>
      <c r="L12" s="137"/>
      <c r="M12" s="28"/>
    </row>
    <row r="13" spans="1:13" s="114" customFormat="1" ht="30" customHeight="1" x14ac:dyDescent="0.25">
      <c r="A13" s="55" t="s">
        <v>314</v>
      </c>
      <c r="B13" s="255" t="s">
        <v>196</v>
      </c>
      <c r="C13" s="256"/>
      <c r="D13" s="52" t="s">
        <v>193</v>
      </c>
      <c r="E13" s="161">
        <v>12</v>
      </c>
      <c r="F13" s="32">
        <v>0</v>
      </c>
      <c r="G13" s="54">
        <f>F13*E13</f>
        <v>0</v>
      </c>
      <c r="H13" s="136"/>
      <c r="I13" s="137"/>
      <c r="J13" s="28"/>
      <c r="K13" s="136"/>
      <c r="L13" s="137"/>
      <c r="M13" s="28"/>
    </row>
    <row r="14" spans="1:13" s="114" customFormat="1" ht="30" customHeight="1" x14ac:dyDescent="0.25">
      <c r="A14" s="55" t="s">
        <v>320</v>
      </c>
      <c r="B14" s="255" t="s">
        <v>207</v>
      </c>
      <c r="C14" s="256"/>
      <c r="D14" s="52" t="s">
        <v>193</v>
      </c>
      <c r="E14" s="161">
        <v>52</v>
      </c>
      <c r="F14" s="32">
        <v>0</v>
      </c>
      <c r="G14" s="54">
        <f>F14*E14</f>
        <v>0</v>
      </c>
      <c r="H14" s="136"/>
      <c r="I14" s="137"/>
      <c r="J14" s="28"/>
      <c r="K14" s="136"/>
      <c r="L14" s="137"/>
      <c r="M14" s="28"/>
    </row>
    <row r="15" spans="1:13" s="114" customFormat="1" ht="30" customHeight="1" thickBot="1" x14ac:dyDescent="0.3">
      <c r="A15" s="44" t="s">
        <v>315</v>
      </c>
      <c r="B15" s="251" t="s">
        <v>216</v>
      </c>
      <c r="C15" s="288"/>
      <c r="D15" s="47" t="s">
        <v>193</v>
      </c>
      <c r="E15" s="164">
        <v>12</v>
      </c>
      <c r="F15" s="37">
        <v>0</v>
      </c>
      <c r="G15" s="122">
        <f>F15*E15</f>
        <v>0</v>
      </c>
      <c r="H15" s="136"/>
      <c r="I15" s="137"/>
      <c r="J15" s="28"/>
      <c r="K15" s="136"/>
      <c r="L15" s="137"/>
      <c r="M15" s="28"/>
    </row>
    <row r="16" spans="1:13" s="114" customFormat="1" ht="43.8" customHeight="1" thickBot="1" x14ac:dyDescent="0.3">
      <c r="A16" s="30"/>
      <c r="B16" s="241" t="s">
        <v>229</v>
      </c>
      <c r="C16" s="242"/>
      <c r="D16" s="242"/>
      <c r="E16" s="243"/>
      <c r="F16" s="29" t="s">
        <v>1</v>
      </c>
      <c r="G16" s="45">
        <f>SUM(G12:G15,G9:G10)</f>
        <v>0</v>
      </c>
      <c r="H16" s="139"/>
      <c r="I16" s="140"/>
      <c r="J16" s="28"/>
      <c r="K16" s="141"/>
      <c r="L16" s="140"/>
      <c r="M16" s="28"/>
    </row>
    <row r="17" spans="1:13" s="114" customFormat="1" ht="30" customHeight="1" x14ac:dyDescent="0.25">
      <c r="A17" s="30"/>
      <c r="B17" s="197"/>
      <c r="C17" s="198"/>
      <c r="D17" s="198"/>
      <c r="E17" s="165"/>
      <c r="F17" s="42"/>
      <c r="G17" s="43"/>
      <c r="H17" s="142"/>
      <c r="I17" s="142"/>
      <c r="J17" s="28"/>
      <c r="K17" s="142"/>
      <c r="L17" s="142"/>
      <c r="M17" s="28"/>
    </row>
    <row r="18" spans="1:13" s="6" customFormat="1" x14ac:dyDescent="0.25">
      <c r="A18" s="14"/>
      <c r="B18" s="1"/>
      <c r="C18" s="1"/>
      <c r="D18" s="1"/>
      <c r="E18" s="11"/>
      <c r="F18" s="1"/>
      <c r="G18" s="1"/>
      <c r="H18" s="144"/>
      <c r="I18" s="144"/>
      <c r="J18" s="143"/>
      <c r="K18" s="143"/>
      <c r="L18" s="143"/>
      <c r="M18" s="143"/>
    </row>
    <row r="19" spans="1:13" s="6" customFormat="1" x14ac:dyDescent="0.25">
      <c r="A19" s="14"/>
      <c r="B19" s="1"/>
      <c r="C19" s="1"/>
      <c r="D19" s="1"/>
      <c r="E19" s="11"/>
      <c r="F19" s="1"/>
      <c r="G19" s="1"/>
      <c r="H19" s="144"/>
      <c r="I19" s="144"/>
      <c r="J19" s="143"/>
      <c r="K19" s="143"/>
      <c r="L19" s="143"/>
      <c r="M19" s="143"/>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row r="22" spans="1:13" s="6" customFormat="1" x14ac:dyDescent="0.25">
      <c r="A22" s="14"/>
      <c r="B22" s="1"/>
      <c r="C22" s="1"/>
      <c r="D22" s="1"/>
      <c r="E22" s="11"/>
      <c r="F22" s="1"/>
      <c r="G22" s="1"/>
      <c r="H22" s="144"/>
      <c r="I22" s="144"/>
      <c r="J22" s="143"/>
      <c r="K22" s="143"/>
      <c r="L22" s="143"/>
      <c r="M22" s="143"/>
    </row>
    <row r="23" spans="1:13" s="6" customFormat="1" x14ac:dyDescent="0.25">
      <c r="A23" s="14"/>
      <c r="B23" s="1"/>
      <c r="C23" s="1"/>
      <c r="D23" s="1"/>
      <c r="E23" s="11"/>
      <c r="F23" s="1"/>
      <c r="G23" s="1"/>
      <c r="H23" s="144"/>
      <c r="I23" s="144"/>
      <c r="J23" s="143"/>
      <c r="K23" s="143"/>
      <c r="L23" s="143"/>
      <c r="M23" s="143"/>
    </row>
    <row r="24" spans="1:13" s="6" customFormat="1" x14ac:dyDescent="0.25">
      <c r="A24" s="14"/>
      <c r="B24" s="1"/>
      <c r="C24" s="1"/>
      <c r="D24" s="1"/>
      <c r="E24" s="11"/>
      <c r="F24" s="1"/>
      <c r="G24" s="1"/>
      <c r="H24" s="144"/>
      <c r="I24" s="144"/>
      <c r="J24" s="143"/>
      <c r="K24" s="143"/>
      <c r="L24" s="143"/>
      <c r="M24" s="143"/>
    </row>
  </sheetData>
  <sheetProtection algorithmName="SHA-512" hashValue="7m75nQPtqhQMrMH7swRgraU22h8ay0iwwt+JE0u1E7oFqmxDLkFR5AAFIUS3yP6WJRnJITTcQzsBLMkeLhqVoQ==" saltValue="UZhm1Ms4dhCaWsYz5r2l1g==" spinCount="100000" sheet="1" objects="1" scenarios="1" formatCells="0"/>
  <mergeCells count="25">
    <mergeCell ref="A1:G1"/>
    <mergeCell ref="A2:G2"/>
    <mergeCell ref="H4:J4"/>
    <mergeCell ref="K4:M4"/>
    <mergeCell ref="A5:A6"/>
    <mergeCell ref="B5:C6"/>
    <mergeCell ref="D5:D6"/>
    <mergeCell ref="E5:E6"/>
    <mergeCell ref="F5:F6"/>
    <mergeCell ref="G5:G6"/>
    <mergeCell ref="I5:I6"/>
    <mergeCell ref="J5:J6"/>
    <mergeCell ref="K5:K6"/>
    <mergeCell ref="L5:L6"/>
    <mergeCell ref="M5:M6"/>
    <mergeCell ref="B16:E16"/>
    <mergeCell ref="B9:C9"/>
    <mergeCell ref="B12:C12"/>
    <mergeCell ref="B14:C14"/>
    <mergeCell ref="H5:H6"/>
    <mergeCell ref="A7:G7"/>
    <mergeCell ref="A8:G8"/>
    <mergeCell ref="B10:C10"/>
    <mergeCell ref="B13:C13"/>
    <mergeCell ref="B15:C15"/>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3"/>
  <sheetViews>
    <sheetView view="pageBreakPreview" zoomScale="85" zoomScaleSheetLayoutView="85" workbookViewId="0">
      <selection activeCell="G15" sqref="G15"/>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252</v>
      </c>
      <c r="B1" s="261"/>
      <c r="C1" s="261"/>
      <c r="D1" s="261"/>
      <c r="E1" s="261"/>
      <c r="F1" s="261"/>
      <c r="G1" s="261"/>
      <c r="H1" s="51"/>
      <c r="I1" s="51"/>
      <c r="J1" s="51"/>
      <c r="K1" s="51"/>
      <c r="L1" s="51"/>
    </row>
    <row r="2" spans="1:13" ht="75.75" customHeight="1" x14ac:dyDescent="0.4">
      <c r="A2" s="272" t="s">
        <v>230</v>
      </c>
      <c r="B2" s="273"/>
      <c r="C2" s="273"/>
      <c r="D2" s="273"/>
      <c r="E2" s="273"/>
      <c r="F2" s="273"/>
      <c r="G2" s="273"/>
      <c r="H2" s="4"/>
      <c r="I2" s="4"/>
    </row>
    <row r="3" spans="1:13" ht="6" customHeight="1" x14ac:dyDescent="0.4">
      <c r="A3" s="199"/>
      <c r="B3" s="199"/>
      <c r="C3" s="199"/>
      <c r="D3" s="199"/>
      <c r="E3" s="192"/>
      <c r="F3" s="199"/>
      <c r="G3" s="199"/>
      <c r="H3" s="4"/>
      <c r="I3" s="4"/>
    </row>
    <row r="4" spans="1:13" ht="30" customHeight="1" thickBot="1" x14ac:dyDescent="0.45">
      <c r="A4" s="46" t="str">
        <f>'Pg1_FRONT COVER'!E7</f>
        <v>[INSERT NAME]</v>
      </c>
      <c r="B4" s="199"/>
      <c r="C4" s="199"/>
      <c r="D4" s="199"/>
      <c r="E4" s="192"/>
      <c r="F4" s="199"/>
      <c r="G4" s="199"/>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7.200000000000003" customHeight="1" thickBot="1" x14ac:dyDescent="0.3">
      <c r="A7" s="257" t="s">
        <v>321</v>
      </c>
      <c r="B7" s="258"/>
      <c r="C7" s="258"/>
      <c r="D7" s="258"/>
      <c r="E7" s="258"/>
      <c r="F7" s="258"/>
      <c r="G7" s="259"/>
      <c r="H7" s="194"/>
      <c r="I7" s="195"/>
      <c r="J7" s="195"/>
      <c r="K7" s="194"/>
      <c r="L7" s="195"/>
      <c r="M7" s="195"/>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29</v>
      </c>
      <c r="B9" s="253" t="s">
        <v>27</v>
      </c>
      <c r="C9" s="254"/>
      <c r="D9" s="52" t="s">
        <v>15</v>
      </c>
      <c r="E9" s="161">
        <v>6969</v>
      </c>
      <c r="F9" s="32">
        <v>0</v>
      </c>
      <c r="G9" s="54">
        <f t="shared" ref="G9" si="0">F9*E9</f>
        <v>0</v>
      </c>
      <c r="H9" s="136"/>
      <c r="I9" s="137"/>
      <c r="J9" s="28"/>
      <c r="K9" s="136"/>
      <c r="L9" s="137"/>
      <c r="M9" s="28"/>
    </row>
    <row r="10" spans="1:13" s="112" customFormat="1" ht="16.5" customHeight="1" x14ac:dyDescent="0.25">
      <c r="A10" s="121" t="s">
        <v>140</v>
      </c>
      <c r="B10" s="109"/>
      <c r="C10" s="109"/>
      <c r="D10" s="110"/>
      <c r="E10" s="163"/>
      <c r="F10" s="111"/>
      <c r="G10" s="113"/>
      <c r="H10" s="196"/>
      <c r="I10" s="100"/>
      <c r="J10" s="101"/>
      <c r="K10" s="196"/>
      <c r="L10" s="100"/>
      <c r="M10" s="101"/>
    </row>
    <row r="11" spans="1:13" s="114" customFormat="1" ht="30" customHeight="1" x14ac:dyDescent="0.25">
      <c r="A11" s="55" t="s">
        <v>219</v>
      </c>
      <c r="B11" s="255" t="s">
        <v>204</v>
      </c>
      <c r="C11" s="256"/>
      <c r="D11" s="52" t="s">
        <v>193</v>
      </c>
      <c r="E11" s="161">
        <v>52</v>
      </c>
      <c r="F11" s="32">
        <v>0</v>
      </c>
      <c r="G11" s="54">
        <f>F11*E11</f>
        <v>0</v>
      </c>
      <c r="H11" s="136"/>
      <c r="I11" s="137"/>
      <c r="J11" s="28"/>
      <c r="K11" s="136"/>
      <c r="L11" s="137"/>
      <c r="M11" s="28"/>
    </row>
    <row r="12" spans="1:13" s="114" customFormat="1" ht="30" customHeight="1" x14ac:dyDescent="0.25">
      <c r="A12" s="55" t="s">
        <v>220</v>
      </c>
      <c r="B12" s="255" t="s">
        <v>207</v>
      </c>
      <c r="C12" s="256"/>
      <c r="D12" s="52" t="s">
        <v>193</v>
      </c>
      <c r="E12" s="161">
        <v>52</v>
      </c>
      <c r="F12" s="32">
        <v>0</v>
      </c>
      <c r="G12" s="54">
        <f>F12*E12</f>
        <v>0</v>
      </c>
      <c r="H12" s="136"/>
      <c r="I12" s="137"/>
      <c r="J12" s="28"/>
      <c r="K12" s="136"/>
      <c r="L12" s="137"/>
      <c r="M12" s="28"/>
    </row>
    <row r="13" spans="1:13" s="114" customFormat="1" ht="30" customHeight="1" x14ac:dyDescent="0.25">
      <c r="A13" s="282" t="s">
        <v>231</v>
      </c>
      <c r="B13" s="283"/>
      <c r="C13" s="284"/>
      <c r="D13" s="52" t="s">
        <v>193</v>
      </c>
      <c r="E13" s="161">
        <v>104</v>
      </c>
      <c r="F13" s="32">
        <v>0</v>
      </c>
      <c r="G13" s="54">
        <f>F13*E13</f>
        <v>0</v>
      </c>
      <c r="H13" s="136"/>
      <c r="I13" s="137"/>
      <c r="J13" s="28"/>
      <c r="K13" s="136"/>
      <c r="L13" s="137"/>
      <c r="M13" s="28"/>
    </row>
    <row r="14" spans="1:13" s="114" customFormat="1" ht="30" customHeight="1" thickBot="1" x14ac:dyDescent="0.3">
      <c r="A14" s="285" t="s">
        <v>232</v>
      </c>
      <c r="B14" s="286"/>
      <c r="C14" s="287"/>
      <c r="D14" s="47" t="s">
        <v>193</v>
      </c>
      <c r="E14" s="164">
        <v>104</v>
      </c>
      <c r="F14" s="37">
        <v>0</v>
      </c>
      <c r="G14" s="122">
        <f>F14*E14</f>
        <v>0</v>
      </c>
      <c r="H14" s="136"/>
      <c r="I14" s="137"/>
      <c r="J14" s="28"/>
      <c r="K14" s="136"/>
      <c r="L14" s="137"/>
      <c r="M14" s="28"/>
    </row>
    <row r="15" spans="1:13" s="114" customFormat="1" ht="43.8" customHeight="1" thickBot="1" x14ac:dyDescent="0.3">
      <c r="A15" s="30"/>
      <c r="B15" s="241" t="s">
        <v>233</v>
      </c>
      <c r="C15" s="242"/>
      <c r="D15" s="242"/>
      <c r="E15" s="243"/>
      <c r="F15" s="29" t="s">
        <v>1</v>
      </c>
      <c r="G15" s="45">
        <f>SUM(G11:G14,G9:G9)</f>
        <v>0</v>
      </c>
      <c r="H15" s="139"/>
      <c r="I15" s="140"/>
      <c r="J15" s="28"/>
      <c r="K15" s="141"/>
      <c r="L15" s="140"/>
      <c r="M15" s="28"/>
    </row>
    <row r="16" spans="1:13" s="114" customFormat="1" ht="30" customHeight="1" x14ac:dyDescent="0.25">
      <c r="A16" s="30"/>
      <c r="B16" s="197"/>
      <c r="C16" s="198"/>
      <c r="D16" s="198"/>
      <c r="E16" s="165"/>
      <c r="F16" s="42"/>
      <c r="G16" s="43"/>
      <c r="H16" s="142"/>
      <c r="I16" s="142"/>
      <c r="J16" s="28"/>
      <c r="K16" s="142"/>
      <c r="L16" s="142"/>
      <c r="M16" s="28"/>
    </row>
    <row r="17" spans="1:13" s="6" customFormat="1" x14ac:dyDescent="0.25">
      <c r="A17" s="14"/>
      <c r="B17" s="1"/>
      <c r="C17" s="1"/>
      <c r="D17" s="1"/>
      <c r="E17" s="11"/>
      <c r="F17" s="1"/>
      <c r="G17" s="1"/>
      <c r="H17" s="144"/>
      <c r="I17" s="144"/>
      <c r="J17" s="143"/>
      <c r="K17" s="143"/>
      <c r="L17" s="143"/>
      <c r="M17" s="143"/>
    </row>
    <row r="18" spans="1:13" s="6" customFormat="1" x14ac:dyDescent="0.25">
      <c r="A18" s="14"/>
      <c r="B18" s="1"/>
      <c r="C18" s="1"/>
      <c r="D18" s="1"/>
      <c r="E18" s="11"/>
      <c r="F18" s="1"/>
      <c r="G18" s="1"/>
      <c r="H18" s="144"/>
      <c r="I18" s="144"/>
      <c r="J18" s="143"/>
      <c r="K18" s="143"/>
      <c r="L18" s="143"/>
      <c r="M18" s="143"/>
    </row>
    <row r="19" spans="1:13" s="6" customFormat="1" x14ac:dyDescent="0.25">
      <c r="A19" s="14"/>
      <c r="B19" s="1"/>
      <c r="C19" s="1"/>
      <c r="D19" s="1"/>
      <c r="E19" s="11"/>
      <c r="F19" s="1"/>
      <c r="G19" s="1"/>
      <c r="H19" s="144"/>
      <c r="I19" s="144"/>
      <c r="J19" s="143"/>
      <c r="K19" s="143"/>
      <c r="L19" s="143"/>
      <c r="M19" s="143"/>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row r="22" spans="1:13" s="6" customFormat="1" x14ac:dyDescent="0.25">
      <c r="A22" s="14"/>
      <c r="B22" s="1"/>
      <c r="C22" s="1"/>
      <c r="D22" s="1"/>
      <c r="E22" s="11"/>
      <c r="F22" s="1"/>
      <c r="G22" s="1"/>
      <c r="H22" s="144"/>
      <c r="I22" s="144"/>
      <c r="J22" s="143"/>
      <c r="K22" s="143"/>
      <c r="L22" s="143"/>
      <c r="M22" s="143"/>
    </row>
    <row r="23" spans="1:13" s="6" customFormat="1" x14ac:dyDescent="0.25">
      <c r="A23" s="14"/>
      <c r="B23" s="1"/>
      <c r="C23" s="1"/>
      <c r="D23" s="1"/>
      <c r="E23" s="11"/>
      <c r="F23" s="1"/>
      <c r="G23" s="1"/>
      <c r="H23" s="144"/>
      <c r="I23" s="144"/>
      <c r="J23" s="143"/>
      <c r="K23" s="143"/>
      <c r="L23" s="143"/>
      <c r="M23" s="143"/>
    </row>
  </sheetData>
  <sheetProtection algorithmName="SHA-512" hashValue="rF9v82CzQLV6RjC02AnsPr55Ulv8MzAWs8B4oGZjdon2yap77gUNlE68u/SrIMfYyC5e1++k+rv7epi5Ljbq8Q==" saltValue="Ik0XTH2K3OlTM2zyADPftg==" spinCount="100000" sheet="1" objects="1" scenarios="1" formatCells="0"/>
  <mergeCells count="24">
    <mergeCell ref="M5:M6"/>
    <mergeCell ref="A1:G1"/>
    <mergeCell ref="A2:G2"/>
    <mergeCell ref="H4:J4"/>
    <mergeCell ref="K4:M4"/>
    <mergeCell ref="A5:A6"/>
    <mergeCell ref="B5:C6"/>
    <mergeCell ref="D5:D6"/>
    <mergeCell ref="E5:E6"/>
    <mergeCell ref="F5:F6"/>
    <mergeCell ref="G5:G6"/>
    <mergeCell ref="H5:H6"/>
    <mergeCell ref="I5:I6"/>
    <mergeCell ref="J5:J6"/>
    <mergeCell ref="K5:K6"/>
    <mergeCell ref="L5:L6"/>
    <mergeCell ref="B12:C12"/>
    <mergeCell ref="B15:E15"/>
    <mergeCell ref="A7:G7"/>
    <mergeCell ref="A8:G8"/>
    <mergeCell ref="B9:C9"/>
    <mergeCell ref="B11:C11"/>
    <mergeCell ref="A13:C13"/>
    <mergeCell ref="A14:C14"/>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1"/>
  <sheetViews>
    <sheetView view="pageBreakPreview" zoomScale="85" zoomScaleSheetLayoutView="85" workbookViewId="0">
      <selection activeCell="G12" sqref="G12"/>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253</v>
      </c>
      <c r="B1" s="261"/>
      <c r="C1" s="261"/>
      <c r="D1" s="261"/>
      <c r="E1" s="261"/>
      <c r="F1" s="261"/>
      <c r="G1" s="261"/>
      <c r="H1" s="51"/>
      <c r="I1" s="51"/>
      <c r="J1" s="51"/>
      <c r="K1" s="51"/>
      <c r="L1" s="51"/>
    </row>
    <row r="2" spans="1:13" ht="75.75" customHeight="1" x14ac:dyDescent="0.4">
      <c r="A2" s="272" t="s">
        <v>234</v>
      </c>
      <c r="B2" s="273"/>
      <c r="C2" s="273"/>
      <c r="D2" s="273"/>
      <c r="E2" s="273"/>
      <c r="F2" s="273"/>
      <c r="G2" s="273"/>
      <c r="H2" s="4"/>
      <c r="I2" s="4"/>
    </row>
    <row r="3" spans="1:13" ht="6" customHeight="1" x14ac:dyDescent="0.4">
      <c r="A3" s="199"/>
      <c r="B3" s="199"/>
      <c r="C3" s="199"/>
      <c r="D3" s="199"/>
      <c r="E3" s="192"/>
      <c r="F3" s="199"/>
      <c r="G3" s="199"/>
      <c r="H3" s="4"/>
      <c r="I3" s="4"/>
    </row>
    <row r="4" spans="1:13" ht="30" customHeight="1" thickBot="1" x14ac:dyDescent="0.45">
      <c r="A4" s="46" t="str">
        <f>'Pg1_FRONT COVER'!E7</f>
        <v>[INSERT NAME]</v>
      </c>
      <c r="B4" s="199"/>
      <c r="C4" s="199"/>
      <c r="D4" s="199"/>
      <c r="E4" s="192"/>
      <c r="F4" s="199"/>
      <c r="G4" s="199"/>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7.200000000000003" customHeight="1" thickBot="1" x14ac:dyDescent="0.3">
      <c r="A7" s="257" t="s">
        <v>322</v>
      </c>
      <c r="B7" s="258"/>
      <c r="C7" s="258"/>
      <c r="D7" s="258"/>
      <c r="E7" s="258"/>
      <c r="F7" s="258"/>
      <c r="G7" s="259"/>
      <c r="H7" s="194"/>
      <c r="I7" s="195"/>
      <c r="J7" s="195"/>
      <c r="K7" s="194"/>
      <c r="L7" s="195"/>
      <c r="M7" s="195"/>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29</v>
      </c>
      <c r="B9" s="253" t="s">
        <v>27</v>
      </c>
      <c r="C9" s="254"/>
      <c r="D9" s="52" t="s">
        <v>15</v>
      </c>
      <c r="E9" s="161">
        <v>16880</v>
      </c>
      <c r="F9" s="32">
        <v>0</v>
      </c>
      <c r="G9" s="54">
        <f t="shared" ref="G9" si="0">F9*E9</f>
        <v>0</v>
      </c>
      <c r="H9" s="136"/>
      <c r="I9" s="137"/>
      <c r="J9" s="28"/>
      <c r="K9" s="136"/>
      <c r="L9" s="137"/>
      <c r="M9" s="28"/>
    </row>
    <row r="10" spans="1:13" s="112" customFormat="1" ht="16.5" customHeight="1" x14ac:dyDescent="0.25">
      <c r="A10" s="121" t="s">
        <v>140</v>
      </c>
      <c r="B10" s="109"/>
      <c r="C10" s="109"/>
      <c r="D10" s="110"/>
      <c r="E10" s="163"/>
      <c r="F10" s="111"/>
      <c r="G10" s="113"/>
      <c r="H10" s="196"/>
      <c r="I10" s="100"/>
      <c r="J10" s="101"/>
      <c r="K10" s="196"/>
      <c r="L10" s="100"/>
      <c r="M10" s="101"/>
    </row>
    <row r="11" spans="1:13" s="114" customFormat="1" ht="30" customHeight="1" x14ac:dyDescent="0.25">
      <c r="A11" s="55" t="s">
        <v>194</v>
      </c>
      <c r="B11" s="255" t="s">
        <v>196</v>
      </c>
      <c r="C11" s="256"/>
      <c r="D11" s="52" t="s">
        <v>193</v>
      </c>
      <c r="E11" s="161">
        <v>12</v>
      </c>
      <c r="F11" s="32">
        <v>0</v>
      </c>
      <c r="G11" s="54">
        <f>F11*E11</f>
        <v>0</v>
      </c>
      <c r="H11" s="136"/>
      <c r="I11" s="137"/>
      <c r="J11" s="28"/>
      <c r="K11" s="136"/>
      <c r="L11" s="137"/>
      <c r="M11" s="28"/>
    </row>
    <row r="12" spans="1:13" s="114" customFormat="1" ht="30" customHeight="1" thickBot="1" x14ac:dyDescent="0.3">
      <c r="A12" s="44" t="s">
        <v>195</v>
      </c>
      <c r="B12" s="251" t="s">
        <v>197</v>
      </c>
      <c r="C12" s="288"/>
      <c r="D12" s="47" t="s">
        <v>193</v>
      </c>
      <c r="E12" s="164">
        <v>4</v>
      </c>
      <c r="F12" s="37">
        <v>0</v>
      </c>
      <c r="G12" s="122">
        <f>F12*E12</f>
        <v>0</v>
      </c>
      <c r="H12" s="136"/>
      <c r="I12" s="137"/>
      <c r="J12" s="28"/>
      <c r="K12" s="136"/>
      <c r="L12" s="137"/>
      <c r="M12" s="28"/>
    </row>
    <row r="13" spans="1:13" s="114" customFormat="1" ht="43.8" customHeight="1" thickBot="1" x14ac:dyDescent="0.3">
      <c r="A13" s="30"/>
      <c r="B13" s="241" t="s">
        <v>235</v>
      </c>
      <c r="C13" s="242"/>
      <c r="D13" s="242"/>
      <c r="E13" s="243"/>
      <c r="F13" s="29" t="s">
        <v>1</v>
      </c>
      <c r="G13" s="45">
        <f>SUM(G11:G12,G9:G9)</f>
        <v>0</v>
      </c>
      <c r="H13" s="139"/>
      <c r="I13" s="140"/>
      <c r="J13" s="28"/>
      <c r="K13" s="141"/>
      <c r="L13" s="140"/>
      <c r="M13" s="28"/>
    </row>
    <row r="14" spans="1:13" s="114" customFormat="1" ht="30" customHeight="1" x14ac:dyDescent="0.25">
      <c r="A14" s="30"/>
      <c r="B14" s="197"/>
      <c r="C14" s="198"/>
      <c r="D14" s="198"/>
      <c r="E14" s="165"/>
      <c r="F14" s="42"/>
      <c r="G14" s="43"/>
      <c r="H14" s="142"/>
      <c r="I14" s="142"/>
      <c r="J14" s="28"/>
      <c r="K14" s="142"/>
      <c r="L14" s="142"/>
      <c r="M14" s="28"/>
    </row>
    <row r="15" spans="1:13" s="6" customFormat="1" x14ac:dyDescent="0.25">
      <c r="A15" s="14"/>
      <c r="B15" s="1"/>
      <c r="C15" s="1"/>
      <c r="D15" s="1"/>
      <c r="E15" s="11"/>
      <c r="F15" s="1"/>
      <c r="G15" s="1"/>
      <c r="H15" s="144"/>
      <c r="I15" s="144"/>
      <c r="J15" s="143"/>
      <c r="K15" s="143"/>
      <c r="L15" s="143"/>
      <c r="M15" s="143"/>
    </row>
    <row r="16" spans="1:13" s="6" customFormat="1" x14ac:dyDescent="0.25">
      <c r="A16" s="14"/>
      <c r="B16" s="1"/>
      <c r="C16" s="1"/>
      <c r="D16" s="1"/>
      <c r="E16" s="11"/>
      <c r="F16" s="1"/>
      <c r="G16" s="1"/>
      <c r="H16" s="144"/>
      <c r="I16" s="144"/>
      <c r="J16" s="143"/>
      <c r="K16" s="143"/>
      <c r="L16" s="143"/>
      <c r="M16" s="143"/>
    </row>
    <row r="17" spans="1:13" s="6" customFormat="1" x14ac:dyDescent="0.25">
      <c r="A17" s="14"/>
      <c r="B17" s="1"/>
      <c r="C17" s="1"/>
      <c r="D17" s="1"/>
      <c r="E17" s="11"/>
      <c r="F17" s="1"/>
      <c r="G17" s="1"/>
      <c r="H17" s="144"/>
      <c r="I17" s="144"/>
      <c r="J17" s="143"/>
      <c r="K17" s="143"/>
      <c r="L17" s="143"/>
      <c r="M17" s="143"/>
    </row>
    <row r="18" spans="1:13" s="6" customFormat="1" x14ac:dyDescent="0.25">
      <c r="A18" s="14"/>
      <c r="B18" s="1"/>
      <c r="C18" s="1"/>
      <c r="D18" s="1"/>
      <c r="E18" s="11"/>
      <c r="F18" s="1"/>
      <c r="G18" s="1"/>
      <c r="H18" s="144"/>
      <c r="I18" s="144"/>
      <c r="J18" s="143"/>
      <c r="K18" s="143"/>
      <c r="L18" s="143"/>
      <c r="M18" s="143"/>
    </row>
    <row r="19" spans="1:13" s="6" customFormat="1" x14ac:dyDescent="0.25">
      <c r="A19" s="14"/>
      <c r="B19" s="1"/>
      <c r="C19" s="1"/>
      <c r="D19" s="1"/>
      <c r="E19" s="11"/>
      <c r="F19" s="1"/>
      <c r="G19" s="1"/>
      <c r="H19" s="144"/>
      <c r="I19" s="144"/>
      <c r="J19" s="143"/>
      <c r="K19" s="143"/>
      <c r="L19" s="143"/>
      <c r="M19" s="143"/>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sheetData>
  <sheetProtection algorithmName="SHA-512" hashValue="f8Fl0wRcMEBMq6pbu7tpTZW6s6zEaaQVkWvQH4IEMbZMJIwgtAmKw1Rvs0rRpwtHRmtQUfTgE7dKm4WqAfLj5Q==" saltValue="DuWgwB0Bs2kWJEk8wq5UrQ==" spinCount="100000" sheet="1" objects="1" scenarios="1" formatCells="0"/>
  <mergeCells count="22">
    <mergeCell ref="M5:M6"/>
    <mergeCell ref="A1:G1"/>
    <mergeCell ref="A2:G2"/>
    <mergeCell ref="H4:J4"/>
    <mergeCell ref="K4:M4"/>
    <mergeCell ref="A5:A6"/>
    <mergeCell ref="B5:C6"/>
    <mergeCell ref="D5:D6"/>
    <mergeCell ref="E5:E6"/>
    <mergeCell ref="F5:F6"/>
    <mergeCell ref="G5:G6"/>
    <mergeCell ref="H5:H6"/>
    <mergeCell ref="I5:I6"/>
    <mergeCell ref="J5:J6"/>
    <mergeCell ref="K5:K6"/>
    <mergeCell ref="L5:L6"/>
    <mergeCell ref="B13:E13"/>
    <mergeCell ref="A7:G7"/>
    <mergeCell ref="A8:G8"/>
    <mergeCell ref="B9:C9"/>
    <mergeCell ref="B11:C11"/>
    <mergeCell ref="B12:C12"/>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47"/>
  <sheetViews>
    <sheetView view="pageBreakPreview" zoomScale="85" zoomScaleNormal="100" zoomScaleSheetLayoutView="85" workbookViewId="0">
      <selection activeCell="F30" sqref="F30:I30"/>
    </sheetView>
  </sheetViews>
  <sheetFormatPr defaultRowHeight="13.2" x14ac:dyDescent="0.25"/>
  <cols>
    <col min="1" max="1" width="25" style="1" customWidth="1"/>
    <col min="2" max="2" width="20.109375" style="1" customWidth="1"/>
    <col min="3" max="3" width="26.33203125" style="1" customWidth="1"/>
    <col min="4" max="4" width="9.109375" style="1"/>
    <col min="5" max="5" width="13.44140625" style="1" customWidth="1"/>
    <col min="6" max="6" width="11.5546875" style="1" customWidth="1"/>
    <col min="7" max="8" width="13.109375" style="1" customWidth="1"/>
    <col min="9" max="9" width="12.6640625" style="1" customWidth="1"/>
  </cols>
  <sheetData>
    <row r="1" spans="1:9" ht="30.6" customHeight="1" x14ac:dyDescent="0.25">
      <c r="A1" s="327" t="s">
        <v>271</v>
      </c>
      <c r="B1" s="328"/>
      <c r="C1" s="328"/>
      <c r="D1" s="328"/>
      <c r="E1" s="328"/>
      <c r="F1" s="328"/>
      <c r="G1" s="328"/>
      <c r="H1" s="328"/>
      <c r="I1" s="328"/>
    </row>
    <row r="2" spans="1:9" ht="18" customHeight="1" x14ac:dyDescent="0.25">
      <c r="A2" s="329"/>
      <c r="B2" s="329"/>
      <c r="C2" s="329"/>
      <c r="D2" s="329"/>
      <c r="E2" s="329"/>
      <c r="F2" s="329"/>
      <c r="G2" s="329"/>
      <c r="H2" s="329"/>
      <c r="I2" s="329"/>
    </row>
    <row r="3" spans="1:9" ht="60.75" customHeight="1" x14ac:dyDescent="0.4">
      <c r="A3" s="273" t="s">
        <v>298</v>
      </c>
      <c r="B3" s="273"/>
      <c r="C3" s="273"/>
      <c r="D3" s="273"/>
      <c r="E3" s="273"/>
      <c r="F3" s="273"/>
      <c r="G3" s="273"/>
      <c r="H3" s="273"/>
      <c r="I3" s="273"/>
    </row>
    <row r="4" spans="1:9" s="6" customFormat="1" ht="6" customHeight="1" x14ac:dyDescent="0.4">
      <c r="A4" s="176"/>
      <c r="B4" s="176"/>
      <c r="C4" s="176"/>
      <c r="D4" s="176"/>
      <c r="E4" s="176"/>
      <c r="F4" s="176"/>
      <c r="G4" s="176"/>
      <c r="H4" s="193"/>
      <c r="I4" s="193"/>
    </row>
    <row r="5" spans="1:9" s="6" customFormat="1" ht="30" customHeight="1" x14ac:dyDescent="0.4">
      <c r="A5" s="48" t="str">
        <f>'Pg1_FRONT COVER'!E7</f>
        <v>[INSERT NAME]</v>
      </c>
      <c r="B5" s="176"/>
      <c r="C5" s="176"/>
      <c r="D5" s="176"/>
      <c r="E5" s="176"/>
      <c r="F5" s="176"/>
      <c r="G5" s="176"/>
      <c r="H5" s="193"/>
      <c r="I5" s="193"/>
    </row>
    <row r="6" spans="1:9" ht="22.5" customHeight="1" thickBot="1" x14ac:dyDescent="0.45">
      <c r="A6" s="330" t="s">
        <v>2</v>
      </c>
      <c r="B6" s="330"/>
      <c r="C6" s="330"/>
      <c r="D6" s="338" t="s">
        <v>3</v>
      </c>
      <c r="E6" s="339"/>
      <c r="F6" s="106"/>
      <c r="G6" s="107"/>
      <c r="H6" s="107"/>
      <c r="I6" s="107"/>
    </row>
    <row r="7" spans="1:9" ht="28.5" customHeight="1" x14ac:dyDescent="0.25">
      <c r="A7" s="336" t="s">
        <v>254</v>
      </c>
      <c r="B7" s="337"/>
      <c r="C7" s="337"/>
      <c r="D7" s="331" t="s">
        <v>272</v>
      </c>
      <c r="E7" s="332"/>
      <c r="F7" s="333"/>
      <c r="G7" s="334"/>
      <c r="H7" s="334"/>
      <c r="I7" s="335"/>
    </row>
    <row r="8" spans="1:9" ht="20.399999999999999" customHeight="1" x14ac:dyDescent="0.25">
      <c r="A8" s="293" t="s">
        <v>21</v>
      </c>
      <c r="B8" s="294"/>
      <c r="C8" s="294"/>
      <c r="D8" s="295"/>
      <c r="E8" s="296"/>
      <c r="F8" s="297">
        <f>'Pg2_Booth Rise'!G13</f>
        <v>0</v>
      </c>
      <c r="G8" s="298"/>
      <c r="H8" s="298"/>
      <c r="I8" s="299"/>
    </row>
    <row r="9" spans="1:9" ht="30" customHeight="1" x14ac:dyDescent="0.25">
      <c r="A9" s="289" t="s">
        <v>255</v>
      </c>
      <c r="B9" s="290"/>
      <c r="C9" s="290"/>
      <c r="D9" s="291" t="s">
        <v>273</v>
      </c>
      <c r="E9" s="292"/>
      <c r="F9" s="102"/>
      <c r="G9" s="103"/>
      <c r="H9" s="103"/>
      <c r="I9" s="166"/>
    </row>
    <row r="10" spans="1:9" ht="20.399999999999999" customHeight="1" x14ac:dyDescent="0.25">
      <c r="A10" s="293" t="s">
        <v>22</v>
      </c>
      <c r="B10" s="294"/>
      <c r="C10" s="294"/>
      <c r="D10" s="295"/>
      <c r="E10" s="296"/>
      <c r="F10" s="297">
        <f>'Pg3_Brackmills Park'!G31</f>
        <v>0</v>
      </c>
      <c r="G10" s="298"/>
      <c r="H10" s="298"/>
      <c r="I10" s="299"/>
    </row>
    <row r="11" spans="1:9" s="33" customFormat="1" ht="30" customHeight="1" x14ac:dyDescent="0.25">
      <c r="A11" s="289" t="s">
        <v>256</v>
      </c>
      <c r="B11" s="290"/>
      <c r="C11" s="290"/>
      <c r="D11" s="291" t="s">
        <v>274</v>
      </c>
      <c r="E11" s="292"/>
      <c r="F11" s="102"/>
      <c r="G11" s="103"/>
      <c r="H11" s="103"/>
      <c r="I11" s="166"/>
    </row>
    <row r="12" spans="1:9" s="33" customFormat="1" ht="20.399999999999999" customHeight="1" x14ac:dyDescent="0.25">
      <c r="A12" s="293" t="s">
        <v>147</v>
      </c>
      <c r="B12" s="294"/>
      <c r="C12" s="294"/>
      <c r="D12" s="295"/>
      <c r="E12" s="296"/>
      <c r="F12" s="297">
        <f>'Pg4_Gowerton_Salthouse Road'!G18</f>
        <v>0</v>
      </c>
      <c r="G12" s="298"/>
      <c r="H12" s="298"/>
      <c r="I12" s="299"/>
    </row>
    <row r="13" spans="1:9" s="33" customFormat="1" ht="30" customHeight="1" x14ac:dyDescent="0.25">
      <c r="A13" s="289" t="s">
        <v>257</v>
      </c>
      <c r="B13" s="290"/>
      <c r="C13" s="290"/>
      <c r="D13" s="291" t="s">
        <v>275</v>
      </c>
      <c r="E13" s="292"/>
      <c r="F13" s="102"/>
      <c r="G13" s="103"/>
      <c r="H13" s="103"/>
      <c r="I13" s="166"/>
    </row>
    <row r="14" spans="1:9" s="33" customFormat="1" ht="20.399999999999999" customHeight="1" x14ac:dyDescent="0.25">
      <c r="A14" s="293" t="s">
        <v>148</v>
      </c>
      <c r="B14" s="294"/>
      <c r="C14" s="294"/>
      <c r="D14" s="295"/>
      <c r="E14" s="296"/>
      <c r="F14" s="297">
        <f>'Pg5_South of Landimore Road'!G19</f>
        <v>0</v>
      </c>
      <c r="G14" s="298"/>
      <c r="H14" s="298"/>
      <c r="I14" s="299"/>
    </row>
    <row r="15" spans="1:9" s="33" customFormat="1" ht="30" customHeight="1" x14ac:dyDescent="0.25">
      <c r="A15" s="289" t="s">
        <v>258</v>
      </c>
      <c r="B15" s="290"/>
      <c r="C15" s="290"/>
      <c r="D15" s="291" t="s">
        <v>276</v>
      </c>
      <c r="E15" s="292"/>
      <c r="F15" s="102"/>
      <c r="G15" s="103"/>
      <c r="H15" s="103"/>
      <c r="I15" s="166"/>
    </row>
    <row r="16" spans="1:9" s="33" customFormat="1" ht="20.399999999999999" customHeight="1" x14ac:dyDescent="0.25">
      <c r="A16" s="293" t="s">
        <v>150</v>
      </c>
      <c r="B16" s="294"/>
      <c r="C16" s="294"/>
      <c r="D16" s="295"/>
      <c r="E16" s="296"/>
      <c r="F16" s="297">
        <f>'Pg6_Claret Car Parks'!G17</f>
        <v>0</v>
      </c>
      <c r="G16" s="298"/>
      <c r="H16" s="298"/>
      <c r="I16" s="299"/>
    </row>
    <row r="17" spans="1:9" s="33" customFormat="1" ht="30" customHeight="1" x14ac:dyDescent="0.25">
      <c r="A17" s="289" t="s">
        <v>259</v>
      </c>
      <c r="B17" s="290"/>
      <c r="C17" s="290"/>
      <c r="D17" s="291" t="s">
        <v>277</v>
      </c>
      <c r="E17" s="292"/>
      <c r="F17" s="102"/>
      <c r="G17" s="103"/>
      <c r="H17" s="103"/>
      <c r="I17" s="166"/>
    </row>
    <row r="18" spans="1:9" s="33" customFormat="1" ht="20.399999999999999" customHeight="1" x14ac:dyDescent="0.25">
      <c r="A18" s="293" t="s">
        <v>149</v>
      </c>
      <c r="B18" s="294"/>
      <c r="C18" s="294"/>
      <c r="D18" s="295"/>
      <c r="E18" s="296"/>
      <c r="F18" s="297">
        <f>'Pg7_Danes Camp'!G13</f>
        <v>0</v>
      </c>
      <c r="G18" s="298"/>
      <c r="H18" s="298"/>
      <c r="I18" s="299"/>
    </row>
    <row r="19" spans="1:9" s="33" customFormat="1" ht="30" customHeight="1" x14ac:dyDescent="0.25">
      <c r="A19" s="289" t="s">
        <v>260</v>
      </c>
      <c r="B19" s="290"/>
      <c r="C19" s="290"/>
      <c r="D19" s="291" t="s">
        <v>278</v>
      </c>
      <c r="E19" s="292"/>
      <c r="F19" s="102"/>
      <c r="G19" s="103"/>
      <c r="H19" s="103"/>
      <c r="I19" s="166"/>
    </row>
    <row r="20" spans="1:9" s="33" customFormat="1" ht="20.399999999999999" customHeight="1" x14ac:dyDescent="0.25">
      <c r="A20" s="293" t="s">
        <v>261</v>
      </c>
      <c r="B20" s="294"/>
      <c r="C20" s="294"/>
      <c r="D20" s="295"/>
      <c r="E20" s="296"/>
      <c r="F20" s="297">
        <f>'Pg8_Duston Wetlands'!G15</f>
        <v>0</v>
      </c>
      <c r="G20" s="298"/>
      <c r="H20" s="298"/>
      <c r="I20" s="299"/>
    </row>
    <row r="21" spans="1:9" s="33" customFormat="1" ht="30" customHeight="1" x14ac:dyDescent="0.25">
      <c r="A21" s="289" t="s">
        <v>262</v>
      </c>
      <c r="B21" s="290"/>
      <c r="C21" s="290"/>
      <c r="D21" s="291" t="s">
        <v>279</v>
      </c>
      <c r="E21" s="292"/>
      <c r="F21" s="102"/>
      <c r="G21" s="103"/>
      <c r="H21" s="103"/>
      <c r="I21" s="166"/>
    </row>
    <row r="22" spans="1:9" s="33" customFormat="1" ht="20.399999999999999" customHeight="1" x14ac:dyDescent="0.25">
      <c r="A22" s="293" t="s">
        <v>263</v>
      </c>
      <c r="B22" s="294"/>
      <c r="C22" s="294"/>
      <c r="D22" s="295"/>
      <c r="E22" s="296"/>
      <c r="F22" s="297">
        <f>'Pg9_Jackdaw Close'!G13</f>
        <v>0</v>
      </c>
      <c r="G22" s="298"/>
      <c r="H22" s="298"/>
      <c r="I22" s="299"/>
    </row>
    <row r="23" spans="1:9" s="33" customFormat="1" ht="30" customHeight="1" x14ac:dyDescent="0.25">
      <c r="A23" s="289" t="s">
        <v>264</v>
      </c>
      <c r="B23" s="290"/>
      <c r="C23" s="290"/>
      <c r="D23" s="291" t="s">
        <v>280</v>
      </c>
      <c r="E23" s="292"/>
      <c r="F23" s="102"/>
      <c r="G23" s="103"/>
      <c r="H23" s="103"/>
      <c r="I23" s="166"/>
    </row>
    <row r="24" spans="1:9" s="33" customFormat="1" ht="20.399999999999999" customHeight="1" x14ac:dyDescent="0.25">
      <c r="A24" s="293" t="s">
        <v>265</v>
      </c>
      <c r="B24" s="294"/>
      <c r="C24" s="294"/>
      <c r="D24" s="295"/>
      <c r="E24" s="296"/>
      <c r="F24" s="297">
        <f>'Pg10_Land Adj A5123'!G13</f>
        <v>0</v>
      </c>
      <c r="G24" s="298"/>
      <c r="H24" s="298"/>
      <c r="I24" s="299"/>
    </row>
    <row r="25" spans="1:9" s="33" customFormat="1" ht="30" customHeight="1" x14ac:dyDescent="0.25">
      <c r="A25" s="289" t="s">
        <v>266</v>
      </c>
      <c r="B25" s="290"/>
      <c r="C25" s="290"/>
      <c r="D25" s="291" t="s">
        <v>281</v>
      </c>
      <c r="E25" s="292"/>
      <c r="F25" s="102"/>
      <c r="G25" s="103"/>
      <c r="H25" s="103"/>
      <c r="I25" s="166"/>
    </row>
    <row r="26" spans="1:9" s="33" customFormat="1" ht="20.399999999999999" customHeight="1" x14ac:dyDescent="0.25">
      <c r="A26" s="293" t="s">
        <v>267</v>
      </c>
      <c r="B26" s="294"/>
      <c r="C26" s="294"/>
      <c r="D26" s="295"/>
      <c r="E26" s="296"/>
      <c r="F26" s="297">
        <f>'Pg11_Ransome Road'!G16</f>
        <v>0</v>
      </c>
      <c r="G26" s="298"/>
      <c r="H26" s="298"/>
      <c r="I26" s="299"/>
    </row>
    <row r="27" spans="1:9" s="33" customFormat="1" ht="30" customHeight="1" x14ac:dyDescent="0.25">
      <c r="A27" s="289" t="s">
        <v>268</v>
      </c>
      <c r="B27" s="290"/>
      <c r="C27" s="290"/>
      <c r="D27" s="291" t="s">
        <v>282</v>
      </c>
      <c r="E27" s="292"/>
      <c r="F27" s="102"/>
      <c r="G27" s="103"/>
      <c r="H27" s="103"/>
      <c r="I27" s="166"/>
    </row>
    <row r="28" spans="1:9" s="33" customFormat="1" ht="20.399999999999999" customHeight="1" x14ac:dyDescent="0.25">
      <c r="A28" s="293" t="s">
        <v>269</v>
      </c>
      <c r="B28" s="294"/>
      <c r="C28" s="294"/>
      <c r="D28" s="295"/>
      <c r="E28" s="296"/>
      <c r="F28" s="297">
        <f>'Pg12_Sharmans Lake'!G15</f>
        <v>0</v>
      </c>
      <c r="G28" s="298"/>
      <c r="H28" s="298"/>
      <c r="I28" s="299"/>
    </row>
    <row r="29" spans="1:9" s="33" customFormat="1" ht="30" customHeight="1" x14ac:dyDescent="0.25">
      <c r="A29" s="289" t="s">
        <v>270</v>
      </c>
      <c r="B29" s="290"/>
      <c r="C29" s="290"/>
      <c r="D29" s="291" t="s">
        <v>283</v>
      </c>
      <c r="E29" s="292"/>
      <c r="F29" s="102"/>
      <c r="G29" s="103"/>
      <c r="H29" s="103"/>
      <c r="I29" s="166"/>
    </row>
    <row r="30" spans="1:9" s="33" customFormat="1" ht="20.399999999999999" customHeight="1" x14ac:dyDescent="0.25">
      <c r="A30" s="293" t="s">
        <v>269</v>
      </c>
      <c r="B30" s="294"/>
      <c r="C30" s="294"/>
      <c r="D30" s="295"/>
      <c r="E30" s="296"/>
      <c r="F30" s="297">
        <f>'Pg13_Upton Valley Way East'!G13</f>
        <v>0</v>
      </c>
      <c r="G30" s="298"/>
      <c r="H30" s="298"/>
      <c r="I30" s="299"/>
    </row>
    <row r="31" spans="1:9" s="33" customFormat="1" ht="12" customHeight="1" x14ac:dyDescent="0.25">
      <c r="A31" s="167"/>
      <c r="B31" s="38"/>
      <c r="C31" s="38"/>
      <c r="D31" s="39"/>
      <c r="E31" s="40"/>
      <c r="F31" s="104"/>
      <c r="G31" s="105"/>
      <c r="H31" s="105"/>
      <c r="I31" s="168"/>
    </row>
    <row r="32" spans="1:9" ht="22.5" customHeight="1" x14ac:dyDescent="0.25">
      <c r="A32" s="340" t="s">
        <v>19</v>
      </c>
      <c r="B32" s="306"/>
      <c r="C32" s="306"/>
      <c r="D32" s="306"/>
      <c r="E32" s="307"/>
      <c r="F32" s="308">
        <f>SUM(F7:I31)</f>
        <v>0</v>
      </c>
      <c r="G32" s="309"/>
      <c r="H32" s="309"/>
      <c r="I32" s="310"/>
    </row>
    <row r="33" spans="1:10" ht="6" customHeight="1" x14ac:dyDescent="0.25">
      <c r="A33" s="155"/>
      <c r="B33" s="156"/>
      <c r="C33" s="156"/>
      <c r="D33" s="153"/>
      <c r="E33" s="154"/>
      <c r="F33" s="157"/>
      <c r="G33" s="158"/>
      <c r="H33" s="158"/>
      <c r="I33" s="169"/>
    </row>
    <row r="34" spans="1:10" ht="22.5" customHeight="1" x14ac:dyDescent="0.25">
      <c r="A34" s="305" t="s">
        <v>25</v>
      </c>
      <c r="B34" s="306"/>
      <c r="C34" s="306"/>
      <c r="D34" s="306"/>
      <c r="E34" s="307"/>
      <c r="F34" s="308">
        <f>((F32/100*3.5)+F32)</f>
        <v>0</v>
      </c>
      <c r="G34" s="309"/>
      <c r="H34" s="309"/>
      <c r="I34" s="310"/>
    </row>
    <row r="35" spans="1:10" s="6" customFormat="1" ht="6" customHeight="1" x14ac:dyDescent="0.25">
      <c r="A35" s="170"/>
      <c r="B35" s="156"/>
      <c r="C35" s="156"/>
      <c r="D35" s="156"/>
      <c r="E35" s="159"/>
      <c r="F35" s="157"/>
      <c r="G35" s="158"/>
      <c r="H35" s="158"/>
      <c r="I35" s="169"/>
    </row>
    <row r="36" spans="1:10" s="6" customFormat="1" ht="19.5" customHeight="1" x14ac:dyDescent="0.25">
      <c r="A36" s="312" t="s">
        <v>23</v>
      </c>
      <c r="B36" s="313"/>
      <c r="C36" s="313"/>
      <c r="D36" s="313"/>
      <c r="E36" s="314"/>
      <c r="F36" s="315">
        <f>F32+F34</f>
        <v>0</v>
      </c>
      <c r="G36" s="316"/>
      <c r="H36" s="316"/>
      <c r="I36" s="317"/>
    </row>
    <row r="37" spans="1:10" s="6" customFormat="1" ht="20.25" customHeight="1" x14ac:dyDescent="0.25">
      <c r="A37" s="170"/>
      <c r="B37" s="156"/>
      <c r="C37" s="156"/>
      <c r="D37" s="156"/>
      <c r="E37" s="159"/>
      <c r="F37" s="157"/>
      <c r="G37" s="158"/>
      <c r="H37" s="158"/>
      <c r="I37" s="169"/>
    </row>
    <row r="38" spans="1:10" s="3" customFormat="1" ht="30.75" customHeight="1" x14ac:dyDescent="0.25">
      <c r="A38" s="305" t="s">
        <v>26</v>
      </c>
      <c r="B38" s="306"/>
      <c r="C38" s="306"/>
      <c r="D38" s="306"/>
      <c r="E38" s="307"/>
      <c r="F38" s="308">
        <f>((F34/100*3.5)+F34)</f>
        <v>0</v>
      </c>
      <c r="G38" s="309"/>
      <c r="H38" s="309"/>
      <c r="I38" s="310"/>
      <c r="J38" s="98"/>
    </row>
    <row r="39" spans="1:10" s="6" customFormat="1" ht="20.25" customHeight="1" x14ac:dyDescent="0.25">
      <c r="A39" s="170"/>
      <c r="B39" s="204"/>
      <c r="C39" s="204"/>
      <c r="D39" s="204"/>
      <c r="E39" s="208"/>
      <c r="F39" s="205"/>
      <c r="G39" s="206"/>
      <c r="H39" s="206"/>
      <c r="I39" s="207"/>
    </row>
    <row r="40" spans="1:10" s="114" customFormat="1" ht="30.75" customHeight="1" x14ac:dyDescent="0.25">
      <c r="A40" s="321" t="s">
        <v>323</v>
      </c>
      <c r="B40" s="322"/>
      <c r="C40" s="322"/>
      <c r="D40" s="322"/>
      <c r="E40" s="323"/>
      <c r="F40" s="324">
        <v>1500</v>
      </c>
      <c r="G40" s="325"/>
      <c r="H40" s="325"/>
      <c r="I40" s="326"/>
      <c r="J40" s="98"/>
    </row>
    <row r="41" spans="1:10" s="33" customFormat="1" ht="12" customHeight="1" x14ac:dyDescent="0.25">
      <c r="A41" s="167"/>
      <c r="B41" s="38"/>
      <c r="C41" s="38"/>
      <c r="D41" s="39"/>
      <c r="E41" s="40"/>
      <c r="F41" s="104"/>
      <c r="G41" s="105"/>
      <c r="H41" s="105"/>
      <c r="I41" s="168"/>
    </row>
    <row r="42" spans="1:10" ht="50.25" customHeight="1" thickBot="1" x14ac:dyDescent="0.3">
      <c r="A42" s="318" t="s">
        <v>299</v>
      </c>
      <c r="B42" s="319"/>
      <c r="C42" s="319"/>
      <c r="D42" s="319"/>
      <c r="E42" s="320"/>
      <c r="F42" s="302">
        <f>SUM(F32,F34,F38,F40)</f>
        <v>1500</v>
      </c>
      <c r="G42" s="303"/>
      <c r="H42" s="303"/>
      <c r="I42" s="304"/>
    </row>
    <row r="43" spans="1:10" ht="22.5" customHeight="1" x14ac:dyDescent="0.25">
      <c r="A43" s="294"/>
      <c r="B43" s="294"/>
      <c r="C43" s="294"/>
      <c r="D43" s="294"/>
      <c r="E43" s="301"/>
      <c r="F43" s="27"/>
      <c r="G43" s="25"/>
      <c r="H43" s="25"/>
      <c r="I43" s="25"/>
    </row>
    <row r="44" spans="1:10" ht="13.8" x14ac:dyDescent="0.25">
      <c r="A44" s="24" t="s">
        <v>24</v>
      </c>
      <c r="B44" s="21"/>
      <c r="C44" s="21"/>
      <c r="D44" s="21"/>
      <c r="E44" s="21"/>
      <c r="F44" s="25"/>
      <c r="G44" s="25"/>
      <c r="H44" s="25"/>
      <c r="I44" s="25"/>
    </row>
    <row r="45" spans="1:10" s="22" customFormat="1" ht="24.75" customHeight="1" x14ac:dyDescent="0.2">
      <c r="A45" s="311" t="s">
        <v>151</v>
      </c>
      <c r="B45" s="311"/>
      <c r="C45" s="311"/>
      <c r="D45" s="311"/>
      <c r="E45" s="311"/>
      <c r="F45" s="311"/>
      <c r="G45" s="311"/>
      <c r="H45" s="311"/>
      <c r="I45" s="311"/>
    </row>
    <row r="46" spans="1:10" s="22" customFormat="1" ht="6" customHeight="1" x14ac:dyDescent="0.2">
      <c r="A46" s="26"/>
      <c r="B46" s="26"/>
      <c r="C46" s="26"/>
      <c r="D46" s="26"/>
      <c r="E46" s="26"/>
      <c r="F46" s="26"/>
      <c r="G46" s="26"/>
      <c r="H46" s="26"/>
      <c r="I46" s="26"/>
    </row>
    <row r="47" spans="1:10" s="23" customFormat="1" ht="48" customHeight="1" x14ac:dyDescent="0.2">
      <c r="A47" s="300" t="s">
        <v>152</v>
      </c>
      <c r="B47" s="300"/>
      <c r="C47" s="300"/>
      <c r="D47" s="300"/>
      <c r="E47" s="300"/>
      <c r="F47" s="300"/>
      <c r="G47" s="300"/>
      <c r="H47" s="300"/>
      <c r="I47" s="300"/>
    </row>
  </sheetData>
  <sheetProtection algorithmName="SHA-512" hashValue="o/9vG8cIz/J656fDStLclj9QBftdhGrytaCBLQY4XblPsmR49XKfX5sLqqRoaWoFp2P7MJOINOoXT0JL2ZtBkA==" saltValue="Vl3R7RCddsw367cTFtqSxA==" spinCount="100000" sheet="1" objects="1" scenarios="1" formatCells="0"/>
  <mergeCells count="81">
    <mergeCell ref="A32:E32"/>
    <mergeCell ref="F32:I32"/>
    <mergeCell ref="A17:C17"/>
    <mergeCell ref="D17:E17"/>
    <mergeCell ref="A18:C18"/>
    <mergeCell ref="D18:E18"/>
    <mergeCell ref="F18:I18"/>
    <mergeCell ref="A19:C19"/>
    <mergeCell ref="D19:E19"/>
    <mergeCell ref="A20:C20"/>
    <mergeCell ref="D20:E20"/>
    <mergeCell ref="F20:I20"/>
    <mergeCell ref="A21:C21"/>
    <mergeCell ref="D21:E21"/>
    <mergeCell ref="A22:C22"/>
    <mergeCell ref="D22:E22"/>
    <mergeCell ref="A15:C15"/>
    <mergeCell ref="D15:E15"/>
    <mergeCell ref="A16:C16"/>
    <mergeCell ref="D16:E16"/>
    <mergeCell ref="F16:I16"/>
    <mergeCell ref="A13:C13"/>
    <mergeCell ref="D13:E13"/>
    <mergeCell ref="A14:C14"/>
    <mergeCell ref="D14:E14"/>
    <mergeCell ref="F14:I14"/>
    <mergeCell ref="A11:C11"/>
    <mergeCell ref="D11:E11"/>
    <mergeCell ref="A12:C12"/>
    <mergeCell ref="D12:E12"/>
    <mergeCell ref="F12:I12"/>
    <mergeCell ref="A1:I1"/>
    <mergeCell ref="A2:I2"/>
    <mergeCell ref="F10:I10"/>
    <mergeCell ref="A9:C9"/>
    <mergeCell ref="D9:E9"/>
    <mergeCell ref="A6:C6"/>
    <mergeCell ref="D7:E7"/>
    <mergeCell ref="A3:I3"/>
    <mergeCell ref="D8:E8"/>
    <mergeCell ref="F7:I7"/>
    <mergeCell ref="A7:C7"/>
    <mergeCell ref="A10:C10"/>
    <mergeCell ref="D6:E6"/>
    <mergeCell ref="A8:C8"/>
    <mergeCell ref="F8:I8"/>
    <mergeCell ref="D10:E10"/>
    <mergeCell ref="A47:I47"/>
    <mergeCell ref="A43:E43"/>
    <mergeCell ref="F42:I42"/>
    <mergeCell ref="A34:E34"/>
    <mergeCell ref="A38:E38"/>
    <mergeCell ref="F34:I34"/>
    <mergeCell ref="A45:I45"/>
    <mergeCell ref="A36:E36"/>
    <mergeCell ref="F36:I36"/>
    <mergeCell ref="F38:I38"/>
    <mergeCell ref="A42:E42"/>
    <mergeCell ref="A40:E40"/>
    <mergeCell ref="F40:I40"/>
    <mergeCell ref="F22:I22"/>
    <mergeCell ref="A23:C23"/>
    <mergeCell ref="D23:E23"/>
    <mergeCell ref="A24:C24"/>
    <mergeCell ref="D24:E24"/>
    <mergeCell ref="F24:I24"/>
    <mergeCell ref="A25:C25"/>
    <mergeCell ref="D25:E25"/>
    <mergeCell ref="A26:C26"/>
    <mergeCell ref="D26:E26"/>
    <mergeCell ref="F26:I26"/>
    <mergeCell ref="A27:C27"/>
    <mergeCell ref="D27:E27"/>
    <mergeCell ref="A28:C28"/>
    <mergeCell ref="D28:E28"/>
    <mergeCell ref="F28:I28"/>
    <mergeCell ref="A29:C29"/>
    <mergeCell ref="D29:E29"/>
    <mergeCell ref="A30:C30"/>
    <mergeCell ref="D30:E30"/>
    <mergeCell ref="F30:I30"/>
  </mergeCells>
  <phoneticPr fontId="5" type="noConversion"/>
  <pageMargins left="0.74803149606299213" right="0.74803149606299213" top="0.98425196850393704" bottom="0.98425196850393704" header="0.51181102362204722" footer="0.51181102362204722"/>
  <pageSetup paperSize="9" scale="61"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9"/>
  <sheetViews>
    <sheetView view="pageBreakPreview" zoomScale="85" zoomScaleNormal="100" zoomScaleSheetLayoutView="85" workbookViewId="0">
      <selection activeCell="E10" sqref="E10"/>
    </sheetView>
  </sheetViews>
  <sheetFormatPr defaultColWidth="9.109375" defaultRowHeight="13.2" x14ac:dyDescent="0.25"/>
  <cols>
    <col min="1" max="1" width="7.44140625" style="14" customWidth="1"/>
    <col min="2" max="2" width="31.6640625" style="1" customWidth="1"/>
    <col min="3" max="3" width="23" style="1" customWidth="1"/>
    <col min="4" max="4" width="17.88671875" style="1" customWidth="1"/>
    <col min="5" max="5" width="32.6640625" style="1" customWidth="1"/>
    <col min="6" max="9" width="9.109375" style="1"/>
    <col min="10" max="10" width="1.5546875" style="33" customWidth="1"/>
    <col min="11" max="16384" width="9.109375" style="33"/>
  </cols>
  <sheetData>
    <row r="1" spans="1:11" ht="30" customHeight="1" x14ac:dyDescent="0.25">
      <c r="A1" s="343" t="s">
        <v>284</v>
      </c>
      <c r="B1" s="344"/>
      <c r="C1" s="344"/>
      <c r="D1" s="344"/>
      <c r="E1" s="344"/>
    </row>
    <row r="2" spans="1:11" ht="18" customHeight="1" x14ac:dyDescent="0.25">
      <c r="A2" s="345"/>
      <c r="B2" s="345"/>
      <c r="C2" s="345"/>
      <c r="D2" s="345"/>
      <c r="E2" s="345"/>
      <c r="F2" s="16"/>
      <c r="G2" s="16"/>
      <c r="H2" s="16"/>
    </row>
    <row r="3" spans="1:11" ht="75" customHeight="1" x14ac:dyDescent="0.4">
      <c r="A3" s="273" t="s">
        <v>35</v>
      </c>
      <c r="B3" s="273"/>
      <c r="C3" s="273"/>
      <c r="D3" s="273"/>
      <c r="E3" s="273"/>
      <c r="F3" s="4"/>
      <c r="G3" s="4"/>
      <c r="H3" s="4"/>
      <c r="I3" s="4"/>
    </row>
    <row r="4" spans="1:11" ht="6" customHeight="1" x14ac:dyDescent="0.4">
      <c r="A4" s="50"/>
      <c r="B4" s="50"/>
      <c r="C4" s="50"/>
      <c r="D4" s="50"/>
      <c r="E4" s="50"/>
      <c r="F4" s="18"/>
      <c r="G4" s="18"/>
      <c r="H4" s="4"/>
      <c r="I4" s="4"/>
      <c r="J4" s="4"/>
      <c r="K4" s="4"/>
    </row>
    <row r="5" spans="1:11" ht="30" customHeight="1" thickBot="1" x14ac:dyDescent="0.45">
      <c r="A5" s="46" t="str">
        <f>'Pg1_FRONT COVER'!E7</f>
        <v>[INSERT NAME]</v>
      </c>
      <c r="B5" s="50"/>
      <c r="C5" s="50"/>
      <c r="D5" s="50"/>
      <c r="E5" s="50"/>
      <c r="F5" s="18"/>
      <c r="G5" s="18"/>
      <c r="H5" s="4"/>
      <c r="I5" s="4"/>
      <c r="J5" s="4"/>
      <c r="K5" s="4"/>
    </row>
    <row r="6" spans="1:11" s="49" customFormat="1" ht="12.75" customHeight="1" x14ac:dyDescent="0.25">
      <c r="A6" s="267" t="s">
        <v>36</v>
      </c>
      <c r="B6" s="346" t="s">
        <v>37</v>
      </c>
      <c r="C6" s="270"/>
      <c r="D6" s="247" t="s">
        <v>11</v>
      </c>
      <c r="E6" s="347" t="s">
        <v>12</v>
      </c>
      <c r="F6" s="2"/>
      <c r="G6" s="2"/>
      <c r="H6" s="2"/>
      <c r="I6" s="2"/>
    </row>
    <row r="7" spans="1:11" s="49" customFormat="1" ht="27" customHeight="1" thickBot="1" x14ac:dyDescent="0.3">
      <c r="A7" s="268"/>
      <c r="B7" s="271"/>
      <c r="C7" s="271"/>
      <c r="D7" s="248"/>
      <c r="E7" s="348"/>
      <c r="F7" s="2"/>
      <c r="G7" s="2"/>
      <c r="H7" s="2"/>
      <c r="I7" s="2"/>
    </row>
    <row r="8" spans="1:11" s="13" customFormat="1" ht="20.100000000000001" customHeight="1" thickBot="1" x14ac:dyDescent="0.3">
      <c r="A8" s="349" t="s">
        <v>38</v>
      </c>
      <c r="B8" s="350"/>
      <c r="C8" s="350"/>
      <c r="D8" s="350"/>
      <c r="E8" s="351"/>
      <c r="F8" s="12"/>
      <c r="G8" s="12"/>
      <c r="H8" s="12"/>
      <c r="I8" s="12"/>
    </row>
    <row r="9" spans="1:11" s="49" customFormat="1" ht="20.100000000000001" customHeight="1" x14ac:dyDescent="0.25">
      <c r="A9" s="56"/>
      <c r="B9" s="352" t="s">
        <v>39</v>
      </c>
      <c r="C9" s="353"/>
      <c r="D9" s="57"/>
      <c r="E9" s="58"/>
      <c r="F9" s="2"/>
      <c r="G9" s="2"/>
      <c r="H9" s="2"/>
      <c r="I9" s="2"/>
    </row>
    <row r="10" spans="1:11" s="49" customFormat="1" ht="20.100000000000001" customHeight="1" x14ac:dyDescent="0.25">
      <c r="A10" s="56"/>
      <c r="B10" s="354" t="s">
        <v>40</v>
      </c>
      <c r="C10" s="355"/>
      <c r="D10" s="7" t="s">
        <v>15</v>
      </c>
      <c r="E10" s="59">
        <v>0</v>
      </c>
      <c r="F10" s="2"/>
      <c r="G10" s="2"/>
      <c r="H10" s="2"/>
      <c r="I10" s="2"/>
    </row>
    <row r="11" spans="1:11" s="49" customFormat="1" ht="20.100000000000001" customHeight="1" x14ac:dyDescent="0.25">
      <c r="A11" s="56"/>
      <c r="B11" s="354" t="s">
        <v>41</v>
      </c>
      <c r="C11" s="355"/>
      <c r="D11" s="7" t="s">
        <v>15</v>
      </c>
      <c r="E11" s="59">
        <v>0</v>
      </c>
      <c r="F11" s="2"/>
      <c r="G11" s="2"/>
      <c r="H11" s="2"/>
      <c r="I11" s="2"/>
    </row>
    <row r="12" spans="1:11" s="49" customFormat="1" ht="20.100000000000001" customHeight="1" x14ac:dyDescent="0.25">
      <c r="A12" s="56"/>
      <c r="B12" s="255" t="s">
        <v>42</v>
      </c>
      <c r="C12" s="356"/>
      <c r="D12" s="7" t="s">
        <v>17</v>
      </c>
      <c r="E12" s="59">
        <v>0</v>
      </c>
      <c r="F12" s="2"/>
      <c r="G12" s="2"/>
      <c r="H12" s="2"/>
      <c r="I12" s="2"/>
    </row>
    <row r="13" spans="1:11" s="49" customFormat="1" ht="20.100000000000001" customHeight="1" x14ac:dyDescent="0.25">
      <c r="A13" s="56"/>
      <c r="B13" s="341" t="s">
        <v>43</v>
      </c>
      <c r="C13" s="342"/>
      <c r="D13" s="7" t="s">
        <v>17</v>
      </c>
      <c r="E13" s="59">
        <v>0</v>
      </c>
      <c r="F13" s="2"/>
      <c r="G13" s="2"/>
      <c r="H13" s="2"/>
      <c r="I13" s="2"/>
    </row>
    <row r="14" spans="1:11" s="49" customFormat="1" ht="20.100000000000001" customHeight="1" x14ac:dyDescent="0.25">
      <c r="A14" s="56"/>
      <c r="B14" s="255" t="s">
        <v>44</v>
      </c>
      <c r="C14" s="357"/>
      <c r="D14" s="7" t="s">
        <v>17</v>
      </c>
      <c r="E14" s="59">
        <v>0</v>
      </c>
      <c r="F14" s="2"/>
      <c r="G14" s="2"/>
      <c r="H14" s="2"/>
      <c r="I14" s="2"/>
    </row>
    <row r="15" spans="1:11" s="49" customFormat="1" ht="20.100000000000001" customHeight="1" x14ac:dyDescent="0.25">
      <c r="A15" s="56"/>
      <c r="B15" s="255" t="s">
        <v>45</v>
      </c>
      <c r="C15" s="357"/>
      <c r="D15" s="7" t="s">
        <v>17</v>
      </c>
      <c r="E15" s="59">
        <v>0</v>
      </c>
      <c r="F15" s="2"/>
      <c r="G15" s="2"/>
      <c r="H15" s="2"/>
      <c r="I15" s="2"/>
    </row>
    <row r="16" spans="1:11" s="49" customFormat="1" ht="26.4" customHeight="1" x14ac:dyDescent="0.25">
      <c r="A16" s="56"/>
      <c r="B16" s="255" t="s">
        <v>46</v>
      </c>
      <c r="C16" s="357"/>
      <c r="D16" s="7" t="s">
        <v>17</v>
      </c>
      <c r="E16" s="59">
        <v>0</v>
      </c>
      <c r="F16" s="2"/>
      <c r="G16" s="2"/>
      <c r="H16" s="2"/>
      <c r="I16" s="2"/>
    </row>
    <row r="17" spans="1:9" s="64" customFormat="1" x14ac:dyDescent="0.25">
      <c r="A17" s="56"/>
      <c r="B17" s="60"/>
      <c r="C17" s="60"/>
      <c r="D17" s="61"/>
      <c r="E17" s="62"/>
      <c r="F17" s="63"/>
      <c r="G17" s="63"/>
      <c r="H17" s="63"/>
      <c r="I17" s="63"/>
    </row>
    <row r="18" spans="1:9" s="49" customFormat="1" x14ac:dyDescent="0.25">
      <c r="A18" s="56"/>
      <c r="B18" s="358" t="s">
        <v>47</v>
      </c>
      <c r="C18" s="359"/>
      <c r="D18" s="65"/>
      <c r="E18" s="66"/>
      <c r="F18" s="2"/>
      <c r="G18" s="2"/>
      <c r="H18" s="2"/>
      <c r="I18" s="2"/>
    </row>
    <row r="19" spans="1:9" s="49" customFormat="1" x14ac:dyDescent="0.25">
      <c r="A19" s="56"/>
      <c r="B19" s="255" t="s">
        <v>48</v>
      </c>
      <c r="C19" s="360"/>
      <c r="D19" s="67" t="s">
        <v>49</v>
      </c>
      <c r="E19" s="59">
        <v>0</v>
      </c>
      <c r="F19" s="2"/>
      <c r="G19" s="2"/>
      <c r="H19" s="2"/>
      <c r="I19" s="2"/>
    </row>
    <row r="20" spans="1:9" s="49" customFormat="1" x14ac:dyDescent="0.25">
      <c r="A20" s="56"/>
      <c r="B20" s="255" t="s">
        <v>50</v>
      </c>
      <c r="C20" s="256"/>
      <c r="D20" s="67" t="s">
        <v>49</v>
      </c>
      <c r="E20" s="59">
        <v>0</v>
      </c>
      <c r="F20" s="2"/>
      <c r="G20" s="2"/>
      <c r="H20" s="2"/>
      <c r="I20" s="2"/>
    </row>
    <row r="21" spans="1:9" s="64" customFormat="1" x14ac:dyDescent="0.25">
      <c r="A21" s="56"/>
      <c r="B21" s="60"/>
      <c r="C21" s="60"/>
      <c r="D21" s="61"/>
      <c r="E21" s="62"/>
      <c r="F21" s="63"/>
      <c r="G21" s="63"/>
      <c r="H21" s="63"/>
      <c r="I21" s="63"/>
    </row>
    <row r="22" spans="1:9" s="49" customFormat="1" x14ac:dyDescent="0.25">
      <c r="A22" s="56"/>
      <c r="B22" s="358" t="s">
        <v>51</v>
      </c>
      <c r="C22" s="359"/>
      <c r="D22" s="65"/>
      <c r="E22" s="66"/>
      <c r="F22" s="2"/>
      <c r="G22" s="2"/>
      <c r="H22" s="2"/>
      <c r="I22" s="2"/>
    </row>
    <row r="23" spans="1:9" s="49" customFormat="1" ht="30" customHeight="1" x14ac:dyDescent="0.25">
      <c r="A23" s="56"/>
      <c r="B23" s="255" t="s">
        <v>52</v>
      </c>
      <c r="C23" s="256"/>
      <c r="D23" s="7" t="s">
        <v>15</v>
      </c>
      <c r="E23" s="59">
        <v>0</v>
      </c>
      <c r="F23" s="2"/>
      <c r="G23" s="2"/>
      <c r="H23" s="2"/>
      <c r="I23" s="2"/>
    </row>
    <row r="24" spans="1:9" s="49" customFormat="1" ht="42.75" customHeight="1" x14ac:dyDescent="0.25">
      <c r="A24" s="56"/>
      <c r="B24" s="255" t="s">
        <v>53</v>
      </c>
      <c r="C24" s="256"/>
      <c r="D24" s="7" t="s">
        <v>15</v>
      </c>
      <c r="E24" s="59">
        <v>0</v>
      </c>
      <c r="F24" s="2"/>
      <c r="G24" s="2"/>
      <c r="H24" s="2"/>
      <c r="I24" s="2"/>
    </row>
    <row r="25" spans="1:9" s="49" customFormat="1" ht="15.6" x14ac:dyDescent="0.25">
      <c r="A25" s="56" t="s">
        <v>54</v>
      </c>
      <c r="B25" s="255" t="s">
        <v>55</v>
      </c>
      <c r="C25" s="256"/>
      <c r="D25" s="7" t="s">
        <v>15</v>
      </c>
      <c r="E25" s="59">
        <v>0</v>
      </c>
      <c r="F25" s="2"/>
      <c r="G25" s="2"/>
      <c r="H25" s="2"/>
      <c r="I25" s="2"/>
    </row>
    <row r="26" spans="1:9" s="49" customFormat="1" ht="15.6" x14ac:dyDescent="0.25">
      <c r="A26" s="56" t="s">
        <v>56</v>
      </c>
      <c r="B26" s="255" t="s">
        <v>57</v>
      </c>
      <c r="C26" s="256"/>
      <c r="D26" s="7" t="s">
        <v>15</v>
      </c>
      <c r="E26" s="59">
        <v>0</v>
      </c>
      <c r="F26" s="2"/>
      <c r="G26" s="2"/>
      <c r="H26" s="2"/>
      <c r="I26" s="2"/>
    </row>
    <row r="27" spans="1:9" s="49" customFormat="1" ht="15.6" x14ac:dyDescent="0.25">
      <c r="A27" s="56" t="s">
        <v>58</v>
      </c>
      <c r="B27" s="255" t="s">
        <v>59</v>
      </c>
      <c r="C27" s="256"/>
      <c r="D27" s="7" t="s">
        <v>15</v>
      </c>
      <c r="E27" s="59">
        <v>0</v>
      </c>
      <c r="F27" s="2"/>
      <c r="G27" s="2"/>
      <c r="H27" s="2"/>
      <c r="I27" s="2"/>
    </row>
    <row r="28" spans="1:9" s="49" customFormat="1" ht="32.25" customHeight="1" x14ac:dyDescent="0.25">
      <c r="A28" s="56"/>
      <c r="B28" s="255" t="s">
        <v>60</v>
      </c>
      <c r="C28" s="256"/>
      <c r="D28" s="7" t="s">
        <v>15</v>
      </c>
      <c r="E28" s="59">
        <v>0</v>
      </c>
      <c r="F28" s="2"/>
      <c r="G28" s="2"/>
      <c r="H28" s="2"/>
      <c r="I28" s="2"/>
    </row>
    <row r="29" spans="1:9" s="64" customFormat="1" x14ac:dyDescent="0.25">
      <c r="A29" s="56"/>
      <c r="B29" s="68"/>
      <c r="C29" s="68"/>
      <c r="D29" s="61"/>
      <c r="E29" s="62"/>
      <c r="F29" s="63"/>
      <c r="G29" s="63"/>
      <c r="H29" s="63"/>
      <c r="I29" s="63"/>
    </row>
    <row r="30" spans="1:9" s="49" customFormat="1" x14ac:dyDescent="0.25">
      <c r="A30" s="56"/>
      <c r="B30" s="358" t="s">
        <v>61</v>
      </c>
      <c r="C30" s="359"/>
      <c r="D30" s="65"/>
      <c r="E30" s="66"/>
      <c r="F30" s="2"/>
      <c r="G30" s="2"/>
      <c r="H30" s="2"/>
      <c r="I30" s="2"/>
    </row>
    <row r="31" spans="1:9" s="49" customFormat="1" ht="27.75" customHeight="1" x14ac:dyDescent="0.25">
      <c r="A31" s="56"/>
      <c r="B31" s="255" t="s">
        <v>62</v>
      </c>
      <c r="C31" s="256"/>
      <c r="D31" s="7" t="s">
        <v>15</v>
      </c>
      <c r="E31" s="59">
        <v>0</v>
      </c>
      <c r="F31" s="2"/>
      <c r="G31" s="2"/>
      <c r="H31" s="2"/>
      <c r="I31" s="2"/>
    </row>
    <row r="32" spans="1:9" s="49" customFormat="1" ht="15.6" x14ac:dyDescent="0.25">
      <c r="A32" s="56" t="s">
        <v>54</v>
      </c>
      <c r="B32" s="255" t="s">
        <v>63</v>
      </c>
      <c r="C32" s="256"/>
      <c r="D32" s="7" t="s">
        <v>15</v>
      </c>
      <c r="E32" s="59">
        <v>0</v>
      </c>
      <c r="F32" s="2"/>
      <c r="G32" s="2"/>
      <c r="H32" s="2"/>
      <c r="I32" s="2"/>
    </row>
    <row r="33" spans="1:9" s="49" customFormat="1" ht="15.6" x14ac:dyDescent="0.25">
      <c r="A33" s="56" t="s">
        <v>56</v>
      </c>
      <c r="B33" s="255" t="s">
        <v>64</v>
      </c>
      <c r="C33" s="256"/>
      <c r="D33" s="7" t="s">
        <v>15</v>
      </c>
      <c r="E33" s="59">
        <v>0</v>
      </c>
      <c r="F33" s="2"/>
      <c r="G33" s="2"/>
      <c r="H33" s="2"/>
      <c r="I33" s="2"/>
    </row>
    <row r="34" spans="1:9" s="64" customFormat="1" x14ac:dyDescent="0.25">
      <c r="A34" s="56"/>
      <c r="B34" s="60"/>
      <c r="C34" s="60"/>
      <c r="D34" s="61"/>
      <c r="E34" s="62"/>
      <c r="F34" s="63"/>
      <c r="G34" s="63"/>
      <c r="H34" s="63"/>
      <c r="I34" s="63"/>
    </row>
    <row r="35" spans="1:9" s="49" customFormat="1" x14ac:dyDescent="0.25">
      <c r="A35" s="56"/>
      <c r="B35" s="358" t="s">
        <v>65</v>
      </c>
      <c r="C35" s="359"/>
      <c r="D35" s="65"/>
      <c r="E35" s="66"/>
      <c r="F35" s="2"/>
      <c r="G35" s="2"/>
      <c r="H35" s="2"/>
      <c r="I35" s="2"/>
    </row>
    <row r="36" spans="1:9" s="49" customFormat="1" ht="15.6" x14ac:dyDescent="0.25">
      <c r="A36" s="56" t="s">
        <v>54</v>
      </c>
      <c r="B36" s="255" t="s">
        <v>66</v>
      </c>
      <c r="C36" s="256"/>
      <c r="D36" s="7" t="s">
        <v>15</v>
      </c>
      <c r="E36" s="59">
        <v>0</v>
      </c>
      <c r="F36" s="2"/>
      <c r="G36" s="2"/>
      <c r="H36" s="2"/>
      <c r="I36" s="2"/>
    </row>
    <row r="37" spans="1:9" s="49" customFormat="1" ht="15.6" x14ac:dyDescent="0.25">
      <c r="A37" s="56" t="s">
        <v>56</v>
      </c>
      <c r="B37" s="255" t="s">
        <v>67</v>
      </c>
      <c r="C37" s="256"/>
      <c r="D37" s="7" t="s">
        <v>15</v>
      </c>
      <c r="E37" s="59">
        <v>0</v>
      </c>
      <c r="F37" s="2"/>
      <c r="G37" s="2"/>
      <c r="H37" s="2"/>
      <c r="I37" s="2"/>
    </row>
    <row r="38" spans="1:9" s="49" customFormat="1" ht="15.6" x14ac:dyDescent="0.25">
      <c r="A38" s="56" t="s">
        <v>58</v>
      </c>
      <c r="B38" s="255" t="s">
        <v>68</v>
      </c>
      <c r="C38" s="256"/>
      <c r="D38" s="52" t="s">
        <v>15</v>
      </c>
      <c r="E38" s="59">
        <v>0</v>
      </c>
      <c r="F38" s="2"/>
      <c r="G38" s="2"/>
      <c r="H38" s="2"/>
      <c r="I38" s="2"/>
    </row>
    <row r="39" spans="1:9" s="49" customFormat="1" ht="13.8" thickBot="1" x14ac:dyDescent="0.3">
      <c r="A39" s="69"/>
      <c r="B39" s="70"/>
      <c r="C39" s="70"/>
      <c r="D39" s="71"/>
      <c r="E39" s="72"/>
      <c r="F39" s="2"/>
      <c r="G39" s="2"/>
      <c r="H39" s="2"/>
      <c r="I39" s="2"/>
    </row>
    <row r="40" spans="1:9" s="64" customFormat="1" x14ac:dyDescent="0.25">
      <c r="A40" s="172"/>
      <c r="B40" s="173"/>
      <c r="C40" s="173"/>
      <c r="D40" s="174"/>
      <c r="E40" s="175"/>
      <c r="F40" s="63"/>
      <c r="G40" s="63"/>
      <c r="H40" s="63"/>
      <c r="I40" s="63"/>
    </row>
    <row r="41" spans="1:9" s="64" customFormat="1" ht="32.4" customHeight="1" x14ac:dyDescent="0.25">
      <c r="A41" s="361" t="s">
        <v>285</v>
      </c>
      <c r="B41" s="362"/>
      <c r="C41" s="362"/>
      <c r="D41" s="362"/>
      <c r="E41" s="362"/>
      <c r="F41" s="63"/>
      <c r="G41" s="63"/>
      <c r="H41" s="63"/>
      <c r="I41" s="63"/>
    </row>
    <row r="42" spans="1:9" s="64" customFormat="1" ht="13.8" thickBot="1" x14ac:dyDescent="0.3">
      <c r="A42" s="363"/>
      <c r="B42" s="363"/>
      <c r="C42" s="363"/>
      <c r="D42" s="363"/>
      <c r="E42" s="363"/>
      <c r="F42" s="63"/>
      <c r="G42" s="63"/>
      <c r="H42" s="63"/>
      <c r="I42" s="63"/>
    </row>
    <row r="43" spans="1:9" s="75" customFormat="1" ht="12.6" thickBot="1" x14ac:dyDescent="0.3">
      <c r="A43" s="349" t="s">
        <v>69</v>
      </c>
      <c r="B43" s="350"/>
      <c r="C43" s="350"/>
      <c r="D43" s="350"/>
      <c r="E43" s="351"/>
    </row>
    <row r="44" spans="1:9" s="49" customFormat="1" x14ac:dyDescent="0.25">
      <c r="A44" s="76"/>
      <c r="B44" s="358" t="s">
        <v>70</v>
      </c>
      <c r="C44" s="359"/>
      <c r="D44" s="65"/>
      <c r="E44" s="66"/>
      <c r="F44" s="2"/>
      <c r="G44" s="2"/>
      <c r="H44" s="2"/>
      <c r="I44" s="2"/>
    </row>
    <row r="45" spans="1:9" s="49" customFormat="1" ht="33" customHeight="1" x14ac:dyDescent="0.25">
      <c r="A45" s="76"/>
      <c r="B45" s="365" t="s">
        <v>71</v>
      </c>
      <c r="C45" s="365"/>
      <c r="D45" s="77" t="s">
        <v>16</v>
      </c>
      <c r="E45" s="59">
        <v>0</v>
      </c>
      <c r="F45" s="2"/>
      <c r="G45" s="2"/>
      <c r="H45" s="2"/>
      <c r="I45" s="2"/>
    </row>
    <row r="46" spans="1:9" s="49" customFormat="1" ht="43.5" customHeight="1" x14ac:dyDescent="0.25">
      <c r="A46" s="76"/>
      <c r="B46" s="364" t="s">
        <v>72</v>
      </c>
      <c r="C46" s="365"/>
      <c r="D46" s="77" t="s">
        <v>16</v>
      </c>
      <c r="E46" s="59">
        <v>0</v>
      </c>
      <c r="F46" s="2"/>
      <c r="G46" s="2"/>
      <c r="H46" s="2"/>
      <c r="I46" s="2"/>
    </row>
    <row r="47" spans="1:9" s="49" customFormat="1" ht="46.5" customHeight="1" x14ac:dyDescent="0.25">
      <c r="A47" s="76"/>
      <c r="B47" s="364" t="s">
        <v>73</v>
      </c>
      <c r="C47" s="364"/>
      <c r="D47" s="52" t="s">
        <v>15</v>
      </c>
      <c r="E47" s="59">
        <v>0</v>
      </c>
      <c r="F47" s="2"/>
      <c r="G47" s="2"/>
      <c r="H47" s="2"/>
      <c r="I47" s="2"/>
    </row>
    <row r="48" spans="1:9" s="49" customFormat="1" ht="46.5" customHeight="1" x14ac:dyDescent="0.25">
      <c r="A48" s="76"/>
      <c r="B48" s="364" t="s">
        <v>74</v>
      </c>
      <c r="C48" s="364"/>
      <c r="D48" s="52" t="s">
        <v>15</v>
      </c>
      <c r="E48" s="59">
        <v>0</v>
      </c>
      <c r="F48" s="2"/>
      <c r="G48" s="2"/>
      <c r="H48" s="2"/>
      <c r="I48" s="2"/>
    </row>
    <row r="49" spans="1:9" s="49" customFormat="1" ht="48.75" customHeight="1" x14ac:dyDescent="0.25">
      <c r="A49" s="76"/>
      <c r="B49" s="364" t="s">
        <v>75</v>
      </c>
      <c r="C49" s="364"/>
      <c r="D49" s="52" t="s">
        <v>76</v>
      </c>
      <c r="E49" s="59">
        <v>0</v>
      </c>
      <c r="F49" s="2"/>
      <c r="G49" s="2"/>
      <c r="H49" s="2"/>
      <c r="I49" s="2"/>
    </row>
    <row r="50" spans="1:9" s="64" customFormat="1" x14ac:dyDescent="0.25">
      <c r="A50" s="76"/>
      <c r="B50" s="78"/>
      <c r="C50" s="78"/>
      <c r="D50" s="61"/>
      <c r="E50" s="62"/>
      <c r="F50" s="63"/>
      <c r="G50" s="63"/>
      <c r="H50" s="63"/>
      <c r="I50" s="63"/>
    </row>
    <row r="51" spans="1:9" s="49" customFormat="1" x14ac:dyDescent="0.25">
      <c r="A51" s="56"/>
      <c r="B51" s="358" t="s">
        <v>77</v>
      </c>
      <c r="C51" s="359"/>
      <c r="D51" s="65"/>
      <c r="E51" s="66"/>
      <c r="F51" s="2"/>
      <c r="G51" s="2"/>
      <c r="H51" s="2"/>
      <c r="I51" s="2"/>
    </row>
    <row r="52" spans="1:9" s="114" customFormat="1" x14ac:dyDescent="0.25">
      <c r="A52" s="56"/>
      <c r="B52" s="253" t="s">
        <v>154</v>
      </c>
      <c r="C52" s="254"/>
      <c r="D52" s="52" t="s">
        <v>16</v>
      </c>
      <c r="E52" s="59">
        <v>0</v>
      </c>
      <c r="F52" s="2"/>
      <c r="G52" s="2"/>
      <c r="H52" s="2"/>
      <c r="I52" s="2"/>
    </row>
    <row r="53" spans="1:9" s="114" customFormat="1" ht="30" customHeight="1" x14ac:dyDescent="0.25">
      <c r="A53" s="56"/>
      <c r="B53" s="255" t="s">
        <v>155</v>
      </c>
      <c r="C53" s="256"/>
      <c r="D53" s="52" t="s">
        <v>16</v>
      </c>
      <c r="E53" s="59">
        <v>0</v>
      </c>
      <c r="F53" s="2"/>
      <c r="G53" s="2"/>
      <c r="H53" s="2"/>
      <c r="I53" s="2"/>
    </row>
    <row r="54" spans="1:9" s="114" customFormat="1" x14ac:dyDescent="0.25">
      <c r="A54" s="56"/>
      <c r="B54" s="255" t="s">
        <v>156</v>
      </c>
      <c r="C54" s="256"/>
      <c r="D54" s="52" t="s">
        <v>16</v>
      </c>
      <c r="E54" s="59">
        <v>0</v>
      </c>
      <c r="F54" s="2"/>
      <c r="G54" s="2"/>
      <c r="H54" s="2"/>
      <c r="I54" s="2"/>
    </row>
    <row r="55" spans="1:9" s="114" customFormat="1" ht="26.4" customHeight="1" x14ac:dyDescent="0.25">
      <c r="A55" s="56"/>
      <c r="B55" s="255" t="s">
        <v>157</v>
      </c>
      <c r="C55" s="256"/>
      <c r="D55" s="52" t="s">
        <v>16</v>
      </c>
      <c r="E55" s="59">
        <v>0</v>
      </c>
      <c r="F55" s="2"/>
      <c r="G55" s="2"/>
      <c r="H55" s="2"/>
      <c r="I55" s="2"/>
    </row>
    <row r="56" spans="1:9" s="114" customFormat="1" x14ac:dyDescent="0.25">
      <c r="A56" s="56"/>
      <c r="B56" s="255" t="s">
        <v>153</v>
      </c>
      <c r="C56" s="256"/>
      <c r="D56" s="52" t="s">
        <v>16</v>
      </c>
      <c r="E56" s="59">
        <v>0</v>
      </c>
      <c r="F56" s="2"/>
      <c r="G56" s="2"/>
      <c r="H56" s="2"/>
      <c r="I56" s="2"/>
    </row>
    <row r="57" spans="1:9" s="114" customFormat="1" x14ac:dyDescent="0.25">
      <c r="A57" s="56"/>
      <c r="B57" s="255" t="s">
        <v>164</v>
      </c>
      <c r="C57" s="256"/>
      <c r="D57" s="52" t="s">
        <v>16</v>
      </c>
      <c r="E57" s="59">
        <v>0</v>
      </c>
      <c r="F57" s="2"/>
      <c r="G57" s="2"/>
      <c r="H57" s="2"/>
      <c r="I57" s="2"/>
    </row>
    <row r="58" spans="1:9" s="114" customFormat="1" x14ac:dyDescent="0.25">
      <c r="A58" s="56"/>
      <c r="B58" s="255" t="s">
        <v>159</v>
      </c>
      <c r="C58" s="256"/>
      <c r="D58" s="52" t="s">
        <v>16</v>
      </c>
      <c r="E58" s="59">
        <v>0</v>
      </c>
      <c r="F58" s="2"/>
      <c r="G58" s="2"/>
      <c r="H58" s="2"/>
      <c r="I58" s="2"/>
    </row>
    <row r="59" spans="1:9" s="114" customFormat="1" x14ac:dyDescent="0.25">
      <c r="A59" s="56"/>
      <c r="B59" s="255" t="s">
        <v>158</v>
      </c>
      <c r="C59" s="256"/>
      <c r="D59" s="52" t="s">
        <v>16</v>
      </c>
      <c r="E59" s="59">
        <v>0</v>
      </c>
      <c r="F59" s="2"/>
      <c r="G59" s="2"/>
      <c r="H59" s="2"/>
      <c r="I59" s="2"/>
    </row>
    <row r="60" spans="1:9" s="49" customFormat="1" x14ac:dyDescent="0.25">
      <c r="A60" s="56"/>
      <c r="B60" s="253" t="s">
        <v>160</v>
      </c>
      <c r="C60" s="254"/>
      <c r="D60" s="52" t="s">
        <v>16</v>
      </c>
      <c r="E60" s="59">
        <v>0</v>
      </c>
      <c r="F60" s="2"/>
      <c r="G60" s="2"/>
      <c r="H60" s="2"/>
      <c r="I60" s="2"/>
    </row>
    <row r="61" spans="1:9" s="114" customFormat="1" x14ac:dyDescent="0.25">
      <c r="A61" s="56"/>
      <c r="B61" s="253" t="s">
        <v>161</v>
      </c>
      <c r="C61" s="254"/>
      <c r="D61" s="52" t="s">
        <v>16</v>
      </c>
      <c r="E61" s="59">
        <v>0</v>
      </c>
      <c r="F61" s="2"/>
      <c r="G61" s="2"/>
      <c r="H61" s="2"/>
      <c r="I61" s="2"/>
    </row>
    <row r="62" spans="1:9" s="49" customFormat="1" ht="26.4" customHeight="1" x14ac:dyDescent="0.25">
      <c r="A62" s="56"/>
      <c r="B62" s="253" t="s">
        <v>78</v>
      </c>
      <c r="C62" s="254"/>
      <c r="D62" s="52" t="s">
        <v>16</v>
      </c>
      <c r="E62" s="59">
        <v>0</v>
      </c>
      <c r="F62" s="2"/>
      <c r="G62" s="2"/>
      <c r="H62" s="2"/>
      <c r="I62" s="2"/>
    </row>
    <row r="63" spans="1:9" s="114" customFormat="1" x14ac:dyDescent="0.25">
      <c r="A63" s="56"/>
      <c r="B63" s="255" t="s">
        <v>165</v>
      </c>
      <c r="C63" s="256"/>
      <c r="D63" s="52" t="s">
        <v>16</v>
      </c>
      <c r="E63" s="59">
        <v>0</v>
      </c>
      <c r="F63" s="2"/>
      <c r="G63" s="2"/>
      <c r="H63" s="2"/>
      <c r="I63" s="2"/>
    </row>
    <row r="64" spans="1:9" s="114" customFormat="1" x14ac:dyDescent="0.25">
      <c r="A64" s="56"/>
      <c r="B64" s="255" t="s">
        <v>162</v>
      </c>
      <c r="C64" s="256"/>
      <c r="D64" s="52" t="s">
        <v>16</v>
      </c>
      <c r="E64" s="59">
        <v>0</v>
      </c>
      <c r="F64" s="2"/>
      <c r="G64" s="2"/>
      <c r="H64" s="2"/>
      <c r="I64" s="2"/>
    </row>
    <row r="65" spans="1:9" s="49" customFormat="1" x14ac:dyDescent="0.25">
      <c r="A65" s="56"/>
      <c r="B65" s="253" t="s">
        <v>79</v>
      </c>
      <c r="C65" s="253"/>
      <c r="D65" s="52" t="s">
        <v>16</v>
      </c>
      <c r="E65" s="59">
        <v>0</v>
      </c>
      <c r="F65" s="2"/>
      <c r="G65" s="2"/>
      <c r="H65" s="2"/>
      <c r="I65" s="2"/>
    </row>
    <row r="66" spans="1:9" s="114" customFormat="1" ht="26.4" customHeight="1" x14ac:dyDescent="0.25">
      <c r="A66" s="56"/>
      <c r="B66" s="253" t="s">
        <v>163</v>
      </c>
      <c r="C66" s="253"/>
      <c r="D66" s="52" t="s">
        <v>16</v>
      </c>
      <c r="E66" s="59">
        <v>0</v>
      </c>
      <c r="F66" s="2"/>
      <c r="G66" s="2"/>
      <c r="H66" s="2"/>
      <c r="I66" s="2"/>
    </row>
    <row r="67" spans="1:9" s="64" customFormat="1" x14ac:dyDescent="0.25">
      <c r="A67" s="56"/>
      <c r="B67" s="366"/>
      <c r="C67" s="366"/>
      <c r="D67" s="53"/>
      <c r="E67" s="74"/>
      <c r="F67" s="63"/>
      <c r="G67" s="63"/>
      <c r="H67" s="63"/>
      <c r="I67" s="63"/>
    </row>
    <row r="68" spans="1:9" s="49" customFormat="1" x14ac:dyDescent="0.25">
      <c r="A68" s="56"/>
      <c r="B68" s="358" t="s">
        <v>80</v>
      </c>
      <c r="C68" s="359"/>
      <c r="D68" s="65"/>
      <c r="E68" s="66"/>
      <c r="F68" s="2"/>
      <c r="G68" s="2"/>
      <c r="H68" s="2"/>
      <c r="I68" s="2"/>
    </row>
    <row r="69" spans="1:9" s="49" customFormat="1" ht="35.4" customHeight="1" x14ac:dyDescent="0.25">
      <c r="A69" s="56"/>
      <c r="B69" s="253" t="s">
        <v>81</v>
      </c>
      <c r="C69" s="253"/>
      <c r="D69" s="52" t="s">
        <v>17</v>
      </c>
      <c r="E69" s="59">
        <v>0</v>
      </c>
      <c r="F69" s="2"/>
      <c r="G69" s="2"/>
      <c r="H69" s="2"/>
      <c r="I69" s="2"/>
    </row>
    <row r="70" spans="1:9" s="49" customFormat="1" ht="26.25" hidden="1" customHeight="1" x14ac:dyDescent="0.25">
      <c r="A70" s="56"/>
      <c r="B70" s="253" t="s">
        <v>82</v>
      </c>
      <c r="C70" s="253"/>
      <c r="D70" s="52" t="s">
        <v>17</v>
      </c>
      <c r="E70" s="59">
        <v>0</v>
      </c>
      <c r="F70" s="2"/>
      <c r="G70" s="2"/>
      <c r="H70" s="2"/>
      <c r="I70" s="2"/>
    </row>
    <row r="71" spans="1:9" s="49" customFormat="1" ht="47.25" hidden="1" customHeight="1" x14ac:dyDescent="0.25">
      <c r="A71" s="56"/>
      <c r="B71" s="253" t="s">
        <v>83</v>
      </c>
      <c r="C71" s="253"/>
      <c r="D71" s="52" t="s">
        <v>15</v>
      </c>
      <c r="E71" s="59">
        <v>0</v>
      </c>
      <c r="F71" s="2"/>
      <c r="G71" s="2"/>
      <c r="H71" s="2"/>
      <c r="I71" s="2"/>
    </row>
    <row r="72" spans="1:9" s="49" customFormat="1" ht="28.5" hidden="1" customHeight="1" x14ac:dyDescent="0.25">
      <c r="A72" s="56"/>
      <c r="B72" s="253" t="s">
        <v>84</v>
      </c>
      <c r="C72" s="253"/>
      <c r="D72" s="52" t="s">
        <v>85</v>
      </c>
      <c r="E72" s="59">
        <v>0</v>
      </c>
      <c r="F72" s="2"/>
      <c r="G72" s="2"/>
      <c r="H72" s="2"/>
      <c r="I72" s="2"/>
    </row>
    <row r="73" spans="1:9" s="64" customFormat="1" hidden="1" x14ac:dyDescent="0.25">
      <c r="A73" s="56"/>
      <c r="B73" s="73"/>
      <c r="C73" s="73"/>
      <c r="D73" s="53"/>
      <c r="E73" s="74"/>
      <c r="F73" s="63"/>
      <c r="G73" s="63"/>
      <c r="H73" s="63"/>
      <c r="I73" s="63"/>
    </row>
    <row r="74" spans="1:9" s="49" customFormat="1" hidden="1" x14ac:dyDescent="0.25">
      <c r="A74" s="56"/>
      <c r="B74" s="358" t="s">
        <v>86</v>
      </c>
      <c r="C74" s="359"/>
      <c r="D74" s="65"/>
      <c r="E74" s="66"/>
      <c r="F74" s="2"/>
      <c r="G74" s="2"/>
      <c r="H74" s="2"/>
      <c r="I74" s="2"/>
    </row>
    <row r="75" spans="1:9" s="49" customFormat="1" ht="15.6" hidden="1" x14ac:dyDescent="0.25">
      <c r="A75" s="56" t="s">
        <v>54</v>
      </c>
      <c r="B75" s="253" t="s">
        <v>87</v>
      </c>
      <c r="C75" s="253"/>
      <c r="D75" s="52" t="s">
        <v>15</v>
      </c>
      <c r="E75" s="59">
        <v>0</v>
      </c>
      <c r="F75" s="2"/>
      <c r="G75" s="2"/>
      <c r="H75" s="2"/>
      <c r="I75" s="2"/>
    </row>
    <row r="76" spans="1:9" s="49" customFormat="1" ht="15.6" hidden="1" x14ac:dyDescent="0.25">
      <c r="A76" s="56" t="s">
        <v>56</v>
      </c>
      <c r="B76" s="253" t="s">
        <v>88</v>
      </c>
      <c r="C76" s="253"/>
      <c r="D76" s="52" t="s">
        <v>15</v>
      </c>
      <c r="E76" s="59">
        <v>0</v>
      </c>
      <c r="F76" s="2"/>
      <c r="G76" s="2"/>
      <c r="H76" s="2"/>
      <c r="I76" s="2"/>
    </row>
    <row r="77" spans="1:9" s="64" customFormat="1" hidden="1" x14ac:dyDescent="0.25">
      <c r="A77" s="56"/>
      <c r="B77" s="73"/>
      <c r="C77" s="73"/>
      <c r="D77" s="53"/>
      <c r="E77" s="74"/>
      <c r="F77" s="63"/>
      <c r="G77" s="63"/>
      <c r="H77" s="63"/>
      <c r="I77" s="63"/>
    </row>
    <row r="78" spans="1:9" s="49" customFormat="1" hidden="1" x14ac:dyDescent="0.25">
      <c r="A78" s="56"/>
      <c r="B78" s="358" t="s">
        <v>89</v>
      </c>
      <c r="C78" s="359"/>
      <c r="D78" s="65"/>
      <c r="E78" s="66"/>
      <c r="F78" s="2"/>
      <c r="G78" s="2"/>
      <c r="H78" s="2"/>
      <c r="I78" s="2"/>
    </row>
    <row r="79" spans="1:9" s="49" customFormat="1" hidden="1" x14ac:dyDescent="0.25">
      <c r="A79" s="56" t="s">
        <v>54</v>
      </c>
      <c r="B79" s="253" t="s">
        <v>90</v>
      </c>
      <c r="C79" s="253"/>
      <c r="D79" s="52" t="s">
        <v>17</v>
      </c>
      <c r="E79" s="59">
        <v>0</v>
      </c>
      <c r="F79" s="2"/>
      <c r="G79" s="2"/>
      <c r="H79" s="2"/>
      <c r="I79" s="2"/>
    </row>
    <row r="80" spans="1:9" s="49" customFormat="1" ht="23.25" hidden="1" customHeight="1" x14ac:dyDescent="0.25">
      <c r="A80" s="56" t="s">
        <v>56</v>
      </c>
      <c r="B80" s="253" t="s">
        <v>91</v>
      </c>
      <c r="C80" s="253"/>
      <c r="D80" s="52" t="s">
        <v>16</v>
      </c>
      <c r="E80" s="59">
        <v>0</v>
      </c>
      <c r="F80" s="2"/>
      <c r="G80" s="2"/>
      <c r="H80" s="2"/>
      <c r="I80" s="2"/>
    </row>
    <row r="81" spans="1:9" s="64" customFormat="1" hidden="1" x14ac:dyDescent="0.25">
      <c r="A81" s="56"/>
      <c r="B81" s="73"/>
      <c r="C81" s="73"/>
      <c r="D81" s="53"/>
      <c r="E81" s="74"/>
      <c r="F81" s="63"/>
      <c r="G81" s="63"/>
      <c r="H81" s="63"/>
      <c r="I81" s="63"/>
    </row>
    <row r="82" spans="1:9" s="49" customFormat="1" hidden="1" x14ac:dyDescent="0.25">
      <c r="A82" s="56"/>
      <c r="B82" s="358" t="s">
        <v>92</v>
      </c>
      <c r="C82" s="359"/>
      <c r="D82" s="65"/>
      <c r="E82" s="66"/>
      <c r="F82" s="2"/>
      <c r="G82" s="2"/>
      <c r="H82" s="2"/>
      <c r="I82" s="2"/>
    </row>
    <row r="83" spans="1:9" s="49" customFormat="1" hidden="1" x14ac:dyDescent="0.25">
      <c r="A83" s="56"/>
      <c r="B83" s="253" t="s">
        <v>93</v>
      </c>
      <c r="C83" s="253"/>
      <c r="D83" s="52" t="s">
        <v>17</v>
      </c>
      <c r="E83" s="59">
        <v>0</v>
      </c>
      <c r="F83" s="2"/>
      <c r="G83" s="2"/>
      <c r="H83" s="2"/>
      <c r="I83" s="2"/>
    </row>
    <row r="84" spans="1:9" s="49" customFormat="1" hidden="1" x14ac:dyDescent="0.25">
      <c r="A84" s="56"/>
      <c r="B84" s="253" t="s">
        <v>94</v>
      </c>
      <c r="C84" s="253"/>
      <c r="D84" s="52" t="s">
        <v>17</v>
      </c>
      <c r="E84" s="59">
        <v>0</v>
      </c>
      <c r="F84" s="2"/>
      <c r="G84" s="2"/>
      <c r="H84" s="2"/>
      <c r="I84" s="2"/>
    </row>
    <row r="85" spans="1:9" s="49" customFormat="1" ht="27.75" customHeight="1" x14ac:dyDescent="0.25">
      <c r="A85" s="56"/>
      <c r="B85" s="253" t="s">
        <v>95</v>
      </c>
      <c r="C85" s="253"/>
      <c r="D85" s="52" t="s">
        <v>17</v>
      </c>
      <c r="E85" s="59">
        <v>0</v>
      </c>
      <c r="F85" s="2"/>
      <c r="G85" s="2"/>
      <c r="H85" s="2"/>
      <c r="I85" s="2"/>
    </row>
    <row r="86" spans="1:9" s="64" customFormat="1" ht="13.8" thickBot="1" x14ac:dyDescent="0.3">
      <c r="A86" s="69"/>
      <c r="B86" s="79"/>
      <c r="C86" s="79"/>
      <c r="D86" s="80"/>
      <c r="E86" s="81"/>
      <c r="F86" s="63"/>
      <c r="G86" s="63"/>
      <c r="H86" s="63"/>
      <c r="I86" s="63"/>
    </row>
    <row r="87" spans="1:9" s="6" customFormat="1" x14ac:dyDescent="0.25">
      <c r="F87" s="5"/>
      <c r="G87" s="5"/>
      <c r="H87" s="5"/>
      <c r="I87" s="5"/>
    </row>
    <row r="88" spans="1:9" s="6" customFormat="1" x14ac:dyDescent="0.25">
      <c r="A88" s="15"/>
      <c r="B88" s="5"/>
      <c r="C88" s="5"/>
      <c r="D88" s="5"/>
      <c r="E88" s="5"/>
      <c r="F88" s="5"/>
      <c r="G88" s="5"/>
      <c r="H88" s="5"/>
      <c r="I88" s="5"/>
    </row>
    <row r="89" spans="1:9" s="6" customFormat="1" x14ac:dyDescent="0.25">
      <c r="A89" s="15"/>
      <c r="B89" s="5"/>
      <c r="C89" s="5"/>
      <c r="D89" s="5"/>
      <c r="E89" s="5"/>
      <c r="F89" s="5"/>
      <c r="G89" s="5"/>
      <c r="H89" s="5"/>
      <c r="I89" s="5"/>
    </row>
    <row r="90" spans="1:9" s="6" customFormat="1" x14ac:dyDescent="0.25">
      <c r="A90" s="15"/>
      <c r="B90" s="5"/>
      <c r="C90" s="5"/>
      <c r="D90" s="5"/>
      <c r="E90" s="5"/>
      <c r="F90" s="5"/>
      <c r="G90" s="5"/>
      <c r="H90" s="5"/>
      <c r="I90" s="5"/>
    </row>
    <row r="91" spans="1:9" s="6" customFormat="1" x14ac:dyDescent="0.25">
      <c r="A91" s="15"/>
      <c r="B91" s="5"/>
      <c r="C91" s="5"/>
      <c r="D91" s="5"/>
      <c r="E91" s="5"/>
      <c r="F91" s="5"/>
      <c r="G91" s="5"/>
      <c r="H91" s="5"/>
      <c r="I91" s="5"/>
    </row>
    <row r="92" spans="1:9" s="6" customFormat="1" x14ac:dyDescent="0.25">
      <c r="A92" s="15"/>
      <c r="B92" s="5"/>
      <c r="C92" s="5"/>
      <c r="D92" s="5"/>
      <c r="E92" s="5"/>
      <c r="F92" s="5"/>
      <c r="G92" s="5"/>
      <c r="H92" s="5"/>
      <c r="I92" s="5"/>
    </row>
    <row r="93" spans="1:9" s="6" customFormat="1" x14ac:dyDescent="0.25">
      <c r="A93" s="15"/>
      <c r="B93" s="5"/>
      <c r="C93" s="5"/>
      <c r="D93" s="5"/>
      <c r="E93" s="5"/>
      <c r="F93" s="5"/>
      <c r="G93" s="5"/>
      <c r="H93" s="5"/>
      <c r="I93" s="5"/>
    </row>
    <row r="94" spans="1:9" s="6" customFormat="1" x14ac:dyDescent="0.25">
      <c r="A94" s="15"/>
      <c r="B94" s="5"/>
      <c r="C94" s="5"/>
      <c r="D94" s="5"/>
      <c r="E94" s="5"/>
      <c r="F94" s="5"/>
      <c r="G94" s="5"/>
      <c r="H94" s="5"/>
      <c r="I94" s="5"/>
    </row>
    <row r="95" spans="1:9" s="6" customFormat="1" x14ac:dyDescent="0.25">
      <c r="A95" s="15"/>
      <c r="B95" s="5"/>
      <c r="C95" s="5"/>
      <c r="D95" s="5"/>
      <c r="E95" s="5"/>
      <c r="F95" s="5"/>
      <c r="G95" s="5"/>
      <c r="H95" s="5"/>
      <c r="I95" s="5"/>
    </row>
    <row r="96" spans="1:9" s="6" customFormat="1" x14ac:dyDescent="0.25">
      <c r="A96" s="15"/>
      <c r="B96" s="5"/>
      <c r="C96" s="5"/>
      <c r="D96" s="5"/>
      <c r="E96" s="5"/>
      <c r="F96" s="5"/>
      <c r="G96" s="5"/>
      <c r="H96" s="5"/>
      <c r="I96" s="5"/>
    </row>
    <row r="97" spans="1:9" s="6" customFormat="1" x14ac:dyDescent="0.25">
      <c r="A97" s="15"/>
      <c r="B97" s="5"/>
      <c r="C97" s="5"/>
      <c r="D97" s="5"/>
      <c r="E97" s="5"/>
      <c r="F97" s="5"/>
      <c r="G97" s="5"/>
      <c r="H97" s="5"/>
      <c r="I97" s="5"/>
    </row>
    <row r="98" spans="1:9" s="6" customFormat="1" x14ac:dyDescent="0.25">
      <c r="A98" s="15"/>
      <c r="B98" s="5"/>
      <c r="C98" s="5"/>
      <c r="D98" s="5"/>
      <c r="E98" s="5"/>
      <c r="F98" s="5"/>
      <c r="G98" s="5"/>
      <c r="H98" s="5"/>
      <c r="I98" s="5"/>
    </row>
    <row r="99" spans="1:9" s="6" customFormat="1" x14ac:dyDescent="0.25">
      <c r="A99" s="367"/>
      <c r="B99" s="367"/>
      <c r="C99" s="367"/>
      <c r="D99" s="367"/>
      <c r="E99" s="367"/>
      <c r="F99" s="5"/>
      <c r="G99" s="5"/>
      <c r="H99" s="5"/>
      <c r="I99" s="5"/>
    </row>
  </sheetData>
  <sheetProtection algorithmName="SHA-512" hashValue="GqDSBD7dTmKf4y0WXUzz7CVs19SFz6Z5/D/FPvJyKVXWzRqJtg+vHAyfK2E22GuSfED6RRU1NPONMPQjlH3Xnw==" saltValue="QJGz9d/mu6ScjHCItaOFiw==" spinCount="100000" sheet="1" objects="1" scenarios="1"/>
  <mergeCells count="76">
    <mergeCell ref="B66:C66"/>
    <mergeCell ref="B57:C57"/>
    <mergeCell ref="B56:C56"/>
    <mergeCell ref="B58:C58"/>
    <mergeCell ref="B59:C59"/>
    <mergeCell ref="B61:C61"/>
    <mergeCell ref="B64:C64"/>
    <mergeCell ref="B65:C65"/>
    <mergeCell ref="B82:C82"/>
    <mergeCell ref="B83:C83"/>
    <mergeCell ref="B84:C84"/>
    <mergeCell ref="B85:C85"/>
    <mergeCell ref="A99:E99"/>
    <mergeCell ref="B80:C80"/>
    <mergeCell ref="B67:C67"/>
    <mergeCell ref="B68:C68"/>
    <mergeCell ref="B69:C69"/>
    <mergeCell ref="B70:C70"/>
    <mergeCell ref="B71:C71"/>
    <mergeCell ref="B72:C72"/>
    <mergeCell ref="B74:C74"/>
    <mergeCell ref="B75:C75"/>
    <mergeCell ref="B76:C76"/>
    <mergeCell ref="B78:C78"/>
    <mergeCell ref="B79:C79"/>
    <mergeCell ref="B44:C44"/>
    <mergeCell ref="B45:C45"/>
    <mergeCell ref="B46:C46"/>
    <mergeCell ref="B47:C47"/>
    <mergeCell ref="B48:C48"/>
    <mergeCell ref="B49:C49"/>
    <mergeCell ref="B51:C51"/>
    <mergeCell ref="B60:C60"/>
    <mergeCell ref="B62:C62"/>
    <mergeCell ref="B63:C63"/>
    <mergeCell ref="B52:C52"/>
    <mergeCell ref="B53:C53"/>
    <mergeCell ref="B54:C54"/>
    <mergeCell ref="B55:C55"/>
    <mergeCell ref="A43:E43"/>
    <mergeCell ref="B28:C28"/>
    <mergeCell ref="B30:C30"/>
    <mergeCell ref="B31:C31"/>
    <mergeCell ref="B32:C32"/>
    <mergeCell ref="B33:C33"/>
    <mergeCell ref="B35:C35"/>
    <mergeCell ref="B36:C36"/>
    <mergeCell ref="B37:C37"/>
    <mergeCell ref="B38:C38"/>
    <mergeCell ref="A41:E41"/>
    <mergeCell ref="A42:E42"/>
    <mergeCell ref="B27:C27"/>
    <mergeCell ref="B14:C14"/>
    <mergeCell ref="B15:C15"/>
    <mergeCell ref="B16:C16"/>
    <mergeCell ref="B18:C18"/>
    <mergeCell ref="B19:C19"/>
    <mergeCell ref="B20:C20"/>
    <mergeCell ref="B22:C22"/>
    <mergeCell ref="B23:C23"/>
    <mergeCell ref="B24:C24"/>
    <mergeCell ref="B25:C25"/>
    <mergeCell ref="B26:C26"/>
    <mergeCell ref="B13:C13"/>
    <mergeCell ref="A1:E1"/>
    <mergeCell ref="A2:E2"/>
    <mergeCell ref="A3:E3"/>
    <mergeCell ref="A6:A7"/>
    <mergeCell ref="B6:C7"/>
    <mergeCell ref="D6:D7"/>
    <mergeCell ref="E6:E7"/>
    <mergeCell ref="A8:E8"/>
    <mergeCell ref="B9:C9"/>
    <mergeCell ref="B10:C10"/>
    <mergeCell ref="B11:C11"/>
    <mergeCell ref="B12:C12"/>
  </mergeCells>
  <pageMargins left="0.7" right="0.7" top="0.75" bottom="0.75" header="0.3" footer="0.3"/>
  <pageSetup paperSize="9" scale="79" fitToHeight="0" orientation="portrait" r:id="rId1"/>
  <rowBreaks count="1" manualBreakCount="1">
    <brk id="39"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zoomScale="85" zoomScaleNormal="100" zoomScaleSheetLayoutView="85" workbookViewId="0">
      <selection activeCell="I6" sqref="I6"/>
    </sheetView>
  </sheetViews>
  <sheetFormatPr defaultColWidth="9.109375" defaultRowHeight="13.2" x14ac:dyDescent="0.25"/>
  <cols>
    <col min="1" max="1" width="6.6640625" style="14" customWidth="1"/>
    <col min="2" max="2" width="31.6640625" style="1" customWidth="1"/>
    <col min="3" max="3" width="23" style="1" customWidth="1"/>
    <col min="4" max="4" width="17.88671875" style="1" customWidth="1"/>
    <col min="5" max="7" width="12.6640625" style="1" customWidth="1"/>
    <col min="8" max="11" width="9.109375" style="1"/>
    <col min="12" max="12" width="1.5546875" style="33" customWidth="1"/>
    <col min="13" max="16384" width="9.109375" style="33"/>
  </cols>
  <sheetData>
    <row r="1" spans="1:11" ht="37.200000000000003" customHeight="1" x14ac:dyDescent="0.25">
      <c r="A1" s="343" t="s">
        <v>286</v>
      </c>
      <c r="B1" s="344"/>
      <c r="C1" s="344"/>
      <c r="D1" s="344"/>
      <c r="E1" s="344"/>
      <c r="F1" s="344"/>
      <c r="G1" s="344"/>
    </row>
    <row r="2" spans="1:11" x14ac:dyDescent="0.25">
      <c r="A2" s="345"/>
      <c r="B2" s="345"/>
      <c r="C2" s="345"/>
      <c r="D2" s="345"/>
      <c r="E2" s="345"/>
      <c r="F2" s="345"/>
      <c r="G2" s="345"/>
      <c r="H2" s="16"/>
      <c r="I2" s="16"/>
      <c r="J2" s="16"/>
    </row>
    <row r="3" spans="1:11" ht="20.25" customHeight="1" x14ac:dyDescent="0.25">
      <c r="A3" s="89"/>
      <c r="B3" s="89"/>
      <c r="C3" s="89"/>
      <c r="D3" s="89"/>
      <c r="E3" s="89"/>
      <c r="F3" s="89"/>
      <c r="G3" s="89"/>
      <c r="H3" s="16"/>
      <c r="I3" s="16"/>
      <c r="J3" s="16"/>
    </row>
    <row r="4" spans="1:11" ht="28.5" customHeight="1" x14ac:dyDescent="0.25">
      <c r="A4" s="89"/>
      <c r="B4" s="89"/>
      <c r="C4" s="89"/>
      <c r="D4" s="89"/>
      <c r="E4" s="89"/>
      <c r="F4" s="89"/>
      <c r="G4" s="89"/>
      <c r="H4" s="16"/>
      <c r="I4" s="16"/>
      <c r="J4" s="16"/>
    </row>
    <row r="5" spans="1:11" ht="21" x14ac:dyDescent="0.4">
      <c r="A5" s="273" t="s">
        <v>96</v>
      </c>
      <c r="B5" s="273"/>
      <c r="C5" s="273"/>
      <c r="D5" s="273"/>
      <c r="E5" s="273"/>
      <c r="F5" s="273"/>
      <c r="G5" s="273"/>
      <c r="H5" s="4"/>
      <c r="I5" s="4"/>
      <c r="J5" s="4"/>
      <c r="K5" s="4"/>
    </row>
    <row r="6" spans="1:11" ht="21" x14ac:dyDescent="0.4">
      <c r="A6" s="50"/>
      <c r="B6" s="50"/>
      <c r="C6" s="50"/>
      <c r="D6" s="50"/>
      <c r="E6" s="50"/>
      <c r="F6" s="50"/>
      <c r="G6" s="50"/>
      <c r="H6" s="4"/>
      <c r="I6" s="4"/>
      <c r="J6" s="4"/>
      <c r="K6" s="4"/>
    </row>
    <row r="7" spans="1:11" ht="21.6" thickBot="1" x14ac:dyDescent="0.45">
      <c r="A7" s="46" t="str">
        <f>'Pg1_FRONT COVER'!E7</f>
        <v>[INSERT NAME]</v>
      </c>
      <c r="B7" s="50"/>
      <c r="C7" s="50"/>
      <c r="D7" s="50"/>
      <c r="E7" s="50"/>
      <c r="F7" s="50"/>
      <c r="G7" s="50"/>
      <c r="H7" s="4"/>
      <c r="I7" s="4"/>
      <c r="J7" s="4"/>
      <c r="K7" s="4"/>
    </row>
    <row r="8" spans="1:11" s="49" customFormat="1" ht="12.75" customHeight="1" x14ac:dyDescent="0.25">
      <c r="A8" s="267" t="s">
        <v>36</v>
      </c>
      <c r="B8" s="346" t="s">
        <v>37</v>
      </c>
      <c r="C8" s="270"/>
      <c r="D8" s="247" t="s">
        <v>11</v>
      </c>
      <c r="E8" s="247" t="s">
        <v>97</v>
      </c>
      <c r="F8" s="247" t="s">
        <v>98</v>
      </c>
      <c r="G8" s="347" t="s">
        <v>99</v>
      </c>
      <c r="H8" s="2"/>
      <c r="I8" s="2"/>
      <c r="J8" s="2"/>
      <c r="K8" s="2"/>
    </row>
    <row r="9" spans="1:11" s="49" customFormat="1" ht="13.8" thickBot="1" x14ac:dyDescent="0.3">
      <c r="A9" s="268"/>
      <c r="B9" s="271"/>
      <c r="C9" s="271"/>
      <c r="D9" s="248"/>
      <c r="E9" s="248"/>
      <c r="F9" s="248"/>
      <c r="G9" s="348"/>
      <c r="H9" s="2"/>
      <c r="I9" s="2"/>
      <c r="J9" s="2"/>
      <c r="K9" s="2"/>
    </row>
    <row r="10" spans="1:11" s="49" customFormat="1" ht="13.8" thickBot="1" x14ac:dyDescent="0.3">
      <c r="A10" s="368" t="s">
        <v>100</v>
      </c>
      <c r="B10" s="369"/>
      <c r="C10" s="369"/>
      <c r="D10" s="369"/>
      <c r="E10" s="369"/>
      <c r="F10" s="369"/>
      <c r="G10" s="370"/>
      <c r="H10" s="2"/>
      <c r="I10" s="2"/>
      <c r="J10" s="2"/>
      <c r="K10" s="2"/>
    </row>
    <row r="11" spans="1:11" s="49" customFormat="1" ht="18.75" customHeight="1" x14ac:dyDescent="0.25">
      <c r="A11" s="56"/>
      <c r="B11" s="371" t="s">
        <v>101</v>
      </c>
      <c r="C11" s="372"/>
      <c r="D11" s="7" t="s">
        <v>102</v>
      </c>
      <c r="E11" s="82">
        <v>0</v>
      </c>
      <c r="F11" s="82">
        <v>0</v>
      </c>
      <c r="G11" s="83">
        <v>0</v>
      </c>
      <c r="H11" s="2"/>
      <c r="I11" s="2"/>
      <c r="J11" s="2"/>
      <c r="K11" s="2"/>
    </row>
    <row r="12" spans="1:11" s="49" customFormat="1" ht="31.5" customHeight="1" x14ac:dyDescent="0.25">
      <c r="A12" s="56"/>
      <c r="B12" s="341" t="s">
        <v>103</v>
      </c>
      <c r="C12" s="342"/>
      <c r="D12" s="7" t="s">
        <v>102</v>
      </c>
      <c r="E12" s="82">
        <v>0</v>
      </c>
      <c r="F12" s="82">
        <v>0</v>
      </c>
      <c r="G12" s="59">
        <v>0</v>
      </c>
      <c r="H12" s="2"/>
      <c r="I12" s="2"/>
      <c r="J12" s="2"/>
      <c r="K12" s="2"/>
    </row>
    <row r="13" spans="1:11" s="49" customFormat="1" ht="19.5" customHeight="1" x14ac:dyDescent="0.25">
      <c r="A13" s="56"/>
      <c r="B13" s="255" t="s">
        <v>104</v>
      </c>
      <c r="C13" s="357"/>
      <c r="D13" s="7" t="s">
        <v>187</v>
      </c>
      <c r="E13" s="82">
        <v>0</v>
      </c>
      <c r="F13" s="82">
        <v>0</v>
      </c>
      <c r="G13" s="59">
        <v>0</v>
      </c>
      <c r="H13" s="2"/>
      <c r="I13" s="2"/>
      <c r="J13" s="2"/>
      <c r="K13" s="2"/>
    </row>
    <row r="14" spans="1:11" s="49" customFormat="1" ht="28.5" customHeight="1" x14ac:dyDescent="0.25">
      <c r="A14" s="56"/>
      <c r="B14" s="255" t="s">
        <v>105</v>
      </c>
      <c r="C14" s="357"/>
      <c r="D14" s="7" t="s">
        <v>187</v>
      </c>
      <c r="E14" s="82">
        <v>0</v>
      </c>
      <c r="F14" s="82">
        <v>0</v>
      </c>
      <c r="G14" s="59">
        <v>0</v>
      </c>
      <c r="H14" s="2"/>
      <c r="I14" s="2"/>
      <c r="J14" s="2"/>
      <c r="K14" s="2"/>
    </row>
    <row r="15" spans="1:11" s="64" customFormat="1" ht="13.8" thickBot="1" x14ac:dyDescent="0.3">
      <c r="A15" s="56"/>
      <c r="B15" s="84"/>
      <c r="C15" s="84"/>
      <c r="D15" s="160"/>
      <c r="E15" s="160"/>
      <c r="F15" s="160"/>
      <c r="G15" s="62"/>
      <c r="H15" s="63"/>
      <c r="I15" s="63"/>
      <c r="J15" s="63"/>
      <c r="K15" s="63"/>
    </row>
    <row r="16" spans="1:11" s="49" customFormat="1" ht="13.8" thickBot="1" x14ac:dyDescent="0.3">
      <c r="A16" s="368" t="s">
        <v>106</v>
      </c>
      <c r="B16" s="369"/>
      <c r="C16" s="369"/>
      <c r="D16" s="369"/>
      <c r="E16" s="369"/>
      <c r="F16" s="369"/>
      <c r="G16" s="370"/>
      <c r="H16" s="2"/>
      <c r="I16" s="2"/>
      <c r="J16" s="2"/>
      <c r="K16" s="2"/>
    </row>
    <row r="17" spans="1:11" s="49" customFormat="1" x14ac:dyDescent="0.25">
      <c r="A17" s="56"/>
      <c r="B17" s="371" t="s">
        <v>107</v>
      </c>
      <c r="C17" s="374"/>
      <c r="D17" s="67" t="s">
        <v>102</v>
      </c>
      <c r="E17" s="85">
        <v>0</v>
      </c>
      <c r="F17" s="85">
        <v>0</v>
      </c>
      <c r="G17" s="83">
        <v>0</v>
      </c>
      <c r="H17" s="2"/>
      <c r="I17" s="2"/>
      <c r="J17" s="2"/>
      <c r="K17" s="2"/>
    </row>
    <row r="18" spans="1:11" s="49" customFormat="1" x14ac:dyDescent="0.25">
      <c r="A18" s="56"/>
      <c r="B18" s="255" t="s">
        <v>108</v>
      </c>
      <c r="C18" s="256"/>
      <c r="D18" s="67" t="s">
        <v>102</v>
      </c>
      <c r="E18" s="86">
        <v>0</v>
      </c>
      <c r="F18" s="86">
        <v>0</v>
      </c>
      <c r="G18" s="59">
        <v>0</v>
      </c>
      <c r="H18" s="2"/>
      <c r="I18" s="2"/>
      <c r="J18" s="2"/>
      <c r="K18" s="2"/>
    </row>
    <row r="19" spans="1:11" s="49" customFormat="1" x14ac:dyDescent="0.25">
      <c r="A19" s="56"/>
      <c r="B19" s="255" t="s">
        <v>109</v>
      </c>
      <c r="C19" s="256"/>
      <c r="D19" s="67" t="s">
        <v>102</v>
      </c>
      <c r="E19" s="86">
        <v>0</v>
      </c>
      <c r="F19" s="86">
        <v>0</v>
      </c>
      <c r="G19" s="59">
        <v>0</v>
      </c>
      <c r="H19" s="2"/>
      <c r="I19" s="2"/>
      <c r="J19" s="2"/>
      <c r="K19" s="2"/>
    </row>
    <row r="20" spans="1:11" s="49" customFormat="1" x14ac:dyDescent="0.25">
      <c r="A20" s="56"/>
      <c r="B20" s="255" t="s">
        <v>110</v>
      </c>
      <c r="C20" s="256"/>
      <c r="D20" s="67" t="s">
        <v>102</v>
      </c>
      <c r="E20" s="86">
        <v>0</v>
      </c>
      <c r="F20" s="86">
        <v>0</v>
      </c>
      <c r="G20" s="59">
        <v>0</v>
      </c>
      <c r="H20" s="2"/>
      <c r="I20" s="2"/>
      <c r="J20" s="2"/>
      <c r="K20" s="2"/>
    </row>
    <row r="21" spans="1:11" s="49" customFormat="1" x14ac:dyDescent="0.25">
      <c r="A21" s="56"/>
      <c r="B21" s="255" t="s">
        <v>111</v>
      </c>
      <c r="C21" s="256"/>
      <c r="D21" s="67" t="s">
        <v>102</v>
      </c>
      <c r="E21" s="86">
        <v>0</v>
      </c>
      <c r="F21" s="86">
        <v>0</v>
      </c>
      <c r="G21" s="59">
        <v>0</v>
      </c>
      <c r="H21" s="2"/>
      <c r="I21" s="2"/>
      <c r="J21" s="2"/>
      <c r="K21" s="2"/>
    </row>
    <row r="22" spans="1:11" s="64" customFormat="1" ht="13.8" thickBot="1" x14ac:dyDescent="0.3">
      <c r="A22" s="56"/>
      <c r="B22" s="84"/>
      <c r="C22" s="84"/>
      <c r="D22" s="160"/>
      <c r="E22" s="160"/>
      <c r="F22" s="160"/>
      <c r="G22" s="62"/>
      <c r="H22" s="63"/>
      <c r="I22" s="63"/>
      <c r="J22" s="63"/>
      <c r="K22" s="63"/>
    </row>
    <row r="23" spans="1:11" s="49" customFormat="1" ht="13.8" thickBot="1" x14ac:dyDescent="0.3">
      <c r="A23" s="368" t="s">
        <v>112</v>
      </c>
      <c r="B23" s="369"/>
      <c r="C23" s="369"/>
      <c r="D23" s="369"/>
      <c r="E23" s="369"/>
      <c r="F23" s="369"/>
      <c r="G23" s="370"/>
      <c r="H23" s="2"/>
      <c r="I23" s="2"/>
      <c r="J23" s="2"/>
      <c r="K23" s="2"/>
    </row>
    <row r="24" spans="1:11" s="49" customFormat="1" x14ac:dyDescent="0.25">
      <c r="A24" s="56"/>
      <c r="B24" s="371" t="s">
        <v>113</v>
      </c>
      <c r="C24" s="373"/>
      <c r="D24" s="7" t="s">
        <v>102</v>
      </c>
      <c r="E24" s="82">
        <v>0</v>
      </c>
      <c r="F24" s="82">
        <v>0</v>
      </c>
      <c r="G24" s="83">
        <v>0</v>
      </c>
      <c r="H24" s="2"/>
      <c r="I24" s="2"/>
      <c r="J24" s="2"/>
      <c r="K24" s="2"/>
    </row>
    <row r="25" spans="1:11" s="49" customFormat="1" x14ac:dyDescent="0.25">
      <c r="A25" s="56"/>
      <c r="B25" s="255" t="s">
        <v>114</v>
      </c>
      <c r="C25" s="256"/>
      <c r="D25" s="7" t="s">
        <v>102</v>
      </c>
      <c r="E25" s="82">
        <v>0</v>
      </c>
      <c r="F25" s="82">
        <v>0</v>
      </c>
      <c r="G25" s="59">
        <v>0</v>
      </c>
      <c r="H25" s="2"/>
      <c r="I25" s="2"/>
      <c r="J25" s="2"/>
      <c r="K25" s="2"/>
    </row>
    <row r="26" spans="1:11" s="64" customFormat="1" ht="13.8" thickBot="1" x14ac:dyDescent="0.3">
      <c r="A26" s="69"/>
      <c r="B26" s="87"/>
      <c r="C26" s="87"/>
      <c r="D26" s="80"/>
      <c r="E26" s="80"/>
      <c r="F26" s="80"/>
      <c r="G26" s="88"/>
      <c r="H26" s="63"/>
      <c r="I26" s="63"/>
      <c r="J26" s="63"/>
      <c r="K26" s="63"/>
    </row>
    <row r="27" spans="1:11" s="6" customFormat="1" x14ac:dyDescent="0.25">
      <c r="H27" s="5"/>
      <c r="I27" s="5"/>
      <c r="J27" s="5"/>
      <c r="K27" s="5"/>
    </row>
    <row r="28" spans="1:11" s="6" customFormat="1" x14ac:dyDescent="0.25">
      <c r="A28" s="15"/>
      <c r="B28" s="5"/>
      <c r="C28" s="5"/>
      <c r="D28" s="5"/>
      <c r="E28" s="5"/>
      <c r="F28" s="5"/>
      <c r="G28" s="5"/>
      <c r="H28" s="5"/>
      <c r="I28" s="5"/>
      <c r="J28" s="5"/>
      <c r="K28" s="5"/>
    </row>
    <row r="29" spans="1:11" s="6" customFormat="1" x14ac:dyDescent="0.25">
      <c r="A29" s="15"/>
      <c r="B29" s="5"/>
      <c r="C29" s="5"/>
      <c r="D29" s="5"/>
      <c r="E29" s="5"/>
      <c r="F29" s="5"/>
      <c r="G29" s="5"/>
      <c r="H29" s="5"/>
      <c r="I29" s="5"/>
      <c r="J29" s="5"/>
      <c r="K29" s="5"/>
    </row>
    <row r="30" spans="1:11" s="6" customFormat="1" x14ac:dyDescent="0.25">
      <c r="A30" s="15"/>
      <c r="B30" s="5"/>
      <c r="C30" s="5"/>
      <c r="D30" s="5"/>
      <c r="E30" s="5"/>
      <c r="F30" s="5"/>
      <c r="G30" s="5"/>
      <c r="H30" s="5"/>
      <c r="I30" s="5"/>
      <c r="J30" s="5"/>
      <c r="K30" s="5"/>
    </row>
    <row r="31" spans="1:11" s="6" customFormat="1" x14ac:dyDescent="0.25">
      <c r="A31" s="15"/>
      <c r="B31" s="5"/>
      <c r="C31" s="5"/>
      <c r="D31" s="5"/>
      <c r="E31" s="5"/>
      <c r="F31" s="5"/>
      <c r="G31" s="5"/>
      <c r="H31" s="5"/>
      <c r="I31" s="5"/>
      <c r="J31" s="5"/>
      <c r="K31" s="5"/>
    </row>
    <row r="32" spans="1:11" s="6" customFormat="1" x14ac:dyDescent="0.25">
      <c r="A32" s="15"/>
      <c r="B32" s="5"/>
      <c r="C32" s="5"/>
      <c r="D32" s="5"/>
      <c r="E32" s="5"/>
      <c r="F32" s="5"/>
      <c r="G32" s="5"/>
      <c r="H32" s="5"/>
      <c r="I32" s="5"/>
      <c r="J32" s="5"/>
      <c r="K32" s="5"/>
    </row>
    <row r="33" spans="1:11" s="6" customFormat="1" x14ac:dyDescent="0.25">
      <c r="A33" s="15"/>
      <c r="B33" s="5"/>
      <c r="C33" s="5"/>
      <c r="D33" s="5"/>
      <c r="E33" s="5"/>
      <c r="F33" s="5"/>
      <c r="G33" s="5"/>
      <c r="H33" s="5"/>
      <c r="I33" s="5"/>
      <c r="J33" s="5"/>
      <c r="K33" s="5"/>
    </row>
    <row r="34" spans="1:11" s="6" customFormat="1" x14ac:dyDescent="0.25">
      <c r="A34" s="15"/>
      <c r="B34" s="5"/>
      <c r="C34" s="5"/>
      <c r="D34" s="5"/>
      <c r="E34" s="5"/>
      <c r="F34" s="5"/>
      <c r="G34" s="5"/>
      <c r="H34" s="5"/>
      <c r="I34" s="5"/>
      <c r="J34" s="5"/>
      <c r="K34" s="5"/>
    </row>
    <row r="35" spans="1:11" s="6" customFormat="1" x14ac:dyDescent="0.25">
      <c r="A35" s="15"/>
      <c r="B35" s="5"/>
      <c r="C35" s="5"/>
      <c r="D35" s="5"/>
      <c r="E35" s="5"/>
      <c r="F35" s="5"/>
      <c r="G35" s="5"/>
      <c r="H35" s="5"/>
      <c r="I35" s="5"/>
      <c r="J35" s="5"/>
      <c r="K35" s="5"/>
    </row>
    <row r="36" spans="1:11" s="6" customFormat="1" x14ac:dyDescent="0.25">
      <c r="A36" s="15"/>
      <c r="B36" s="5"/>
      <c r="C36" s="5"/>
      <c r="D36" s="5"/>
      <c r="E36" s="5"/>
      <c r="F36" s="5"/>
      <c r="G36" s="5"/>
      <c r="H36" s="5"/>
      <c r="I36" s="5"/>
      <c r="J36" s="5"/>
      <c r="K36" s="5"/>
    </row>
    <row r="37" spans="1:11" s="6" customFormat="1" x14ac:dyDescent="0.25">
      <c r="A37" s="15"/>
      <c r="B37" s="5"/>
      <c r="C37" s="5"/>
      <c r="D37" s="5"/>
      <c r="E37" s="5"/>
      <c r="F37" s="5"/>
      <c r="G37" s="5"/>
      <c r="H37" s="5"/>
      <c r="I37" s="5"/>
      <c r="J37" s="5"/>
      <c r="K37" s="5"/>
    </row>
    <row r="38" spans="1:11" s="6" customFormat="1" x14ac:dyDescent="0.25">
      <c r="A38" s="15"/>
      <c r="B38" s="5"/>
      <c r="C38" s="5"/>
      <c r="D38" s="5"/>
      <c r="E38" s="5"/>
      <c r="F38" s="5"/>
      <c r="G38" s="5"/>
      <c r="H38" s="5"/>
      <c r="I38" s="5"/>
      <c r="J38" s="5"/>
      <c r="K38" s="5"/>
    </row>
    <row r="39" spans="1:11" s="6" customFormat="1" x14ac:dyDescent="0.25">
      <c r="A39" s="367"/>
      <c r="B39" s="367"/>
      <c r="C39" s="367"/>
      <c r="D39" s="367"/>
      <c r="E39" s="367"/>
      <c r="F39" s="367"/>
      <c r="G39" s="367"/>
      <c r="H39" s="5"/>
      <c r="I39" s="5"/>
      <c r="J39" s="5"/>
      <c r="K39" s="5"/>
    </row>
  </sheetData>
  <sheetProtection algorithmName="SHA-512" hashValue="bSnqTSrhpQoAiGadEUvhEfgiaoKCED1vAXztqiHLfmGKC0lvPahEfiuCUbJw/fQzizC2J0k2Ao7AUfAUDxhP+A==" saltValue="dP31WBrkUoSTael1WRHLRQ==" spinCount="100000" sheet="1" objects="1" scenarios="1"/>
  <mergeCells count="24">
    <mergeCell ref="B24:C24"/>
    <mergeCell ref="B25:C25"/>
    <mergeCell ref="A39:G39"/>
    <mergeCell ref="B17:C17"/>
    <mergeCell ref="B18:C18"/>
    <mergeCell ref="B19:C19"/>
    <mergeCell ref="B20:C20"/>
    <mergeCell ref="B21:C21"/>
    <mergeCell ref="A23:G23"/>
    <mergeCell ref="A16:G16"/>
    <mergeCell ref="A1:G1"/>
    <mergeCell ref="A2:G2"/>
    <mergeCell ref="A5:G5"/>
    <mergeCell ref="A8:A9"/>
    <mergeCell ref="B8:C9"/>
    <mergeCell ref="D8:D9"/>
    <mergeCell ref="E8:E9"/>
    <mergeCell ref="F8:F9"/>
    <mergeCell ref="G8:G9"/>
    <mergeCell ref="A10:G10"/>
    <mergeCell ref="B11:C11"/>
    <mergeCell ref="B12:C12"/>
    <mergeCell ref="B13:C13"/>
    <mergeCell ref="B14:C14"/>
  </mergeCells>
  <pageMargins left="0.7" right="0.7" top="0.75" bottom="0.75" header="0.3" footer="0.3"/>
  <pageSetup paperSize="9" scale="76" fitToHeight="0" orientation="portrait" r:id="rId1"/>
  <colBreaks count="1" manualBreakCount="1">
    <brk id="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BreakPreview" zoomScale="85" zoomScaleNormal="100" zoomScaleSheetLayoutView="85" workbookViewId="0">
      <selection activeCell="L13" sqref="L13"/>
    </sheetView>
  </sheetViews>
  <sheetFormatPr defaultColWidth="9.109375" defaultRowHeight="13.2" x14ac:dyDescent="0.25"/>
  <cols>
    <col min="1" max="1" width="7.44140625" style="14" customWidth="1"/>
    <col min="2" max="2" width="31.6640625" style="1" customWidth="1"/>
    <col min="3" max="3" width="23" style="1" customWidth="1"/>
    <col min="4" max="4" width="17.88671875" style="1" customWidth="1"/>
    <col min="5" max="7" width="12.6640625" style="1" customWidth="1"/>
    <col min="8" max="11" width="9.109375" style="1"/>
    <col min="12" max="12" width="1.5546875" style="33" customWidth="1"/>
    <col min="13" max="16384" width="9.109375" style="33"/>
  </cols>
  <sheetData>
    <row r="1" spans="1:11" ht="28.8" customHeight="1" x14ac:dyDescent="0.25">
      <c r="A1" s="375" t="s">
        <v>287</v>
      </c>
      <c r="B1" s="376"/>
      <c r="C1" s="376"/>
      <c r="D1" s="376"/>
      <c r="E1" s="376"/>
      <c r="F1" s="376"/>
      <c r="G1" s="376"/>
    </row>
    <row r="2" spans="1:11" x14ac:dyDescent="0.25">
      <c r="A2" s="345"/>
      <c r="B2" s="345"/>
      <c r="C2" s="345"/>
      <c r="D2" s="345"/>
      <c r="E2" s="345"/>
      <c r="F2" s="345"/>
      <c r="G2" s="345"/>
      <c r="H2" s="16"/>
      <c r="I2" s="16"/>
      <c r="J2" s="16"/>
    </row>
    <row r="3" spans="1:11" ht="21" customHeight="1" x14ac:dyDescent="0.25">
      <c r="A3" s="89"/>
      <c r="B3" s="89"/>
      <c r="C3" s="89"/>
      <c r="D3" s="89"/>
      <c r="E3" s="89"/>
      <c r="F3" s="89"/>
      <c r="G3" s="89"/>
      <c r="H3" s="16"/>
      <c r="I3" s="16"/>
      <c r="J3" s="16"/>
    </row>
    <row r="4" spans="1:11" ht="19.5" customHeight="1" x14ac:dyDescent="0.25">
      <c r="A4" s="89"/>
      <c r="B4" s="89"/>
      <c r="C4" s="89"/>
      <c r="D4" s="89"/>
      <c r="E4" s="89"/>
      <c r="F4" s="89"/>
      <c r="G4" s="89"/>
      <c r="H4" s="16"/>
      <c r="I4" s="16"/>
      <c r="J4" s="16"/>
    </row>
    <row r="5" spans="1:11" ht="21" x14ac:dyDescent="0.4">
      <c r="A5" s="273" t="s">
        <v>115</v>
      </c>
      <c r="B5" s="273"/>
      <c r="C5" s="273"/>
      <c r="D5" s="273"/>
      <c r="E5" s="273"/>
      <c r="F5" s="273"/>
      <c r="G5" s="273"/>
      <c r="H5" s="4"/>
      <c r="I5" s="4"/>
      <c r="J5" s="4"/>
      <c r="K5" s="4"/>
    </row>
    <row r="6" spans="1:11" ht="21" x14ac:dyDescent="0.4">
      <c r="A6" s="50"/>
      <c r="B6" s="50"/>
      <c r="C6" s="50"/>
      <c r="D6" s="50"/>
      <c r="E6" s="50"/>
      <c r="F6" s="50"/>
      <c r="G6" s="50"/>
      <c r="H6" s="4"/>
      <c r="I6" s="4"/>
      <c r="J6" s="4"/>
      <c r="K6" s="4"/>
    </row>
    <row r="7" spans="1:11" ht="21.6" thickBot="1" x14ac:dyDescent="0.45">
      <c r="A7" s="46" t="str">
        <f>'Pg1_FRONT COVER'!E7</f>
        <v>[INSERT NAME]</v>
      </c>
      <c r="B7" s="50"/>
      <c r="C7" s="50"/>
      <c r="D7" s="50"/>
      <c r="E7" s="50"/>
      <c r="F7" s="50"/>
      <c r="G7" s="50"/>
      <c r="H7" s="4"/>
      <c r="I7" s="4"/>
      <c r="J7" s="4"/>
      <c r="K7" s="4"/>
    </row>
    <row r="8" spans="1:11" s="49" customFormat="1" ht="12.75" customHeight="1" x14ac:dyDescent="0.25">
      <c r="A8" s="267" t="s">
        <v>36</v>
      </c>
      <c r="B8" s="346" t="s">
        <v>37</v>
      </c>
      <c r="C8" s="270"/>
      <c r="D8" s="247" t="s">
        <v>11</v>
      </c>
      <c r="E8" s="247" t="s">
        <v>97</v>
      </c>
      <c r="F8" s="247" t="s">
        <v>98</v>
      </c>
      <c r="G8" s="347" t="s">
        <v>99</v>
      </c>
      <c r="H8" s="2"/>
      <c r="I8" s="2"/>
      <c r="J8" s="2"/>
      <c r="K8" s="2"/>
    </row>
    <row r="9" spans="1:11" s="49" customFormat="1" ht="13.8" thickBot="1" x14ac:dyDescent="0.3">
      <c r="A9" s="268"/>
      <c r="B9" s="271"/>
      <c r="C9" s="271"/>
      <c r="D9" s="248"/>
      <c r="E9" s="248"/>
      <c r="F9" s="248"/>
      <c r="G9" s="348"/>
      <c r="H9" s="2"/>
      <c r="I9" s="2"/>
      <c r="J9" s="2"/>
      <c r="K9" s="2"/>
    </row>
    <row r="10" spans="1:11" s="49" customFormat="1" x14ac:dyDescent="0.25">
      <c r="A10" s="377" t="s">
        <v>65</v>
      </c>
      <c r="B10" s="378"/>
      <c r="C10" s="378"/>
      <c r="D10" s="378"/>
      <c r="E10" s="378"/>
      <c r="F10" s="378"/>
      <c r="G10" s="379"/>
      <c r="H10" s="2"/>
      <c r="I10" s="2"/>
      <c r="J10" s="2"/>
      <c r="K10" s="2"/>
    </row>
    <row r="11" spans="1:11" s="92" customFormat="1" x14ac:dyDescent="0.25">
      <c r="A11" s="90"/>
      <c r="B11" s="380" t="s">
        <v>116</v>
      </c>
      <c r="C11" s="381"/>
      <c r="D11" s="91"/>
      <c r="E11" s="91"/>
      <c r="F11" s="91"/>
      <c r="G11" s="171"/>
    </row>
    <row r="12" spans="1:11" s="49" customFormat="1" ht="39" customHeight="1" x14ac:dyDescent="0.25">
      <c r="A12" s="56"/>
      <c r="B12" s="371" t="s">
        <v>117</v>
      </c>
      <c r="C12" s="373"/>
      <c r="D12" s="93" t="s">
        <v>118</v>
      </c>
      <c r="E12" s="94"/>
      <c r="F12" s="94"/>
      <c r="G12" s="95"/>
      <c r="H12" s="2"/>
      <c r="I12" s="2"/>
      <c r="J12" s="2"/>
      <c r="K12" s="2"/>
    </row>
    <row r="13" spans="1:11" s="49" customFormat="1" ht="33.75" customHeight="1" x14ac:dyDescent="0.25">
      <c r="A13" s="56"/>
      <c r="B13" s="255" t="s">
        <v>119</v>
      </c>
      <c r="C13" s="256"/>
      <c r="D13" s="7" t="s">
        <v>187</v>
      </c>
      <c r="E13" s="82">
        <v>0</v>
      </c>
      <c r="F13" s="82">
        <v>0</v>
      </c>
      <c r="G13" s="59">
        <v>0</v>
      </c>
      <c r="H13" s="2"/>
      <c r="I13" s="2"/>
      <c r="J13" s="2"/>
      <c r="K13" s="2"/>
    </row>
    <row r="14" spans="1:11" s="49" customFormat="1" ht="28.5" customHeight="1" x14ac:dyDescent="0.25">
      <c r="A14" s="56"/>
      <c r="B14" s="255" t="s">
        <v>120</v>
      </c>
      <c r="C14" s="256"/>
      <c r="D14" s="7" t="s">
        <v>187</v>
      </c>
      <c r="E14" s="82">
        <v>0</v>
      </c>
      <c r="F14" s="82">
        <v>0</v>
      </c>
      <c r="G14" s="59">
        <v>0</v>
      </c>
      <c r="H14" s="2"/>
      <c r="I14" s="2"/>
      <c r="J14" s="2"/>
      <c r="K14" s="2"/>
    </row>
    <row r="15" spans="1:11" s="64" customFormat="1" x14ac:dyDescent="0.25">
      <c r="A15" s="56"/>
      <c r="B15" s="60"/>
      <c r="C15" s="60"/>
      <c r="D15" s="61"/>
      <c r="E15" s="160"/>
      <c r="F15" s="160"/>
      <c r="G15" s="62"/>
      <c r="H15" s="63"/>
      <c r="I15" s="63"/>
      <c r="J15" s="63"/>
      <c r="K15" s="63"/>
    </row>
    <row r="16" spans="1:11" s="49" customFormat="1" x14ac:dyDescent="0.25">
      <c r="A16" s="56"/>
      <c r="B16" s="358" t="s">
        <v>121</v>
      </c>
      <c r="C16" s="359"/>
      <c r="D16" s="65"/>
      <c r="E16" s="65"/>
      <c r="F16" s="65"/>
      <c r="G16" s="66"/>
      <c r="H16" s="2"/>
      <c r="I16" s="2"/>
      <c r="J16" s="2"/>
      <c r="K16" s="2"/>
    </row>
    <row r="17" spans="1:11" s="49" customFormat="1" ht="33.75" customHeight="1" x14ac:dyDescent="0.25">
      <c r="A17" s="56"/>
      <c r="B17" s="255" t="s">
        <v>122</v>
      </c>
      <c r="C17" s="256"/>
      <c r="D17" s="93" t="s">
        <v>118</v>
      </c>
      <c r="E17" s="94"/>
      <c r="F17" s="94"/>
      <c r="G17" s="96"/>
      <c r="H17" s="2"/>
      <c r="I17" s="2"/>
      <c r="J17" s="2"/>
      <c r="K17" s="2"/>
    </row>
    <row r="18" spans="1:11" s="49" customFormat="1" ht="30" customHeight="1" x14ac:dyDescent="0.25">
      <c r="A18" s="56"/>
      <c r="B18" s="255" t="s">
        <v>119</v>
      </c>
      <c r="C18" s="256"/>
      <c r="D18" s="7" t="s">
        <v>187</v>
      </c>
      <c r="E18" s="82">
        <v>0</v>
      </c>
      <c r="F18" s="82">
        <v>0</v>
      </c>
      <c r="G18" s="59">
        <v>0</v>
      </c>
      <c r="H18" s="2"/>
      <c r="I18" s="2"/>
      <c r="J18" s="2"/>
      <c r="K18" s="2"/>
    </row>
    <row r="19" spans="1:11" s="49" customFormat="1" ht="33.75" customHeight="1" x14ac:dyDescent="0.25">
      <c r="A19" s="56"/>
      <c r="B19" s="255" t="s">
        <v>120</v>
      </c>
      <c r="C19" s="256"/>
      <c r="D19" s="7" t="s">
        <v>187</v>
      </c>
      <c r="E19" s="82">
        <v>0</v>
      </c>
      <c r="F19" s="82">
        <v>0</v>
      </c>
      <c r="G19" s="59">
        <v>0</v>
      </c>
      <c r="H19" s="2"/>
      <c r="I19" s="2"/>
      <c r="J19" s="2"/>
      <c r="K19" s="2"/>
    </row>
    <row r="20" spans="1:11" s="64" customFormat="1" ht="13.8" thickBot="1" x14ac:dyDescent="0.3">
      <c r="A20" s="69"/>
      <c r="B20" s="97"/>
      <c r="C20" s="97"/>
      <c r="D20" s="80"/>
      <c r="E20" s="80"/>
      <c r="F20" s="80"/>
      <c r="G20" s="88"/>
      <c r="H20" s="63"/>
      <c r="I20" s="63"/>
      <c r="J20" s="63"/>
      <c r="K20" s="63"/>
    </row>
    <row r="21" spans="1:11" s="6" customFormat="1" x14ac:dyDescent="0.25">
      <c r="H21" s="5"/>
      <c r="I21" s="5"/>
      <c r="J21" s="5"/>
      <c r="K21" s="5"/>
    </row>
    <row r="22" spans="1:11" s="6" customFormat="1" x14ac:dyDescent="0.25">
      <c r="A22" s="15"/>
      <c r="B22" s="5"/>
      <c r="C22" s="5"/>
      <c r="D22" s="5"/>
      <c r="E22" s="5"/>
      <c r="F22" s="5"/>
      <c r="G22" s="5"/>
      <c r="H22" s="5"/>
      <c r="I22" s="5"/>
      <c r="J22" s="5"/>
      <c r="K22" s="5"/>
    </row>
    <row r="23" spans="1:11" s="6" customFormat="1" x14ac:dyDescent="0.25">
      <c r="A23" s="15"/>
      <c r="B23" s="5"/>
      <c r="C23" s="5"/>
      <c r="D23" s="5"/>
      <c r="E23" s="5"/>
      <c r="F23" s="5"/>
      <c r="G23" s="5"/>
      <c r="H23" s="5"/>
      <c r="I23" s="5"/>
      <c r="J23" s="5"/>
      <c r="K23" s="5"/>
    </row>
    <row r="24" spans="1:11" s="6" customFormat="1" x14ac:dyDescent="0.25">
      <c r="A24" s="15"/>
      <c r="B24" s="5"/>
      <c r="C24" s="5"/>
      <c r="D24" s="5"/>
      <c r="E24" s="5"/>
      <c r="F24" s="5"/>
      <c r="G24" s="5"/>
      <c r="H24" s="5"/>
      <c r="I24" s="5"/>
      <c r="J24" s="5"/>
      <c r="K24" s="5"/>
    </row>
    <row r="25" spans="1:11" s="6" customFormat="1" x14ac:dyDescent="0.25">
      <c r="A25" s="15"/>
      <c r="B25" s="5"/>
      <c r="C25" s="5"/>
      <c r="D25" s="5"/>
      <c r="E25" s="5"/>
      <c r="F25" s="5"/>
      <c r="G25" s="5"/>
      <c r="H25" s="5"/>
      <c r="I25" s="5"/>
      <c r="J25" s="5"/>
      <c r="K25" s="5"/>
    </row>
    <row r="26" spans="1:11" s="6" customFormat="1" x14ac:dyDescent="0.25">
      <c r="A26" s="15"/>
      <c r="B26" s="5"/>
      <c r="C26" s="5"/>
      <c r="D26" s="5"/>
      <c r="E26" s="5"/>
      <c r="F26" s="5"/>
      <c r="G26" s="5"/>
      <c r="H26" s="5"/>
      <c r="I26" s="5"/>
      <c r="J26" s="5"/>
      <c r="K26" s="5"/>
    </row>
    <row r="27" spans="1:11" s="6" customFormat="1" x14ac:dyDescent="0.25">
      <c r="A27" s="15"/>
      <c r="B27" s="5"/>
      <c r="C27" s="5"/>
      <c r="D27" s="5"/>
      <c r="E27" s="5"/>
      <c r="F27" s="5"/>
      <c r="G27" s="5"/>
      <c r="H27" s="5"/>
      <c r="I27" s="5"/>
      <c r="J27" s="5"/>
      <c r="K27" s="5"/>
    </row>
    <row r="28" spans="1:11" s="6" customFormat="1" x14ac:dyDescent="0.25">
      <c r="A28" s="15"/>
      <c r="B28" s="5"/>
      <c r="C28" s="5"/>
      <c r="D28" s="5"/>
      <c r="E28" s="5"/>
      <c r="F28" s="5"/>
      <c r="G28" s="5"/>
      <c r="H28" s="5"/>
      <c r="I28" s="5"/>
      <c r="J28" s="5"/>
      <c r="K28" s="5"/>
    </row>
    <row r="29" spans="1:11" s="6" customFormat="1" x14ac:dyDescent="0.25">
      <c r="A29" s="15"/>
      <c r="B29" s="5"/>
      <c r="C29" s="5"/>
      <c r="D29" s="5"/>
      <c r="E29" s="5"/>
      <c r="F29" s="5"/>
      <c r="G29" s="5"/>
      <c r="H29" s="5"/>
      <c r="I29" s="5"/>
      <c r="J29" s="5"/>
      <c r="K29" s="5"/>
    </row>
    <row r="30" spans="1:11" s="6" customFormat="1" x14ac:dyDescent="0.25">
      <c r="A30" s="15"/>
      <c r="B30" s="5"/>
      <c r="C30" s="5"/>
      <c r="D30" s="5"/>
      <c r="E30" s="5"/>
      <c r="F30" s="5"/>
      <c r="G30" s="5"/>
      <c r="H30" s="5"/>
      <c r="I30" s="5"/>
      <c r="J30" s="5"/>
      <c r="K30" s="5"/>
    </row>
    <row r="31" spans="1:11" s="6" customFormat="1" x14ac:dyDescent="0.25">
      <c r="A31" s="15"/>
      <c r="B31" s="5"/>
      <c r="C31" s="5"/>
      <c r="D31" s="5"/>
      <c r="E31" s="5"/>
      <c r="F31" s="5"/>
      <c r="G31" s="5"/>
      <c r="H31" s="5"/>
      <c r="I31" s="5"/>
      <c r="J31" s="5"/>
      <c r="K31" s="5"/>
    </row>
    <row r="32" spans="1:11" s="6" customFormat="1" x14ac:dyDescent="0.25">
      <c r="A32" s="15"/>
      <c r="B32" s="5"/>
      <c r="C32" s="5"/>
      <c r="D32" s="5"/>
      <c r="E32" s="5"/>
      <c r="F32" s="5"/>
      <c r="G32" s="5"/>
      <c r="H32" s="5"/>
      <c r="I32" s="5"/>
      <c r="J32" s="5"/>
      <c r="K32" s="5"/>
    </row>
    <row r="33" spans="1:11" s="6" customFormat="1" x14ac:dyDescent="0.25">
      <c r="A33" s="367"/>
      <c r="B33" s="367"/>
      <c r="C33" s="367"/>
      <c r="D33" s="367"/>
      <c r="E33" s="367"/>
      <c r="F33" s="367"/>
      <c r="G33" s="367"/>
      <c r="H33" s="5"/>
      <c r="I33" s="5"/>
      <c r="J33" s="5"/>
      <c r="K33" s="5"/>
    </row>
  </sheetData>
  <sheetProtection algorithmName="SHA-512" hashValue="kV0GnBr4eR3xitvaIx9GPDR/1GMI4wo4zB+kzdBq0o7Zn3Q0M+/A7alz56aoDVAgxLWA1+ZT0E77V4qx00Cl5Q==" saltValue="5Ktme39eky4hlZLD3Ioy4g==" spinCount="100000" sheet="1" objects="1" scenarios="1"/>
  <mergeCells count="19">
    <mergeCell ref="B17:C17"/>
    <mergeCell ref="B18:C18"/>
    <mergeCell ref="B19:C19"/>
    <mergeCell ref="A33:G33"/>
    <mergeCell ref="A10:G10"/>
    <mergeCell ref="B11:C11"/>
    <mergeCell ref="B12:C12"/>
    <mergeCell ref="B13:C13"/>
    <mergeCell ref="B14:C14"/>
    <mergeCell ref="B16:C16"/>
    <mergeCell ref="A1:G1"/>
    <mergeCell ref="A2:G2"/>
    <mergeCell ref="A5:G5"/>
    <mergeCell ref="A8:A9"/>
    <mergeCell ref="B8:C9"/>
    <mergeCell ref="D8:D9"/>
    <mergeCell ref="E8:E9"/>
    <mergeCell ref="F8:F9"/>
    <mergeCell ref="G8:G9"/>
  </mergeCells>
  <pageMargins left="0.7" right="0.7" top="0.75" bottom="0.75" header="0.3" footer="0.3"/>
  <pageSetup paperSize="9" scale="75" fitToHeight="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38"/>
  <sheetViews>
    <sheetView view="pageBreakPreview" topLeftCell="A13" zoomScale="85" zoomScaleNormal="100" zoomScaleSheetLayoutView="85" workbookViewId="0">
      <selection activeCell="C21" sqref="C21:E21"/>
    </sheetView>
  </sheetViews>
  <sheetFormatPr defaultRowHeight="13.2" x14ac:dyDescent="0.25"/>
  <cols>
    <col min="1" max="1" width="3.6640625" customWidth="1"/>
    <col min="2" max="2" width="6.44140625" style="1" customWidth="1"/>
    <col min="3" max="3" width="9.109375" style="1"/>
    <col min="4" max="4" width="31.6640625" style="1" customWidth="1"/>
    <col min="5" max="5" width="71.6640625" style="1" customWidth="1"/>
    <col min="6" max="6" width="7.44140625" style="1" customWidth="1"/>
    <col min="7" max="10" width="9.109375" style="1"/>
    <col min="11" max="11" width="1.5546875" customWidth="1"/>
  </cols>
  <sheetData>
    <row r="1" spans="1:10" s="6" customFormat="1" ht="31.2" customHeight="1" x14ac:dyDescent="0.25">
      <c r="A1" s="218" t="s">
        <v>237</v>
      </c>
      <c r="B1" s="219"/>
      <c r="C1" s="219"/>
      <c r="D1" s="219"/>
      <c r="E1" s="219"/>
      <c r="F1" s="219"/>
      <c r="G1" s="5"/>
      <c r="H1" s="5"/>
      <c r="I1" s="5"/>
      <c r="J1" s="5"/>
    </row>
    <row r="2" spans="1:10" ht="105" customHeight="1" x14ac:dyDescent="0.25">
      <c r="A2" s="115"/>
      <c r="B2" s="221" t="s">
        <v>292</v>
      </c>
      <c r="C2" s="222"/>
      <c r="D2" s="222"/>
      <c r="E2" s="222"/>
      <c r="F2" s="116"/>
    </row>
    <row r="3" spans="1:10" s="6" customFormat="1" x14ac:dyDescent="0.25">
      <c r="A3" s="117"/>
      <c r="B3" s="223" t="s">
        <v>5</v>
      </c>
      <c r="C3" s="223"/>
      <c r="D3" s="223"/>
      <c r="E3" s="118" t="s">
        <v>191</v>
      </c>
      <c r="F3" s="119"/>
      <c r="G3" s="9"/>
      <c r="H3" s="9"/>
      <c r="I3" s="9"/>
      <c r="J3" s="9"/>
    </row>
    <row r="4" spans="1:10" s="6" customFormat="1" x14ac:dyDescent="0.25">
      <c r="A4" s="117"/>
      <c r="B4" s="223" t="s">
        <v>6</v>
      </c>
      <c r="C4" s="223"/>
      <c r="D4" s="223"/>
      <c r="E4" s="120" t="s">
        <v>192</v>
      </c>
      <c r="F4" s="119"/>
      <c r="G4" s="8"/>
      <c r="H4" s="8"/>
      <c r="I4" s="8"/>
      <c r="J4" s="8"/>
    </row>
    <row r="5" spans="1:10" s="6" customFormat="1" x14ac:dyDescent="0.25">
      <c r="A5" s="117"/>
      <c r="B5" s="224" t="s">
        <v>7</v>
      </c>
      <c r="C5" s="223"/>
      <c r="D5" s="223"/>
      <c r="E5" s="120" t="s">
        <v>301</v>
      </c>
      <c r="F5" s="119"/>
      <c r="G5" s="8"/>
      <c r="H5" s="8"/>
      <c r="I5" s="8"/>
      <c r="J5" s="8"/>
    </row>
    <row r="6" spans="1:10" s="6" customFormat="1" ht="13.8" thickBot="1" x14ac:dyDescent="0.3">
      <c r="A6" s="117"/>
      <c r="B6" s="124"/>
      <c r="C6" s="123"/>
      <c r="D6" s="123"/>
      <c r="E6" s="123"/>
      <c r="F6" s="123"/>
      <c r="G6" s="8"/>
      <c r="H6" s="8"/>
      <c r="I6" s="8"/>
      <c r="J6" s="8"/>
    </row>
    <row r="7" spans="1:10" s="6" customFormat="1" ht="22.5" customHeight="1" thickBot="1" x14ac:dyDescent="0.3">
      <c r="B7" s="19" t="s">
        <v>0</v>
      </c>
      <c r="C7" s="20"/>
      <c r="D7" s="20"/>
      <c r="E7" s="31" t="s">
        <v>31</v>
      </c>
      <c r="F7" s="17"/>
      <c r="G7" s="8"/>
      <c r="H7" s="8"/>
      <c r="I7" s="8"/>
      <c r="J7" s="8"/>
    </row>
    <row r="8" spans="1:10" s="6" customFormat="1" ht="12.75" customHeight="1" x14ac:dyDescent="0.25">
      <c r="B8" s="120"/>
      <c r="C8" s="120"/>
      <c r="D8" s="120"/>
      <c r="E8" s="125"/>
      <c r="F8" s="123"/>
      <c r="G8" s="8"/>
      <c r="H8" s="8"/>
      <c r="I8" s="8"/>
      <c r="J8" s="8"/>
    </row>
    <row r="9" spans="1:10" s="6" customFormat="1" ht="26.4" customHeight="1" x14ac:dyDescent="0.25">
      <c r="B9" s="228" t="s">
        <v>28</v>
      </c>
      <c r="C9" s="229"/>
      <c r="D9" s="120"/>
      <c r="E9" s="125"/>
      <c r="F9" s="123"/>
      <c r="G9" s="8"/>
      <c r="H9" s="8"/>
      <c r="I9" s="8"/>
      <c r="J9" s="8"/>
    </row>
    <row r="10" spans="1:10" s="6" customFormat="1" ht="141.6" customHeight="1" x14ac:dyDescent="0.25">
      <c r="A10" s="41"/>
      <c r="B10" s="227" t="s">
        <v>246</v>
      </c>
      <c r="C10" s="227"/>
      <c r="D10" s="227"/>
      <c r="E10" s="126" t="s">
        <v>236</v>
      </c>
      <c r="F10" s="123"/>
      <c r="G10" s="8"/>
      <c r="H10" s="8"/>
      <c r="I10" s="8"/>
      <c r="J10" s="8"/>
    </row>
    <row r="11" spans="1:10" ht="35.25" customHeight="1" x14ac:dyDescent="0.3">
      <c r="B11" s="232" t="s">
        <v>4</v>
      </c>
      <c r="C11" s="232"/>
      <c r="D11" s="232"/>
      <c r="E11" s="232"/>
      <c r="F11" s="232"/>
      <c r="G11" s="4"/>
      <c r="H11" s="4"/>
      <c r="I11" s="4"/>
      <c r="J11" s="4"/>
    </row>
    <row r="12" spans="1:10" s="6" customFormat="1" x14ac:dyDescent="0.25">
      <c r="B12" s="127"/>
      <c r="C12" s="127"/>
      <c r="D12" s="127"/>
      <c r="E12" s="127"/>
      <c r="F12" s="127"/>
      <c r="G12" s="5"/>
      <c r="H12" s="5"/>
      <c r="I12" s="5"/>
      <c r="J12" s="5"/>
    </row>
    <row r="13" spans="1:10" s="6" customFormat="1" ht="39" customHeight="1" x14ac:dyDescent="0.25">
      <c r="A13" s="10"/>
      <c r="B13" s="128">
        <v>1</v>
      </c>
      <c r="C13" s="225" t="s">
        <v>293</v>
      </c>
      <c r="D13" s="226"/>
      <c r="E13" s="226"/>
      <c r="F13" s="127"/>
      <c r="G13" s="5"/>
      <c r="H13" s="5"/>
      <c r="I13" s="5"/>
      <c r="J13" s="5"/>
    </row>
    <row r="14" spans="1:10" s="6" customFormat="1" x14ac:dyDescent="0.25">
      <c r="A14" s="10"/>
      <c r="B14" s="129"/>
      <c r="C14" s="130"/>
      <c r="D14" s="131"/>
      <c r="E14" s="131"/>
      <c r="F14" s="127"/>
      <c r="G14" s="5"/>
      <c r="H14" s="5"/>
      <c r="I14" s="5"/>
      <c r="J14" s="5"/>
    </row>
    <row r="15" spans="1:10" s="6" customFormat="1" ht="37.200000000000003" customHeight="1" x14ac:dyDescent="0.25">
      <c r="A15" s="10"/>
      <c r="B15" s="129">
        <v>2</v>
      </c>
      <c r="C15" s="220" t="s">
        <v>294</v>
      </c>
      <c r="D15" s="220"/>
      <c r="E15" s="220"/>
      <c r="F15" s="127"/>
      <c r="G15" s="5"/>
      <c r="H15" s="5"/>
      <c r="I15" s="5"/>
      <c r="J15" s="5"/>
    </row>
    <row r="16" spans="1:10" s="6" customFormat="1" ht="12" customHeight="1" x14ac:dyDescent="0.25">
      <c r="A16" s="10"/>
      <c r="B16" s="129"/>
      <c r="C16" s="132"/>
      <c r="D16" s="132"/>
      <c r="E16" s="132"/>
      <c r="F16" s="127"/>
      <c r="G16" s="5"/>
      <c r="H16" s="5"/>
      <c r="I16" s="5"/>
      <c r="J16" s="5"/>
    </row>
    <row r="17" spans="1:10" s="6" customFormat="1" ht="43.2" customHeight="1" x14ac:dyDescent="0.25">
      <c r="A17" s="10"/>
      <c r="B17" s="129">
        <v>3</v>
      </c>
      <c r="C17" s="235" t="s">
        <v>295</v>
      </c>
      <c r="D17" s="235"/>
      <c r="E17" s="235"/>
      <c r="F17" s="127"/>
      <c r="G17" s="5"/>
      <c r="H17" s="5"/>
      <c r="I17" s="5"/>
      <c r="J17" s="5"/>
    </row>
    <row r="18" spans="1:10" s="6" customFormat="1" ht="12.75" customHeight="1" x14ac:dyDescent="0.25">
      <c r="A18" s="10"/>
      <c r="B18" s="129"/>
      <c r="C18" s="132"/>
      <c r="D18" s="132"/>
      <c r="E18" s="132"/>
      <c r="F18" s="127"/>
      <c r="G18" s="5"/>
      <c r="H18" s="5"/>
      <c r="I18" s="5"/>
      <c r="J18" s="5"/>
    </row>
    <row r="19" spans="1:10" s="6" customFormat="1" ht="103.2" customHeight="1" x14ac:dyDescent="0.25">
      <c r="A19" s="10"/>
      <c r="B19" s="129">
        <v>4</v>
      </c>
      <c r="C19" s="233" t="s">
        <v>135</v>
      </c>
      <c r="D19" s="234"/>
      <c r="E19" s="234"/>
      <c r="F19" s="127"/>
      <c r="G19" s="5"/>
      <c r="H19" s="5"/>
      <c r="I19" s="5"/>
      <c r="J19" s="5"/>
    </row>
    <row r="20" spans="1:10" s="6" customFormat="1" x14ac:dyDescent="0.25">
      <c r="A20" s="10"/>
      <c r="B20" s="127"/>
      <c r="C20" s="130"/>
      <c r="D20" s="131"/>
      <c r="E20" s="131"/>
      <c r="F20" s="127"/>
      <c r="G20" s="5"/>
      <c r="H20" s="5"/>
      <c r="I20" s="5"/>
      <c r="J20" s="5"/>
    </row>
    <row r="21" spans="1:10" s="6" customFormat="1" ht="31.2" customHeight="1" x14ac:dyDescent="0.25">
      <c r="A21" s="10"/>
      <c r="B21" s="129">
        <v>5</v>
      </c>
      <c r="C21" s="233" t="s">
        <v>136</v>
      </c>
      <c r="D21" s="234"/>
      <c r="E21" s="234"/>
      <c r="F21" s="127"/>
      <c r="G21" s="5"/>
      <c r="H21" s="5"/>
      <c r="I21" s="5"/>
      <c r="J21" s="5"/>
    </row>
    <row r="22" spans="1:10" s="6" customFormat="1" x14ac:dyDescent="0.25">
      <c r="A22" s="10"/>
      <c r="B22" s="129"/>
      <c r="C22" s="133"/>
      <c r="D22" s="133"/>
      <c r="E22" s="133"/>
      <c r="F22" s="127"/>
      <c r="G22" s="5"/>
      <c r="H22" s="5"/>
      <c r="I22" s="5"/>
      <c r="J22" s="5"/>
    </row>
    <row r="23" spans="1:10" s="6" customFormat="1" ht="40.5" customHeight="1" x14ac:dyDescent="0.25">
      <c r="A23" s="10"/>
      <c r="B23" s="129">
        <v>6</v>
      </c>
      <c r="C23" s="225" t="s">
        <v>296</v>
      </c>
      <c r="D23" s="226"/>
      <c r="E23" s="226"/>
      <c r="F23" s="127"/>
      <c r="G23" s="5"/>
      <c r="H23" s="5"/>
      <c r="I23" s="5"/>
      <c r="J23" s="5"/>
    </row>
    <row r="24" spans="1:10" s="6" customFormat="1" x14ac:dyDescent="0.25">
      <c r="A24" s="10"/>
      <c r="B24" s="129"/>
      <c r="C24" s="133"/>
      <c r="D24" s="133"/>
      <c r="E24" s="133"/>
      <c r="F24" s="127"/>
      <c r="G24" s="5"/>
      <c r="H24" s="5"/>
      <c r="I24" s="5"/>
      <c r="J24" s="5"/>
    </row>
    <row r="25" spans="1:10" s="6" customFormat="1" x14ac:dyDescent="0.25">
      <c r="A25" s="10"/>
      <c r="B25" s="129">
        <v>7</v>
      </c>
      <c r="C25" s="230" t="s">
        <v>8</v>
      </c>
      <c r="D25" s="231"/>
      <c r="E25" s="231"/>
      <c r="F25" s="127"/>
      <c r="G25" s="5"/>
      <c r="H25" s="5"/>
      <c r="I25" s="5"/>
      <c r="J25" s="5"/>
    </row>
    <row r="26" spans="1:10" s="6" customFormat="1" x14ac:dyDescent="0.25">
      <c r="A26" s="10"/>
      <c r="B26" s="129"/>
      <c r="C26" s="133"/>
      <c r="D26" s="133"/>
      <c r="E26" s="133"/>
      <c r="F26" s="127"/>
      <c r="G26" s="5"/>
      <c r="H26" s="5"/>
      <c r="I26" s="5"/>
      <c r="J26" s="5"/>
    </row>
    <row r="27" spans="1:10" s="6" customFormat="1" ht="25.5" customHeight="1" x14ac:dyDescent="0.25">
      <c r="A27" s="10"/>
      <c r="B27" s="129">
        <v>8</v>
      </c>
      <c r="C27" s="225" t="s">
        <v>297</v>
      </c>
      <c r="D27" s="226"/>
      <c r="E27" s="226"/>
      <c r="F27" s="127"/>
      <c r="G27" s="5"/>
      <c r="H27" s="5"/>
      <c r="I27" s="5"/>
      <c r="J27" s="5"/>
    </row>
    <row r="28" spans="1:10" s="6" customFormat="1" x14ac:dyDescent="0.25">
      <c r="A28" s="10"/>
      <c r="B28" s="129"/>
      <c r="C28" s="133"/>
      <c r="D28" s="133"/>
      <c r="E28" s="133"/>
      <c r="F28" s="127"/>
      <c r="G28" s="5"/>
      <c r="H28" s="5"/>
      <c r="I28" s="5"/>
      <c r="J28" s="5"/>
    </row>
    <row r="29" spans="1:10" s="6" customFormat="1" x14ac:dyDescent="0.25">
      <c r="A29" s="10"/>
      <c r="B29" s="129">
        <v>9</v>
      </c>
      <c r="C29" s="230" t="s">
        <v>9</v>
      </c>
      <c r="D29" s="231"/>
      <c r="E29" s="231"/>
      <c r="F29" s="127"/>
      <c r="G29" s="5"/>
      <c r="H29" s="5"/>
      <c r="I29" s="5"/>
      <c r="J29" s="5"/>
    </row>
    <row r="30" spans="1:10" s="6" customFormat="1" x14ac:dyDescent="0.25">
      <c r="A30" s="10"/>
      <c r="B30" s="127"/>
      <c r="C30" s="133"/>
      <c r="D30" s="133"/>
      <c r="E30" s="133"/>
      <c r="F30" s="127"/>
      <c r="G30" s="5"/>
      <c r="H30" s="5"/>
      <c r="I30" s="5"/>
      <c r="J30" s="5"/>
    </row>
    <row r="31" spans="1:10" s="6" customFormat="1" x14ac:dyDescent="0.25">
      <c r="A31" s="10"/>
      <c r="B31" s="129">
        <v>10</v>
      </c>
      <c r="C31" s="133" t="s">
        <v>30</v>
      </c>
      <c r="D31" s="133"/>
      <c r="E31" s="133"/>
      <c r="F31" s="127"/>
      <c r="G31" s="5"/>
      <c r="H31" s="5"/>
      <c r="I31" s="5"/>
      <c r="J31" s="5"/>
    </row>
    <row r="32" spans="1:10" s="6" customFormat="1" x14ac:dyDescent="0.25">
      <c r="A32" s="10"/>
      <c r="B32" s="129"/>
      <c r="C32" s="127"/>
      <c r="D32" s="127"/>
      <c r="E32" s="127"/>
      <c r="F32" s="127"/>
      <c r="G32" s="5"/>
      <c r="H32" s="5"/>
      <c r="I32" s="5"/>
      <c r="J32" s="5"/>
    </row>
    <row r="33" spans="1:10" x14ac:dyDescent="0.25">
      <c r="A33" s="10"/>
      <c r="B33" s="129"/>
      <c r="C33" s="133"/>
      <c r="D33" s="133"/>
      <c r="E33" s="133"/>
      <c r="F33" s="127"/>
    </row>
    <row r="34" spans="1:10" s="6" customFormat="1" x14ac:dyDescent="0.25">
      <c r="B34" s="5"/>
      <c r="C34" s="5"/>
      <c r="D34" s="5"/>
      <c r="E34" s="5"/>
      <c r="F34" s="5"/>
      <c r="G34" s="5"/>
      <c r="H34" s="5"/>
      <c r="I34" s="5"/>
      <c r="J34" s="5"/>
    </row>
    <row r="35" spans="1:10" s="6" customFormat="1" x14ac:dyDescent="0.25">
      <c r="B35" s="5"/>
      <c r="C35" s="5"/>
      <c r="D35" s="5"/>
      <c r="E35" s="5"/>
      <c r="F35" s="5"/>
      <c r="G35" s="5"/>
      <c r="H35" s="5"/>
      <c r="I35" s="5"/>
      <c r="J35" s="5"/>
    </row>
    <row r="36" spans="1:10" s="6" customFormat="1" x14ac:dyDescent="0.25">
      <c r="B36" s="5"/>
      <c r="C36" s="5"/>
      <c r="D36" s="5"/>
      <c r="E36" s="5"/>
      <c r="F36" s="5"/>
      <c r="G36" s="5"/>
      <c r="H36" s="5"/>
      <c r="I36" s="5"/>
      <c r="J36" s="5"/>
    </row>
    <row r="37" spans="1:10" s="6" customFormat="1" x14ac:dyDescent="0.25">
      <c r="B37" s="5"/>
      <c r="C37" s="5"/>
      <c r="D37" s="5"/>
      <c r="E37" s="5"/>
      <c r="F37" s="5"/>
      <c r="G37" s="5"/>
      <c r="H37" s="5"/>
      <c r="I37" s="5"/>
      <c r="J37" s="5"/>
    </row>
    <row r="38" spans="1:10" s="6" customFormat="1" x14ac:dyDescent="0.25">
      <c r="B38" s="5"/>
      <c r="C38" s="5"/>
      <c r="D38" s="5"/>
      <c r="E38" s="5"/>
      <c r="F38" s="5"/>
      <c r="G38" s="5"/>
      <c r="H38" s="5"/>
      <c r="I38" s="5"/>
      <c r="J38" s="5"/>
    </row>
  </sheetData>
  <sheetProtection algorithmName="SHA-512" hashValue="f7CbpOaPx+N8QWs9MQ7k/rWTyIRXuz1ppvLTEz4DQ8li6V6w7KMVn2cIUdtp4yQzdJ+OWpbwKGxikhOKEdFopw==" saltValue="evtNB6c5H551ialHrXY7KQ==" spinCount="100000" sheet="1" objects="1" scenarios="1" formatCells="0"/>
  <mergeCells count="17">
    <mergeCell ref="C29:E29"/>
    <mergeCell ref="C23:E23"/>
    <mergeCell ref="C25:E25"/>
    <mergeCell ref="B11:F11"/>
    <mergeCell ref="C19:E19"/>
    <mergeCell ref="C21:E21"/>
    <mergeCell ref="C27:E27"/>
    <mergeCell ref="C17:E17"/>
    <mergeCell ref="A1:F1"/>
    <mergeCell ref="C15:E15"/>
    <mergeCell ref="B2:E2"/>
    <mergeCell ref="B4:D4"/>
    <mergeCell ref="B3:D3"/>
    <mergeCell ref="B5:D5"/>
    <mergeCell ref="C13:E13"/>
    <mergeCell ref="B10:D10"/>
    <mergeCell ref="B9:C9"/>
  </mergeCells>
  <phoneticPr fontId="5" type="noConversion"/>
  <pageMargins left="0.74803149606299213" right="0.74803149606299213" top="0.98425196850393704" bottom="0.98425196850393704" header="0.51181102362204722" footer="0.51181102362204722"/>
  <pageSetup paperSize="9" scale="71" fitToHeight="0"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1"/>
  <sheetViews>
    <sheetView view="pageBreakPreview" zoomScale="85" zoomScaleSheetLayoutView="85" workbookViewId="0">
      <selection activeCell="E9" sqref="E9"/>
    </sheetView>
  </sheetViews>
  <sheetFormatPr defaultRowHeight="13.2" x14ac:dyDescent="0.25"/>
  <cols>
    <col min="1" max="1" width="36.33203125" style="14" customWidth="1"/>
    <col min="2" max="2" width="9.1093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s>
  <sheetData>
    <row r="1" spans="1:13" ht="37.200000000000003" customHeight="1" x14ac:dyDescent="0.25">
      <c r="A1" s="260" t="s">
        <v>238</v>
      </c>
      <c r="B1" s="261"/>
      <c r="C1" s="261"/>
      <c r="D1" s="261"/>
      <c r="E1" s="261"/>
      <c r="F1" s="261"/>
      <c r="G1" s="261"/>
      <c r="H1" s="51"/>
      <c r="I1" s="51"/>
      <c r="J1" s="51"/>
      <c r="K1" s="51"/>
      <c r="L1" s="51"/>
    </row>
    <row r="2" spans="1:13" ht="75.75" customHeight="1" x14ac:dyDescent="0.4">
      <c r="A2" s="272" t="s">
        <v>198</v>
      </c>
      <c r="B2" s="273"/>
      <c r="C2" s="273"/>
      <c r="D2" s="273"/>
      <c r="E2" s="273"/>
      <c r="F2" s="273"/>
      <c r="G2" s="273"/>
      <c r="H2" s="4"/>
      <c r="I2" s="4"/>
    </row>
    <row r="3" spans="1:13" ht="6" customHeight="1" x14ac:dyDescent="0.4">
      <c r="A3" s="176"/>
      <c r="B3" s="176"/>
      <c r="C3" s="176"/>
      <c r="D3" s="176"/>
      <c r="E3" s="192"/>
      <c r="F3" s="176"/>
      <c r="G3" s="176"/>
      <c r="H3" s="4"/>
      <c r="I3" s="4"/>
    </row>
    <row r="4" spans="1:13" ht="30" customHeight="1" thickBot="1" x14ac:dyDescent="0.45">
      <c r="A4" s="46" t="str">
        <f>'Pg1_FRONT COVER'!E7</f>
        <v>[INSERT NAME]</v>
      </c>
      <c r="B4" s="176"/>
      <c r="C4" s="176"/>
      <c r="D4" s="176"/>
      <c r="E4" s="192"/>
      <c r="F4" s="176"/>
      <c r="G4" s="176"/>
      <c r="H4" s="266"/>
      <c r="I4" s="236"/>
      <c r="J4" s="236"/>
      <c r="K4" s="236"/>
      <c r="L4" s="236"/>
      <c r="M4" s="236"/>
    </row>
    <row r="5" spans="1:13" s="3"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3" customFormat="1" ht="27" customHeight="1" thickBot="1" x14ac:dyDescent="0.3">
      <c r="A6" s="268"/>
      <c r="B6" s="271"/>
      <c r="C6" s="271"/>
      <c r="D6" s="248"/>
      <c r="E6" s="250"/>
      <c r="F6" s="263"/>
      <c r="G6" s="265"/>
      <c r="H6" s="238"/>
      <c r="I6" s="240"/>
      <c r="J6" s="240"/>
      <c r="K6" s="238"/>
      <c r="L6" s="240"/>
      <c r="M6" s="240"/>
    </row>
    <row r="7" spans="1:13" s="114" customFormat="1" ht="34.799999999999997" customHeight="1" thickBot="1" x14ac:dyDescent="0.3">
      <c r="A7" s="257" t="s">
        <v>302</v>
      </c>
      <c r="B7" s="258"/>
      <c r="C7" s="258"/>
      <c r="D7" s="258"/>
      <c r="E7" s="258"/>
      <c r="F7" s="258"/>
      <c r="G7" s="259"/>
      <c r="H7" s="147"/>
      <c r="I7" s="146"/>
      <c r="J7" s="146"/>
      <c r="K7" s="147"/>
      <c r="L7" s="146"/>
      <c r="M7" s="146"/>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138</v>
      </c>
      <c r="B9" s="253" t="s">
        <v>137</v>
      </c>
      <c r="C9" s="254"/>
      <c r="D9" s="52" t="s">
        <v>15</v>
      </c>
      <c r="E9" s="161">
        <v>10522</v>
      </c>
      <c r="F9" s="32">
        <v>0</v>
      </c>
      <c r="G9" s="54">
        <f t="shared" ref="G9" si="0">F9*E9</f>
        <v>0</v>
      </c>
      <c r="H9" s="136"/>
      <c r="I9" s="137"/>
      <c r="J9" s="28"/>
      <c r="K9" s="136"/>
      <c r="L9" s="137"/>
      <c r="M9" s="28"/>
    </row>
    <row r="10" spans="1:13" s="112" customFormat="1" ht="16.5" customHeight="1" x14ac:dyDescent="0.25">
      <c r="A10" s="121" t="s">
        <v>140</v>
      </c>
      <c r="B10" s="109"/>
      <c r="C10" s="109"/>
      <c r="D10" s="110"/>
      <c r="E10" s="163"/>
      <c r="F10" s="111"/>
      <c r="G10" s="113"/>
      <c r="H10" s="99"/>
      <c r="I10" s="100"/>
      <c r="J10" s="101"/>
      <c r="K10" s="99"/>
      <c r="L10" s="100"/>
      <c r="M10" s="101"/>
    </row>
    <row r="11" spans="1:13" s="114" customFormat="1" ht="30" customHeight="1" x14ac:dyDescent="0.25">
      <c r="A11" s="55" t="s">
        <v>194</v>
      </c>
      <c r="B11" s="255" t="s">
        <v>196</v>
      </c>
      <c r="C11" s="256"/>
      <c r="D11" s="52" t="s">
        <v>17</v>
      </c>
      <c r="E11" s="161">
        <v>12</v>
      </c>
      <c r="F11" s="32">
        <v>0</v>
      </c>
      <c r="G11" s="54">
        <f>F11*E11</f>
        <v>0</v>
      </c>
      <c r="H11" s="136"/>
      <c r="I11" s="137"/>
      <c r="J11" s="28"/>
      <c r="K11" s="136"/>
      <c r="L11" s="137"/>
      <c r="M11" s="28"/>
    </row>
    <row r="12" spans="1:13" s="108" customFormat="1" ht="30" customHeight="1" thickBot="1" x14ac:dyDescent="0.3">
      <c r="A12" s="44" t="s">
        <v>195</v>
      </c>
      <c r="B12" s="251" t="s">
        <v>197</v>
      </c>
      <c r="C12" s="252"/>
      <c r="D12" s="47" t="s">
        <v>17</v>
      </c>
      <c r="E12" s="164">
        <v>4</v>
      </c>
      <c r="F12" s="37">
        <v>0</v>
      </c>
      <c r="G12" s="122">
        <f>E12*F12</f>
        <v>0</v>
      </c>
      <c r="H12" s="136"/>
      <c r="I12" s="137"/>
      <c r="J12" s="28"/>
      <c r="K12" s="136"/>
      <c r="L12" s="137"/>
      <c r="M12" s="28"/>
    </row>
    <row r="13" spans="1:13" s="3" customFormat="1" ht="43.8" customHeight="1" thickBot="1" x14ac:dyDescent="0.3">
      <c r="A13" s="30"/>
      <c r="B13" s="241" t="s">
        <v>20</v>
      </c>
      <c r="C13" s="242"/>
      <c r="D13" s="242"/>
      <c r="E13" s="243"/>
      <c r="F13" s="29" t="s">
        <v>1</v>
      </c>
      <c r="G13" s="45">
        <f>SUM(G9,G11:G12)</f>
        <v>0</v>
      </c>
      <c r="H13" s="139"/>
      <c r="I13" s="140"/>
      <c r="J13" s="28"/>
      <c r="K13" s="141"/>
      <c r="L13" s="140"/>
      <c r="M13" s="28"/>
    </row>
    <row r="14" spans="1:13" s="34" customFormat="1" ht="30" customHeight="1" x14ac:dyDescent="0.25">
      <c r="A14" s="30"/>
      <c r="B14" s="35"/>
      <c r="C14" s="36"/>
      <c r="D14" s="36"/>
      <c r="E14" s="165"/>
      <c r="F14" s="42"/>
      <c r="G14" s="43"/>
      <c r="H14" s="142"/>
      <c r="I14" s="142"/>
      <c r="J14" s="28"/>
      <c r="K14" s="142"/>
      <c r="L14" s="142"/>
      <c r="M14" s="28"/>
    </row>
    <row r="15" spans="1:13" s="6" customFormat="1" x14ac:dyDescent="0.25">
      <c r="A15" s="14"/>
      <c r="B15" s="1"/>
      <c r="C15" s="1"/>
      <c r="D15" s="1"/>
      <c r="E15" s="11"/>
      <c r="F15" s="1"/>
      <c r="G15" s="1"/>
      <c r="H15" s="144"/>
      <c r="I15" s="144"/>
      <c r="J15" s="143"/>
      <c r="K15" s="143"/>
      <c r="L15" s="143"/>
      <c r="M15" s="143"/>
    </row>
    <row r="16" spans="1:13" s="6" customFormat="1" x14ac:dyDescent="0.25">
      <c r="A16" s="14"/>
      <c r="B16" s="1"/>
      <c r="C16" s="1"/>
      <c r="D16" s="1"/>
      <c r="E16" s="11"/>
      <c r="F16" s="1"/>
      <c r="G16" s="1"/>
      <c r="H16" s="144"/>
      <c r="I16" s="144"/>
      <c r="J16" s="143"/>
      <c r="K16" s="143"/>
      <c r="L16" s="143"/>
      <c r="M16" s="143"/>
    </row>
    <row r="17" spans="1:13" s="6" customFormat="1" x14ac:dyDescent="0.25">
      <c r="A17" s="14"/>
      <c r="B17" s="1"/>
      <c r="C17" s="1"/>
      <c r="D17" s="1"/>
      <c r="E17" s="11"/>
      <c r="F17" s="1"/>
      <c r="G17" s="1"/>
      <c r="H17" s="144"/>
      <c r="I17" s="144"/>
      <c r="J17" s="143"/>
      <c r="K17" s="143"/>
      <c r="L17" s="143"/>
      <c r="M17" s="143"/>
    </row>
    <row r="18" spans="1:13" s="6" customFormat="1" x14ac:dyDescent="0.25">
      <c r="A18" s="14"/>
      <c r="B18" s="1"/>
      <c r="C18" s="1"/>
      <c r="D18" s="1"/>
      <c r="E18" s="11"/>
      <c r="F18" s="1"/>
      <c r="G18" s="1"/>
      <c r="H18" s="144"/>
      <c r="I18" s="144"/>
      <c r="J18" s="143"/>
      <c r="K18" s="143"/>
      <c r="L18" s="143"/>
      <c r="M18" s="143"/>
    </row>
    <row r="19" spans="1:13" s="6" customFormat="1" x14ac:dyDescent="0.25">
      <c r="A19" s="14"/>
      <c r="B19" s="1"/>
      <c r="C19" s="1"/>
      <c r="D19" s="1"/>
      <c r="E19" s="11"/>
      <c r="F19" s="1"/>
      <c r="G19" s="1"/>
      <c r="H19" s="144"/>
      <c r="I19" s="144"/>
      <c r="J19" s="143"/>
      <c r="K19" s="143"/>
      <c r="L19" s="143"/>
      <c r="M19" s="143"/>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sheetData>
  <sheetProtection algorithmName="SHA-512" hashValue="etX9A8hOmCarqxB0dtlFpnxd5d6T7n1smIo1pWdDXWh/2cNtBVmhuUOoAsDhuUniUX76qIe4Blw+fELNXCpPLQ==" saltValue="ZZzXjE1+ZTuF3f1k9GmDgQ==" spinCount="100000" sheet="1" objects="1" scenarios="1" formatCells="0"/>
  <mergeCells count="22">
    <mergeCell ref="A1:G1"/>
    <mergeCell ref="F5:F6"/>
    <mergeCell ref="G5:G6"/>
    <mergeCell ref="H5:H6"/>
    <mergeCell ref="I5:I6"/>
    <mergeCell ref="H4:J4"/>
    <mergeCell ref="A5:A6"/>
    <mergeCell ref="B5:C6"/>
    <mergeCell ref="J5:J6"/>
    <mergeCell ref="A2:G2"/>
    <mergeCell ref="K4:M4"/>
    <mergeCell ref="K5:K6"/>
    <mergeCell ref="L5:L6"/>
    <mergeCell ref="M5:M6"/>
    <mergeCell ref="B13:E13"/>
    <mergeCell ref="A8:G8"/>
    <mergeCell ref="D5:D6"/>
    <mergeCell ref="E5:E6"/>
    <mergeCell ref="B12:C12"/>
    <mergeCell ref="B9:C9"/>
    <mergeCell ref="B11:C11"/>
    <mergeCell ref="A7:G7"/>
  </mergeCells>
  <phoneticPr fontId="5" type="noConversion"/>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39"/>
  <sheetViews>
    <sheetView view="pageBreakPreview" zoomScale="85" zoomScaleSheetLayoutView="85" workbookViewId="0">
      <selection activeCell="J7" sqref="J7"/>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239</v>
      </c>
      <c r="B1" s="261"/>
      <c r="C1" s="261"/>
      <c r="D1" s="261"/>
      <c r="E1" s="261"/>
      <c r="F1" s="261"/>
      <c r="G1" s="261"/>
      <c r="H1" s="51"/>
      <c r="I1" s="51"/>
      <c r="J1" s="51"/>
      <c r="K1" s="51"/>
      <c r="L1" s="51"/>
    </row>
    <row r="2" spans="1:13" ht="75.75" customHeight="1" x14ac:dyDescent="0.4">
      <c r="A2" s="272" t="s">
        <v>199</v>
      </c>
      <c r="B2" s="273"/>
      <c r="C2" s="273"/>
      <c r="D2" s="273"/>
      <c r="E2" s="273"/>
      <c r="F2" s="273"/>
      <c r="G2" s="273"/>
      <c r="H2" s="4"/>
      <c r="I2" s="4"/>
    </row>
    <row r="3" spans="1:13" ht="6" customHeight="1" x14ac:dyDescent="0.4">
      <c r="A3" s="176"/>
      <c r="B3" s="176"/>
      <c r="C3" s="176"/>
      <c r="D3" s="176"/>
      <c r="E3" s="192"/>
      <c r="F3" s="176"/>
      <c r="G3" s="176"/>
      <c r="H3" s="4"/>
      <c r="I3" s="4"/>
    </row>
    <row r="4" spans="1:13" ht="30" customHeight="1" thickBot="1" x14ac:dyDescent="0.45">
      <c r="A4" s="46" t="str">
        <f>'Pg1_FRONT COVER'!E7</f>
        <v>[INSERT NAME]</v>
      </c>
      <c r="B4" s="176"/>
      <c r="C4" s="176"/>
      <c r="D4" s="176"/>
      <c r="E4" s="192"/>
      <c r="F4" s="176"/>
      <c r="G4" s="176"/>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52.2" customHeight="1" thickBot="1" x14ac:dyDescent="0.3">
      <c r="A7" s="257" t="s">
        <v>324</v>
      </c>
      <c r="B7" s="258"/>
      <c r="C7" s="258"/>
      <c r="D7" s="258"/>
      <c r="E7" s="258"/>
      <c r="F7" s="258"/>
      <c r="G7" s="259"/>
      <c r="H7" s="149"/>
      <c r="I7" s="150"/>
      <c r="J7" s="150"/>
      <c r="K7" s="149"/>
      <c r="L7" s="150"/>
      <c r="M7" s="150"/>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33</v>
      </c>
      <c r="B9" s="253" t="s">
        <v>18</v>
      </c>
      <c r="C9" s="254"/>
      <c r="D9" s="52" t="s">
        <v>15</v>
      </c>
      <c r="E9" s="161">
        <v>30819</v>
      </c>
      <c r="F9" s="32">
        <v>0</v>
      </c>
      <c r="G9" s="54">
        <f>F9*E9</f>
        <v>0</v>
      </c>
      <c r="H9" s="136"/>
      <c r="I9" s="137"/>
      <c r="J9" s="28"/>
      <c r="K9" s="136"/>
      <c r="L9" s="137"/>
      <c r="M9" s="28"/>
    </row>
    <row r="10" spans="1:13" s="114" customFormat="1" ht="30" customHeight="1" x14ac:dyDescent="0.25">
      <c r="A10" s="55" t="s">
        <v>29</v>
      </c>
      <c r="B10" s="253" t="s">
        <v>27</v>
      </c>
      <c r="C10" s="254"/>
      <c r="D10" s="52" t="s">
        <v>15</v>
      </c>
      <c r="E10" s="161">
        <v>6254</v>
      </c>
      <c r="F10" s="32">
        <v>0</v>
      </c>
      <c r="G10" s="54">
        <f t="shared" ref="G10:G13" si="0">F10*E10</f>
        <v>0</v>
      </c>
      <c r="H10" s="136"/>
      <c r="I10" s="137"/>
      <c r="J10" s="28"/>
      <c r="K10" s="136"/>
      <c r="L10" s="137"/>
      <c r="M10" s="28"/>
    </row>
    <row r="11" spans="1:13" s="114" customFormat="1" ht="30" customHeight="1" x14ac:dyDescent="0.25">
      <c r="A11" s="55" t="s">
        <v>132</v>
      </c>
      <c r="B11" s="253" t="s">
        <v>133</v>
      </c>
      <c r="C11" s="254"/>
      <c r="D11" s="52" t="s">
        <v>15</v>
      </c>
      <c r="E11" s="161">
        <v>28380</v>
      </c>
      <c r="F11" s="32">
        <v>0</v>
      </c>
      <c r="G11" s="54">
        <f t="shared" ref="G11" si="1">F11*E11</f>
        <v>0</v>
      </c>
      <c r="H11" s="136"/>
      <c r="I11" s="137"/>
      <c r="J11" s="28"/>
      <c r="K11" s="136"/>
      <c r="L11" s="137"/>
      <c r="M11" s="28"/>
    </row>
    <row r="12" spans="1:13" s="114" customFormat="1" ht="30" customHeight="1" x14ac:dyDescent="0.25">
      <c r="A12" s="55" t="s">
        <v>138</v>
      </c>
      <c r="B12" s="253" t="s">
        <v>137</v>
      </c>
      <c r="C12" s="254"/>
      <c r="D12" s="52" t="s">
        <v>15</v>
      </c>
      <c r="E12" s="161">
        <v>9023</v>
      </c>
      <c r="F12" s="32">
        <v>0</v>
      </c>
      <c r="G12" s="54">
        <f t="shared" si="0"/>
        <v>0</v>
      </c>
      <c r="H12" s="136"/>
      <c r="I12" s="137"/>
      <c r="J12" s="28"/>
      <c r="K12" s="136"/>
      <c r="L12" s="137"/>
      <c r="M12" s="28"/>
    </row>
    <row r="13" spans="1:13" s="114" customFormat="1" ht="30" customHeight="1" x14ac:dyDescent="0.25">
      <c r="A13" s="55" t="s">
        <v>201</v>
      </c>
      <c r="B13" s="253" t="s">
        <v>200</v>
      </c>
      <c r="C13" s="254"/>
      <c r="D13" s="52" t="s">
        <v>15</v>
      </c>
      <c r="E13" s="161">
        <v>1061</v>
      </c>
      <c r="F13" s="32">
        <v>0</v>
      </c>
      <c r="G13" s="54">
        <f t="shared" si="0"/>
        <v>0</v>
      </c>
      <c r="H13" s="136"/>
      <c r="I13" s="137"/>
      <c r="J13" s="28"/>
      <c r="K13" s="136"/>
      <c r="L13" s="137"/>
      <c r="M13" s="28"/>
    </row>
    <row r="14" spans="1:13" s="114" customFormat="1" ht="16.5" customHeight="1" x14ac:dyDescent="0.25">
      <c r="A14" s="274" t="s">
        <v>145</v>
      </c>
      <c r="B14" s="275"/>
      <c r="C14" s="275"/>
      <c r="D14" s="275"/>
      <c r="E14" s="275"/>
      <c r="F14" s="275"/>
      <c r="G14" s="276"/>
      <c r="H14" s="277"/>
      <c r="I14" s="277"/>
      <c r="J14" s="277"/>
      <c r="K14" s="277"/>
      <c r="L14" s="277"/>
      <c r="M14" s="277"/>
    </row>
    <row r="15" spans="1:13" s="114" customFormat="1" ht="30" customHeight="1" x14ac:dyDescent="0.25">
      <c r="A15" s="55" t="s">
        <v>146</v>
      </c>
      <c r="B15" s="255" t="s">
        <v>34</v>
      </c>
      <c r="C15" s="256"/>
      <c r="D15" s="52" t="s">
        <v>15</v>
      </c>
      <c r="E15" s="162">
        <v>619</v>
      </c>
      <c r="F15" s="32">
        <v>0</v>
      </c>
      <c r="G15" s="54">
        <f>E15*F15</f>
        <v>0</v>
      </c>
      <c r="H15" s="136"/>
      <c r="I15" s="137"/>
      <c r="J15" s="138"/>
      <c r="K15" s="136"/>
      <c r="L15" s="137"/>
      <c r="M15" s="28"/>
    </row>
    <row r="16" spans="1:13" s="114" customFormat="1" ht="16.5" customHeight="1" x14ac:dyDescent="0.25">
      <c r="A16" s="274" t="s">
        <v>123</v>
      </c>
      <c r="B16" s="275"/>
      <c r="C16" s="275"/>
      <c r="D16" s="275"/>
      <c r="E16" s="275"/>
      <c r="F16" s="275"/>
      <c r="G16" s="276"/>
      <c r="H16" s="277"/>
      <c r="I16" s="277"/>
      <c r="J16" s="277"/>
      <c r="K16" s="277"/>
      <c r="L16" s="277"/>
      <c r="M16" s="277"/>
    </row>
    <row r="17" spans="1:13" s="114" customFormat="1" ht="49.2" customHeight="1" x14ac:dyDescent="0.25">
      <c r="A17" s="55" t="s">
        <v>214</v>
      </c>
      <c r="B17" s="255" t="s">
        <v>124</v>
      </c>
      <c r="C17" s="256"/>
      <c r="D17" s="52" t="s">
        <v>15</v>
      </c>
      <c r="E17" s="162">
        <v>4373</v>
      </c>
      <c r="F17" s="32">
        <v>0</v>
      </c>
      <c r="G17" s="54">
        <f>E17*F17</f>
        <v>0</v>
      </c>
      <c r="H17" s="136"/>
      <c r="I17" s="137"/>
      <c r="J17" s="138"/>
      <c r="K17" s="136"/>
      <c r="L17" s="137"/>
      <c r="M17" s="28"/>
    </row>
    <row r="18" spans="1:13" s="114" customFormat="1" ht="30" customHeight="1" x14ac:dyDescent="0.25">
      <c r="A18" s="55" t="s">
        <v>288</v>
      </c>
      <c r="B18" s="255" t="s">
        <v>139</v>
      </c>
      <c r="C18" s="256"/>
      <c r="D18" s="52" t="s">
        <v>15</v>
      </c>
      <c r="E18" s="162">
        <v>586</v>
      </c>
      <c r="F18" s="32">
        <v>0</v>
      </c>
      <c r="G18" s="54">
        <f>E18*F18</f>
        <v>0</v>
      </c>
      <c r="H18" s="136"/>
      <c r="I18" s="137"/>
      <c r="J18" s="138"/>
      <c r="K18" s="136"/>
      <c r="L18" s="137"/>
      <c r="M18" s="28"/>
    </row>
    <row r="19" spans="1:13" s="114" customFormat="1" ht="30" customHeight="1" x14ac:dyDescent="0.25">
      <c r="A19" s="55" t="s">
        <v>289</v>
      </c>
      <c r="B19" s="255" t="s">
        <v>202</v>
      </c>
      <c r="C19" s="256"/>
      <c r="D19" s="52" t="s">
        <v>15</v>
      </c>
      <c r="E19" s="162">
        <v>282</v>
      </c>
      <c r="F19" s="32">
        <v>0</v>
      </c>
      <c r="G19" s="54">
        <f>E19*F19</f>
        <v>0</v>
      </c>
      <c r="H19" s="136"/>
      <c r="I19" s="137"/>
      <c r="J19" s="138"/>
      <c r="K19" s="136"/>
      <c r="L19" s="137"/>
      <c r="M19" s="28"/>
    </row>
    <row r="20" spans="1:13" s="114" customFormat="1" ht="16.5" customHeight="1" x14ac:dyDescent="0.25">
      <c r="A20" s="278" t="s">
        <v>125</v>
      </c>
      <c r="B20" s="279"/>
      <c r="C20" s="279"/>
      <c r="D20" s="279"/>
      <c r="E20" s="279"/>
      <c r="F20" s="279"/>
      <c r="G20" s="280"/>
      <c r="H20" s="148"/>
      <c r="I20" s="100"/>
      <c r="J20" s="101"/>
      <c r="K20" s="148"/>
      <c r="L20" s="100"/>
      <c r="M20" s="101"/>
    </row>
    <row r="21" spans="1:13" s="114" customFormat="1" ht="30" customHeight="1" x14ac:dyDescent="0.25">
      <c r="A21" s="55" t="s">
        <v>185</v>
      </c>
      <c r="B21" s="255" t="s">
        <v>186</v>
      </c>
      <c r="C21" s="281"/>
      <c r="D21" s="52" t="s">
        <v>127</v>
      </c>
      <c r="E21" s="161">
        <v>283</v>
      </c>
      <c r="F21" s="32">
        <v>0</v>
      </c>
      <c r="G21" s="54">
        <f>F21*E21</f>
        <v>0</v>
      </c>
      <c r="H21" s="136"/>
      <c r="I21" s="137"/>
      <c r="J21" s="28"/>
      <c r="K21" s="136"/>
      <c r="L21" s="137"/>
      <c r="M21" s="28"/>
    </row>
    <row r="22" spans="1:13" s="114" customFormat="1" ht="30" customHeight="1" x14ac:dyDescent="0.25">
      <c r="A22" s="55" t="s">
        <v>134</v>
      </c>
      <c r="B22" s="255" t="s">
        <v>126</v>
      </c>
      <c r="C22" s="281"/>
      <c r="D22" s="52" t="s">
        <v>127</v>
      </c>
      <c r="E22" s="161">
        <v>156</v>
      </c>
      <c r="F22" s="32">
        <v>0</v>
      </c>
      <c r="G22" s="54">
        <f>F22*E22</f>
        <v>0</v>
      </c>
      <c r="H22" s="136"/>
      <c r="I22" s="137"/>
      <c r="J22" s="28"/>
      <c r="K22" s="136"/>
      <c r="L22" s="137"/>
      <c r="M22" s="28"/>
    </row>
    <row r="23" spans="1:13" s="112" customFormat="1" ht="16.5" customHeight="1" x14ac:dyDescent="0.25">
      <c r="A23" s="121" t="s">
        <v>140</v>
      </c>
      <c r="B23" s="109"/>
      <c r="C23" s="109"/>
      <c r="D23" s="110"/>
      <c r="E23" s="163"/>
      <c r="F23" s="111"/>
      <c r="G23" s="113"/>
      <c r="H23" s="148"/>
      <c r="I23" s="100"/>
      <c r="J23" s="101"/>
      <c r="K23" s="148"/>
      <c r="L23" s="100"/>
      <c r="M23" s="101"/>
    </row>
    <row r="24" spans="1:13" s="114" customFormat="1" ht="30" customHeight="1" x14ac:dyDescent="0.25">
      <c r="A24" s="55" t="s">
        <v>203</v>
      </c>
      <c r="B24" s="255" t="s">
        <v>204</v>
      </c>
      <c r="C24" s="256"/>
      <c r="D24" s="52" t="s">
        <v>193</v>
      </c>
      <c r="E24" s="161">
        <v>52</v>
      </c>
      <c r="F24" s="32">
        <v>0</v>
      </c>
      <c r="G24" s="54">
        <f t="shared" ref="G24:G30" si="2">F24*E24</f>
        <v>0</v>
      </c>
      <c r="H24" s="136"/>
      <c r="I24" s="137"/>
      <c r="J24" s="28"/>
      <c r="K24" s="136"/>
      <c r="L24" s="137"/>
      <c r="M24" s="28"/>
    </row>
    <row r="25" spans="1:13" s="114" customFormat="1" ht="30" customHeight="1" x14ac:dyDescent="0.25">
      <c r="A25" s="55" t="s">
        <v>208</v>
      </c>
      <c r="B25" s="255" t="s">
        <v>205</v>
      </c>
      <c r="C25" s="256"/>
      <c r="D25" s="52" t="s">
        <v>193</v>
      </c>
      <c r="E25" s="161">
        <v>26</v>
      </c>
      <c r="F25" s="32">
        <v>0</v>
      </c>
      <c r="G25" s="54">
        <f t="shared" si="2"/>
        <v>0</v>
      </c>
      <c r="H25" s="136"/>
      <c r="I25" s="137"/>
      <c r="J25" s="28"/>
      <c r="K25" s="136"/>
      <c r="L25" s="137"/>
      <c r="M25" s="28"/>
    </row>
    <row r="26" spans="1:13" s="114" customFormat="1" ht="30" customHeight="1" x14ac:dyDescent="0.25">
      <c r="A26" s="55" t="s">
        <v>206</v>
      </c>
      <c r="B26" s="200" t="s">
        <v>207</v>
      </c>
      <c r="C26" s="201"/>
      <c r="D26" s="52" t="s">
        <v>193</v>
      </c>
      <c r="E26" s="161">
        <v>52</v>
      </c>
      <c r="F26" s="32">
        <v>0</v>
      </c>
      <c r="G26" s="54">
        <f t="shared" si="2"/>
        <v>0</v>
      </c>
      <c r="H26" s="136"/>
      <c r="I26" s="137"/>
      <c r="J26" s="28"/>
      <c r="K26" s="136"/>
      <c r="L26" s="137"/>
      <c r="M26" s="28"/>
    </row>
    <row r="27" spans="1:13" s="114" customFormat="1" ht="30" customHeight="1" x14ac:dyDescent="0.25">
      <c r="A27" s="55" t="s">
        <v>209</v>
      </c>
      <c r="B27" s="200" t="s">
        <v>210</v>
      </c>
      <c r="C27" s="201"/>
      <c r="D27" s="52" t="s">
        <v>193</v>
      </c>
      <c r="E27" s="161">
        <v>26</v>
      </c>
      <c r="F27" s="32">
        <v>0</v>
      </c>
      <c r="G27" s="54">
        <f t="shared" si="2"/>
        <v>0</v>
      </c>
      <c r="H27" s="136"/>
      <c r="I27" s="137"/>
      <c r="J27" s="28"/>
      <c r="K27" s="136"/>
      <c r="L27" s="137"/>
      <c r="M27" s="28"/>
    </row>
    <row r="28" spans="1:13" s="114" customFormat="1" ht="30" customHeight="1" x14ac:dyDescent="0.25">
      <c r="A28" s="55" t="s">
        <v>211</v>
      </c>
      <c r="B28" s="255" t="s">
        <v>242</v>
      </c>
      <c r="C28" s="256"/>
      <c r="D28" s="52" t="s">
        <v>193</v>
      </c>
      <c r="E28" s="161">
        <v>1</v>
      </c>
      <c r="F28" s="32">
        <v>0</v>
      </c>
      <c r="G28" s="54">
        <f t="shared" si="2"/>
        <v>0</v>
      </c>
      <c r="H28" s="136"/>
      <c r="I28" s="137"/>
      <c r="J28" s="28"/>
      <c r="K28" s="136"/>
      <c r="L28" s="137"/>
      <c r="M28" s="28"/>
    </row>
    <row r="29" spans="1:13" s="114" customFormat="1" ht="30" customHeight="1" x14ac:dyDescent="0.25">
      <c r="A29" s="282" t="s">
        <v>240</v>
      </c>
      <c r="B29" s="283"/>
      <c r="C29" s="284"/>
      <c r="D29" s="52" t="s">
        <v>193</v>
      </c>
      <c r="E29" s="161">
        <v>104</v>
      </c>
      <c r="F29" s="32">
        <v>0</v>
      </c>
      <c r="G29" s="54">
        <f t="shared" si="2"/>
        <v>0</v>
      </c>
      <c r="H29" s="136"/>
      <c r="I29" s="137"/>
      <c r="J29" s="28"/>
      <c r="K29" s="136"/>
      <c r="L29" s="137"/>
      <c r="M29" s="28"/>
    </row>
    <row r="30" spans="1:13" s="114" customFormat="1" ht="30" customHeight="1" thickBot="1" x14ac:dyDescent="0.3">
      <c r="A30" s="285" t="s">
        <v>241</v>
      </c>
      <c r="B30" s="286"/>
      <c r="C30" s="287"/>
      <c r="D30" s="47" t="s">
        <v>193</v>
      </c>
      <c r="E30" s="164">
        <v>104</v>
      </c>
      <c r="F30" s="37">
        <v>0</v>
      </c>
      <c r="G30" s="122">
        <f t="shared" si="2"/>
        <v>0</v>
      </c>
      <c r="H30" s="136"/>
      <c r="I30" s="137"/>
      <c r="J30" s="28"/>
      <c r="K30" s="136"/>
      <c r="L30" s="137"/>
      <c r="M30" s="28"/>
    </row>
    <row r="31" spans="1:13" s="114" customFormat="1" ht="43.8" customHeight="1" thickBot="1" x14ac:dyDescent="0.3">
      <c r="A31" s="30"/>
      <c r="B31" s="241" t="s">
        <v>32</v>
      </c>
      <c r="C31" s="242"/>
      <c r="D31" s="242"/>
      <c r="E31" s="243"/>
      <c r="F31" s="29" t="s">
        <v>1</v>
      </c>
      <c r="G31" s="45">
        <f>SUM(G9:G13,G17:G19,G21:G22,G24:G30,G15)</f>
        <v>0</v>
      </c>
      <c r="H31" s="139"/>
      <c r="I31" s="140"/>
      <c r="J31" s="28"/>
      <c r="K31" s="141"/>
      <c r="L31" s="140"/>
      <c r="M31" s="28"/>
    </row>
    <row r="32" spans="1:13" s="114" customFormat="1" ht="30" customHeight="1" x14ac:dyDescent="0.25">
      <c r="A32" s="30"/>
      <c r="B32" s="151"/>
      <c r="C32" s="152"/>
      <c r="D32" s="152"/>
      <c r="E32" s="165"/>
      <c r="F32" s="42"/>
      <c r="G32" s="43"/>
      <c r="H32" s="142"/>
      <c r="I32" s="142"/>
      <c r="J32" s="28"/>
      <c r="K32" s="142"/>
      <c r="L32" s="142"/>
      <c r="M32" s="28"/>
    </row>
    <row r="33" spans="1:13" s="6" customFormat="1" x14ac:dyDescent="0.25">
      <c r="A33" s="14"/>
      <c r="B33" s="1"/>
      <c r="C33" s="1"/>
      <c r="D33" s="1"/>
      <c r="E33" s="11"/>
      <c r="F33" s="1"/>
      <c r="G33" s="1"/>
      <c r="H33" s="144"/>
      <c r="I33" s="144"/>
      <c r="J33" s="143"/>
      <c r="K33" s="143"/>
      <c r="L33" s="143"/>
      <c r="M33" s="143"/>
    </row>
    <row r="34" spans="1:13" s="6" customFormat="1" x14ac:dyDescent="0.25">
      <c r="A34" s="14"/>
      <c r="B34" s="1"/>
      <c r="C34" s="1"/>
      <c r="D34" s="1"/>
      <c r="E34" s="11"/>
      <c r="F34" s="1"/>
      <c r="G34" s="1"/>
      <c r="H34" s="144"/>
      <c r="I34" s="144"/>
      <c r="J34" s="143"/>
      <c r="K34" s="143"/>
      <c r="L34" s="143"/>
      <c r="M34" s="143"/>
    </row>
    <row r="35" spans="1:13" s="6" customFormat="1" x14ac:dyDescent="0.25">
      <c r="A35" s="14"/>
      <c r="B35" s="1"/>
      <c r="C35" s="1"/>
      <c r="D35" s="1"/>
      <c r="E35" s="11"/>
      <c r="F35" s="1"/>
      <c r="G35" s="1"/>
      <c r="H35" s="144"/>
      <c r="I35" s="144"/>
      <c r="J35" s="143"/>
      <c r="K35" s="143"/>
      <c r="L35" s="143"/>
      <c r="M35" s="143"/>
    </row>
    <row r="36" spans="1:13" s="6" customFormat="1" x14ac:dyDescent="0.25">
      <c r="A36" s="14"/>
      <c r="B36" s="1"/>
      <c r="C36" s="1"/>
      <c r="D36" s="1"/>
      <c r="E36" s="11"/>
      <c r="F36" s="1"/>
      <c r="G36" s="1"/>
      <c r="H36" s="144"/>
      <c r="I36" s="144"/>
      <c r="J36" s="143"/>
      <c r="K36" s="143"/>
      <c r="L36" s="143"/>
      <c r="M36" s="143"/>
    </row>
    <row r="37" spans="1:13" s="6" customFormat="1" x14ac:dyDescent="0.25">
      <c r="A37" s="14"/>
      <c r="B37" s="1"/>
      <c r="C37" s="1"/>
      <c r="D37" s="1"/>
      <c r="E37" s="11"/>
      <c r="F37" s="1"/>
      <c r="G37" s="1"/>
      <c r="H37" s="144"/>
      <c r="I37" s="144"/>
      <c r="J37" s="143"/>
      <c r="K37" s="143"/>
      <c r="L37" s="143"/>
      <c r="M37" s="143"/>
    </row>
    <row r="38" spans="1:13" s="6" customFormat="1" x14ac:dyDescent="0.25">
      <c r="A38" s="14"/>
      <c r="B38" s="1"/>
      <c r="C38" s="1"/>
      <c r="D38" s="1"/>
      <c r="E38" s="11"/>
      <c r="F38" s="1"/>
      <c r="G38" s="1"/>
      <c r="H38" s="144"/>
      <c r="I38" s="144"/>
      <c r="J38" s="143"/>
      <c r="K38" s="143"/>
      <c r="L38" s="143"/>
      <c r="M38" s="143"/>
    </row>
    <row r="39" spans="1:13" s="6" customFormat="1" x14ac:dyDescent="0.25">
      <c r="A39" s="14"/>
      <c r="B39" s="1"/>
      <c r="C39" s="1"/>
      <c r="D39" s="1"/>
      <c r="E39" s="11"/>
      <c r="F39" s="1"/>
      <c r="G39" s="1"/>
      <c r="H39" s="144"/>
      <c r="I39" s="144"/>
      <c r="J39" s="143"/>
      <c r="K39" s="143"/>
      <c r="L39" s="143"/>
      <c r="M39" s="143"/>
    </row>
  </sheetData>
  <sheetProtection algorithmName="SHA-512" hashValue="dgr0ly/WpUnyyx/nvsxTm9CoRbX3ieYyhO5+ept5E7enaDm7OhHo3EDfpTMtZ/gfLWC/j7xDCJWYhn9LPslIAg==" saltValue="SguREhfT7WrsjXpI8Dr2/g==" spinCount="100000" sheet="1" objects="1" scenarios="1" formatCells="0"/>
  <mergeCells count="42">
    <mergeCell ref="B28:C28"/>
    <mergeCell ref="B31:E31"/>
    <mergeCell ref="H16:J16"/>
    <mergeCell ref="B24:C24"/>
    <mergeCell ref="B25:C25"/>
    <mergeCell ref="A29:C29"/>
    <mergeCell ref="A30:C30"/>
    <mergeCell ref="K16:M16"/>
    <mergeCell ref="B17:C17"/>
    <mergeCell ref="A20:G20"/>
    <mergeCell ref="B22:C22"/>
    <mergeCell ref="A16:G16"/>
    <mergeCell ref="B21:C21"/>
    <mergeCell ref="B18:C18"/>
    <mergeCell ref="B19:C19"/>
    <mergeCell ref="A7:G7"/>
    <mergeCell ref="A8:G8"/>
    <mergeCell ref="B9:C9"/>
    <mergeCell ref="B10:C10"/>
    <mergeCell ref="B12:C12"/>
    <mergeCell ref="B11:C11"/>
    <mergeCell ref="M5:M6"/>
    <mergeCell ref="A1:G1"/>
    <mergeCell ref="A2:G2"/>
    <mergeCell ref="H4:J4"/>
    <mergeCell ref="K4:M4"/>
    <mergeCell ref="A5:A6"/>
    <mergeCell ref="B5:C6"/>
    <mergeCell ref="D5:D6"/>
    <mergeCell ref="E5:E6"/>
    <mergeCell ref="F5:F6"/>
    <mergeCell ref="G5:G6"/>
    <mergeCell ref="H5:H6"/>
    <mergeCell ref="I5:I6"/>
    <mergeCell ref="J5:J6"/>
    <mergeCell ref="K5:K6"/>
    <mergeCell ref="L5:L6"/>
    <mergeCell ref="B13:C13"/>
    <mergeCell ref="A14:G14"/>
    <mergeCell ref="H14:J14"/>
    <mergeCell ref="K14:M14"/>
    <mergeCell ref="B15:C15"/>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6"/>
  <sheetViews>
    <sheetView view="pageBreakPreview" zoomScale="85" zoomScaleSheetLayoutView="85" workbookViewId="0">
      <selection activeCell="F9" sqref="F9"/>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243</v>
      </c>
      <c r="B1" s="261"/>
      <c r="C1" s="261"/>
      <c r="D1" s="261"/>
      <c r="E1" s="261"/>
      <c r="F1" s="261"/>
      <c r="G1" s="261"/>
      <c r="H1" s="51"/>
      <c r="I1" s="51"/>
      <c r="J1" s="51"/>
      <c r="K1" s="51"/>
      <c r="L1" s="51"/>
    </row>
    <row r="2" spans="1:13" ht="75.75" customHeight="1" x14ac:dyDescent="0.4">
      <c r="A2" s="272" t="s">
        <v>213</v>
      </c>
      <c r="B2" s="273"/>
      <c r="C2" s="273"/>
      <c r="D2" s="273"/>
      <c r="E2" s="273"/>
      <c r="F2" s="273"/>
      <c r="G2" s="273"/>
      <c r="H2" s="4"/>
      <c r="I2" s="4"/>
    </row>
    <row r="3" spans="1:13" ht="6" customHeight="1" x14ac:dyDescent="0.4">
      <c r="A3" s="199"/>
      <c r="B3" s="199"/>
      <c r="C3" s="199"/>
      <c r="D3" s="199"/>
      <c r="E3" s="192"/>
      <c r="F3" s="199"/>
      <c r="G3" s="199"/>
      <c r="H3" s="4"/>
      <c r="I3" s="4"/>
    </row>
    <row r="4" spans="1:13" ht="30" customHeight="1" thickBot="1" x14ac:dyDescent="0.45">
      <c r="A4" s="46" t="str">
        <f>'Pg1_FRONT COVER'!E7</f>
        <v>[INSERT NAME]</v>
      </c>
      <c r="B4" s="199"/>
      <c r="C4" s="199"/>
      <c r="D4" s="199"/>
      <c r="E4" s="192"/>
      <c r="F4" s="199"/>
      <c r="G4" s="199"/>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4.799999999999997" customHeight="1" thickBot="1" x14ac:dyDescent="0.3">
      <c r="A7" s="257" t="s">
        <v>303</v>
      </c>
      <c r="B7" s="258"/>
      <c r="C7" s="258"/>
      <c r="D7" s="258"/>
      <c r="E7" s="258"/>
      <c r="F7" s="258"/>
      <c r="G7" s="259"/>
      <c r="H7" s="194"/>
      <c r="I7" s="195"/>
      <c r="J7" s="195"/>
      <c r="K7" s="194"/>
      <c r="L7" s="195"/>
      <c r="M7" s="195"/>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33</v>
      </c>
      <c r="B9" s="253" t="s">
        <v>18</v>
      </c>
      <c r="C9" s="254"/>
      <c r="D9" s="52" t="s">
        <v>15</v>
      </c>
      <c r="E9" s="161">
        <v>3641</v>
      </c>
      <c r="F9" s="32">
        <v>0</v>
      </c>
      <c r="G9" s="54">
        <f>F9*E9</f>
        <v>0</v>
      </c>
      <c r="H9" s="136"/>
      <c r="I9" s="137"/>
      <c r="J9" s="28"/>
      <c r="K9" s="136"/>
      <c r="L9" s="137"/>
      <c r="M9" s="28"/>
    </row>
    <row r="10" spans="1:13" s="114" customFormat="1" ht="30" customHeight="1" x14ac:dyDescent="0.25">
      <c r="A10" s="55" t="s">
        <v>132</v>
      </c>
      <c r="B10" s="253" t="s">
        <v>133</v>
      </c>
      <c r="C10" s="254"/>
      <c r="D10" s="52" t="s">
        <v>15</v>
      </c>
      <c r="E10" s="161">
        <v>10947</v>
      </c>
      <c r="F10" s="32">
        <v>0</v>
      </c>
      <c r="G10" s="54">
        <f t="shared" ref="G10" si="0">F10*E10</f>
        <v>0</v>
      </c>
      <c r="H10" s="136"/>
      <c r="I10" s="137"/>
      <c r="J10" s="28"/>
      <c r="K10" s="136"/>
      <c r="L10" s="137"/>
      <c r="M10" s="28"/>
    </row>
    <row r="11" spans="1:13" s="114" customFormat="1" x14ac:dyDescent="0.25">
      <c r="A11" s="274" t="s">
        <v>123</v>
      </c>
      <c r="B11" s="275"/>
      <c r="C11" s="275"/>
      <c r="D11" s="275"/>
      <c r="E11" s="275"/>
      <c r="F11" s="275"/>
      <c r="G11" s="276"/>
      <c r="H11" s="277"/>
      <c r="I11" s="277"/>
      <c r="J11" s="277"/>
      <c r="K11" s="277"/>
      <c r="L11" s="277"/>
      <c r="M11" s="277"/>
    </row>
    <row r="12" spans="1:13" s="114" customFormat="1" ht="45" customHeight="1" x14ac:dyDescent="0.25">
      <c r="A12" s="55" t="s">
        <v>214</v>
      </c>
      <c r="B12" s="255" t="s">
        <v>124</v>
      </c>
      <c r="C12" s="256"/>
      <c r="D12" s="52" t="s">
        <v>15</v>
      </c>
      <c r="E12" s="162">
        <v>2310</v>
      </c>
      <c r="F12" s="32">
        <v>0</v>
      </c>
      <c r="G12" s="54">
        <f>E12*F12</f>
        <v>0</v>
      </c>
      <c r="H12" s="136"/>
      <c r="I12" s="137"/>
      <c r="J12" s="138"/>
      <c r="K12" s="136"/>
      <c r="L12" s="137"/>
      <c r="M12" s="28"/>
    </row>
    <row r="13" spans="1:13" s="114" customFormat="1" ht="16.5" customHeight="1" x14ac:dyDescent="0.25">
      <c r="A13" s="278" t="s">
        <v>125</v>
      </c>
      <c r="B13" s="279"/>
      <c r="C13" s="279"/>
      <c r="D13" s="279"/>
      <c r="E13" s="279"/>
      <c r="F13" s="279"/>
      <c r="G13" s="280"/>
      <c r="H13" s="196"/>
      <c r="I13" s="100"/>
      <c r="J13" s="101"/>
      <c r="K13" s="196"/>
      <c r="L13" s="100"/>
      <c r="M13" s="101"/>
    </row>
    <row r="14" spans="1:13" s="114" customFormat="1" ht="30" customHeight="1" x14ac:dyDescent="0.25">
      <c r="A14" s="55" t="s">
        <v>129</v>
      </c>
      <c r="B14" s="255" t="s">
        <v>128</v>
      </c>
      <c r="C14" s="281"/>
      <c r="D14" s="52" t="s">
        <v>127</v>
      </c>
      <c r="E14" s="161">
        <v>1027</v>
      </c>
      <c r="F14" s="32">
        <v>0</v>
      </c>
      <c r="G14" s="54">
        <f>F14*E14</f>
        <v>0</v>
      </c>
      <c r="H14" s="136"/>
      <c r="I14" s="137"/>
      <c r="J14" s="28"/>
      <c r="K14" s="136"/>
      <c r="L14" s="137"/>
      <c r="M14" s="28"/>
    </row>
    <row r="15" spans="1:13" s="112" customFormat="1" ht="16.5" customHeight="1" x14ac:dyDescent="0.25">
      <c r="A15" s="121" t="s">
        <v>140</v>
      </c>
      <c r="B15" s="109"/>
      <c r="C15" s="109"/>
      <c r="D15" s="110"/>
      <c r="E15" s="163"/>
      <c r="F15" s="111"/>
      <c r="G15" s="113"/>
      <c r="H15" s="196"/>
      <c r="I15" s="100"/>
      <c r="J15" s="101"/>
      <c r="K15" s="196"/>
      <c r="L15" s="100"/>
      <c r="M15" s="101"/>
    </row>
    <row r="16" spans="1:13" s="114" customFormat="1" ht="30" customHeight="1" x14ac:dyDescent="0.25">
      <c r="A16" s="55" t="s">
        <v>194</v>
      </c>
      <c r="B16" s="255" t="s">
        <v>196</v>
      </c>
      <c r="C16" s="256"/>
      <c r="D16" s="52" t="s">
        <v>193</v>
      </c>
      <c r="E16" s="161">
        <v>12</v>
      </c>
      <c r="F16" s="32">
        <v>0</v>
      </c>
      <c r="G16" s="54">
        <f>F16*E16</f>
        <v>0</v>
      </c>
      <c r="H16" s="136"/>
      <c r="I16" s="137"/>
      <c r="J16" s="28"/>
      <c r="K16" s="136"/>
      <c r="L16" s="137"/>
      <c r="M16" s="28"/>
    </row>
    <row r="17" spans="1:13" s="114" customFormat="1" ht="30" customHeight="1" thickBot="1" x14ac:dyDescent="0.3">
      <c r="A17" s="44" t="s">
        <v>215</v>
      </c>
      <c r="B17" s="202" t="s">
        <v>216</v>
      </c>
      <c r="C17" s="203"/>
      <c r="D17" s="47" t="s">
        <v>193</v>
      </c>
      <c r="E17" s="164">
        <v>12</v>
      </c>
      <c r="F17" s="37">
        <v>0</v>
      </c>
      <c r="G17" s="122">
        <f>F17*E17</f>
        <v>0</v>
      </c>
      <c r="H17" s="136"/>
      <c r="I17" s="137"/>
      <c r="J17" s="28"/>
      <c r="K17" s="136"/>
      <c r="L17" s="137"/>
      <c r="M17" s="28"/>
    </row>
    <row r="18" spans="1:13" s="114" customFormat="1" ht="43.8" customHeight="1" thickBot="1" x14ac:dyDescent="0.3">
      <c r="A18" s="30"/>
      <c r="B18" s="241" t="s">
        <v>141</v>
      </c>
      <c r="C18" s="242"/>
      <c r="D18" s="242"/>
      <c r="E18" s="243"/>
      <c r="F18" s="29" t="s">
        <v>1</v>
      </c>
      <c r="G18" s="45">
        <f>SUM(G9:G10,G12,G14,G16:G17)</f>
        <v>0</v>
      </c>
      <c r="H18" s="139"/>
      <c r="I18" s="140"/>
      <c r="J18" s="28"/>
      <c r="K18" s="141"/>
      <c r="L18" s="140"/>
      <c r="M18" s="28"/>
    </row>
    <row r="19" spans="1:13" s="114" customFormat="1" ht="30" customHeight="1" x14ac:dyDescent="0.25">
      <c r="A19" s="30"/>
      <c r="B19" s="197"/>
      <c r="C19" s="198"/>
      <c r="D19" s="198"/>
      <c r="E19" s="165"/>
      <c r="F19" s="42"/>
      <c r="G19" s="43"/>
      <c r="H19" s="142"/>
      <c r="I19" s="142"/>
      <c r="J19" s="28"/>
      <c r="K19" s="142"/>
      <c r="L19" s="142"/>
      <c r="M19" s="28"/>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row r="22" spans="1:13" s="6" customFormat="1" x14ac:dyDescent="0.25">
      <c r="A22" s="14"/>
      <c r="B22" s="1"/>
      <c r="C22" s="1"/>
      <c r="D22" s="1"/>
      <c r="E22" s="11"/>
      <c r="F22" s="1"/>
      <c r="G22" s="1"/>
      <c r="H22" s="144"/>
      <c r="I22" s="144"/>
      <c r="J22" s="143"/>
      <c r="K22" s="143"/>
      <c r="L22" s="143"/>
      <c r="M22" s="143"/>
    </row>
    <row r="23" spans="1:13" s="6" customFormat="1" x14ac:dyDescent="0.25">
      <c r="A23" s="14"/>
      <c r="B23" s="1"/>
      <c r="C23" s="1"/>
      <c r="D23" s="1"/>
      <c r="E23" s="11"/>
      <c r="F23" s="1"/>
      <c r="G23" s="1"/>
      <c r="H23" s="144"/>
      <c r="I23" s="144"/>
      <c r="J23" s="143"/>
      <c r="K23" s="143"/>
      <c r="L23" s="143"/>
      <c r="M23" s="143"/>
    </row>
    <row r="24" spans="1:13" s="6" customFormat="1" x14ac:dyDescent="0.25">
      <c r="A24" s="14"/>
      <c r="B24" s="1"/>
      <c r="C24" s="1"/>
      <c r="D24" s="1"/>
      <c r="E24" s="11"/>
      <c r="F24" s="1"/>
      <c r="G24" s="1"/>
      <c r="H24" s="144"/>
      <c r="I24" s="144"/>
      <c r="J24" s="143"/>
      <c r="K24" s="143"/>
      <c r="L24" s="143"/>
      <c r="M24" s="143"/>
    </row>
    <row r="25" spans="1:13" s="6" customFormat="1" x14ac:dyDescent="0.25">
      <c r="A25" s="14"/>
      <c r="B25" s="1"/>
      <c r="C25" s="1"/>
      <c r="D25" s="1"/>
      <c r="E25" s="11"/>
      <c r="F25" s="1"/>
      <c r="G25" s="1"/>
      <c r="H25" s="144"/>
      <c r="I25" s="144"/>
      <c r="J25" s="143"/>
      <c r="K25" s="143"/>
      <c r="L25" s="143"/>
      <c r="M25" s="143"/>
    </row>
    <row r="26" spans="1:13" s="6" customFormat="1" x14ac:dyDescent="0.25">
      <c r="A26" s="14"/>
      <c r="B26" s="1"/>
      <c r="C26" s="1"/>
      <c r="D26" s="1"/>
      <c r="E26" s="11"/>
      <c r="F26" s="1"/>
      <c r="G26" s="1"/>
      <c r="H26" s="144"/>
      <c r="I26" s="144"/>
      <c r="J26" s="143"/>
      <c r="K26" s="143"/>
      <c r="L26" s="143"/>
      <c r="M26" s="143"/>
    </row>
  </sheetData>
  <sheetProtection algorithmName="SHA-512" hashValue="Cy0xtrXYgJEMzzChoUU91rQR1c6X6aVQ5z9GgkIn1b92gqsvXNo5kpbU5sIUgv4tauGyHxQFM4jwtLKpXqglcA==" saltValue="TvUrwfL5mRLQg5cQQbglLg==" spinCount="100000" sheet="1" objects="1" scenarios="1" formatCells="0"/>
  <mergeCells count="28">
    <mergeCell ref="M5:M6"/>
    <mergeCell ref="A1:G1"/>
    <mergeCell ref="A2:G2"/>
    <mergeCell ref="H4:J4"/>
    <mergeCell ref="K4:M4"/>
    <mergeCell ref="A5:A6"/>
    <mergeCell ref="B5:C6"/>
    <mergeCell ref="D5:D6"/>
    <mergeCell ref="E5:E6"/>
    <mergeCell ref="F5:F6"/>
    <mergeCell ref="G5:G6"/>
    <mergeCell ref="H5:H6"/>
    <mergeCell ref="I5:I6"/>
    <mergeCell ref="J5:J6"/>
    <mergeCell ref="K5:K6"/>
    <mergeCell ref="L5:L6"/>
    <mergeCell ref="A11:G11"/>
    <mergeCell ref="H11:J11"/>
    <mergeCell ref="K11:M11"/>
    <mergeCell ref="A7:G7"/>
    <mergeCell ref="A8:G8"/>
    <mergeCell ref="B9:C9"/>
    <mergeCell ref="B10:C10"/>
    <mergeCell ref="B16:C16"/>
    <mergeCell ref="B18:E18"/>
    <mergeCell ref="B12:C12"/>
    <mergeCell ref="A13:G13"/>
    <mergeCell ref="B14:C14"/>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7"/>
  <sheetViews>
    <sheetView view="pageBreakPreview" topLeftCell="A4" zoomScale="85" zoomScaleSheetLayoutView="85" workbookViewId="0">
      <selection activeCell="F9" sqref="F9"/>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244</v>
      </c>
      <c r="B1" s="261"/>
      <c r="C1" s="261"/>
      <c r="D1" s="261"/>
      <c r="E1" s="261"/>
      <c r="F1" s="261"/>
      <c r="G1" s="261"/>
      <c r="H1" s="51"/>
      <c r="I1" s="51"/>
      <c r="J1" s="51"/>
      <c r="K1" s="51"/>
      <c r="L1" s="51"/>
    </row>
    <row r="2" spans="1:13" ht="75.75" customHeight="1" x14ac:dyDescent="0.4">
      <c r="A2" s="272" t="s">
        <v>221</v>
      </c>
      <c r="B2" s="273"/>
      <c r="C2" s="273"/>
      <c r="D2" s="273"/>
      <c r="E2" s="273"/>
      <c r="F2" s="273"/>
      <c r="G2" s="273"/>
      <c r="H2" s="4"/>
      <c r="I2" s="4"/>
    </row>
    <row r="3" spans="1:13" ht="6" customHeight="1" x14ac:dyDescent="0.4">
      <c r="A3" s="199"/>
      <c r="B3" s="199"/>
      <c r="C3" s="199"/>
      <c r="D3" s="199"/>
      <c r="E3" s="192"/>
      <c r="F3" s="199"/>
      <c r="G3" s="199"/>
      <c r="H3" s="4"/>
      <c r="I3" s="4"/>
    </row>
    <row r="4" spans="1:13" ht="30" customHeight="1" thickBot="1" x14ac:dyDescent="0.45">
      <c r="A4" s="46" t="str">
        <f>'Pg1_FRONT COVER'!E7</f>
        <v>[INSERT NAME]</v>
      </c>
      <c r="B4" s="199"/>
      <c r="C4" s="199"/>
      <c r="D4" s="199"/>
      <c r="E4" s="192"/>
      <c r="F4" s="199"/>
      <c r="G4" s="199"/>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4.799999999999997" customHeight="1" thickBot="1" x14ac:dyDescent="0.3">
      <c r="A7" s="257" t="s">
        <v>304</v>
      </c>
      <c r="B7" s="258"/>
      <c r="C7" s="258"/>
      <c r="D7" s="258"/>
      <c r="E7" s="258"/>
      <c r="F7" s="258"/>
      <c r="G7" s="259"/>
      <c r="H7" s="194"/>
      <c r="I7" s="195"/>
      <c r="J7" s="195"/>
      <c r="K7" s="194"/>
      <c r="L7" s="195"/>
      <c r="M7" s="195"/>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29</v>
      </c>
      <c r="B9" s="253" t="s">
        <v>27</v>
      </c>
      <c r="C9" s="254"/>
      <c r="D9" s="52" t="s">
        <v>15</v>
      </c>
      <c r="E9" s="161">
        <v>5500</v>
      </c>
      <c r="F9" s="32">
        <v>0</v>
      </c>
      <c r="G9" s="54">
        <f>F9*E9</f>
        <v>0</v>
      </c>
      <c r="H9" s="136"/>
      <c r="I9" s="137"/>
      <c r="J9" s="28"/>
      <c r="K9" s="136"/>
      <c r="L9" s="137"/>
      <c r="M9" s="28"/>
    </row>
    <row r="10" spans="1:13" s="114" customFormat="1" ht="30" customHeight="1" x14ac:dyDescent="0.25">
      <c r="A10" s="55" t="s">
        <v>132</v>
      </c>
      <c r="B10" s="253" t="s">
        <v>133</v>
      </c>
      <c r="C10" s="254"/>
      <c r="D10" s="52" t="s">
        <v>15</v>
      </c>
      <c r="E10" s="161">
        <v>4400</v>
      </c>
      <c r="F10" s="32">
        <v>0</v>
      </c>
      <c r="G10" s="54">
        <f t="shared" ref="G10:G11" si="0">F10*E10</f>
        <v>0</v>
      </c>
      <c r="H10" s="136"/>
      <c r="I10" s="137"/>
      <c r="J10" s="28"/>
      <c r="K10" s="136"/>
      <c r="L10" s="137"/>
      <c r="M10" s="28"/>
    </row>
    <row r="11" spans="1:13" s="114" customFormat="1" ht="30" customHeight="1" x14ac:dyDescent="0.25">
      <c r="A11" s="55" t="s">
        <v>201</v>
      </c>
      <c r="B11" s="253" t="s">
        <v>200</v>
      </c>
      <c r="C11" s="254"/>
      <c r="D11" s="52" t="s">
        <v>15</v>
      </c>
      <c r="E11" s="161">
        <v>21331</v>
      </c>
      <c r="F11" s="32">
        <v>0</v>
      </c>
      <c r="G11" s="54">
        <f t="shared" si="0"/>
        <v>0</v>
      </c>
      <c r="H11" s="136"/>
      <c r="I11" s="137"/>
      <c r="J11" s="28"/>
      <c r="K11" s="136"/>
      <c r="L11" s="137"/>
      <c r="M11" s="28"/>
    </row>
    <row r="12" spans="1:13" s="114" customFormat="1" x14ac:dyDescent="0.25">
      <c r="A12" s="274" t="s">
        <v>123</v>
      </c>
      <c r="B12" s="275"/>
      <c r="C12" s="275"/>
      <c r="D12" s="275"/>
      <c r="E12" s="275"/>
      <c r="F12" s="275"/>
      <c r="G12" s="276"/>
      <c r="H12" s="277"/>
      <c r="I12" s="277"/>
      <c r="J12" s="277"/>
      <c r="K12" s="277"/>
      <c r="L12" s="277"/>
      <c r="M12" s="277"/>
    </row>
    <row r="13" spans="1:13" s="114" customFormat="1" ht="31.8" customHeight="1" x14ac:dyDescent="0.25">
      <c r="A13" s="55" t="s">
        <v>218</v>
      </c>
      <c r="B13" s="255" t="s">
        <v>217</v>
      </c>
      <c r="C13" s="256"/>
      <c r="D13" s="52" t="s">
        <v>15</v>
      </c>
      <c r="E13" s="162">
        <v>25731</v>
      </c>
      <c r="F13" s="32">
        <v>0</v>
      </c>
      <c r="G13" s="54">
        <f>E13*F13</f>
        <v>0</v>
      </c>
      <c r="H13" s="136"/>
      <c r="I13" s="137"/>
      <c r="J13" s="138"/>
      <c r="K13" s="136"/>
      <c r="L13" s="137"/>
      <c r="M13" s="28"/>
    </row>
    <row r="14" spans="1:13" s="112" customFormat="1" ht="16.5" customHeight="1" x14ac:dyDescent="0.25">
      <c r="A14" s="121" t="s">
        <v>140</v>
      </c>
      <c r="B14" s="109"/>
      <c r="C14" s="109"/>
      <c r="D14" s="110"/>
      <c r="E14" s="163"/>
      <c r="F14" s="111"/>
      <c r="G14" s="113"/>
      <c r="H14" s="196"/>
      <c r="I14" s="100"/>
      <c r="J14" s="101"/>
      <c r="K14" s="196"/>
      <c r="L14" s="100"/>
      <c r="M14" s="101"/>
    </row>
    <row r="15" spans="1:13" s="114" customFormat="1" ht="30" customHeight="1" x14ac:dyDescent="0.25">
      <c r="A15" s="55" t="s">
        <v>305</v>
      </c>
      <c r="B15" s="255" t="s">
        <v>204</v>
      </c>
      <c r="C15" s="256"/>
      <c r="D15" s="52" t="s">
        <v>193</v>
      </c>
      <c r="E15" s="161">
        <v>52</v>
      </c>
      <c r="F15" s="32">
        <v>0</v>
      </c>
      <c r="G15" s="54">
        <f>F15*E15</f>
        <v>0</v>
      </c>
      <c r="H15" s="136"/>
      <c r="I15" s="137"/>
      <c r="J15" s="28"/>
      <c r="K15" s="136"/>
      <c r="L15" s="137"/>
      <c r="M15" s="28"/>
    </row>
    <row r="16" spans="1:13" s="114" customFormat="1" ht="30" customHeight="1" x14ac:dyDescent="0.25">
      <c r="A16" s="55" t="s">
        <v>307</v>
      </c>
      <c r="B16" s="255" t="s">
        <v>196</v>
      </c>
      <c r="C16" s="256"/>
      <c r="D16" s="52" t="s">
        <v>193</v>
      </c>
      <c r="E16" s="161">
        <v>12</v>
      </c>
      <c r="F16" s="32">
        <v>0</v>
      </c>
      <c r="G16" s="54">
        <f>F16*E16</f>
        <v>0</v>
      </c>
      <c r="H16" s="136"/>
      <c r="I16" s="137"/>
      <c r="J16" s="28"/>
      <c r="K16" s="136"/>
      <c r="L16" s="137"/>
      <c r="M16" s="28"/>
    </row>
    <row r="17" spans="1:13" s="114" customFormat="1" ht="30" customHeight="1" x14ac:dyDescent="0.25">
      <c r="A17" s="55" t="s">
        <v>306</v>
      </c>
      <c r="B17" s="200" t="s">
        <v>207</v>
      </c>
      <c r="C17" s="201"/>
      <c r="D17" s="52" t="s">
        <v>193</v>
      </c>
      <c r="E17" s="161">
        <v>52</v>
      </c>
      <c r="F17" s="32">
        <v>0</v>
      </c>
      <c r="G17" s="54">
        <f>F17*E17</f>
        <v>0</v>
      </c>
      <c r="H17" s="136"/>
      <c r="I17" s="137"/>
      <c r="J17" s="28"/>
      <c r="K17" s="136"/>
      <c r="L17" s="137"/>
      <c r="M17" s="28"/>
    </row>
    <row r="18" spans="1:13" s="114" customFormat="1" ht="30" customHeight="1" thickBot="1" x14ac:dyDescent="0.3">
      <c r="A18" s="44" t="s">
        <v>308</v>
      </c>
      <c r="B18" s="202" t="s">
        <v>216</v>
      </c>
      <c r="C18" s="203"/>
      <c r="D18" s="47" t="s">
        <v>193</v>
      </c>
      <c r="E18" s="164">
        <v>12</v>
      </c>
      <c r="F18" s="37">
        <v>0</v>
      </c>
      <c r="G18" s="122">
        <f>F18*E18</f>
        <v>0</v>
      </c>
      <c r="H18" s="136"/>
      <c r="I18" s="137"/>
      <c r="J18" s="28"/>
      <c r="K18" s="136"/>
      <c r="L18" s="137"/>
      <c r="M18" s="28"/>
    </row>
    <row r="19" spans="1:13" s="114" customFormat="1" ht="43.8" customHeight="1" thickBot="1" x14ac:dyDescent="0.3">
      <c r="A19" s="30"/>
      <c r="B19" s="241" t="s">
        <v>142</v>
      </c>
      <c r="C19" s="242"/>
      <c r="D19" s="242"/>
      <c r="E19" s="243"/>
      <c r="F19" s="29" t="s">
        <v>1</v>
      </c>
      <c r="G19" s="45">
        <f>SUM(G15:G18,G13,G9:G11)</f>
        <v>0</v>
      </c>
      <c r="H19" s="139"/>
      <c r="I19" s="140"/>
      <c r="J19" s="28"/>
      <c r="K19" s="141"/>
      <c r="L19" s="140"/>
      <c r="M19" s="28"/>
    </row>
    <row r="20" spans="1:13" s="114" customFormat="1" ht="30" customHeight="1" x14ac:dyDescent="0.25">
      <c r="A20" s="30"/>
      <c r="B20" s="197"/>
      <c r="C20" s="198"/>
      <c r="D20" s="198"/>
      <c r="E20" s="165"/>
      <c r="F20" s="42"/>
      <c r="G20" s="43"/>
      <c r="H20" s="142"/>
      <c r="I20" s="142"/>
      <c r="J20" s="28"/>
      <c r="K20" s="142"/>
      <c r="L20" s="142"/>
      <c r="M20" s="28"/>
    </row>
    <row r="21" spans="1:13" s="6" customFormat="1" x14ac:dyDescent="0.25">
      <c r="A21" s="14"/>
      <c r="B21" s="1"/>
      <c r="C21" s="1"/>
      <c r="D21" s="1"/>
      <c r="E21" s="11"/>
      <c r="F21" s="1"/>
      <c r="G21" s="1"/>
      <c r="H21" s="144"/>
      <c r="I21" s="144"/>
      <c r="J21" s="143"/>
      <c r="K21" s="143"/>
      <c r="L21" s="143"/>
      <c r="M21" s="143"/>
    </row>
    <row r="22" spans="1:13" s="6" customFormat="1" x14ac:dyDescent="0.25">
      <c r="A22" s="14"/>
      <c r="B22" s="1"/>
      <c r="C22" s="1"/>
      <c r="D22" s="1"/>
      <c r="E22" s="11"/>
      <c r="F22" s="1"/>
      <c r="G22" s="1"/>
      <c r="H22" s="144"/>
      <c r="I22" s="144"/>
      <c r="J22" s="143"/>
      <c r="K22" s="143"/>
      <c r="L22" s="143"/>
      <c r="M22" s="143"/>
    </row>
    <row r="23" spans="1:13" s="6" customFormat="1" x14ac:dyDescent="0.25">
      <c r="A23" s="14"/>
      <c r="B23" s="1"/>
      <c r="C23" s="1"/>
      <c r="D23" s="1"/>
      <c r="E23" s="11"/>
      <c r="F23" s="1"/>
      <c r="G23" s="1"/>
      <c r="H23" s="144"/>
      <c r="I23" s="144"/>
      <c r="J23" s="143"/>
      <c r="K23" s="143"/>
      <c r="L23" s="143"/>
      <c r="M23" s="143"/>
    </row>
    <row r="24" spans="1:13" s="6" customFormat="1" x14ac:dyDescent="0.25">
      <c r="A24" s="14"/>
      <c r="B24" s="1"/>
      <c r="C24" s="1"/>
      <c r="D24" s="1"/>
      <c r="E24" s="11"/>
      <c r="F24" s="1"/>
      <c r="G24" s="1"/>
      <c r="H24" s="144"/>
      <c r="I24" s="144"/>
      <c r="J24" s="143"/>
      <c r="K24" s="143"/>
      <c r="L24" s="143"/>
      <c r="M24" s="143"/>
    </row>
    <row r="25" spans="1:13" s="6" customFormat="1" x14ac:dyDescent="0.25">
      <c r="A25" s="14"/>
      <c r="B25" s="1"/>
      <c r="C25" s="1"/>
      <c r="D25" s="1"/>
      <c r="E25" s="11"/>
      <c r="F25" s="1"/>
      <c r="G25" s="1"/>
      <c r="H25" s="144"/>
      <c r="I25" s="144"/>
      <c r="J25" s="143"/>
      <c r="K25" s="143"/>
      <c r="L25" s="143"/>
      <c r="M25" s="143"/>
    </row>
    <row r="26" spans="1:13" s="6" customFormat="1" x14ac:dyDescent="0.25">
      <c r="A26" s="14"/>
      <c r="B26" s="1"/>
      <c r="C26" s="1"/>
      <c r="D26" s="1"/>
      <c r="E26" s="11"/>
      <c r="F26" s="1"/>
      <c r="G26" s="1"/>
      <c r="H26" s="144"/>
      <c r="I26" s="144"/>
      <c r="J26" s="143"/>
      <c r="K26" s="143"/>
      <c r="L26" s="143"/>
      <c r="M26" s="143"/>
    </row>
    <row r="27" spans="1:13" s="6" customFormat="1" x14ac:dyDescent="0.25">
      <c r="A27" s="14"/>
      <c r="B27" s="1"/>
      <c r="C27" s="1"/>
      <c r="D27" s="1"/>
      <c r="E27" s="11"/>
      <c r="F27" s="1"/>
      <c r="G27" s="1"/>
      <c r="H27" s="144"/>
      <c r="I27" s="144"/>
      <c r="J27" s="143"/>
      <c r="K27" s="143"/>
      <c r="L27" s="143"/>
      <c r="M27" s="143"/>
    </row>
  </sheetData>
  <sheetProtection algorithmName="SHA-512" hashValue="2g0U2PYqRa882Rt41YsXJofvJysihxVAq/Gpwj8Lf7OcYQDuJWVekb93ssfMczc7xUZy1Z3qDVyslmGsjJ+V7A==" saltValue="6TUKEnmH6jHfKDNYs/8tmQ==" spinCount="100000" sheet="1" objects="1" scenarios="1" formatCells="0"/>
  <mergeCells count="28">
    <mergeCell ref="M5:M6"/>
    <mergeCell ref="A1:G1"/>
    <mergeCell ref="A2:G2"/>
    <mergeCell ref="H4:J4"/>
    <mergeCell ref="K4:M4"/>
    <mergeCell ref="A5:A6"/>
    <mergeCell ref="B5:C6"/>
    <mergeCell ref="D5:D6"/>
    <mergeCell ref="E5:E6"/>
    <mergeCell ref="F5:F6"/>
    <mergeCell ref="G5:G6"/>
    <mergeCell ref="H5:H6"/>
    <mergeCell ref="I5:I6"/>
    <mergeCell ref="J5:J6"/>
    <mergeCell ref="K5:K6"/>
    <mergeCell ref="L5:L6"/>
    <mergeCell ref="A7:G7"/>
    <mergeCell ref="A8:G8"/>
    <mergeCell ref="B9:C9"/>
    <mergeCell ref="B10:C10"/>
    <mergeCell ref="A12:G12"/>
    <mergeCell ref="B11:C11"/>
    <mergeCell ref="K12:M12"/>
    <mergeCell ref="B13:C13"/>
    <mergeCell ref="B15:C15"/>
    <mergeCell ref="B19:E19"/>
    <mergeCell ref="B16:C16"/>
    <mergeCell ref="H12:J12"/>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5"/>
  <sheetViews>
    <sheetView view="pageBreakPreview" zoomScale="85" zoomScaleSheetLayoutView="85" workbookViewId="0">
      <selection activeCell="F9" sqref="F9"/>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245</v>
      </c>
      <c r="B1" s="261"/>
      <c r="C1" s="261"/>
      <c r="D1" s="261"/>
      <c r="E1" s="261"/>
      <c r="F1" s="261"/>
      <c r="G1" s="261"/>
      <c r="H1" s="51"/>
      <c r="I1" s="51"/>
      <c r="J1" s="51"/>
      <c r="K1" s="51"/>
      <c r="L1" s="51"/>
    </row>
    <row r="2" spans="1:13" ht="75.75" customHeight="1" x14ac:dyDescent="0.4">
      <c r="A2" s="272" t="s">
        <v>212</v>
      </c>
      <c r="B2" s="273"/>
      <c r="C2" s="273"/>
      <c r="D2" s="273"/>
      <c r="E2" s="273"/>
      <c r="F2" s="273"/>
      <c r="G2" s="273"/>
      <c r="H2" s="4"/>
      <c r="I2" s="4"/>
    </row>
    <row r="3" spans="1:13" ht="6" customHeight="1" x14ac:dyDescent="0.4">
      <c r="A3" s="176"/>
      <c r="B3" s="176"/>
      <c r="C3" s="176"/>
      <c r="D3" s="176"/>
      <c r="E3" s="192"/>
      <c r="F3" s="176"/>
      <c r="G3" s="176"/>
      <c r="H3" s="4"/>
      <c r="I3" s="4"/>
    </row>
    <row r="4" spans="1:13" ht="30" customHeight="1" thickBot="1" x14ac:dyDescent="0.45">
      <c r="A4" s="46" t="str">
        <f>'Pg1_FRONT COVER'!E7</f>
        <v>[INSERT NAME]</v>
      </c>
      <c r="B4" s="176"/>
      <c r="C4" s="176"/>
      <c r="D4" s="176"/>
      <c r="E4" s="192"/>
      <c r="F4" s="176"/>
      <c r="G4" s="176"/>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7.200000000000003" customHeight="1" thickBot="1" x14ac:dyDescent="0.3">
      <c r="A7" s="257" t="s">
        <v>309</v>
      </c>
      <c r="B7" s="258"/>
      <c r="C7" s="258"/>
      <c r="D7" s="258"/>
      <c r="E7" s="258"/>
      <c r="F7" s="258"/>
      <c r="G7" s="259"/>
      <c r="H7" s="149"/>
      <c r="I7" s="150"/>
      <c r="J7" s="150"/>
      <c r="K7" s="149"/>
      <c r="L7" s="150"/>
      <c r="M7" s="150"/>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29</v>
      </c>
      <c r="B9" s="253" t="s">
        <v>27</v>
      </c>
      <c r="C9" s="254"/>
      <c r="D9" s="52" t="s">
        <v>15</v>
      </c>
      <c r="E9" s="161">
        <v>421</v>
      </c>
      <c r="F9" s="32">
        <v>0</v>
      </c>
      <c r="G9" s="54">
        <f t="shared" ref="G9" si="0">F9*E9</f>
        <v>0</v>
      </c>
      <c r="H9" s="136"/>
      <c r="I9" s="137"/>
      <c r="J9" s="28"/>
      <c r="K9" s="136"/>
      <c r="L9" s="137"/>
      <c r="M9" s="28"/>
    </row>
    <row r="10" spans="1:13" s="114" customFormat="1" ht="16.5" customHeight="1" x14ac:dyDescent="0.25">
      <c r="A10" s="274" t="s">
        <v>145</v>
      </c>
      <c r="B10" s="275"/>
      <c r="C10" s="275"/>
      <c r="D10" s="275"/>
      <c r="E10" s="275"/>
      <c r="F10" s="275"/>
      <c r="G10" s="276"/>
      <c r="H10" s="277"/>
      <c r="I10" s="277"/>
      <c r="J10" s="277"/>
      <c r="K10" s="277"/>
      <c r="L10" s="277"/>
      <c r="M10" s="277"/>
    </row>
    <row r="11" spans="1:13" s="114" customFormat="1" ht="30" customHeight="1" x14ac:dyDescent="0.25">
      <c r="A11" s="55" t="s">
        <v>146</v>
      </c>
      <c r="B11" s="255" t="s">
        <v>34</v>
      </c>
      <c r="C11" s="256"/>
      <c r="D11" s="52" t="s">
        <v>15</v>
      </c>
      <c r="E11" s="162">
        <v>2645</v>
      </c>
      <c r="F11" s="32">
        <v>0</v>
      </c>
      <c r="G11" s="54">
        <f>E11*F11</f>
        <v>0</v>
      </c>
      <c r="H11" s="136"/>
      <c r="I11" s="137"/>
      <c r="J11" s="138"/>
      <c r="K11" s="136"/>
      <c r="L11" s="137"/>
      <c r="M11" s="28"/>
    </row>
    <row r="12" spans="1:13" s="114" customFormat="1" ht="16.5" customHeight="1" x14ac:dyDescent="0.25">
      <c r="A12" s="274" t="s">
        <v>123</v>
      </c>
      <c r="B12" s="275"/>
      <c r="C12" s="275"/>
      <c r="D12" s="275"/>
      <c r="E12" s="275"/>
      <c r="F12" s="275"/>
      <c r="G12" s="276"/>
      <c r="H12" s="277"/>
      <c r="I12" s="277"/>
      <c r="J12" s="277"/>
      <c r="K12" s="277"/>
      <c r="L12" s="277"/>
      <c r="M12" s="277"/>
    </row>
    <row r="13" spans="1:13" s="114" customFormat="1" ht="43.2" customHeight="1" x14ac:dyDescent="0.25">
      <c r="A13" s="55" t="s">
        <v>214</v>
      </c>
      <c r="B13" s="255" t="s">
        <v>124</v>
      </c>
      <c r="C13" s="256"/>
      <c r="D13" s="52" t="s">
        <v>15</v>
      </c>
      <c r="E13" s="162">
        <v>18096</v>
      </c>
      <c r="F13" s="32">
        <v>0</v>
      </c>
      <c r="G13" s="54">
        <f>E13*F13</f>
        <v>0</v>
      </c>
      <c r="H13" s="136"/>
      <c r="I13" s="137"/>
      <c r="J13" s="138"/>
      <c r="K13" s="136"/>
      <c r="L13" s="137"/>
      <c r="M13" s="28"/>
    </row>
    <row r="14" spans="1:13" s="112" customFormat="1" ht="16.5" customHeight="1" x14ac:dyDescent="0.25">
      <c r="A14" s="121" t="s">
        <v>140</v>
      </c>
      <c r="B14" s="109"/>
      <c r="C14" s="109"/>
      <c r="D14" s="110"/>
      <c r="E14" s="163"/>
      <c r="F14" s="111"/>
      <c r="G14" s="113"/>
      <c r="H14" s="148"/>
      <c r="I14" s="100"/>
      <c r="J14" s="101"/>
      <c r="K14" s="148"/>
      <c r="L14" s="100"/>
      <c r="M14" s="101"/>
    </row>
    <row r="15" spans="1:13" s="114" customFormat="1" ht="30" customHeight="1" x14ac:dyDescent="0.25">
      <c r="A15" s="55" t="s">
        <v>194</v>
      </c>
      <c r="B15" s="255" t="s">
        <v>196</v>
      </c>
      <c r="C15" s="256"/>
      <c r="D15" s="52" t="s">
        <v>193</v>
      </c>
      <c r="E15" s="161">
        <v>12</v>
      </c>
      <c r="F15" s="32">
        <v>0</v>
      </c>
      <c r="G15" s="54">
        <f>F15*E15</f>
        <v>0</v>
      </c>
      <c r="H15" s="136"/>
      <c r="I15" s="137"/>
      <c r="J15" s="28"/>
      <c r="K15" s="136"/>
      <c r="L15" s="137"/>
      <c r="M15" s="28"/>
    </row>
    <row r="16" spans="1:13" s="114" customFormat="1" ht="30" customHeight="1" thickBot="1" x14ac:dyDescent="0.3">
      <c r="A16" s="44" t="s">
        <v>195</v>
      </c>
      <c r="B16" s="251" t="s">
        <v>197</v>
      </c>
      <c r="C16" s="288"/>
      <c r="D16" s="47" t="s">
        <v>193</v>
      </c>
      <c r="E16" s="164">
        <v>4</v>
      </c>
      <c r="F16" s="37">
        <v>0</v>
      </c>
      <c r="G16" s="122">
        <f>F16*E16</f>
        <v>0</v>
      </c>
      <c r="H16" s="136"/>
      <c r="I16" s="137"/>
      <c r="J16" s="28"/>
      <c r="K16" s="136"/>
      <c r="L16" s="137"/>
      <c r="M16" s="28"/>
    </row>
    <row r="17" spans="1:13" s="114" customFormat="1" ht="43.8" customHeight="1" thickBot="1" x14ac:dyDescent="0.3">
      <c r="A17" s="30"/>
      <c r="B17" s="241" t="s">
        <v>143</v>
      </c>
      <c r="C17" s="242"/>
      <c r="D17" s="242"/>
      <c r="E17" s="243"/>
      <c r="F17" s="29" t="s">
        <v>1</v>
      </c>
      <c r="G17" s="45">
        <f>SUM(G15:G16,G13,G11,G9)</f>
        <v>0</v>
      </c>
      <c r="H17" s="139"/>
      <c r="I17" s="140"/>
      <c r="J17" s="28"/>
      <c r="K17" s="141"/>
      <c r="L17" s="140"/>
      <c r="M17" s="28"/>
    </row>
    <row r="18" spans="1:13" s="114" customFormat="1" ht="30" customHeight="1" x14ac:dyDescent="0.25">
      <c r="A18" s="30"/>
      <c r="B18" s="151"/>
      <c r="C18" s="152"/>
      <c r="D18" s="152"/>
      <c r="E18" s="165"/>
      <c r="F18" s="42"/>
      <c r="G18" s="43"/>
      <c r="H18" s="142"/>
      <c r="I18" s="142"/>
      <c r="J18" s="28"/>
      <c r="K18" s="142"/>
      <c r="L18" s="142"/>
      <c r="M18" s="28"/>
    </row>
    <row r="19" spans="1:13" s="6" customFormat="1" x14ac:dyDescent="0.25">
      <c r="A19" s="14"/>
      <c r="B19" s="1"/>
      <c r="C19" s="1"/>
      <c r="D19" s="1"/>
      <c r="E19" s="11"/>
      <c r="F19" s="1"/>
      <c r="G19" s="1"/>
      <c r="H19" s="144"/>
      <c r="I19" s="144"/>
      <c r="J19" s="143"/>
      <c r="K19" s="143"/>
      <c r="L19" s="143"/>
      <c r="M19" s="143"/>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row r="22" spans="1:13" s="6" customFormat="1" x14ac:dyDescent="0.25">
      <c r="A22" s="14"/>
      <c r="B22" s="1"/>
      <c r="C22" s="1"/>
      <c r="D22" s="1"/>
      <c r="E22" s="11"/>
      <c r="F22" s="1"/>
      <c r="G22" s="1"/>
      <c r="H22" s="144"/>
      <c r="I22" s="144"/>
      <c r="J22" s="143"/>
      <c r="K22" s="143"/>
      <c r="L22" s="143"/>
      <c r="M22" s="143"/>
    </row>
    <row r="23" spans="1:13" s="6" customFormat="1" x14ac:dyDescent="0.25">
      <c r="A23" s="14"/>
      <c r="B23" s="1"/>
      <c r="C23" s="1"/>
      <c r="D23" s="1"/>
      <c r="E23" s="11"/>
      <c r="F23" s="1"/>
      <c r="G23" s="1"/>
      <c r="H23" s="144"/>
      <c r="I23" s="144"/>
      <c r="J23" s="143"/>
      <c r="K23" s="143"/>
      <c r="L23" s="143"/>
      <c r="M23" s="143"/>
    </row>
    <row r="24" spans="1:13" s="6" customFormat="1" x14ac:dyDescent="0.25">
      <c r="A24" s="14"/>
      <c r="B24" s="1"/>
      <c r="C24" s="1"/>
      <c r="D24" s="1"/>
      <c r="E24" s="11"/>
      <c r="F24" s="1"/>
      <c r="G24" s="1"/>
      <c r="H24" s="144"/>
      <c r="I24" s="144"/>
      <c r="J24" s="143"/>
      <c r="K24" s="143"/>
      <c r="L24" s="143"/>
      <c r="M24" s="143"/>
    </row>
    <row r="25" spans="1:13" s="6" customFormat="1" x14ac:dyDescent="0.25">
      <c r="A25" s="14"/>
      <c r="B25" s="1"/>
      <c r="C25" s="1"/>
      <c r="D25" s="1"/>
      <c r="E25" s="11"/>
      <c r="F25" s="1"/>
      <c r="G25" s="1"/>
      <c r="H25" s="144"/>
      <c r="I25" s="144"/>
      <c r="J25" s="143"/>
      <c r="K25" s="143"/>
      <c r="L25" s="143"/>
      <c r="M25" s="143"/>
    </row>
  </sheetData>
  <sheetProtection algorithmName="SHA-512" hashValue="tCu32QW8VXROcXjK/rw9Ox37C7im+P97qEFPjAA/xvocyEdhf8jYKDwjcBLLlQLkeQul4N7IzgRLjQeg2Wk6Ww==" saltValue="/DTqnpiIJS0xgx77/qUbfw==" spinCount="100000" sheet="1" objects="1" scenarios="1" formatCells="0"/>
  <mergeCells count="30">
    <mergeCell ref="B16:C16"/>
    <mergeCell ref="B17:E17"/>
    <mergeCell ref="A12:G12"/>
    <mergeCell ref="H12:J12"/>
    <mergeCell ref="K5:K6"/>
    <mergeCell ref="A7:G7"/>
    <mergeCell ref="A8:G8"/>
    <mergeCell ref="A10:G10"/>
    <mergeCell ref="H10:J10"/>
    <mergeCell ref="K10:M10"/>
    <mergeCell ref="B11:C11"/>
    <mergeCell ref="K12:M12"/>
    <mergeCell ref="B13:C13"/>
    <mergeCell ref="B15:C15"/>
    <mergeCell ref="B9:C9"/>
    <mergeCell ref="H5:H6"/>
    <mergeCell ref="A1:G1"/>
    <mergeCell ref="A2:G2"/>
    <mergeCell ref="H4:J4"/>
    <mergeCell ref="K4:M4"/>
    <mergeCell ref="A5:A6"/>
    <mergeCell ref="B5:C6"/>
    <mergeCell ref="D5:D6"/>
    <mergeCell ref="E5:E6"/>
    <mergeCell ref="F5:F6"/>
    <mergeCell ref="G5:G6"/>
    <mergeCell ref="I5:I6"/>
    <mergeCell ref="J5:J6"/>
    <mergeCell ref="L5:L6"/>
    <mergeCell ref="M5:M6"/>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1"/>
  <sheetViews>
    <sheetView view="pageBreakPreview" zoomScale="85" zoomScaleSheetLayoutView="85" workbookViewId="0">
      <selection activeCell="G13" sqref="G13"/>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247</v>
      </c>
      <c r="B1" s="261"/>
      <c r="C1" s="261"/>
      <c r="D1" s="261"/>
      <c r="E1" s="261"/>
      <c r="F1" s="261"/>
      <c r="G1" s="261"/>
      <c r="H1" s="51"/>
      <c r="I1" s="51"/>
      <c r="J1" s="51"/>
      <c r="K1" s="51"/>
      <c r="L1" s="51"/>
    </row>
    <row r="2" spans="1:13" ht="75.75" customHeight="1" x14ac:dyDescent="0.4">
      <c r="A2" s="272" t="s">
        <v>222</v>
      </c>
      <c r="B2" s="273"/>
      <c r="C2" s="273"/>
      <c r="D2" s="273"/>
      <c r="E2" s="273"/>
      <c r="F2" s="273"/>
      <c r="G2" s="273"/>
      <c r="H2" s="4"/>
      <c r="I2" s="4"/>
    </row>
    <row r="3" spans="1:13" ht="6" customHeight="1" x14ac:dyDescent="0.4">
      <c r="A3" s="199"/>
      <c r="B3" s="199"/>
      <c r="C3" s="199"/>
      <c r="D3" s="199"/>
      <c r="E3" s="192"/>
      <c r="F3" s="199"/>
      <c r="G3" s="199"/>
      <c r="H3" s="4"/>
      <c r="I3" s="4"/>
    </row>
    <row r="4" spans="1:13" ht="30" customHeight="1" thickBot="1" x14ac:dyDescent="0.45">
      <c r="A4" s="46" t="str">
        <f>'Pg1_FRONT COVER'!E7</f>
        <v>[INSERT NAME]</v>
      </c>
      <c r="B4" s="199"/>
      <c r="C4" s="199"/>
      <c r="D4" s="199"/>
      <c r="E4" s="192"/>
      <c r="F4" s="199"/>
      <c r="G4" s="199"/>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7.200000000000003" customHeight="1" thickBot="1" x14ac:dyDescent="0.3">
      <c r="A7" s="257" t="s">
        <v>310</v>
      </c>
      <c r="B7" s="258"/>
      <c r="C7" s="258"/>
      <c r="D7" s="258"/>
      <c r="E7" s="258"/>
      <c r="F7" s="258"/>
      <c r="G7" s="259"/>
      <c r="H7" s="194"/>
      <c r="I7" s="195"/>
      <c r="J7" s="195"/>
      <c r="K7" s="194"/>
      <c r="L7" s="195"/>
      <c r="M7" s="195"/>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132</v>
      </c>
      <c r="B9" s="253" t="s">
        <v>133</v>
      </c>
      <c r="C9" s="254"/>
      <c r="D9" s="52" t="s">
        <v>15</v>
      </c>
      <c r="E9" s="161">
        <v>49406</v>
      </c>
      <c r="F9" s="32">
        <v>0</v>
      </c>
      <c r="G9" s="54">
        <f t="shared" ref="G9" si="0">F9*E9</f>
        <v>0</v>
      </c>
      <c r="H9" s="136"/>
      <c r="I9" s="137"/>
      <c r="J9" s="28"/>
      <c r="K9" s="136"/>
      <c r="L9" s="137"/>
      <c r="M9" s="28"/>
    </row>
    <row r="10" spans="1:13" s="112" customFormat="1" ht="16.5" customHeight="1" x14ac:dyDescent="0.25">
      <c r="A10" s="121" t="s">
        <v>140</v>
      </c>
      <c r="B10" s="109"/>
      <c r="C10" s="109"/>
      <c r="D10" s="110"/>
      <c r="E10" s="163"/>
      <c r="F10" s="111"/>
      <c r="G10" s="113"/>
      <c r="H10" s="196"/>
      <c r="I10" s="100"/>
      <c r="J10" s="101"/>
      <c r="K10" s="196"/>
      <c r="L10" s="100"/>
      <c r="M10" s="101"/>
    </row>
    <row r="11" spans="1:13" s="114" customFormat="1" ht="30" customHeight="1" x14ac:dyDescent="0.25">
      <c r="A11" s="55" t="s">
        <v>194</v>
      </c>
      <c r="B11" s="255" t="s">
        <v>196</v>
      </c>
      <c r="C11" s="256"/>
      <c r="D11" s="52" t="s">
        <v>193</v>
      </c>
      <c r="E11" s="161">
        <v>12</v>
      </c>
      <c r="F11" s="32">
        <v>0</v>
      </c>
      <c r="G11" s="54">
        <f>F11*E11</f>
        <v>0</v>
      </c>
      <c r="H11" s="136"/>
      <c r="I11" s="137"/>
      <c r="J11" s="28"/>
      <c r="K11" s="136"/>
      <c r="L11" s="137"/>
      <c r="M11" s="28"/>
    </row>
    <row r="12" spans="1:13" s="114" customFormat="1" ht="30" customHeight="1" thickBot="1" x14ac:dyDescent="0.3">
      <c r="A12" s="44" t="s">
        <v>195</v>
      </c>
      <c r="B12" s="251" t="s">
        <v>197</v>
      </c>
      <c r="C12" s="288"/>
      <c r="D12" s="47" t="s">
        <v>193</v>
      </c>
      <c r="E12" s="164">
        <v>4</v>
      </c>
      <c r="F12" s="37">
        <v>0</v>
      </c>
      <c r="G12" s="122">
        <f>F12*E12</f>
        <v>0</v>
      </c>
      <c r="H12" s="136"/>
      <c r="I12" s="137"/>
      <c r="J12" s="28"/>
      <c r="K12" s="136"/>
      <c r="L12" s="137"/>
      <c r="M12" s="28"/>
    </row>
    <row r="13" spans="1:13" s="114" customFormat="1" ht="43.8" customHeight="1" thickBot="1" x14ac:dyDescent="0.3">
      <c r="A13" s="30"/>
      <c r="B13" s="241" t="s">
        <v>144</v>
      </c>
      <c r="C13" s="242"/>
      <c r="D13" s="242"/>
      <c r="E13" s="243"/>
      <c r="F13" s="29" t="s">
        <v>1</v>
      </c>
      <c r="G13" s="45">
        <f>SUM(G11:G12,G9)</f>
        <v>0</v>
      </c>
      <c r="H13" s="139"/>
      <c r="I13" s="140"/>
      <c r="J13" s="28"/>
      <c r="K13" s="141"/>
      <c r="L13" s="140"/>
      <c r="M13" s="28"/>
    </row>
    <row r="14" spans="1:13" s="114" customFormat="1" ht="30" customHeight="1" x14ac:dyDescent="0.25">
      <c r="A14" s="30"/>
      <c r="B14" s="197"/>
      <c r="C14" s="198"/>
      <c r="D14" s="198"/>
      <c r="E14" s="165"/>
      <c r="F14" s="42"/>
      <c r="G14" s="43"/>
      <c r="H14" s="142"/>
      <c r="I14" s="142"/>
      <c r="J14" s="28"/>
      <c r="K14" s="142"/>
      <c r="L14" s="142"/>
      <c r="M14" s="28"/>
    </row>
    <row r="15" spans="1:13" s="6" customFormat="1" x14ac:dyDescent="0.25">
      <c r="A15" s="14"/>
      <c r="B15" s="1"/>
      <c r="C15" s="1"/>
      <c r="D15" s="1"/>
      <c r="E15" s="11"/>
      <c r="F15" s="1"/>
      <c r="G15" s="1"/>
      <c r="H15" s="144"/>
      <c r="I15" s="144"/>
      <c r="J15" s="143"/>
      <c r="K15" s="143"/>
      <c r="L15" s="143"/>
      <c r="M15" s="143"/>
    </row>
    <row r="16" spans="1:13" s="6" customFormat="1" x14ac:dyDescent="0.25">
      <c r="A16" s="14"/>
      <c r="B16" s="1"/>
      <c r="C16" s="1"/>
      <c r="D16" s="1"/>
      <c r="E16" s="11"/>
      <c r="F16" s="1"/>
      <c r="G16" s="1"/>
      <c r="H16" s="144"/>
      <c r="I16" s="144"/>
      <c r="J16" s="143"/>
      <c r="K16" s="143"/>
      <c r="L16" s="143"/>
      <c r="M16" s="143"/>
    </row>
    <row r="17" spans="1:13" s="6" customFormat="1" x14ac:dyDescent="0.25">
      <c r="A17" s="14"/>
      <c r="B17" s="1"/>
      <c r="C17" s="1"/>
      <c r="D17" s="1"/>
      <c r="E17" s="11"/>
      <c r="F17" s="1"/>
      <c r="G17" s="1"/>
      <c r="H17" s="144"/>
      <c r="I17" s="144"/>
      <c r="J17" s="143"/>
      <c r="K17" s="143"/>
      <c r="L17" s="143"/>
      <c r="M17" s="143"/>
    </row>
    <row r="18" spans="1:13" s="6" customFormat="1" x14ac:dyDescent="0.25">
      <c r="A18" s="14"/>
      <c r="B18" s="1"/>
      <c r="C18" s="1"/>
      <c r="D18" s="1"/>
      <c r="E18" s="11"/>
      <c r="F18" s="1"/>
      <c r="G18" s="1"/>
      <c r="H18" s="144"/>
      <c r="I18" s="144"/>
      <c r="J18" s="143"/>
      <c r="K18" s="143"/>
      <c r="L18" s="143"/>
      <c r="M18" s="143"/>
    </row>
    <row r="19" spans="1:13" s="6" customFormat="1" x14ac:dyDescent="0.25">
      <c r="A19" s="14"/>
      <c r="B19" s="1"/>
      <c r="C19" s="1"/>
      <c r="D19" s="1"/>
      <c r="E19" s="11"/>
      <c r="F19" s="1"/>
      <c r="G19" s="1"/>
      <c r="H19" s="144"/>
      <c r="I19" s="144"/>
      <c r="J19" s="143"/>
      <c r="K19" s="143"/>
      <c r="L19" s="143"/>
      <c r="M19" s="143"/>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sheetData>
  <sheetProtection algorithmName="SHA-512" hashValue="zpUVYYWgdKuruNS+snVd1FRHe5kSTxXfMaI3ykgxi8VUPaYCCDNxBNUX/g+qAbYQGOsdzL+mbW9wpcl+SbqeFQ==" saltValue="2kpyIuVMn/qGdCqELuzwEw==" spinCount="100000" sheet="1" objects="1" scenarios="1" formatCells="0"/>
  <mergeCells count="22">
    <mergeCell ref="M5:M6"/>
    <mergeCell ref="A1:G1"/>
    <mergeCell ref="A2:G2"/>
    <mergeCell ref="H4:J4"/>
    <mergeCell ref="K4:M4"/>
    <mergeCell ref="A5:A6"/>
    <mergeCell ref="B5:C6"/>
    <mergeCell ref="D5:D6"/>
    <mergeCell ref="E5:E6"/>
    <mergeCell ref="F5:F6"/>
    <mergeCell ref="G5:G6"/>
    <mergeCell ref="H5:H6"/>
    <mergeCell ref="I5:I6"/>
    <mergeCell ref="J5:J6"/>
    <mergeCell ref="K5:K6"/>
    <mergeCell ref="L5:L6"/>
    <mergeCell ref="B12:C12"/>
    <mergeCell ref="B13:E13"/>
    <mergeCell ref="B11:C11"/>
    <mergeCell ref="A7:G7"/>
    <mergeCell ref="A8:G8"/>
    <mergeCell ref="B9:C9"/>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3"/>
  <sheetViews>
    <sheetView view="pageBreakPreview" zoomScale="85" zoomScaleSheetLayoutView="85" workbookViewId="0">
      <selection activeCell="F9" sqref="F9"/>
    </sheetView>
  </sheetViews>
  <sheetFormatPr defaultRowHeight="13.2" x14ac:dyDescent="0.25"/>
  <cols>
    <col min="1" max="1" width="36.33203125" style="14" customWidth="1"/>
    <col min="2" max="2" width="8.88671875" style="1"/>
    <col min="3" max="3" width="17.6640625" style="1" customWidth="1"/>
    <col min="4" max="4" width="13.6640625" style="1" customWidth="1"/>
    <col min="5" max="5" width="17.109375" style="11" customWidth="1"/>
    <col min="6" max="7" width="18.33203125" style="1" customWidth="1"/>
    <col min="8" max="8" width="19.33203125" style="145" customWidth="1"/>
    <col min="9" max="9" width="18.6640625" style="145" customWidth="1"/>
    <col min="10" max="10" width="35.109375" style="134" customWidth="1"/>
    <col min="11" max="11" width="20.6640625" style="134" customWidth="1"/>
    <col min="12" max="12" width="22.109375" style="134" customWidth="1"/>
    <col min="13" max="13" width="24.5546875" style="134" customWidth="1"/>
    <col min="14" max="16384" width="8.88671875" style="33"/>
  </cols>
  <sheetData>
    <row r="1" spans="1:13" ht="37.200000000000003" customHeight="1" x14ac:dyDescent="0.25">
      <c r="A1" s="260" t="s">
        <v>248</v>
      </c>
      <c r="B1" s="261"/>
      <c r="C1" s="261"/>
      <c r="D1" s="261"/>
      <c r="E1" s="261"/>
      <c r="F1" s="261"/>
      <c r="G1" s="261"/>
      <c r="H1" s="51"/>
      <c r="I1" s="51"/>
      <c r="J1" s="51"/>
      <c r="K1" s="51"/>
      <c r="L1" s="51"/>
    </row>
    <row r="2" spans="1:13" ht="75.75" customHeight="1" x14ac:dyDescent="0.4">
      <c r="A2" s="272" t="s">
        <v>223</v>
      </c>
      <c r="B2" s="273"/>
      <c r="C2" s="273"/>
      <c r="D2" s="273"/>
      <c r="E2" s="273"/>
      <c r="F2" s="273"/>
      <c r="G2" s="273"/>
      <c r="H2" s="4"/>
      <c r="I2" s="4"/>
    </row>
    <row r="3" spans="1:13" ht="6" customHeight="1" x14ac:dyDescent="0.4">
      <c r="A3" s="199"/>
      <c r="B3" s="199"/>
      <c r="C3" s="199"/>
      <c r="D3" s="199"/>
      <c r="E3" s="192"/>
      <c r="F3" s="199"/>
      <c r="G3" s="199"/>
      <c r="H3" s="4"/>
      <c r="I3" s="4"/>
    </row>
    <row r="4" spans="1:13" ht="30" customHeight="1" thickBot="1" x14ac:dyDescent="0.45">
      <c r="A4" s="46" t="str">
        <f>'Pg1_FRONT COVER'!E7</f>
        <v>[INSERT NAME]</v>
      </c>
      <c r="B4" s="199"/>
      <c r="C4" s="199"/>
      <c r="D4" s="199"/>
      <c r="E4" s="192"/>
      <c r="F4" s="199"/>
      <c r="G4" s="199"/>
      <c r="H4" s="266"/>
      <c r="I4" s="236"/>
      <c r="J4" s="236"/>
      <c r="K4" s="236"/>
      <c r="L4" s="236"/>
      <c r="M4" s="236"/>
    </row>
    <row r="5" spans="1:13" s="114" customFormat="1" ht="12.75" customHeight="1" x14ac:dyDescent="0.25">
      <c r="A5" s="267" t="s">
        <v>10</v>
      </c>
      <c r="B5" s="269" t="s">
        <v>130</v>
      </c>
      <c r="C5" s="270"/>
      <c r="D5" s="247" t="s">
        <v>11</v>
      </c>
      <c r="E5" s="249" t="s">
        <v>131</v>
      </c>
      <c r="F5" s="262" t="s">
        <v>12</v>
      </c>
      <c r="G5" s="264" t="s">
        <v>13</v>
      </c>
      <c r="H5" s="237"/>
      <c r="I5" s="239"/>
      <c r="J5" s="239"/>
      <c r="K5" s="237"/>
      <c r="L5" s="239"/>
      <c r="M5" s="239"/>
    </row>
    <row r="6" spans="1:13" s="114" customFormat="1" ht="27" customHeight="1" thickBot="1" x14ac:dyDescent="0.3">
      <c r="A6" s="268"/>
      <c r="B6" s="271"/>
      <c r="C6" s="271"/>
      <c r="D6" s="248"/>
      <c r="E6" s="250"/>
      <c r="F6" s="263"/>
      <c r="G6" s="265"/>
      <c r="H6" s="238"/>
      <c r="I6" s="240"/>
      <c r="J6" s="240"/>
      <c r="K6" s="238"/>
      <c r="L6" s="240"/>
      <c r="M6" s="240"/>
    </row>
    <row r="7" spans="1:13" s="114" customFormat="1" ht="37.200000000000003" customHeight="1" thickBot="1" x14ac:dyDescent="0.3">
      <c r="A7" s="257" t="s">
        <v>311</v>
      </c>
      <c r="B7" s="258"/>
      <c r="C7" s="258"/>
      <c r="D7" s="258"/>
      <c r="E7" s="258"/>
      <c r="F7" s="258"/>
      <c r="G7" s="259"/>
      <c r="H7" s="194"/>
      <c r="I7" s="195"/>
      <c r="J7" s="195"/>
      <c r="K7" s="194"/>
      <c r="L7" s="195"/>
      <c r="M7" s="195"/>
    </row>
    <row r="8" spans="1:13" s="13" customFormat="1" ht="16.5" customHeight="1" x14ac:dyDescent="0.25">
      <c r="A8" s="244" t="s">
        <v>14</v>
      </c>
      <c r="B8" s="245"/>
      <c r="C8" s="245"/>
      <c r="D8" s="245"/>
      <c r="E8" s="245"/>
      <c r="F8" s="245"/>
      <c r="G8" s="246"/>
      <c r="H8" s="135"/>
      <c r="I8" s="135"/>
      <c r="J8" s="101"/>
      <c r="K8" s="135"/>
      <c r="L8" s="135"/>
      <c r="M8" s="101"/>
    </row>
    <row r="9" spans="1:13" s="114" customFormat="1" ht="30" customHeight="1" x14ac:dyDescent="0.25">
      <c r="A9" s="55" t="s">
        <v>138</v>
      </c>
      <c r="B9" s="253" t="s">
        <v>137</v>
      </c>
      <c r="C9" s="254"/>
      <c r="D9" s="52" t="s">
        <v>15</v>
      </c>
      <c r="E9" s="161">
        <v>95518</v>
      </c>
      <c r="F9" s="32">
        <v>0</v>
      </c>
      <c r="G9" s="54">
        <f t="shared" ref="G9" si="0">F9*E9</f>
        <v>0</v>
      </c>
      <c r="H9" s="136"/>
      <c r="I9" s="137"/>
      <c r="J9" s="28"/>
      <c r="K9" s="136"/>
      <c r="L9" s="137"/>
      <c r="M9" s="28"/>
    </row>
    <row r="10" spans="1:13" s="112" customFormat="1" ht="16.5" customHeight="1" x14ac:dyDescent="0.25">
      <c r="A10" s="121" t="s">
        <v>140</v>
      </c>
      <c r="B10" s="109"/>
      <c r="C10" s="109"/>
      <c r="D10" s="110"/>
      <c r="E10" s="163"/>
      <c r="F10" s="111"/>
      <c r="G10" s="113"/>
      <c r="H10" s="196"/>
      <c r="I10" s="100"/>
      <c r="J10" s="101"/>
      <c r="K10" s="196"/>
      <c r="L10" s="100"/>
      <c r="M10" s="101"/>
    </row>
    <row r="11" spans="1:13" s="114" customFormat="1" ht="30" customHeight="1" x14ac:dyDescent="0.25">
      <c r="A11" s="55" t="s">
        <v>312</v>
      </c>
      <c r="B11" s="255" t="s">
        <v>205</v>
      </c>
      <c r="C11" s="256"/>
      <c r="D11" s="52" t="s">
        <v>193</v>
      </c>
      <c r="E11" s="161">
        <v>26</v>
      </c>
      <c r="F11" s="32">
        <v>0</v>
      </c>
      <c r="G11" s="54">
        <f>F11*E11</f>
        <v>0</v>
      </c>
      <c r="H11" s="136"/>
      <c r="I11" s="137"/>
      <c r="J11" s="28"/>
      <c r="K11" s="136"/>
      <c r="L11" s="137"/>
      <c r="M11" s="28"/>
    </row>
    <row r="12" spans="1:13" s="114" customFormat="1" ht="30" customHeight="1" x14ac:dyDescent="0.25">
      <c r="A12" s="55" t="s">
        <v>314</v>
      </c>
      <c r="B12" s="255" t="s">
        <v>196</v>
      </c>
      <c r="C12" s="256"/>
      <c r="D12" s="52" t="s">
        <v>193</v>
      </c>
      <c r="E12" s="161">
        <v>12</v>
      </c>
      <c r="F12" s="32">
        <v>0</v>
      </c>
      <c r="G12" s="54">
        <f>F12*E12</f>
        <v>0</v>
      </c>
      <c r="H12" s="136"/>
      <c r="I12" s="137"/>
      <c r="J12" s="28"/>
      <c r="K12" s="136"/>
      <c r="L12" s="137"/>
      <c r="M12" s="28"/>
    </row>
    <row r="13" spans="1:13" s="114" customFormat="1" ht="30" customHeight="1" x14ac:dyDescent="0.25">
      <c r="A13" s="55" t="s">
        <v>313</v>
      </c>
      <c r="B13" s="200" t="s">
        <v>210</v>
      </c>
      <c r="C13" s="201"/>
      <c r="D13" s="52" t="s">
        <v>193</v>
      </c>
      <c r="E13" s="161">
        <v>26</v>
      </c>
      <c r="F13" s="32">
        <v>0</v>
      </c>
      <c r="G13" s="54">
        <f>F13*E13</f>
        <v>0</v>
      </c>
      <c r="H13" s="136"/>
      <c r="I13" s="137"/>
      <c r="J13" s="28"/>
      <c r="K13" s="136"/>
      <c r="L13" s="137"/>
      <c r="M13" s="28"/>
    </row>
    <row r="14" spans="1:13" s="114" customFormat="1" ht="30" customHeight="1" thickBot="1" x14ac:dyDescent="0.3">
      <c r="A14" s="44" t="s">
        <v>315</v>
      </c>
      <c r="B14" s="251" t="s">
        <v>216</v>
      </c>
      <c r="C14" s="288"/>
      <c r="D14" s="47" t="s">
        <v>193</v>
      </c>
      <c r="E14" s="164">
        <v>12</v>
      </c>
      <c r="F14" s="37">
        <v>0</v>
      </c>
      <c r="G14" s="122">
        <f>F14*E14</f>
        <v>0</v>
      </c>
      <c r="H14" s="136"/>
      <c r="I14" s="137"/>
      <c r="J14" s="28"/>
      <c r="K14" s="136"/>
      <c r="L14" s="137"/>
      <c r="M14" s="28"/>
    </row>
    <row r="15" spans="1:13" s="114" customFormat="1" ht="43.8" customHeight="1" thickBot="1" x14ac:dyDescent="0.3">
      <c r="A15" s="30"/>
      <c r="B15" s="241" t="s">
        <v>224</v>
      </c>
      <c r="C15" s="242"/>
      <c r="D15" s="242"/>
      <c r="E15" s="243"/>
      <c r="F15" s="29" t="s">
        <v>1</v>
      </c>
      <c r="G15" s="45">
        <f>SUM(G11:G14,G9)</f>
        <v>0</v>
      </c>
      <c r="H15" s="139"/>
      <c r="I15" s="140"/>
      <c r="J15" s="28"/>
      <c r="K15" s="141"/>
      <c r="L15" s="140"/>
      <c r="M15" s="28"/>
    </row>
    <row r="16" spans="1:13" s="114" customFormat="1" ht="30" customHeight="1" x14ac:dyDescent="0.25">
      <c r="A16" s="30"/>
      <c r="B16" s="197"/>
      <c r="C16" s="198"/>
      <c r="D16" s="198"/>
      <c r="E16" s="165"/>
      <c r="F16" s="42"/>
      <c r="G16" s="43"/>
      <c r="H16" s="142"/>
      <c r="I16" s="142"/>
      <c r="J16" s="28"/>
      <c r="K16" s="142"/>
      <c r="L16" s="142"/>
      <c r="M16" s="28"/>
    </row>
    <row r="17" spans="1:13" s="6" customFormat="1" x14ac:dyDescent="0.25">
      <c r="A17" s="14"/>
      <c r="B17" s="1"/>
      <c r="C17" s="1"/>
      <c r="D17" s="1"/>
      <c r="E17" s="11"/>
      <c r="F17" s="1"/>
      <c r="G17" s="1"/>
      <c r="H17" s="144"/>
      <c r="I17" s="144"/>
      <c r="J17" s="143"/>
      <c r="K17" s="143"/>
      <c r="L17" s="143"/>
      <c r="M17" s="143"/>
    </row>
    <row r="18" spans="1:13" s="6" customFormat="1" x14ac:dyDescent="0.25">
      <c r="A18" s="14"/>
      <c r="B18" s="1"/>
      <c r="C18" s="1"/>
      <c r="D18" s="1"/>
      <c r="E18" s="11"/>
      <c r="F18" s="1"/>
      <c r="G18" s="1"/>
      <c r="H18" s="144"/>
      <c r="I18" s="144"/>
      <c r="J18" s="143"/>
      <c r="K18" s="143"/>
      <c r="L18" s="143"/>
      <c r="M18" s="143"/>
    </row>
    <row r="19" spans="1:13" s="6" customFormat="1" x14ac:dyDescent="0.25">
      <c r="A19" s="14"/>
      <c r="B19" s="1"/>
      <c r="C19" s="1"/>
      <c r="D19" s="1"/>
      <c r="E19" s="11"/>
      <c r="F19" s="1"/>
      <c r="G19" s="1"/>
      <c r="H19" s="144"/>
      <c r="I19" s="144"/>
      <c r="J19" s="143"/>
      <c r="K19" s="143"/>
      <c r="L19" s="143"/>
      <c r="M19" s="143"/>
    </row>
    <row r="20" spans="1:13" s="6" customFormat="1" x14ac:dyDescent="0.25">
      <c r="A20" s="14"/>
      <c r="B20" s="1"/>
      <c r="C20" s="1"/>
      <c r="D20" s="1"/>
      <c r="E20" s="11"/>
      <c r="F20" s="1"/>
      <c r="G20" s="1"/>
      <c r="H20" s="144"/>
      <c r="I20" s="144"/>
      <c r="J20" s="143"/>
      <c r="K20" s="143"/>
      <c r="L20" s="143"/>
      <c r="M20" s="143"/>
    </row>
    <row r="21" spans="1:13" s="6" customFormat="1" x14ac:dyDescent="0.25">
      <c r="A21" s="14"/>
      <c r="B21" s="1"/>
      <c r="C21" s="1"/>
      <c r="D21" s="1"/>
      <c r="E21" s="11"/>
      <c r="F21" s="1"/>
      <c r="G21" s="1"/>
      <c r="H21" s="144"/>
      <c r="I21" s="144"/>
      <c r="J21" s="143"/>
      <c r="K21" s="143"/>
      <c r="L21" s="143"/>
      <c r="M21" s="143"/>
    </row>
    <row r="22" spans="1:13" s="6" customFormat="1" x14ac:dyDescent="0.25">
      <c r="A22" s="14"/>
      <c r="B22" s="1"/>
      <c r="C22" s="1"/>
      <c r="D22" s="1"/>
      <c r="E22" s="11"/>
      <c r="F22" s="1"/>
      <c r="G22" s="1"/>
      <c r="H22" s="144"/>
      <c r="I22" s="144"/>
      <c r="J22" s="143"/>
      <c r="K22" s="143"/>
      <c r="L22" s="143"/>
      <c r="M22" s="143"/>
    </row>
    <row r="23" spans="1:13" s="6" customFormat="1" x14ac:dyDescent="0.25">
      <c r="A23" s="14"/>
      <c r="B23" s="1"/>
      <c r="C23" s="1"/>
      <c r="D23" s="1"/>
      <c r="E23" s="11"/>
      <c r="F23" s="1"/>
      <c r="G23" s="1"/>
      <c r="H23" s="144"/>
      <c r="I23" s="144"/>
      <c r="J23" s="143"/>
      <c r="K23" s="143"/>
      <c r="L23" s="143"/>
      <c r="M23" s="143"/>
    </row>
  </sheetData>
  <sheetProtection algorithmName="SHA-512" hashValue="25Y3FiCuH8L9mgYl5EzwFUpOGfv2U0DbSKjWmQ/fJ3tPs6Dsileg9pJ6602LNekHjiWrFZWH3sSRTQsqKiI/Ww==" saltValue="K0yJKyzrzQfwA3a6g0UvBw==" spinCount="100000" sheet="1" objects="1" scenarios="1" formatCells="0"/>
  <mergeCells count="23">
    <mergeCell ref="K5:K6"/>
    <mergeCell ref="L5:L6"/>
    <mergeCell ref="M5:M6"/>
    <mergeCell ref="A1:G1"/>
    <mergeCell ref="A2:G2"/>
    <mergeCell ref="H4:J4"/>
    <mergeCell ref="K4:M4"/>
    <mergeCell ref="A5:A6"/>
    <mergeCell ref="B5:C6"/>
    <mergeCell ref="D5:D6"/>
    <mergeCell ref="E5:E6"/>
    <mergeCell ref="F5:F6"/>
    <mergeCell ref="G5:G6"/>
    <mergeCell ref="B15:E15"/>
    <mergeCell ref="B12:C12"/>
    <mergeCell ref="H5:H6"/>
    <mergeCell ref="I5:I6"/>
    <mergeCell ref="J5:J6"/>
    <mergeCell ref="A7:G7"/>
    <mergeCell ref="A8:G8"/>
    <mergeCell ref="B9:C9"/>
    <mergeCell ref="B11:C11"/>
    <mergeCell ref="B14:C14"/>
  </mergeCells>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Activity xmlns="b5635560-ed30-4629-8991-3aebdf91c5da">Landscape</Activity>
    <Optional_x0020_Tag xmlns="8cc70a3c-98ff-4bb5-82cd-9d99e2fc45be"/>
    <Discipline xmlns="b5635560-ed30-4629-8991-3aebdf91c5da">Stewardship</Discipline>
  </documentManagement>
</p:properties>
</file>

<file path=customXml/item3.xml><?xml version="1.0" encoding="utf-8"?>
<ct:contentTypeSchema xmlns:ct="http://schemas.microsoft.com/office/2006/metadata/contentType" xmlns:ma="http://schemas.microsoft.com/office/2006/metadata/properties/metaAttributes" ct:_="" ma:_="" ma:contentTypeName="TEP Document" ma:contentTypeID="0x010100D4E576726F6A2045A9EAB1700AA1BF74009F7CAE4409DD8243A93E6EB73013D4BE" ma:contentTypeVersion="4" ma:contentTypeDescription="" ma:contentTypeScope="" ma:versionID="2271a53756d0a65a774508e0806a301e">
  <xsd:schema xmlns:xsd="http://www.w3.org/2001/XMLSchema" xmlns:p="http://schemas.microsoft.com/office/2006/metadata/properties" xmlns:ns2="b5635560-ed30-4629-8991-3aebdf91c5da" xmlns:ns3="8cc70a3c-98ff-4bb5-82cd-9d99e2fc45be" targetNamespace="http://schemas.microsoft.com/office/2006/metadata/properties" ma:root="true" ma:fieldsID="a83fe96588de31c5ab663803a075b187" ns2:_="" ns3:_="">
    <xsd:import namespace="b5635560-ed30-4629-8991-3aebdf91c5da"/>
    <xsd:import namespace="8cc70a3c-98ff-4bb5-82cd-9d99e2fc45be"/>
    <xsd:element name="properties">
      <xsd:complexType>
        <xsd:sequence>
          <xsd:element name="documentManagement">
            <xsd:complexType>
              <xsd:all>
                <xsd:element ref="ns2:Discipline"/>
                <xsd:element ref="ns2:Activity" minOccurs="0"/>
                <xsd:element ref="ns3:Optional_x0020_Tag" minOccurs="0"/>
              </xsd:all>
            </xsd:complexType>
          </xsd:element>
        </xsd:sequence>
      </xsd:complexType>
    </xsd:element>
  </xsd:schema>
  <xsd:schema xmlns:xsd="http://www.w3.org/2001/XMLSchema" xmlns:dms="http://schemas.microsoft.com/office/2006/documentManagement/types" targetNamespace="b5635560-ed30-4629-8991-3aebdf91c5da" elementFormDefault="qualified">
    <xsd:import namespace="http://schemas.microsoft.com/office/2006/documentManagement/types"/>
    <xsd:element name="Discipline" ma:index="8" ma:displayName="Skills Team" ma:format="Dropdown" ma:internalName="Discipline">
      <xsd:simpleType>
        <xsd:restriction base="dms:Choice">
          <xsd:enumeration value="Admin"/>
          <xsd:enumeration value="Arboriculture"/>
          <xsd:enumeration value="BREEAM"/>
          <xsd:enumeration value="Business Support"/>
          <xsd:enumeration value="Director"/>
          <xsd:enumeration value="Design"/>
          <xsd:enumeration value="Ecology"/>
          <xsd:enumeration value="Environmental Planning"/>
          <xsd:enumeration value="ICT and Systems"/>
          <xsd:enumeration value="Landscape Management"/>
          <xsd:enumeration value="Milton Keynes"/>
          <xsd:enumeration value="Northeast"/>
          <xsd:enumeration value="Stewardship"/>
          <xsd:enumeration value="Strategies"/>
          <xsd:enumeration value="Sub-Consultant"/>
        </xsd:restriction>
      </xsd:simpleType>
    </xsd:element>
    <xsd:element name="Activity" ma:index="9" nillable="true" ma:displayName="Project Aspect" ma:format="Dropdown" ma:internalName="Activity">
      <xsd:simpleType>
        <xsd:restriction base="dms:Choice">
          <xsd:enumeration value="Advice Note"/>
          <xsd:enumeration value="Amphibian"/>
          <xsd:enumeration value="Appendix"/>
          <xsd:enumeration value="Application"/>
          <xsd:enumeration value="Arboriculture"/>
          <xsd:enumeration value="Asbestos"/>
          <xsd:enumeration value="Asset"/>
          <xsd:enumeration value="Audit"/>
          <xsd:enumeration value="Badger"/>
          <xsd:enumeration value="Bats"/>
          <xsd:enumeration value="Contract Admin"/>
          <xsd:enumeration value="Contract Document"/>
          <xsd:enumeration value="Correspondence"/>
          <xsd:enumeration value="EIA"/>
          <xsd:enumeration value="Finance"/>
          <xsd:enumeration value="GI"/>
          <xsd:enumeration value="Habitat"/>
          <xsd:enumeration value="Health and Safety"/>
          <xsd:enumeration value="Inspection"/>
          <xsd:enumeration value="Landscape"/>
          <xsd:enumeration value="Licence Use Agreement"/>
          <xsd:enumeration value="Map"/>
          <xsd:enumeration value="Monthly Report"/>
          <xsd:enumeration value="Otter"/>
          <xsd:enumeration value="Procura"/>
          <xsd:enumeration value="Progress Report"/>
          <xsd:enumeration value="QA"/>
          <xsd:enumeration value="Report"/>
          <xsd:enumeration value="Security"/>
          <xsd:enumeration value="Specification"/>
          <xsd:enumeration value="Survey"/>
          <xsd:enumeration value="Utilities"/>
        </xsd:restriction>
      </xsd:simpleType>
    </xsd:element>
  </xsd:schema>
  <xsd:schema xmlns:xsd="http://www.w3.org/2001/XMLSchema" xmlns:dms="http://schemas.microsoft.com/office/2006/documentManagement/types" targetNamespace="8cc70a3c-98ff-4bb5-82cd-9d99e2fc45be" elementFormDefault="qualified">
    <xsd:import namespace="http://schemas.microsoft.com/office/2006/documentManagement/types"/>
    <xsd:element name="Optional_x0020_Tag" ma:index="10" nillable="true" ma:displayName="Optional Tag" ma:internalName="Optional_x0020_Tag">
      <xsd:complexType>
        <xsd:complexContent>
          <xsd:extension base="dms:MultiChoiceFillIn">
            <xsd:sequence>
              <xsd:element name="Value" maxOccurs="unbounded" minOccurs="0" nillable="true">
                <xsd:simpleType>
                  <xsd:union memberTypes="dms:Text">
                    <xsd:simpleType>
                      <xsd:restriction base="dms:Choice">
                        <xsd:enumeration value="asbestos"/>
                        <xsd:enumeration value="coshh"/>
                        <xsd:enumeration value="PAT Testing"/>
                        <xsd:enumeration value="Fire Alarms"/>
                        <xsd:enumeration value="Electrical Isolation"/>
                        <xsd:enumeration value="Structural Survey"/>
                        <xsd:enumeration value="Police"/>
                        <xsd:enumeration value="KPIs"/>
                        <xsd:enumeration value="circuits"/>
                        <xsd:enumeration value="procura"/>
                        <xsd:enumeration value="bats"/>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08C6A9B-C173-4E56-9561-32F4A089287A}">
  <ds:schemaRefs>
    <ds:schemaRef ds:uri="http://schemas.microsoft.com/sharepoint/v3/contenttype/forms"/>
  </ds:schemaRefs>
</ds:datastoreItem>
</file>

<file path=customXml/itemProps2.xml><?xml version="1.0" encoding="utf-8"?>
<ds:datastoreItem xmlns:ds="http://schemas.openxmlformats.org/officeDocument/2006/customXml" ds:itemID="{4739E725-A137-4662-AB12-B43132B613A7}">
  <ds:schemaRefs>
    <ds:schemaRef ds:uri="http://purl.org/dc/terms/"/>
    <ds:schemaRef ds:uri="http://schemas.microsoft.com/office/2006/documentManagement/types"/>
    <ds:schemaRef ds:uri="b5635560-ed30-4629-8991-3aebdf91c5da"/>
    <ds:schemaRef ds:uri="http://purl.org/dc/elements/1.1/"/>
    <ds:schemaRef ds:uri="http://schemas.openxmlformats.org/package/2006/metadata/core-properties"/>
    <ds:schemaRef ds:uri="8cc70a3c-98ff-4bb5-82cd-9d99e2fc45be"/>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11F5DDB-4FC0-4374-BAAF-3BCF0C132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635560-ed30-4629-8991-3aebdf91c5da"/>
    <ds:schemaRef ds:uri="8cc70a3c-98ff-4bb5-82cd-9d99e2fc45b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Document Control</vt:lpstr>
      <vt:lpstr>Pg1_FRONT COVER</vt:lpstr>
      <vt:lpstr>Pg2_Booth Rise</vt:lpstr>
      <vt:lpstr>Pg3_Brackmills Park</vt:lpstr>
      <vt:lpstr>Pg4_Gowerton_Salthouse Road</vt:lpstr>
      <vt:lpstr>Pg5_South of Landimore Road</vt:lpstr>
      <vt:lpstr>Pg6_Claret Car Parks</vt:lpstr>
      <vt:lpstr>Pg7_Danes Camp</vt:lpstr>
      <vt:lpstr>Pg8_Duston Wetlands</vt:lpstr>
      <vt:lpstr>Pg9_Jackdaw Close</vt:lpstr>
      <vt:lpstr>Pg10_Land Adj A5123</vt:lpstr>
      <vt:lpstr>Pg11_Ransome Road</vt:lpstr>
      <vt:lpstr>Pg12_Sharmans Lake</vt:lpstr>
      <vt:lpstr>Pg13_Upton Valley Way East</vt:lpstr>
      <vt:lpstr>Pg14_FINAL TOTAL</vt:lpstr>
      <vt:lpstr>Pg15&amp;16_UNPLANNED WORK_Meas</vt:lpstr>
      <vt:lpstr>Pg17_UNPLANNED WORK_UnMeas</vt:lpstr>
      <vt:lpstr>Pg18_UNPLANNED WORK_Misc</vt:lpstr>
      <vt:lpstr>'Document Control'!Print_Area</vt:lpstr>
      <vt:lpstr>'Pg1_FRONT COVER'!Print_Area</vt:lpstr>
      <vt:lpstr>'Pg10_Land Adj A5123'!Print_Area</vt:lpstr>
      <vt:lpstr>'Pg11_Ransome Road'!Print_Area</vt:lpstr>
      <vt:lpstr>'Pg12_Sharmans Lake'!Print_Area</vt:lpstr>
      <vt:lpstr>'Pg13_Upton Valley Way East'!Print_Area</vt:lpstr>
      <vt:lpstr>'Pg14_FINAL TOTAL'!Print_Area</vt:lpstr>
      <vt:lpstr>'Pg15&amp;16_UNPLANNED WORK_Meas'!Print_Area</vt:lpstr>
      <vt:lpstr>'Pg17_UNPLANNED WORK_UnMeas'!Print_Area</vt:lpstr>
      <vt:lpstr>'Pg18_UNPLANNED WORK_Misc'!Print_Area</vt:lpstr>
      <vt:lpstr>'Pg2_Booth Rise'!Print_Area</vt:lpstr>
      <vt:lpstr>'Pg3_Brackmills Park'!Print_Area</vt:lpstr>
      <vt:lpstr>'Pg4_Gowerton_Salthouse Road'!Print_Area</vt:lpstr>
      <vt:lpstr>'Pg5_South of Landimore Road'!Print_Area</vt:lpstr>
      <vt:lpstr>'Pg6_Claret Car Parks'!Print_Area</vt:lpstr>
      <vt:lpstr>'Pg7_Danes Camp'!Print_Area</vt:lpstr>
      <vt:lpstr>'Pg8_Duston Wetlands'!Print_Area</vt:lpstr>
      <vt:lpstr>'Pg9_Jackdaw Close'!Print_Area</vt:lpstr>
    </vt:vector>
  </TitlesOfParts>
  <Company>Profile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Northampton Town Pricing Schedule</dc:title>
  <dc:creator>profilesys</dc:creator>
  <cp:lastModifiedBy>Lindsey Cunniff</cp:lastModifiedBy>
  <cp:lastPrinted>2014-07-08T14:57:40Z</cp:lastPrinted>
  <dcterms:created xsi:type="dcterms:W3CDTF">2011-03-28T11:41:12Z</dcterms:created>
  <dcterms:modified xsi:type="dcterms:W3CDTF">2015-07-20T08:01:43Z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TEP Document</vt:lpwstr>
  </property>
  <property fmtid="{D5CDD505-2E9C-101B-9397-08002B2CF9AE}" pid="3" name="ContentTypeId">
    <vt:lpwstr>0x010100D4E576726F6A2045A9EAB1700AA1BF74009F7CAE4409DD8243A93E6EB73013D4BE</vt:lpwstr>
  </property>
  <property fmtid="{D5CDD505-2E9C-101B-9397-08002B2CF9AE}" pid="4" name="Value">
    <vt:lpwstr>0</vt:lpwstr>
  </property>
  <property fmtid="{D5CDD505-2E9C-101B-9397-08002B2CF9AE}" pid="5" name="Optional Tag">
    <vt:lpwstr>;#LC130;#</vt:lpwstr>
  </property>
  <property fmtid="{D5CDD505-2E9C-101B-9397-08002B2CF9AE}" pid="6" name="Activity">
    <vt:lpwstr>Contract Document</vt:lpwstr>
  </property>
  <property fmtid="{D5CDD505-2E9C-101B-9397-08002B2CF9AE}" pid="7" name="Discipline">
    <vt:lpwstr>Stewardship</vt:lpwstr>
  </property>
</Properties>
</file>