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filterPrivacy="1" codeName="ThisWorkbook" defaultThemeVersion="124226"/>
  <xr:revisionPtr revIDLastSave="0" documentId="8_{22BEF805-B5F9-4C49-BC74-8CACDEB73A44}" xr6:coauthVersionLast="47" xr6:coauthVersionMax="47" xr10:uidLastSave="{00000000-0000-0000-0000-000000000000}"/>
  <bookViews>
    <workbookView xWindow="-110" yWindow="-110" windowWidth="19420" windowHeight="11620" tabRatio="857" firstSheet="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H7" i="35" s="1"/>
  <c r="G7" i="35"/>
  <c r="F8" i="35"/>
  <c r="G8" i="35"/>
  <c r="H8" i="35"/>
  <c r="F9" i="35"/>
  <c r="G9" i="35"/>
  <c r="H9" i="35"/>
  <c r="F10" i="35"/>
  <c r="H10" i="35" s="1"/>
  <c r="G10" i="35"/>
  <c r="F11" i="35"/>
  <c r="H11" i="35" s="1"/>
  <c r="G11" i="35"/>
  <c r="G15" i="35" s="1"/>
  <c r="F12" i="35"/>
  <c r="H12" i="35" s="1"/>
  <c r="G12" i="35"/>
  <c r="F13" i="35"/>
  <c r="G13" i="35"/>
  <c r="H13" i="35" s="1"/>
  <c r="F14" i="35"/>
  <c r="F15" i="35" s="1"/>
  <c r="G14" i="35"/>
  <c r="F16" i="35"/>
  <c r="G16" i="35"/>
  <c r="H16" i="35"/>
  <c r="F17" i="35"/>
  <c r="H17" i="35" s="1"/>
  <c r="G17" i="35"/>
  <c r="F18" i="35"/>
  <c r="G18" i="35"/>
  <c r="H18" i="35"/>
  <c r="F19" i="35"/>
  <c r="F23" i="35" s="1"/>
  <c r="G19" i="35"/>
  <c r="G23" i="35" s="1"/>
  <c r="F20" i="35"/>
  <c r="H20" i="35" s="1"/>
  <c r="G20" i="35"/>
  <c r="F21" i="35"/>
  <c r="G21" i="35"/>
  <c r="H21" i="35" s="1"/>
  <c r="F22" i="35"/>
  <c r="H22" i="35" s="1"/>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3" i="35" l="1"/>
  <c r="H15"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<sst xmlns="http://schemas.openxmlformats.org/spreadsheetml/2006/main" count="377" uniqueCount="199">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</sst>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xfId="4" builtinId="5"/>
    <cellStyle name="Per cent 2" xfId="2" xr:uid="{6CAB95D2-356C-3D45-A6B1-1929B211EA0F}"/>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2" customFormat="1" ht="34.5" customHeight="1">
      <c r="B3" s="151" t="s">
        <v>0</v>
      </c>
    </row>
    <row r="4" spans="2:3">
      <c r="B4" s="13" t="s">
        <v>1</v>
      </c>
    </row>
    <row r="7" spans="2:3" ht="53.45" customHeight="1">
      <c r="B7" s="236" t="s">
        <v>2</v>
      </c>
      <c r="C7" s="237"/>
    </row>
    <row r="8" spans="2:3" ht="15.6">
      <c r="B8" s="236" t="s">
        <v>3</v>
      </c>
      <c r="C8" s="237"/>
    </row>
    <row r="9" spans="2:3" ht="15.6">
      <c r="B9" s="236" t="s">
        <v>4</v>
      </c>
      <c r="C9" s="237"/>
    </row>
    <row r="10" spans="2:3" ht="15.6">
      <c r="B10" s="236" t="s">
        <v>5</v>
      </c>
      <c r="C10" s="237"/>
    </row>
    <row r="11" spans="2:3" ht="15.6">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6" t="s">
        <v>7</v>
      </c>
      <c r="C2" s="326"/>
      <c r="D2" s="326"/>
      <c r="E2" s="326"/>
      <c r="F2" s="326"/>
    </row>
    <row r="3" spans="2:12" ht="18.75" customHeight="1">
      <c r="B3" s="327"/>
      <c r="C3" s="327"/>
      <c r="D3" s="327"/>
      <c r="E3" s="327"/>
      <c r="F3" s="327"/>
    </row>
    <row r="4" spans="2:12" ht="116.1" customHeight="1">
      <c r="B4" s="326" t="s">
        <v>8</v>
      </c>
      <c r="C4" s="326"/>
      <c r="D4" s="326"/>
      <c r="E4" s="326"/>
      <c r="F4" s="326"/>
      <c r="H4" s="328"/>
      <c r="I4" s="328"/>
      <c r="J4" s="328"/>
      <c r="K4" s="328"/>
      <c r="L4" s="328"/>
    </row>
    <row r="5" spans="2:12" ht="32.25" customHeight="1" thickBot="1">
      <c r="B5" s="297"/>
      <c r="C5" s="297"/>
      <c r="D5" s="297"/>
      <c r="E5" s="297"/>
      <c r="F5" s="297"/>
      <c r="G5" s="297"/>
    </row>
    <row r="6" spans="2:12">
      <c r="B6" s="323" t="s">
        <v>9</v>
      </c>
      <c r="C6" s="323" t="s">
        <v>10</v>
      </c>
      <c r="D6" s="323" t="s">
        <v>11</v>
      </c>
      <c r="E6" s="323"/>
      <c r="F6" s="323"/>
      <c r="G6" s="324" t="s">
        <v>12</v>
      </c>
    </row>
    <row r="7" spans="2:12" ht="14.45" thickBot="1">
      <c r="B7" s="323"/>
      <c r="C7" s="323"/>
      <c r="D7" s="323"/>
      <c r="E7" s="323"/>
      <c r="F7" s="323"/>
      <c r="G7" s="325"/>
    </row>
    <row r="8" spans="2:12" ht="25.5" thickBot="1">
      <c r="B8" s="248" t="s">
        <v>13</v>
      </c>
      <c r="C8" s="248" t="s">
        <v>14</v>
      </c>
      <c r="D8" s="315" t="s">
        <v>15</v>
      </c>
      <c r="E8" s="316"/>
      <c r="F8" s="317"/>
      <c r="G8" s="248" t="s">
        <v>14</v>
      </c>
    </row>
    <row r="9" spans="2:12" ht="12.75" customHeight="1" thickBot="1">
      <c r="B9" s="309" t="s">
        <v>16</v>
      </c>
      <c r="C9" s="309" t="s">
        <v>14</v>
      </c>
      <c r="D9" s="314" t="s">
        <v>15</v>
      </c>
      <c r="E9" s="314"/>
      <c r="F9" s="314"/>
      <c r="G9" s="309" t="s">
        <v>14</v>
      </c>
    </row>
    <row r="10" spans="2:12" ht="27.75" customHeight="1" thickBot="1">
      <c r="B10" s="309"/>
      <c r="C10" s="309"/>
      <c r="D10" s="314"/>
      <c r="E10" s="314"/>
      <c r="F10" s="314"/>
      <c r="G10" s="309"/>
    </row>
    <row r="11" spans="2:12" ht="12.75" customHeight="1" thickBot="1">
      <c r="B11" s="309" t="s">
        <v>17</v>
      </c>
      <c r="C11" s="309" t="s">
        <v>14</v>
      </c>
      <c r="D11" s="314" t="s">
        <v>18</v>
      </c>
      <c r="E11" s="314"/>
      <c r="F11" s="314"/>
      <c r="G11" s="309" t="s">
        <v>14</v>
      </c>
    </row>
    <row r="12" spans="2:12" ht="36" customHeight="1" thickBot="1">
      <c r="B12" s="309"/>
      <c r="C12" s="309"/>
      <c r="D12" s="314"/>
      <c r="E12" s="314"/>
      <c r="F12" s="314"/>
      <c r="G12" s="309"/>
    </row>
    <row r="13" spans="2:12" ht="12.75" customHeight="1" thickBot="1">
      <c r="B13" s="309" t="s">
        <v>19</v>
      </c>
      <c r="C13" s="309" t="s">
        <v>14</v>
      </c>
      <c r="D13" s="314" t="s">
        <v>15</v>
      </c>
      <c r="E13" s="314"/>
      <c r="F13" s="314"/>
      <c r="G13" s="309" t="s">
        <v>14</v>
      </c>
    </row>
    <row r="14" spans="2:12" ht="38.25" customHeight="1" thickBot="1">
      <c r="B14" s="309"/>
      <c r="C14" s="309"/>
      <c r="D14" s="314"/>
      <c r="E14" s="314"/>
      <c r="F14" s="314"/>
      <c r="G14" s="310"/>
    </row>
    <row r="15" spans="2:12" ht="192" customHeight="1" thickBot="1">
      <c r="B15" s="102" t="s">
        <v>20</v>
      </c>
      <c r="C15" s="103" t="s">
        <v>14</v>
      </c>
      <c r="D15" s="318" t="s">
        <v>21</v>
      </c>
      <c r="E15" s="319"/>
      <c r="F15" s="319"/>
      <c r="G15" s="102" t="s">
        <v>14</v>
      </c>
      <c r="H15" s="264"/>
    </row>
    <row r="16" spans="2:12" ht="90" customHeight="1" thickBot="1">
      <c r="B16" s="262" t="s">
        <v>22</v>
      </c>
      <c r="C16" s="263" t="s">
        <v>14</v>
      </c>
      <c r="D16" s="320" t="s">
        <v>23</v>
      </c>
      <c r="E16" s="321"/>
      <c r="F16" s="322"/>
      <c r="G16" s="263" t="s">
        <v>24</v>
      </c>
    </row>
    <row r="17" spans="2:10" ht="14.25" customHeight="1" thickBot="1">
      <c r="B17" s="294" t="s">
        <v>25</v>
      </c>
      <c r="C17" s="311" t="s">
        <v>26</v>
      </c>
      <c r="D17" s="298" t="s">
        <v>27</v>
      </c>
      <c r="E17" s="299"/>
      <c r="F17" s="300"/>
      <c r="G17" s="311" t="s">
        <v>28</v>
      </c>
    </row>
    <row r="18" spans="2:10" ht="14.45" thickBot="1">
      <c r="B18" s="294"/>
      <c r="C18" s="312"/>
      <c r="D18" s="301"/>
      <c r="E18" s="302"/>
      <c r="F18" s="303"/>
      <c r="G18" s="312"/>
    </row>
    <row r="19" spans="2:10" ht="55.5" customHeight="1" thickBot="1">
      <c r="B19" s="294"/>
      <c r="C19" s="313"/>
      <c r="D19" s="301"/>
      <c r="E19" s="302"/>
      <c r="F19" s="303"/>
      <c r="G19" s="313"/>
    </row>
    <row r="20" spans="2:10" ht="46.5" customHeight="1" thickBot="1">
      <c r="B20" s="307" t="s">
        <v>29</v>
      </c>
      <c r="C20" s="308"/>
      <c r="D20" s="308"/>
      <c r="E20" s="308"/>
      <c r="F20" s="308"/>
      <c r="G20" s="308"/>
    </row>
    <row r="21" spans="2:10" ht="45.75" customHeight="1" thickBot="1">
      <c r="B21" s="294" t="s">
        <v>30</v>
      </c>
      <c r="C21" s="294" t="s">
        <v>31</v>
      </c>
      <c r="D21" s="294" t="s">
        <v>32</v>
      </c>
      <c r="E21" s="294"/>
      <c r="F21" s="294"/>
      <c r="G21" s="296" t="s">
        <v>33</v>
      </c>
      <c r="H21" s="297"/>
      <c r="I21" s="297"/>
      <c r="J21" s="297"/>
    </row>
    <row r="22" spans="2:10" ht="48" customHeight="1" thickBot="1">
      <c r="B22" s="294"/>
      <c r="C22" s="294"/>
      <c r="D22" s="294"/>
      <c r="E22" s="294"/>
      <c r="F22" s="294"/>
      <c r="G22" s="296"/>
      <c r="H22" s="297"/>
      <c r="I22" s="297"/>
      <c r="J22" s="297"/>
    </row>
    <row r="23" spans="2:10" ht="19.350000000000001" customHeight="1" thickBot="1">
      <c r="B23" s="294" t="s">
        <v>34</v>
      </c>
      <c r="C23" s="298" t="s">
        <v>35</v>
      </c>
      <c r="D23" s="299"/>
      <c r="E23" s="299"/>
      <c r="F23" s="300"/>
      <c r="G23" s="296" t="s">
        <v>36</v>
      </c>
    </row>
    <row r="24" spans="2:10" ht="23.45" customHeight="1" thickBot="1">
      <c r="B24" s="294"/>
      <c r="C24" s="301"/>
      <c r="D24" s="302"/>
      <c r="E24" s="302"/>
      <c r="F24" s="303"/>
      <c r="G24" s="296"/>
    </row>
    <row r="25" spans="2:10" ht="46.35" customHeight="1" thickBot="1">
      <c r="B25" s="164" t="s">
        <v>37</v>
      </c>
      <c r="C25" s="304"/>
      <c r="D25" s="305"/>
      <c r="E25" s="305"/>
      <c r="F25" s="306"/>
      <c r="G25" s="296"/>
    </row>
    <row r="26" spans="2:10" ht="77.45" customHeight="1" thickBot="1">
      <c r="B26" s="164" t="s">
        <v>38</v>
      </c>
      <c r="C26" s="164" t="s">
        <v>39</v>
      </c>
      <c r="D26" s="294" t="s">
        <v>40</v>
      </c>
      <c r="E26" s="294"/>
      <c r="F26" s="294"/>
      <c r="G26" s="165" t="s">
        <v>41</v>
      </c>
    </row>
    <row r="27" spans="2:10" ht="51.95" customHeight="1" thickBot="1">
      <c r="B27" s="104" t="s">
        <v>42</v>
      </c>
      <c r="C27" s="295" t="s">
        <v>43</v>
      </c>
      <c r="D27" s="294" t="s">
        <v>44</v>
      </c>
      <c r="E27" s="294"/>
      <c r="F27" s="294"/>
      <c r="G27" s="296" t="s">
        <v>45</v>
      </c>
    </row>
    <row r="28" spans="2:10" ht="41.45" customHeight="1" thickBot="1">
      <c r="B28" s="164" t="s">
        <v>46</v>
      </c>
      <c r="C28" s="294"/>
      <c r="D28" s="294"/>
      <c r="E28" s="294"/>
      <c r="F28" s="294"/>
      <c r="G28" s="296"/>
    </row>
    <row r="29" spans="2:10" ht="61.35" customHeight="1" thickBot="1">
      <c r="B29" s="164" t="s">
        <v>47</v>
      </c>
      <c r="C29" s="164" t="s">
        <v>48</v>
      </c>
      <c r="D29" s="105"/>
      <c r="E29" s="105"/>
      <c r="F29" s="106"/>
      <c r="G29" s="165" t="s">
        <v>49</v>
      </c>
    </row>
    <row r="30" spans="2:10" ht="63.2" customHeight="1" thickBot="1">
      <c r="B30" s="164" t="s">
        <v>50</v>
      </c>
      <c r="C30" s="294" t="s">
        <v>51</v>
      </c>
      <c r="D30" s="294"/>
      <c r="E30" s="294"/>
      <c r="F30" s="294"/>
      <c r="G30" s="165" t="s">
        <v>52</v>
      </c>
    </row>
    <row r="31" spans="2:10" ht="24.6" customHeight="1">
      <c r="B31" s="292"/>
      <c r="C31" s="293"/>
      <c r="D31" s="293"/>
      <c r="E31" s="293"/>
      <c r="F31" s="293"/>
      <c r="G31" s="293"/>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68</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6" width="20.7109375" style="115" customWidth="1"/>
    <col min="27" max="16384" width="10.7109375" style="115"/>
  </cols>
  <sheetData>
    <row r="2" spans="1:26" s="114" customFormat="1" ht="25.5" customHeight="1">
      <c r="A2" s="117" t="s">
        <v>69</v>
      </c>
      <c r="B2" s="117"/>
      <c r="C2" s="117"/>
      <c r="D2" s="117"/>
      <c r="K2" s="117"/>
      <c r="L2" s="117"/>
      <c r="M2" s="117"/>
      <c r="N2" s="117"/>
      <c r="O2" s="117"/>
      <c r="W2" s="117"/>
      <c r="X2" s="117"/>
    </row>
    <row r="3" spans="1:26"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2" t="s">
        <v>70</v>
      </c>
      <c r="B4" s="118"/>
      <c r="C4" s="119"/>
      <c r="D4" s="119"/>
      <c r="E4" s="339" t="s">
        <v>71</v>
      </c>
      <c r="F4" s="340"/>
      <c r="G4" s="340"/>
      <c r="H4" s="340"/>
      <c r="I4" s="340"/>
      <c r="J4" s="341"/>
      <c r="K4" s="339" t="s">
        <v>72</v>
      </c>
      <c r="L4" s="340"/>
      <c r="M4" s="340"/>
      <c r="N4" s="340"/>
      <c r="O4" s="340"/>
      <c r="P4" s="340"/>
      <c r="Q4" s="340"/>
      <c r="R4" s="340"/>
      <c r="S4" s="340"/>
      <c r="T4" s="340"/>
      <c r="U4" s="340"/>
      <c r="V4" s="341"/>
      <c r="W4" s="339" t="s">
        <v>73</v>
      </c>
      <c r="X4" s="340"/>
      <c r="Y4" s="340"/>
      <c r="Z4" s="341"/>
    </row>
    <row r="5" spans="1:26" ht="15" customHeight="1">
      <c r="A5" s="333"/>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350000000000001" customHeight="1" thickBot="1">
      <c r="A6" s="333"/>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5.95" customHeight="1" thickBot="1">
      <c r="A7" s="334" t="s">
        <v>74</v>
      </c>
      <c r="B7" s="337" t="s">
        <v>75</v>
      </c>
      <c r="C7" s="356" t="s">
        <v>76</v>
      </c>
      <c r="D7" s="359" t="s">
        <v>77</v>
      </c>
      <c r="E7" s="353" t="s">
        <v>78</v>
      </c>
      <c r="F7" s="354"/>
      <c r="G7" s="355"/>
      <c r="H7" s="353" t="s">
        <v>79</v>
      </c>
      <c r="I7" s="354"/>
      <c r="J7" s="355"/>
      <c r="K7" s="353" t="s">
        <v>80</v>
      </c>
      <c r="L7" s="354"/>
      <c r="M7" s="355"/>
      <c r="N7" s="353" t="s">
        <v>81</v>
      </c>
      <c r="O7" s="354"/>
      <c r="P7" s="355"/>
      <c r="Q7" s="353" t="s">
        <v>78</v>
      </c>
      <c r="R7" s="354"/>
      <c r="S7" s="355"/>
      <c r="T7" s="353" t="s">
        <v>79</v>
      </c>
      <c r="U7" s="354"/>
      <c r="V7" s="355"/>
      <c r="W7" s="348" t="s">
        <v>80</v>
      </c>
      <c r="X7" s="348" t="s">
        <v>81</v>
      </c>
      <c r="Y7" s="348" t="s">
        <v>78</v>
      </c>
      <c r="Z7" s="348" t="s">
        <v>79</v>
      </c>
    </row>
    <row r="8" spans="1:26" ht="16.350000000000001" customHeight="1">
      <c r="A8" s="335"/>
      <c r="B8" s="338"/>
      <c r="C8" s="338"/>
      <c r="D8" s="360"/>
      <c r="E8" s="351">
        <v>45566</v>
      </c>
      <c r="F8" s="351">
        <v>45597</v>
      </c>
      <c r="G8" s="351">
        <v>45627</v>
      </c>
      <c r="H8" s="351">
        <v>45658</v>
      </c>
      <c r="I8" s="351">
        <v>45689</v>
      </c>
      <c r="J8" s="351">
        <v>45717</v>
      </c>
      <c r="K8" s="351">
        <v>45748</v>
      </c>
      <c r="L8" s="351">
        <v>45778</v>
      </c>
      <c r="M8" s="351">
        <v>45809</v>
      </c>
      <c r="N8" s="351">
        <v>45839</v>
      </c>
      <c r="O8" s="351">
        <v>45870</v>
      </c>
      <c r="P8" s="351">
        <v>45901</v>
      </c>
      <c r="Q8" s="351">
        <v>45931</v>
      </c>
      <c r="R8" s="351">
        <v>45962</v>
      </c>
      <c r="S8" s="351">
        <v>45992</v>
      </c>
      <c r="T8" s="351">
        <v>46023</v>
      </c>
      <c r="U8" s="351">
        <v>46054</v>
      </c>
      <c r="V8" s="351">
        <v>46082</v>
      </c>
      <c r="W8" s="349"/>
      <c r="X8" s="349"/>
      <c r="Y8" s="349"/>
      <c r="Z8" s="349"/>
    </row>
    <row r="9" spans="1:26" ht="16.350000000000001" customHeight="1">
      <c r="A9" s="335"/>
      <c r="B9" s="338"/>
      <c r="C9" s="338"/>
      <c r="D9" s="360"/>
      <c r="E9" s="352"/>
      <c r="F9" s="352"/>
      <c r="G9" s="352"/>
      <c r="H9" s="352"/>
      <c r="I9" s="352"/>
      <c r="J9" s="352"/>
      <c r="K9" s="352"/>
      <c r="L9" s="352"/>
      <c r="M9" s="352"/>
      <c r="N9" s="352"/>
      <c r="O9" s="352"/>
      <c r="P9" s="352"/>
      <c r="Q9" s="352"/>
      <c r="R9" s="352"/>
      <c r="S9" s="352"/>
      <c r="T9" s="352"/>
      <c r="U9" s="352"/>
      <c r="V9" s="352"/>
      <c r="W9" s="349"/>
      <c r="X9" s="349"/>
      <c r="Y9" s="349"/>
      <c r="Z9" s="349"/>
    </row>
    <row r="10" spans="1:26" ht="159.6" customHeight="1" thickBot="1">
      <c r="A10" s="336"/>
      <c r="B10" s="338"/>
      <c r="C10" s="357"/>
      <c r="D10" s="361"/>
      <c r="E10" s="352"/>
      <c r="F10" s="352"/>
      <c r="G10" s="352"/>
      <c r="H10" s="352"/>
      <c r="I10" s="352"/>
      <c r="J10" s="352"/>
      <c r="K10" s="358"/>
      <c r="L10" s="358"/>
      <c r="M10" s="358"/>
      <c r="N10" s="352"/>
      <c r="O10" s="352"/>
      <c r="P10" s="352"/>
      <c r="Q10" s="352"/>
      <c r="R10" s="352"/>
      <c r="S10" s="352"/>
      <c r="T10" s="352"/>
      <c r="U10" s="352"/>
      <c r="V10" s="352"/>
      <c r="W10" s="349"/>
      <c r="X10" s="349"/>
      <c r="Y10" s="350"/>
      <c r="Z10" s="350"/>
    </row>
    <row r="11" spans="1:26" ht="21.6" customHeight="1">
      <c r="A11" s="32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 customHeight="1">
      <c r="A12" s="33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 customHeight="1">
      <c r="A13" s="33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85" customHeight="1">
      <c r="A14" s="33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 customHeight="1" thickBot="1">
      <c r="A15" s="33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2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3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3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3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35" customHeight="1" thickBot="1">
      <c r="A20" s="33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2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3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3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3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3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2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3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3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3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3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3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2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3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3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3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5.95" thickBot="1">
      <c r="A36" s="33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 customHeight="1">
      <c r="A37" s="32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 customHeight="1">
      <c r="A38" s="33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5.95" thickBot="1">
      <c r="A39" s="33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ontainsText" dxfId="54" priority="48" operator="containsText" text="X">
      <formula>NOT(ISERROR(SEARCH("X",E11)))</formula>
    </cfRule>
    <cfRule type="cellIs" dxfId="53" priority="49" operator="equal">
      <formula>"M"</formula>
    </cfRule>
  </conditionalFormatting>
  <conditionalFormatting sqref="H11:H39">
    <cfRule type="containsText" dxfId="52" priority="37" operator="containsText" text="O">
      <formula>NOT(ISERROR(SEARCH("O",H11)))</formula>
    </cfRule>
    <cfRule type="containsText" dxfId="51" priority="38" operator="containsText" text="X">
      <formula>NOT(ISERROR(SEARCH("X",H11)))</formula>
    </cfRule>
    <cfRule type="cellIs" dxfId="50" priority="39" operator="equal">
      <formula>"M"</formula>
    </cfRule>
    <cfRule type="containsText" dxfId="49" priority="40" operator="containsText" text="O">
      <formula>NOT(ISERROR(SEARCH("O",H11)))</formula>
    </cfRule>
    <cfRule type="containsText" dxfId="48" priority="41" operator="containsText" text="X">
      <formula>NOT(ISERROR(SEARCH("X",H11)))</formula>
    </cfRule>
    <cfRule type="cellIs" dxfId="47" priority="42" operator="equal">
      <formula>"M"</formula>
    </cfRule>
    <cfRule type="containsText" dxfId="46" priority="43" operator="containsText" text="O">
      <formula>NOT(ISERROR(SEARCH("O",H11)))</formula>
    </cfRule>
    <cfRule type="containsText" dxfId="45" priority="44" operator="containsText" text="X">
      <formula>NOT(ISERROR(SEARCH("X",H11)))</formula>
    </cfRule>
    <cfRule type="cellIs" dxfId="44" priority="45" operator="equal">
      <formula>"M"</formula>
    </cfRule>
  </conditionalFormatting>
  <conditionalFormatting sqref="K11:K39">
    <cfRule type="containsText" dxfId="43" priority="28" operator="containsText" text="O">
      <formula>NOT(ISERROR(SEARCH("O",K11)))</formula>
    </cfRule>
    <cfRule type="containsText" dxfId="42" priority="29" operator="containsText" text="X">
      <formula>NOT(ISERROR(SEARCH("X",K11)))</formula>
    </cfRule>
    <cfRule type="cellIs" dxfId="41" priority="30" operator="equal">
      <formula>"M"</formula>
    </cfRule>
    <cfRule type="containsText" dxfId="40" priority="31" operator="containsText" text="O">
      <formula>NOT(ISERROR(SEARCH("O",K11)))</formula>
    </cfRule>
    <cfRule type="containsText" dxfId="39" priority="32" operator="containsText" text="X">
      <formula>NOT(ISERROR(SEARCH("X",K11)))</formula>
    </cfRule>
    <cfRule type="cellIs" dxfId="38" priority="33" operator="equal">
      <formula>"M"</formula>
    </cfRule>
    <cfRule type="containsText" dxfId="37" priority="34" operator="containsText" text="O">
      <formula>NOT(ISERROR(SEARCH("O",K11)))</formula>
    </cfRule>
    <cfRule type="containsText" dxfId="36" priority="35" operator="containsText" text="X">
      <formula>NOT(ISERROR(SEARCH("X",K11)))</formula>
    </cfRule>
    <cfRule type="cellIs" dxfId="35" priority="36" operator="equal">
      <formula>"M"</formula>
    </cfRule>
  </conditionalFormatting>
  <conditionalFormatting sqref="N11:N39">
    <cfRule type="containsText" dxfId="34" priority="19" operator="containsText" text="O">
      <formula>NOT(ISERROR(SEARCH("O",N11)))</formula>
    </cfRule>
    <cfRule type="containsText" dxfId="33" priority="20" operator="containsText" text="X">
      <formula>NOT(ISERROR(SEARCH("X",N11)))</formula>
    </cfRule>
    <cfRule type="cellIs" dxfId="32" priority="21" operator="equal">
      <formula>"M"</formula>
    </cfRule>
    <cfRule type="containsText" dxfId="31" priority="22" operator="containsText" text="O">
      <formula>NOT(ISERROR(SEARCH("O",N11)))</formula>
    </cfRule>
    <cfRule type="containsText" dxfId="30" priority="23" operator="containsText" text="X">
      <formula>NOT(ISERROR(SEARCH("X",N11)))</formula>
    </cfRule>
    <cfRule type="cellIs" dxfId="29" priority="24" operator="equal">
      <formula>"M"</formula>
    </cfRule>
    <cfRule type="containsText" dxfId="28" priority="25" operator="containsText" text="O">
      <formula>NOT(ISERROR(SEARCH("O",N11)))</formula>
    </cfRule>
    <cfRule type="containsText" dxfId="27" priority="26" operator="containsText" text="X">
      <formula>NOT(ISERROR(SEARCH("X",N11)))</formula>
    </cfRule>
    <cfRule type="cellIs" dxfId="26" priority="27" operator="equal">
      <formula>"M"</formula>
    </cfRule>
  </conditionalFormatting>
  <conditionalFormatting sqref="Q11:Q39">
    <cfRule type="containsText" dxfId="25" priority="10" operator="containsText" text="O">
      <formula>NOT(ISERROR(SEARCH("O",Q11)))</formula>
    </cfRule>
    <cfRule type="containsText" dxfId="24" priority="11" operator="containsText" text="X">
      <formula>NOT(ISERROR(SEARCH("X",Q11)))</formula>
    </cfRule>
    <cfRule type="cellIs" dxfId="23" priority="12" operator="equal">
      <formula>"M"</formula>
    </cfRule>
    <cfRule type="containsText" dxfId="22" priority="13" operator="containsText" text="O">
      <formula>NOT(ISERROR(SEARCH("O",Q11)))</formula>
    </cfRule>
    <cfRule type="containsText" dxfId="21" priority="14" operator="containsText" text="X">
      <formula>NOT(ISERROR(SEARCH("X",Q11)))</formula>
    </cfRule>
    <cfRule type="cellIs" dxfId="20" priority="15" operator="equal">
      <formula>"M"</formula>
    </cfRule>
    <cfRule type="containsText" dxfId="19" priority="16" operator="containsText" text="O">
      <formula>NOT(ISERROR(SEARCH("O",Q11)))</formula>
    </cfRule>
    <cfRule type="containsText" dxfId="18" priority="17" operator="containsText" text="X">
      <formula>NOT(ISERROR(SEARCH("X",Q11)))</formula>
    </cfRule>
    <cfRule type="cellIs" dxfId="17" priority="18" operator="equal">
      <formula>"M"</formula>
    </cfRule>
  </conditionalFormatting>
  <conditionalFormatting sqref="T11:T39">
    <cfRule type="containsText" dxfId="16" priority="1" operator="containsText" text="O">
      <formula>NOT(ISERROR(SEARCH("O",T11)))</formula>
    </cfRule>
    <cfRule type="containsText" dxfId="15" priority="2" operator="containsText" text="X">
      <formula>NOT(ISERROR(SEARCH("X",T11)))</formula>
    </cfRule>
    <cfRule type="cellIs" dxfId="14" priority="3" operator="equal">
      <formula>"M"</formula>
    </cfRule>
    <cfRule type="containsText" dxfId="13" priority="4" operator="containsText" text="O">
      <formula>NOT(ISERROR(SEARCH("O",T11)))</formula>
    </cfRule>
    <cfRule type="containsText" dxfId="12" priority="5" operator="containsText" text="X">
      <formula>NOT(ISERROR(SEARCH("X",T11)))</formula>
    </cfRule>
    <cfRule type="cellIs" dxfId="11" priority="6" operator="equal">
      <formula>"M"</formula>
    </cfRule>
    <cfRule type="containsText" dxfId="10" priority="7" operator="containsText" text="O">
      <formula>NOT(ISERROR(SEARCH("O",T11)))</formula>
    </cfRule>
    <cfRule type="containsText" dxfId="9" priority="8" operator="containsText" text="X">
      <formula>NOT(ISERROR(SEARCH("X",T11)))</formula>
    </cfRule>
    <cfRule type="cellIs" dxfId="8"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78"/>
      <c r="D2" s="378"/>
      <c r="E2" s="378"/>
      <c r="F2" s="378"/>
      <c r="G2" s="378"/>
      <c r="H2" s="378"/>
      <c r="I2" s="378"/>
      <c r="J2" s="378"/>
      <c r="K2" s="378"/>
      <c r="L2" s="378"/>
    </row>
    <row r="3" spans="2:49" ht="18">
      <c r="B3" s="16"/>
      <c r="D3" s="16"/>
      <c r="E3" s="16"/>
      <c r="F3" s="16"/>
      <c r="G3" s="16"/>
      <c r="H3" s="16"/>
      <c r="I3" s="21"/>
      <c r="J3" s="71"/>
      <c r="K3" s="75"/>
      <c r="L3" s="22"/>
    </row>
    <row r="4" spans="2:49" ht="20.100000000000001" customHeight="1" thickBot="1">
      <c r="B4" s="8"/>
      <c r="C4" s="9"/>
      <c r="D4" s="9"/>
      <c r="E4" s="9"/>
      <c r="F4" s="9"/>
      <c r="G4" s="9"/>
      <c r="H4" s="10"/>
      <c r="I4" s="18" t="s">
        <v>91</v>
      </c>
      <c r="J4" s="19"/>
      <c r="K4" s="76">
        <f>Cover!C7</f>
        <v>0</v>
      </c>
      <c r="L4" s="20"/>
    </row>
    <row r="5" spans="2:49" ht="20.100000000000001" customHeight="1" thickBot="1">
      <c r="B5" s="391" t="s">
        <v>92</v>
      </c>
      <c r="C5" s="392"/>
      <c r="D5" s="392"/>
      <c r="E5" s="392"/>
      <c r="F5" s="392"/>
      <c r="G5" s="392"/>
      <c r="H5" s="392"/>
      <c r="I5" s="392"/>
      <c r="J5" s="392"/>
      <c r="K5" s="392"/>
      <c r="L5" s="392"/>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96" t="s">
        <v>93</v>
      </c>
      <c r="C6" s="390" t="s">
        <v>94</v>
      </c>
      <c r="D6" s="382" t="s">
        <v>95</v>
      </c>
      <c r="E6" s="382" t="s">
        <v>96</v>
      </c>
      <c r="F6" s="393" t="s">
        <v>97</v>
      </c>
      <c r="G6" s="395" t="s">
        <v>98</v>
      </c>
      <c r="H6" s="388" t="s">
        <v>99</v>
      </c>
      <c r="I6" s="386" t="s">
        <v>100</v>
      </c>
      <c r="J6" s="387"/>
      <c r="K6" s="387"/>
      <c r="L6" s="387"/>
      <c r="M6" s="407" t="s">
        <v>101</v>
      </c>
      <c r="N6" s="380"/>
      <c r="O6" s="380"/>
      <c r="P6" s="384"/>
      <c r="Q6" s="379" t="s">
        <v>102</v>
      </c>
      <c r="R6" s="380"/>
      <c r="S6" s="380"/>
      <c r="T6" s="384"/>
      <c r="U6" s="385" t="s">
        <v>103</v>
      </c>
      <c r="V6" s="380"/>
      <c r="W6" s="380"/>
      <c r="X6" s="384"/>
      <c r="Y6" s="379" t="s">
        <v>104</v>
      </c>
      <c r="Z6" s="380"/>
      <c r="AA6" s="380"/>
      <c r="AB6" s="381"/>
      <c r="AC6" s="407" t="s">
        <v>105</v>
      </c>
      <c r="AD6" s="380"/>
      <c r="AE6" s="380"/>
      <c r="AF6" s="384"/>
      <c r="AG6" s="379" t="s">
        <v>106</v>
      </c>
      <c r="AH6" s="380"/>
      <c r="AI6" s="380"/>
      <c r="AJ6" s="384"/>
      <c r="AK6" s="379" t="s">
        <v>107</v>
      </c>
      <c r="AL6" s="380"/>
      <c r="AM6" s="380"/>
      <c r="AN6" s="384"/>
      <c r="AO6" s="379" t="s">
        <v>108</v>
      </c>
      <c r="AP6" s="380"/>
      <c r="AQ6" s="380"/>
      <c r="AR6" s="381"/>
      <c r="AS6" s="400" t="s">
        <v>109</v>
      </c>
      <c r="AT6" s="400" t="s">
        <v>110</v>
      </c>
      <c r="AU6" s="400" t="s">
        <v>111</v>
      </c>
      <c r="AV6" s="400" t="s">
        <v>112</v>
      </c>
      <c r="AW6" s="402" t="s">
        <v>113</v>
      </c>
    </row>
    <row r="7" spans="2:49" ht="183" customHeight="1" thickBot="1">
      <c r="B7" s="422"/>
      <c r="C7" s="423"/>
      <c r="D7" s="383"/>
      <c r="E7" s="383"/>
      <c r="F7" s="394"/>
      <c r="G7" s="394"/>
      <c r="H7" s="389"/>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1"/>
      <c r="AT7" s="401"/>
      <c r="AU7" s="401"/>
      <c r="AV7" s="401"/>
      <c r="AW7" s="403"/>
    </row>
    <row r="8" spans="2:49" ht="16.350000000000001" customHeight="1" outlineLevel="1">
      <c r="B8" s="397" t="s">
        <v>146</v>
      </c>
      <c r="C8" s="371" t="s">
        <v>147</v>
      </c>
      <c r="D8" s="92" t="s">
        <v>148</v>
      </c>
      <c r="E8" s="92"/>
      <c r="F8" s="93"/>
      <c r="G8" s="93"/>
      <c r="H8" s="94" t="s">
        <v>149</v>
      </c>
      <c r="I8" s="90">
        <v>200</v>
      </c>
      <c r="J8" s="91">
        <v>1</v>
      </c>
      <c r="K8" s="91">
        <v>5</v>
      </c>
      <c r="L8" s="239">
        <f>I8*J8*K8</f>
        <v>1000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98"/>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50000000000001" customHeight="1" outlineLevel="1">
      <c r="B10" s="398"/>
      <c r="C10" s="372"/>
      <c r="D10" s="23" t="s">
        <v>150</v>
      </c>
      <c r="E10" s="23"/>
      <c r="F10" s="47"/>
      <c r="G10" s="47"/>
      <c r="H10" s="48" t="s">
        <v>149</v>
      </c>
      <c r="I10" s="57">
        <v>200</v>
      </c>
      <c r="J10" s="72">
        <v>1</v>
      </c>
      <c r="K10" s="72">
        <v>1</v>
      </c>
      <c r="L10" s="240">
        <f>I10*J10*K10</f>
        <v>200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98"/>
      <c r="C11" s="372"/>
      <c r="D11" s="23" t="s">
        <v>150</v>
      </c>
      <c r="E11" s="23"/>
      <c r="F11" s="47"/>
      <c r="G11" s="47"/>
      <c r="H11" s="48" t="s">
        <v>151</v>
      </c>
      <c r="I11" s="57">
        <v>50</v>
      </c>
      <c r="J11" s="72">
        <v>1</v>
      </c>
      <c r="K11" s="72">
        <v>1</v>
      </c>
      <c r="L11" s="240">
        <f>I11*J11*K11</f>
        <v>50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98"/>
      <c r="C12" s="372"/>
      <c r="D12" s="23" t="s">
        <v>150</v>
      </c>
      <c r="E12" s="23"/>
      <c r="F12" s="47"/>
      <c r="G12" s="47"/>
      <c r="H12" s="48" t="s">
        <v>152</v>
      </c>
      <c r="I12" s="57">
        <v>75</v>
      </c>
      <c r="J12" s="72">
        <v>1</v>
      </c>
      <c r="K12" s="72">
        <v>1</v>
      </c>
      <c r="L12" s="240">
        <f>I12*J12*K12</f>
        <v>75</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98"/>
      <c r="C13" s="372"/>
      <c r="D13" s="23" t="s">
        <v>47</v>
      </c>
      <c r="E13" s="23"/>
      <c r="F13" s="47"/>
      <c r="G13" s="47"/>
      <c r="H13" s="48" t="s">
        <v>153</v>
      </c>
      <c r="I13" s="57">
        <v>100</v>
      </c>
      <c r="J13" s="72">
        <v>2</v>
      </c>
      <c r="K13" s="72">
        <v>2</v>
      </c>
      <c r="L13" s="240">
        <f t="shared" ref="L13:L20" si="9">I13*J13*K13</f>
        <v>400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98"/>
      <c r="C14" s="372"/>
      <c r="D14" s="23" t="s">
        <v>150</v>
      </c>
      <c r="E14" s="23"/>
      <c r="F14" s="47"/>
      <c r="G14" s="47"/>
      <c r="H14" s="48" t="s">
        <v>154</v>
      </c>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98"/>
      <c r="C15" s="372"/>
      <c r="D15" s="23" t="s">
        <v>155</v>
      </c>
      <c r="E15" s="23"/>
      <c r="F15" s="47"/>
      <c r="G15" s="47"/>
      <c r="H15" s="48"/>
      <c r="I15" s="57">
        <v>100</v>
      </c>
      <c r="J15" s="72">
        <v>1</v>
      </c>
      <c r="K15" s="72">
        <v>1</v>
      </c>
      <c r="L15" s="240">
        <f>I15*J15*K15</f>
        <v>100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98"/>
      <c r="C16" s="372"/>
      <c r="D16" s="23" t="s">
        <v>156</v>
      </c>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98"/>
      <c r="C17" s="372"/>
      <c r="D17" s="23" t="s">
        <v>148</v>
      </c>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98"/>
      <c r="C18" s="372"/>
      <c r="D18" s="23" t="s">
        <v>157</v>
      </c>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98"/>
      <c r="C19" s="372"/>
      <c r="D19" s="23" t="s">
        <v>158</v>
      </c>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98"/>
      <c r="C20" s="372"/>
      <c r="D20" s="23" t="s">
        <v>47</v>
      </c>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98"/>
      <c r="C21" s="372"/>
      <c r="D21" s="23" t="s">
        <v>50</v>
      </c>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98"/>
      <c r="C22" s="372"/>
      <c r="D22" s="23" t="s">
        <v>50</v>
      </c>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98"/>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98"/>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98"/>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98"/>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98"/>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98"/>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98"/>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98"/>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98"/>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98"/>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98"/>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98"/>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98"/>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98"/>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98"/>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98"/>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98"/>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98"/>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98"/>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98"/>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98"/>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98"/>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98"/>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98"/>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98"/>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98"/>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98"/>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98"/>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98"/>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98"/>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98"/>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98"/>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98"/>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98"/>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98"/>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98"/>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98"/>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thickBot="1">
      <c r="B60" s="399"/>
      <c r="C60" s="373"/>
      <c r="D60" s="195" t="s">
        <v>159</v>
      </c>
      <c r="E60" s="195"/>
      <c r="F60" s="195"/>
      <c r="G60" s="195"/>
      <c r="H60" s="197"/>
      <c r="I60" s="198"/>
      <c r="J60" s="249"/>
      <c r="K60" s="200"/>
      <c r="L60" s="242">
        <f>SUM(L8:L59)</f>
        <v>1825</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67" t="s">
        <v>86</v>
      </c>
      <c r="C61" s="371" t="s">
        <v>1</v>
      </c>
      <c r="D61" s="92" t="s">
        <v>150</v>
      </c>
      <c r="E61" s="92"/>
      <c r="F61" s="93"/>
      <c r="G61" s="93"/>
      <c r="H61" s="94" t="s">
        <v>149</v>
      </c>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69"/>
      <c r="C62" s="372"/>
      <c r="D62" s="23" t="s">
        <v>150</v>
      </c>
      <c r="E62" s="23"/>
      <c r="F62" s="47"/>
      <c r="G62" s="47"/>
      <c r="H62" s="48" t="s">
        <v>149</v>
      </c>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9"/>
      <c r="C63" s="372"/>
      <c r="D63" s="23" t="s">
        <v>150</v>
      </c>
      <c r="E63" s="23"/>
      <c r="F63" s="47"/>
      <c r="G63" s="47"/>
      <c r="H63" s="48" t="s">
        <v>151</v>
      </c>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9"/>
      <c r="C64" s="372"/>
      <c r="D64" s="23" t="s">
        <v>150</v>
      </c>
      <c r="E64" s="23"/>
      <c r="F64" s="47"/>
      <c r="G64" s="47"/>
      <c r="H64" s="48" t="s">
        <v>152</v>
      </c>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9"/>
      <c r="C65" s="372"/>
      <c r="D65" s="23" t="s">
        <v>150</v>
      </c>
      <c r="E65" s="24"/>
      <c r="F65" s="49"/>
      <c r="G65" s="49"/>
      <c r="H65" s="52" t="s">
        <v>153</v>
      </c>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9"/>
      <c r="C66" s="372"/>
      <c r="D66" s="23" t="s">
        <v>150</v>
      </c>
      <c r="E66" s="23"/>
      <c r="F66" s="47"/>
      <c r="G66" s="47"/>
      <c r="H66" s="48" t="s">
        <v>154</v>
      </c>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9"/>
      <c r="C67" s="372"/>
      <c r="D67" s="23" t="s">
        <v>155</v>
      </c>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9"/>
      <c r="C68" s="372"/>
      <c r="D68" s="23" t="s">
        <v>156</v>
      </c>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9"/>
      <c r="C69" s="372"/>
      <c r="D69" s="23" t="s">
        <v>148</v>
      </c>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9"/>
      <c r="C70" s="372"/>
      <c r="D70" s="23" t="s">
        <v>157</v>
      </c>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9"/>
      <c r="C71" s="372"/>
      <c r="D71" s="23" t="s">
        <v>158</v>
      </c>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9"/>
      <c r="C72" s="372"/>
      <c r="D72" s="23" t="s">
        <v>47</v>
      </c>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9"/>
      <c r="C73" s="372"/>
      <c r="D73" s="23" t="s">
        <v>50</v>
      </c>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9"/>
      <c r="C74" s="372"/>
      <c r="D74" s="23" t="s">
        <v>50</v>
      </c>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9"/>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9"/>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9"/>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9"/>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9"/>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9"/>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9"/>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9"/>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9"/>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9"/>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9"/>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9"/>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9"/>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9"/>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9"/>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9"/>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9"/>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9"/>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9"/>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9"/>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9"/>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9"/>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9"/>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9"/>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9"/>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9"/>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9"/>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9"/>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9"/>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9"/>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9"/>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9"/>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9"/>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9"/>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9"/>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9"/>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70"/>
      <c r="C111" s="373"/>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64" t="s">
        <v>160</v>
      </c>
      <c r="C112" s="371" t="s">
        <v>1</v>
      </c>
      <c r="D112" s="92" t="s">
        <v>150</v>
      </c>
      <c r="E112" s="92"/>
      <c r="F112" s="93"/>
      <c r="G112" s="93"/>
      <c r="H112" s="94" t="s">
        <v>149</v>
      </c>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65"/>
      <c r="C113" s="372"/>
      <c r="D113" s="23" t="s">
        <v>150</v>
      </c>
      <c r="E113" s="23"/>
      <c r="F113" s="47"/>
      <c r="G113" s="47"/>
      <c r="H113" s="48" t="s">
        <v>149</v>
      </c>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65"/>
      <c r="C114" s="372"/>
      <c r="D114" s="23" t="s">
        <v>150</v>
      </c>
      <c r="E114" s="23"/>
      <c r="F114" s="47"/>
      <c r="G114" s="47"/>
      <c r="H114" s="48" t="s">
        <v>151</v>
      </c>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65"/>
      <c r="C115" s="372"/>
      <c r="D115" s="23" t="s">
        <v>150</v>
      </c>
      <c r="E115" s="23"/>
      <c r="F115" s="47"/>
      <c r="G115" s="47"/>
      <c r="H115" s="48" t="s">
        <v>152</v>
      </c>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65"/>
      <c r="C116" s="372"/>
      <c r="D116" s="23" t="s">
        <v>150</v>
      </c>
      <c r="E116" s="23"/>
      <c r="F116" s="47"/>
      <c r="G116" s="47"/>
      <c r="H116" s="48" t="s">
        <v>153</v>
      </c>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65"/>
      <c r="C117" s="372"/>
      <c r="D117" s="23" t="s">
        <v>150</v>
      </c>
      <c r="E117" s="23"/>
      <c r="F117" s="47"/>
      <c r="G117" s="47"/>
      <c r="H117" s="48" t="s">
        <v>154</v>
      </c>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65"/>
      <c r="C118" s="372"/>
      <c r="D118" s="23" t="s">
        <v>155</v>
      </c>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65"/>
      <c r="C119" s="372"/>
      <c r="D119" s="23" t="s">
        <v>156</v>
      </c>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65"/>
      <c r="C120" s="372"/>
      <c r="D120" s="23" t="s">
        <v>148</v>
      </c>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65"/>
      <c r="C121" s="372"/>
      <c r="D121" s="23" t="s">
        <v>157</v>
      </c>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65"/>
      <c r="C122" s="372"/>
      <c r="D122" s="23" t="s">
        <v>158</v>
      </c>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65"/>
      <c r="C123" s="372"/>
      <c r="D123" s="23" t="s">
        <v>47</v>
      </c>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65"/>
      <c r="C124" s="372"/>
      <c r="D124" s="23" t="s">
        <v>50</v>
      </c>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65"/>
      <c r="C125" s="372"/>
      <c r="D125" s="23" t="s">
        <v>50</v>
      </c>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65"/>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65"/>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65"/>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65"/>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65"/>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65"/>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65"/>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65"/>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65"/>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65"/>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65"/>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65"/>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65"/>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65"/>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65"/>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65"/>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65"/>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65"/>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65"/>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65"/>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65"/>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65"/>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65"/>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65"/>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65"/>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65"/>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65"/>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65"/>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65"/>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65"/>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65"/>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65"/>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65"/>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65"/>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66"/>
      <c r="C160" s="373"/>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67" t="s">
        <v>161</v>
      </c>
      <c r="C161" s="371" t="s">
        <v>1</v>
      </c>
      <c r="D161" s="92" t="s">
        <v>150</v>
      </c>
      <c r="E161" s="92"/>
      <c r="F161" s="93"/>
      <c r="G161" s="93"/>
      <c r="H161" s="94" t="s">
        <v>149</v>
      </c>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368"/>
      <c r="C162" s="372"/>
      <c r="D162" s="23" t="s">
        <v>150</v>
      </c>
      <c r="E162" s="23"/>
      <c r="F162" s="47"/>
      <c r="G162" s="47"/>
      <c r="H162" s="48" t="s">
        <v>149</v>
      </c>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68"/>
      <c r="C163" s="372"/>
      <c r="D163" s="23" t="s">
        <v>150</v>
      </c>
      <c r="E163" s="23"/>
      <c r="F163" s="47"/>
      <c r="G163" s="47"/>
      <c r="H163" s="48" t="s">
        <v>151</v>
      </c>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68"/>
      <c r="C164" s="372"/>
      <c r="D164" s="23" t="s">
        <v>150</v>
      </c>
      <c r="E164" s="23"/>
      <c r="F164" s="47"/>
      <c r="G164" s="47"/>
      <c r="H164" s="48" t="s">
        <v>152</v>
      </c>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68"/>
      <c r="C165" s="372"/>
      <c r="D165" s="23" t="s">
        <v>150</v>
      </c>
      <c r="E165" s="23"/>
      <c r="F165" s="47"/>
      <c r="G165" s="47"/>
      <c r="H165" s="48" t="s">
        <v>153</v>
      </c>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68"/>
      <c r="C166" s="372"/>
      <c r="D166" s="23" t="s">
        <v>150</v>
      </c>
      <c r="E166" s="23"/>
      <c r="F166" s="47"/>
      <c r="G166" s="47"/>
      <c r="H166" s="48" t="s">
        <v>154</v>
      </c>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68"/>
      <c r="C167" s="372"/>
      <c r="D167" s="23" t="s">
        <v>155</v>
      </c>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68"/>
      <c r="C168" s="372"/>
      <c r="D168" s="23" t="s">
        <v>156</v>
      </c>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68"/>
      <c r="C169" s="372"/>
      <c r="D169" s="23" t="s">
        <v>148</v>
      </c>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68"/>
      <c r="C170" s="372"/>
      <c r="D170" s="23" t="s">
        <v>157</v>
      </c>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68"/>
      <c r="C171" s="372"/>
      <c r="D171" s="23" t="s">
        <v>158</v>
      </c>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68"/>
      <c r="C172" s="372"/>
      <c r="D172" s="23" t="s">
        <v>47</v>
      </c>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68"/>
      <c r="C173" s="372"/>
      <c r="D173" s="23" t="s">
        <v>50</v>
      </c>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68"/>
      <c r="C174" s="372"/>
      <c r="D174" s="23" t="s">
        <v>50</v>
      </c>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68"/>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68"/>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68"/>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68"/>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68"/>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68"/>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68"/>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68"/>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68"/>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68"/>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68"/>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68"/>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68"/>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68"/>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68"/>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68"/>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68"/>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68"/>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68"/>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9"/>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9"/>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9"/>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9"/>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9"/>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9"/>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9"/>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70"/>
      <c r="C201" s="373"/>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50000000000001" customHeight="1" outlineLevel="1">
      <c r="B202" s="364" t="s">
        <v>162</v>
      </c>
      <c r="C202" s="404" t="s">
        <v>1</v>
      </c>
      <c r="D202" s="92" t="s">
        <v>150</v>
      </c>
      <c r="E202" s="189"/>
      <c r="F202" s="93"/>
      <c r="G202" s="93"/>
      <c r="H202" s="190" t="s">
        <v>149</v>
      </c>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50000000000001" customHeight="1" outlineLevel="1">
      <c r="B203" s="365"/>
      <c r="C203" s="405"/>
      <c r="D203" s="23" t="s">
        <v>150</v>
      </c>
      <c r="E203" s="43"/>
      <c r="F203" s="47"/>
      <c r="G203" s="47"/>
      <c r="H203" s="95" t="s">
        <v>149</v>
      </c>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50000000000001" customHeight="1" outlineLevel="1">
      <c r="B204" s="365"/>
      <c r="C204" s="405"/>
      <c r="D204" s="23" t="s">
        <v>150</v>
      </c>
      <c r="E204" s="43"/>
      <c r="F204" s="47"/>
      <c r="G204" s="47"/>
      <c r="H204" s="95" t="s">
        <v>151</v>
      </c>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50000000000001" customHeight="1" outlineLevel="1">
      <c r="B205" s="365"/>
      <c r="C205" s="405"/>
      <c r="D205" s="23" t="s">
        <v>150</v>
      </c>
      <c r="E205" s="43"/>
      <c r="F205" s="47"/>
      <c r="G205" s="47"/>
      <c r="H205" s="95" t="s">
        <v>152</v>
      </c>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50000000000001" customHeight="1" outlineLevel="1">
      <c r="B206" s="365"/>
      <c r="C206" s="405"/>
      <c r="D206" s="23" t="s">
        <v>150</v>
      </c>
      <c r="E206" s="44"/>
      <c r="F206" s="49"/>
      <c r="G206" s="49"/>
      <c r="H206" s="95" t="s">
        <v>153</v>
      </c>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50000000000001" customHeight="1" outlineLevel="1">
      <c r="B207" s="365"/>
      <c r="C207" s="405"/>
      <c r="D207" s="23" t="s">
        <v>150</v>
      </c>
      <c r="E207" s="43"/>
      <c r="F207" s="47"/>
      <c r="G207" s="47"/>
      <c r="H207" s="95" t="s">
        <v>154</v>
      </c>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50000000000001" customHeight="1" outlineLevel="1">
      <c r="B208" s="365"/>
      <c r="C208" s="405"/>
      <c r="D208" s="23" t="s">
        <v>155</v>
      </c>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50000000000001" customHeight="1" outlineLevel="1">
      <c r="B209" s="365"/>
      <c r="C209" s="405"/>
      <c r="D209" s="23" t="s">
        <v>156</v>
      </c>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50000000000001" customHeight="1" outlineLevel="1">
      <c r="B210" s="365"/>
      <c r="C210" s="405"/>
      <c r="D210" s="23" t="s">
        <v>148</v>
      </c>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50000000000001" customHeight="1" outlineLevel="1">
      <c r="B211" s="365"/>
      <c r="C211" s="405"/>
      <c r="D211" s="23" t="s">
        <v>157</v>
      </c>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50000000000001" customHeight="1" outlineLevel="1">
      <c r="B212" s="365"/>
      <c r="C212" s="405"/>
      <c r="D212" s="23" t="s">
        <v>158</v>
      </c>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50000000000001" customHeight="1" outlineLevel="1">
      <c r="B213" s="365"/>
      <c r="C213" s="405"/>
      <c r="D213" s="23" t="s">
        <v>47</v>
      </c>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50000000000001" customHeight="1" outlineLevel="1">
      <c r="B214" s="365"/>
      <c r="C214" s="405"/>
      <c r="D214" s="23" t="s">
        <v>50</v>
      </c>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50000000000001" customHeight="1" outlineLevel="1">
      <c r="B215" s="365"/>
      <c r="C215" s="405"/>
      <c r="D215" s="23" t="s">
        <v>50</v>
      </c>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50000000000001" customHeight="1" outlineLevel="1">
      <c r="B216" s="365"/>
      <c r="C216" s="405"/>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50000000000001" customHeight="1" outlineLevel="1">
      <c r="B217" s="365"/>
      <c r="C217" s="405"/>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50000000000001" customHeight="1" outlineLevel="1">
      <c r="B218" s="365"/>
      <c r="C218" s="405"/>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50000000000001" customHeight="1" outlineLevel="1">
      <c r="B219" s="365"/>
      <c r="C219" s="405"/>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50000000000001" customHeight="1" outlineLevel="1">
      <c r="B220" s="365"/>
      <c r="C220" s="405"/>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50000000000001" customHeight="1" outlineLevel="1">
      <c r="B221" s="365"/>
      <c r="C221" s="405"/>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50000000000001" customHeight="1" outlineLevel="1">
      <c r="B222" s="365"/>
      <c r="C222" s="405"/>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50000000000001" customHeight="1" outlineLevel="1">
      <c r="B223" s="365"/>
      <c r="C223" s="405"/>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50000000000001" customHeight="1" outlineLevel="1">
      <c r="B224" s="365"/>
      <c r="C224" s="405"/>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50000000000001" customHeight="1" outlineLevel="1">
      <c r="B225" s="365"/>
      <c r="C225" s="405"/>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50000000000001" customHeight="1" outlineLevel="1">
      <c r="B226" s="365"/>
      <c r="C226" s="405"/>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50000000000001" customHeight="1" outlineLevel="1">
      <c r="B227" s="365"/>
      <c r="C227" s="405"/>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50000000000001" customHeight="1" outlineLevel="1">
      <c r="B228" s="365"/>
      <c r="C228" s="405"/>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50000000000001" customHeight="1" outlineLevel="1">
      <c r="B229" s="365"/>
      <c r="C229" s="405"/>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50000000000001" customHeight="1" outlineLevel="1">
      <c r="B230" s="365"/>
      <c r="C230" s="405"/>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50000000000001" customHeight="1" outlineLevel="1">
      <c r="B231" s="365"/>
      <c r="C231" s="405"/>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50000000000001" customHeight="1" outlineLevel="1">
      <c r="B232" s="365"/>
      <c r="C232" s="405"/>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50000000000001" customHeight="1" outlineLevel="1">
      <c r="B233" s="365"/>
      <c r="C233" s="405"/>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50000000000001" customHeight="1" outlineLevel="1">
      <c r="B234" s="365"/>
      <c r="C234" s="405"/>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50000000000001" customHeight="1" outlineLevel="1">
      <c r="B235" s="365"/>
      <c r="C235" s="405"/>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50000000000001" customHeight="1" outlineLevel="1">
      <c r="B236" s="365"/>
      <c r="C236" s="405"/>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50000000000001" customHeight="1" outlineLevel="1">
      <c r="B237" s="365"/>
      <c r="C237" s="405"/>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50000000000001" customHeight="1" outlineLevel="1">
      <c r="B238" s="365"/>
      <c r="C238" s="405"/>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50000000000001" customHeight="1" outlineLevel="1">
      <c r="B239" s="365"/>
      <c r="C239" s="405"/>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50000000000001" customHeight="1" outlineLevel="1">
      <c r="B240" s="365"/>
      <c r="C240" s="405"/>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50000000000001" customHeight="1" outlineLevel="1">
      <c r="B241" s="365"/>
      <c r="C241" s="405"/>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50000000000001" customHeight="1" outlineLevel="1">
      <c r="B242" s="365"/>
      <c r="C242" s="405"/>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50000000000001" customHeight="1" outlineLevel="1">
      <c r="B243" s="365"/>
      <c r="C243" s="405"/>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50000000000001" customHeight="1" outlineLevel="1">
      <c r="B244" s="365"/>
      <c r="C244" s="405"/>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50000000000001" customHeight="1" outlineLevel="1">
      <c r="B245" s="365"/>
      <c r="C245" s="405"/>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50000000000001" customHeight="1" outlineLevel="1">
      <c r="B246" s="365"/>
      <c r="C246" s="405"/>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50000000000001" customHeight="1" outlineLevel="1">
      <c r="B247" s="365"/>
      <c r="C247" s="405"/>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50000000000001" customHeight="1" outlineLevel="1">
      <c r="B248" s="365"/>
      <c r="C248" s="405"/>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50000000000001" customHeight="1" outlineLevel="1">
      <c r="B249" s="365"/>
      <c r="C249" s="405"/>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50000000000001" customHeight="1" outlineLevel="1">
      <c r="B250" s="365"/>
      <c r="C250" s="405"/>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35" customHeight="1" thickBot="1">
      <c r="B251" s="366"/>
      <c r="C251" s="406"/>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50000000000001" hidden="1" customHeight="1" outlineLevel="1">
      <c r="B252" s="364" t="s">
        <v>163</v>
      </c>
      <c r="C252" s="371"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50000000000001" hidden="1" customHeight="1" outlineLevel="1">
      <c r="B253" s="365"/>
      <c r="C253" s="372"/>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50000000000001" hidden="1" customHeight="1" outlineLevel="1">
      <c r="B254" s="365"/>
      <c r="C254" s="372"/>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50000000000001" hidden="1" customHeight="1" outlineLevel="1">
      <c r="B255" s="365"/>
      <c r="C255" s="372"/>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50000000000001" hidden="1" customHeight="1" outlineLevel="1">
      <c r="B256" s="365"/>
      <c r="C256" s="372"/>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50000000000001" hidden="1" customHeight="1" outlineLevel="1">
      <c r="B257" s="365"/>
      <c r="C257" s="372"/>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50000000000001" hidden="1" customHeight="1" outlineLevel="1">
      <c r="B258" s="365"/>
      <c r="C258" s="372"/>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50000000000001" hidden="1" customHeight="1" outlineLevel="1">
      <c r="B259" s="365"/>
      <c r="C259" s="372"/>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50000000000001" hidden="1" customHeight="1" outlineLevel="1">
      <c r="B260" s="365"/>
      <c r="C260" s="372"/>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50000000000001" hidden="1" customHeight="1" outlineLevel="1">
      <c r="B261" s="365"/>
      <c r="C261" s="372"/>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50000000000001" hidden="1" customHeight="1" outlineLevel="1">
      <c r="B262" s="365"/>
      <c r="C262" s="372"/>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50000000000001" hidden="1" customHeight="1" outlineLevel="1">
      <c r="B263" s="365"/>
      <c r="C263" s="372"/>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50000000000001" hidden="1" customHeight="1" outlineLevel="1">
      <c r="B264" s="365"/>
      <c r="C264" s="372"/>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50000000000001" hidden="1" customHeight="1" outlineLevel="1">
      <c r="B265" s="365"/>
      <c r="C265" s="372"/>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50000000000001" hidden="1" customHeight="1" outlineLevel="1">
      <c r="B266" s="365"/>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50000000000001" hidden="1" customHeight="1" outlineLevel="1">
      <c r="B267" s="365"/>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50000000000001" hidden="1" customHeight="1" outlineLevel="1">
      <c r="B268" s="365"/>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50000000000001" hidden="1" customHeight="1" outlineLevel="1">
      <c r="B269" s="365"/>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50000000000001" hidden="1" customHeight="1" outlineLevel="1">
      <c r="B270" s="365"/>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50000000000001" hidden="1" customHeight="1" outlineLevel="1">
      <c r="B271" s="365"/>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50000000000001" hidden="1" customHeight="1" outlineLevel="1">
      <c r="B272" s="365"/>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50000000000001" hidden="1" customHeight="1" outlineLevel="1">
      <c r="B273" s="365"/>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50000000000001" hidden="1" customHeight="1" outlineLevel="1">
      <c r="B274" s="365"/>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50000000000001" hidden="1" customHeight="1" outlineLevel="1">
      <c r="B275" s="365"/>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50000000000001" hidden="1" customHeight="1" outlineLevel="1">
      <c r="B276" s="365"/>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50000000000001" hidden="1" customHeight="1" outlineLevel="1">
      <c r="B277" s="365"/>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50000000000001" hidden="1" customHeight="1" outlineLevel="1">
      <c r="B278" s="365"/>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50000000000001" hidden="1" customHeight="1" outlineLevel="1">
      <c r="B279" s="365"/>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50000000000001" hidden="1" customHeight="1" outlineLevel="1">
      <c r="B280" s="365"/>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50000000000001" hidden="1" customHeight="1" outlineLevel="1">
      <c r="B281" s="365"/>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50000000000001" hidden="1" customHeight="1" outlineLevel="1">
      <c r="B282" s="365"/>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50000000000001" hidden="1" customHeight="1" outlineLevel="1">
      <c r="B283" s="365"/>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50000000000001" hidden="1" customHeight="1" outlineLevel="1">
      <c r="B284" s="365"/>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50000000000001" hidden="1" customHeight="1" outlineLevel="1">
      <c r="B285" s="365"/>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50000000000001" hidden="1" customHeight="1" outlineLevel="1">
      <c r="B286" s="365"/>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50000000000001" hidden="1" customHeight="1" outlineLevel="1">
      <c r="B287" s="365"/>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50000000000001" hidden="1" customHeight="1" outlineLevel="1">
      <c r="B288" s="365"/>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50000000000001" hidden="1" customHeight="1" outlineLevel="1">
      <c r="B289" s="365"/>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50000000000001" hidden="1" customHeight="1" outlineLevel="1">
      <c r="B290" s="365"/>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50000000000001" hidden="1" customHeight="1" outlineLevel="1">
      <c r="B291" s="365"/>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50000000000001" hidden="1" customHeight="1" outlineLevel="1">
      <c r="B292" s="365"/>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50000000000001" hidden="1" customHeight="1" outlineLevel="1">
      <c r="B293" s="365"/>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50000000000001" hidden="1" customHeight="1" outlineLevel="1">
      <c r="B294" s="365"/>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50000000000001" hidden="1" customHeight="1" outlineLevel="1">
      <c r="B295" s="365"/>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50000000000001" hidden="1" customHeight="1" outlineLevel="1">
      <c r="B296" s="365"/>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50000000000001" hidden="1" customHeight="1" outlineLevel="1">
      <c r="B297" s="365"/>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50000000000001" hidden="1" customHeight="1" outlineLevel="1">
      <c r="B298" s="365"/>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50000000000001" hidden="1" customHeight="1" outlineLevel="1">
      <c r="B299" s="365"/>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50000000000001" hidden="1" customHeight="1" outlineLevel="1">
      <c r="B300" s="365"/>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50000000000001" hidden="1" customHeight="1" outlineLevel="1">
      <c r="B301" s="365"/>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35" customHeight="1" collapsed="1" thickBot="1">
      <c r="B302" s="366"/>
      <c r="C302" s="373"/>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376" t="s">
        <v>164</v>
      </c>
      <c r="E303" s="377"/>
      <c r="F303" s="377"/>
      <c r="G303" s="377"/>
      <c r="H303" s="377"/>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4" t="s">
        <v>165</v>
      </c>
      <c r="E304" s="375"/>
      <c r="F304" s="375"/>
      <c r="G304" s="375"/>
      <c r="H304" s="375"/>
      <c r="I304" s="362">
        <f>SUMIF(D:D,"Subtotal",L:L)</f>
        <v>1825</v>
      </c>
      <c r="J304" s="362"/>
      <c r="K304" s="362"/>
      <c r="L304" s="363"/>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409"/>
      <c r="G1" s="409"/>
      <c r="H1" s="410"/>
      <c r="I1" s="410"/>
      <c r="J1" s="410"/>
      <c r="K1" s="410"/>
      <c r="L1" s="410"/>
    </row>
    <row r="2" spans="1:12" s="17" customFormat="1" ht="25.5" customHeight="1">
      <c r="B2" s="378" t="s">
        <v>166</v>
      </c>
      <c r="C2" s="378"/>
      <c r="D2" s="378"/>
      <c r="E2" s="378"/>
      <c r="F2" s="378"/>
      <c r="G2" s="378"/>
      <c r="H2" s="378"/>
      <c r="I2" s="378"/>
      <c r="J2" s="378"/>
      <c r="K2" s="378"/>
    </row>
    <row r="3" spans="1:12" s="15" customFormat="1" ht="17.25" customHeight="1">
      <c r="B3" s="28"/>
      <c r="C3" s="28"/>
      <c r="D3" s="28"/>
      <c r="E3" s="28"/>
      <c r="F3" s="28"/>
      <c r="G3" s="28"/>
      <c r="H3" s="28"/>
      <c r="I3" s="28"/>
      <c r="J3" s="28"/>
      <c r="K3" s="28"/>
    </row>
    <row r="4" spans="1:12" ht="14.85" customHeight="1">
      <c r="A4" s="408" t="s">
        <v>167</v>
      </c>
      <c r="B4" s="408"/>
      <c r="C4" s="408"/>
      <c r="D4" s="408"/>
      <c r="E4" s="408"/>
    </row>
    <row r="5" spans="1:12" ht="14.85"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7109375" defaultRowHeight="14.1"/>
  <cols>
    <col min="1" max="1" width="8.7109375" style="144"/>
    <col min="2" max="2" width="19" style="144" customWidth="1"/>
    <col min="3" max="3" width="18.7109375" style="144" bestFit="1" customWidth="1"/>
    <col min="4" max="4" width="29.42578125" style="150" customWidth="1"/>
    <col min="5" max="5" width="24" style="144" customWidth="1"/>
    <col min="6" max="7" width="36.7109375" style="144" customWidth="1"/>
    <col min="8" max="8" width="76.28515625" style="144" customWidth="1"/>
    <col min="9" max="16384" width="8.710937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8515625" defaultRowHeight="14.1"/>
  <cols>
    <col min="1" max="1" width="9.28515625" style="144"/>
    <col min="2" max="2" width="28.7109375" style="144" customWidth="1"/>
    <col min="3" max="3" width="17.42578125" style="144" customWidth="1"/>
    <col min="4" max="4" width="18.42578125" style="144" customWidth="1"/>
    <col min="5" max="5" width="0.42578125" style="144" hidden="1" customWidth="1"/>
    <col min="6" max="8" width="15.7109375" style="144" hidden="1" customWidth="1"/>
    <col min="9" max="9" width="0.42578125" style="144" customWidth="1"/>
    <col min="10" max="14" width="15.7109375" style="144" customWidth="1"/>
    <col min="15" max="15" width="0.42578125" style="144" customWidth="1"/>
    <col min="16" max="20" width="15.7109375" style="144" customWidth="1"/>
    <col min="21" max="21" width="0.42578125" style="144" customWidth="1"/>
    <col min="22" max="22" width="19.42578125" style="144" customWidth="1"/>
    <col min="23" max="23" width="13" style="100" customWidth="1"/>
    <col min="24" max="27" width="13" style="216" customWidth="1"/>
    <col min="28" max="28" width="15.28515625" style="144" customWidth="1"/>
    <col min="29" max="33" width="13" style="144" customWidth="1"/>
    <col min="34" max="34" width="0.42578125" style="144" customWidth="1"/>
    <col min="35" max="38" width="13" style="144" customWidth="1"/>
    <col min="39" max="39" width="0.42578125" style="144" customWidth="1"/>
    <col min="40" max="43" width="13" style="144" customWidth="1"/>
    <col min="44" max="16384" width="9.28515625" style="144"/>
  </cols>
  <sheetData>
    <row r="1" spans="2:44" ht="35.85"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19" t="s">
        <v>185</v>
      </c>
      <c r="G5" s="420"/>
      <c r="H5" s="421"/>
      <c r="J5" s="419" t="s">
        <v>186</v>
      </c>
      <c r="K5" s="420"/>
      <c r="L5" s="420"/>
      <c r="M5" s="420"/>
      <c r="N5" s="421"/>
      <c r="P5" s="419" t="s">
        <v>187</v>
      </c>
      <c r="Q5" s="420"/>
      <c r="R5" s="420"/>
      <c r="S5" s="420"/>
      <c r="T5" s="421"/>
      <c r="V5" s="215" t="s">
        <v>188</v>
      </c>
    </row>
    <row r="6" spans="2:44" ht="20.100000000000001"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00000000000001"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00000000000001"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00000000000001"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35" t="e">
        <f>V24/(V15+V23)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00000000000001" customHeight="1">
      <c r="B24" s="245"/>
      <c r="C24" s="413" t="s">
        <v>197</v>
      </c>
      <c r="D24" s="414"/>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5" t="s">
        <v>198</v>
      </c>
      <c r="D25" s="416"/>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1" priority="2" operator="notEqual">
      <formula>$H$25+$N$25+$T$25</formula>
    </cfRule>
  </conditionalFormatting>
  <conditionalFormatting sqref="V24">
    <cfRule type="expression" dxfId="0" priority="1">
      <formula>AND(#REF!&gt;0,#REF!&gt;0)</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E0A9D836-431F-4B10-9C4E-57E23E8CEEEB}"/>
</file>

<file path=customXml/itemProps3.xml><?xml version="1.0" encoding="utf-8"?>
<ds:datastoreItem xmlns:ds="http://schemas.openxmlformats.org/officeDocument/2006/customXml" ds:itemID="{A24C104C-DAF1-4116-BE7F-5806A80089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2025-05-06T11:26:33Z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