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5369\Desktop\"/>
    </mc:Choice>
  </mc:AlternateContent>
  <xr:revisionPtr revIDLastSave="0" documentId="13_ncr:1_{3ECE81BC-5173-434E-BBEF-0B043369E75C}" xr6:coauthVersionLast="47" xr6:coauthVersionMax="47" xr10:uidLastSave="{00000000-0000-0000-0000-000000000000}"/>
  <bookViews>
    <workbookView xWindow="-120" yWindow="-120" windowWidth="29040" windowHeight="15720" xr2:uid="{2E005512-31BA-4F08-9745-3CA52E10ABD7}"/>
  </bookViews>
  <sheets>
    <sheet name="Programme - Output" sheetId="1" r:id="rId1"/>
    <sheet name="BOQ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6" i="2"/>
  <c r="G7" i="2"/>
  <c r="G8" i="2"/>
  <c r="G5" i="2"/>
  <c r="E9" i="2"/>
  <c r="E6" i="2"/>
  <c r="E7" i="2"/>
  <c r="E8" i="2"/>
  <c r="E5" i="2"/>
</calcChain>
</file>

<file path=xl/sharedStrings.xml><?xml version="1.0" encoding="utf-8"?>
<sst xmlns="http://schemas.openxmlformats.org/spreadsheetml/2006/main" count="55" uniqueCount="39">
  <si>
    <t>Sum of Quants</t>
  </si>
  <si>
    <t>Planned Completion</t>
  </si>
  <si>
    <t>SOR</t>
  </si>
  <si>
    <t>4/30/2024</t>
  </si>
  <si>
    <t>5/31/2024</t>
  </si>
  <si>
    <t>6/30/2024</t>
  </si>
  <si>
    <t>7/31/2024</t>
  </si>
  <si>
    <t>8/31/2024</t>
  </si>
  <si>
    <t>9/30/2024</t>
  </si>
  <si>
    <t>10/31/2024</t>
  </si>
  <si>
    <t>11/30/2024</t>
  </si>
  <si>
    <t>12/31/2024</t>
  </si>
  <si>
    <t>1/31/2025</t>
  </si>
  <si>
    <t>2/28/2025</t>
  </si>
  <si>
    <t>3/31/2025</t>
  </si>
  <si>
    <t>Grand Total</t>
  </si>
  <si>
    <t>4.9.2</t>
  </si>
  <si>
    <t>4.9.3</t>
  </si>
  <si>
    <t>4.9.4</t>
  </si>
  <si>
    <t>4.9.5</t>
  </si>
  <si>
    <t>Output *</t>
  </si>
  <si>
    <t xml:space="preserve">* This output is an estimate of works which could be achieved on a night shift - not guaranteed quantites every shift. </t>
  </si>
  <si>
    <t>m2</t>
  </si>
  <si>
    <t>Quantity Per Annum</t>
  </si>
  <si>
    <t>Sub Asset</t>
  </si>
  <si>
    <t>Item</t>
  </si>
  <si>
    <t>Unit</t>
  </si>
  <si>
    <t xml:space="preserve">Lighting </t>
  </si>
  <si>
    <t>Sub Total</t>
  </si>
  <si>
    <t>Paved non-running areas</t>
  </si>
  <si>
    <t>Carriageway, paved verges and paved central reservations of motorways and APTRs</t>
  </si>
  <si>
    <t>Motorway and APTR roundabouts and lay-bys, approach and slip roads</t>
  </si>
  <si>
    <t>Verges, non-paved central reservations and amenity grass areas etc</t>
  </si>
  <si>
    <t>Full sweep</t>
  </si>
  <si>
    <t>Litter pick to maintain to grade A</t>
  </si>
  <si>
    <t>Rate</t>
  </si>
  <si>
    <t>Total</t>
  </si>
  <si>
    <t>**</t>
  </si>
  <si>
    <t>** The programme is a draft programme at this stage in time running from Apr 24 - March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</si>
</sst>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2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  <charset val="1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</cellStyleXfs>
  <cellXfs count="35">
    <xf numFmtId="0" fontId="0" fillId="0" borderId="0" xfId="0"/>
    <xf numFmtId="0" fontId="3" fillId="2" borderId="0" xfId="0" applyFont="1" applyFill="1"/>
    <xf numFmtId="0" fontId="4" fillId="0" borderId="0" xfId="0" applyFont="1"/>
    <xf numFmtId="4" fontId="4" fillId="0" borderId="0" xfId="0" applyNumberFormat="1" applyFont="1"/>
    <xf numFmtId="4" fontId="3" fillId="2" borderId="0" xfId="0" applyNumberFormat="1" applyFont="1" applyFill="1"/>
    <xf numFmtId="43" fontId="0" fillId="0" borderId="0" xfId="1" applyFont="1"/>
    <xf numFmtId="0" fontId="0" fillId="0" borderId="0" xfId="0" applyAlignment="1">
      <alignment horizontal="right"/>
    </xf>
    <xf numFmtId="0" fontId="2" fillId="7" borderId="6" xfId="0" applyFont="1" applyFill="1" applyBorder="1" applyAlignment="1">
      <alignment horizontal="center" wrapText="1"/>
    </xf>
    <xf numFmtId="0" fontId="0" fillId="0" borderId="0" xfId="0"/>
    <xf numFmtId="0" fontId="8" fillId="0" borderId="1" xfId="3" applyFont="1" applyBorder="1" applyAlignment="1">
      <alignment horizontal="center" wrapText="1"/>
    </xf>
    <xf numFmtId="49" fontId="6" fillId="0" borderId="1" xfId="2" applyNumberFormat="1" applyFont="1" applyBorder="1" applyAlignment="1">
      <alignment horizontal="left" vertical="center" wrapText="1"/>
    </xf>
    <xf numFmtId="0" fontId="6" fillId="3" borderId="1" xfId="2" applyFont="1" applyFill="1" applyBorder="1" applyAlignment="1">
      <alignment vertical="center" wrapText="1"/>
    </xf>
    <xf numFmtId="49" fontId="6" fillId="4" borderId="1" xfId="2" applyNumberFormat="1" applyFont="1" applyFill="1" applyBorder="1" applyAlignment="1">
      <alignment horizontal="center" vertical="center" wrapText="1"/>
    </xf>
    <xf numFmtId="49" fontId="9" fillId="4" borderId="1" xfId="2" applyNumberFormat="1" applyFont="1" applyFill="1" applyBorder="1" applyAlignment="1">
      <alignment horizontal="center" vertical="center" wrapText="1"/>
    </xf>
    <xf numFmtId="0" fontId="2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6" fillId="0" borderId="1" xfId="2" applyFont="1" applyBorder="1" applyAlignment="1">
      <alignment vertical="center" wrapText="1"/>
    </xf>
    <xf numFmtId="0" fontId="0" fillId="6" borderId="4" xfId="0" applyFill="1" applyBorder="1"/>
    <xf numFmtId="0" fontId="0" fillId="7" borderId="5" xfId="0" applyFill="1" applyBorder="1"/>
    <xf numFmtId="0" fontId="2" fillId="7" borderId="5" xfId="0" applyFont="1" applyFill="1" applyBorder="1"/>
    <xf numFmtId="0" fontId="2" fillId="6" borderId="7" xfId="0" applyFont="1" applyFill="1" applyBorder="1"/>
    <xf numFmtId="0" fontId="2" fillId="6" borderId="9" xfId="0" applyFont="1" applyFill="1" applyBorder="1" applyAlignment="1">
      <alignment horizontal="center"/>
    </xf>
    <xf numFmtId="49" fontId="6" fillId="4" borderId="11" xfId="2" applyNumberFormat="1" applyFont="1" applyFill="1" applyBorder="1" applyAlignment="1">
      <alignment horizontal="center" vertical="center" wrapText="1"/>
    </xf>
    <xf numFmtId="49" fontId="6" fillId="4" borderId="12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172" fontId="6" fillId="3" borderId="12" xfId="2" applyNumberFormat="1" applyFont="1" applyFill="1" applyBorder="1" applyAlignment="1">
      <alignment horizontal="center" wrapText="1"/>
    </xf>
    <xf numFmtId="49" fontId="6" fillId="4" borderId="13" xfId="2" applyNumberFormat="1" applyFont="1" applyFill="1" applyBorder="1" applyAlignment="1">
      <alignment horizontal="center" vertical="center" wrapText="1"/>
    </xf>
    <xf numFmtId="49" fontId="9" fillId="4" borderId="14" xfId="2" applyNumberFormat="1" applyFont="1" applyFill="1" applyBorder="1" applyAlignment="1">
      <alignment horizontal="left" vertical="center" wrapText="1"/>
    </xf>
    <xf numFmtId="0" fontId="6" fillId="5" borderId="14" xfId="2" applyFont="1" applyFill="1" applyBorder="1" applyAlignment="1">
      <alignment vertical="center" wrapText="1"/>
    </xf>
    <xf numFmtId="0" fontId="8" fillId="4" borderId="14" xfId="3" applyFont="1" applyFill="1" applyBorder="1" applyAlignment="1">
      <alignment horizontal="center" wrapText="1"/>
    </xf>
    <xf numFmtId="172" fontId="9" fillId="5" borderId="15" xfId="2" applyNumberFormat="1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4" fontId="8" fillId="0" borderId="1" xfId="1" applyNumberFormat="1" applyFont="1" applyBorder="1" applyAlignment="1">
      <alignment horizontal="center" wrapText="1"/>
    </xf>
    <xf numFmtId="4" fontId="8" fillId="4" borderId="14" xfId="1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3" xfId="2" xr:uid="{C7356397-D35E-4C39-A1A1-8A7A22DB4347}"/>
    <cellStyle name="Normal 3 2 2" xfId="3" xr:uid="{9E2A4F5C-16B3-4962-B7B3-D35E78BC6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E70A-4B0F-4766-935C-653D2E725F5F}">
  <dimension ref="A1:N18"/>
  <sheetViews>
    <sheetView tabSelected="1" workbookViewId="0">
      <selection activeCell="A21" sqref="A21"/>
    </sheetView>
  </sheetViews>
  <sheetFormatPr defaultRowHeight="15" x14ac:dyDescent="0.25"/>
  <cols>
    <col min="1" max="1" width="14" bestFit="1" customWidth="1"/>
    <col min="2" max="2" width="19.42578125" bestFit="1" customWidth="1"/>
    <col min="3" max="4" width="10.140625" bestFit="1" customWidth="1"/>
    <col min="5" max="5" width="11.7109375" bestFit="1" customWidth="1"/>
    <col min="6" max="7" width="10.140625" bestFit="1" customWidth="1"/>
    <col min="8" max="8" width="11.7109375" bestFit="1" customWidth="1"/>
    <col min="9" max="10" width="10.7109375" bestFit="1" customWidth="1"/>
    <col min="11" max="13" width="10.140625" bestFit="1" customWidth="1"/>
    <col min="14" max="14" width="11.7109375" bestFit="1" customWidth="1"/>
  </cols>
  <sheetData>
    <row r="1" spans="1:14" x14ac:dyDescent="0.25">
      <c r="A1" t="s">
        <v>37</v>
      </c>
    </row>
    <row r="2" spans="1:14" x14ac:dyDescent="0.25">
      <c r="A2" s="1" t="s">
        <v>0</v>
      </c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 x14ac:dyDescent="0.25">
      <c r="A4" s="2" t="s">
        <v>16</v>
      </c>
      <c r="B4" s="3">
        <v>938961.48</v>
      </c>
      <c r="C4" s="3">
        <v>377305.58</v>
      </c>
      <c r="D4" s="3">
        <v>272780.37</v>
      </c>
      <c r="E4" s="3">
        <v>500559.78</v>
      </c>
      <c r="F4" s="3">
        <v>184922.81</v>
      </c>
      <c r="G4" s="3">
        <v>291817.45</v>
      </c>
      <c r="H4" s="3">
        <v>912915.91</v>
      </c>
      <c r="I4" s="3">
        <v>403351.16</v>
      </c>
      <c r="J4" s="2"/>
      <c r="K4" s="3">
        <v>773340.15</v>
      </c>
      <c r="L4" s="3">
        <v>184922.81</v>
      </c>
      <c r="M4" s="3">
        <v>291817.45</v>
      </c>
      <c r="N4" s="3">
        <v>5132694.9400000004</v>
      </c>
    </row>
    <row r="5" spans="1:14" x14ac:dyDescent="0.25">
      <c r="A5" s="2" t="s">
        <v>17</v>
      </c>
      <c r="B5" s="3">
        <v>135053</v>
      </c>
      <c r="C5" s="3">
        <v>29660</v>
      </c>
      <c r="D5" s="3">
        <v>89438</v>
      </c>
      <c r="E5" s="3">
        <v>55157</v>
      </c>
      <c r="F5" s="3">
        <v>14794</v>
      </c>
      <c r="G5" s="3">
        <v>25010</v>
      </c>
      <c r="H5" s="2"/>
      <c r="I5" s="2"/>
      <c r="J5" s="2"/>
      <c r="K5" s="2"/>
      <c r="L5" s="2"/>
      <c r="M5" s="2"/>
      <c r="N5" s="3">
        <v>349112</v>
      </c>
    </row>
    <row r="6" spans="1:14" x14ac:dyDescent="0.25">
      <c r="A6" s="2" t="s">
        <v>18</v>
      </c>
      <c r="B6" s="3">
        <v>146044</v>
      </c>
      <c r="C6" s="3">
        <v>180471</v>
      </c>
      <c r="D6" s="3">
        <v>171900</v>
      </c>
      <c r="E6" s="3">
        <v>205575</v>
      </c>
      <c r="F6" s="3">
        <v>55506</v>
      </c>
      <c r="G6" s="3">
        <v>105446</v>
      </c>
      <c r="H6" s="3">
        <v>90775</v>
      </c>
      <c r="I6" s="2"/>
      <c r="J6" s="2"/>
      <c r="K6" s="2"/>
      <c r="L6" s="2"/>
      <c r="M6" s="2"/>
      <c r="N6" s="3">
        <v>955717</v>
      </c>
    </row>
    <row r="7" spans="1:14" x14ac:dyDescent="0.25">
      <c r="A7" s="2" t="s">
        <v>19</v>
      </c>
      <c r="B7" s="3">
        <v>258904.42</v>
      </c>
      <c r="C7" s="3">
        <v>385775.65</v>
      </c>
      <c r="D7" s="3">
        <v>140024.01</v>
      </c>
      <c r="E7" s="3">
        <v>266847.42</v>
      </c>
      <c r="F7" s="3">
        <v>55878.98</v>
      </c>
      <c r="G7" s="3">
        <v>122340.43</v>
      </c>
      <c r="H7" s="3">
        <v>123738.78</v>
      </c>
      <c r="I7" s="3">
        <v>22599.9</v>
      </c>
      <c r="J7" s="3">
        <v>2874.6</v>
      </c>
      <c r="K7" s="2"/>
      <c r="L7" s="3">
        <v>22599.9</v>
      </c>
      <c r="M7" s="3">
        <v>2874.6</v>
      </c>
      <c r="N7" s="3">
        <v>1404458.69</v>
      </c>
    </row>
    <row r="8" spans="1:14" x14ac:dyDescent="0.25">
      <c r="A8" s="1" t="s">
        <v>15</v>
      </c>
      <c r="B8" s="4">
        <v>1478962.91</v>
      </c>
      <c r="C8" s="4">
        <v>973212.23</v>
      </c>
      <c r="D8" s="4">
        <v>674142.38</v>
      </c>
      <c r="E8" s="4">
        <v>1028139.2</v>
      </c>
      <c r="F8" s="4">
        <v>311101.78999999998</v>
      </c>
      <c r="G8" s="4">
        <v>544613.88</v>
      </c>
      <c r="H8" s="4">
        <v>1127429.69</v>
      </c>
      <c r="I8" s="4">
        <v>425951.06</v>
      </c>
      <c r="J8" s="4">
        <v>2874.6</v>
      </c>
      <c r="K8" s="4">
        <v>773340.15</v>
      </c>
      <c r="L8" s="4">
        <v>207522.71</v>
      </c>
      <c r="M8" s="4">
        <v>294692.05</v>
      </c>
      <c r="N8" s="4">
        <v>7841982.6299999999</v>
      </c>
    </row>
    <row r="11" spans="1:14" x14ac:dyDescent="0.25">
      <c r="A11" t="s">
        <v>20</v>
      </c>
      <c r="B11" s="6" t="s">
        <v>22</v>
      </c>
    </row>
    <row r="12" spans="1:14" x14ac:dyDescent="0.25">
      <c r="A12" t="s">
        <v>16</v>
      </c>
      <c r="B12" s="5">
        <v>16000</v>
      </c>
    </row>
    <row r="13" spans="1:14" x14ac:dyDescent="0.25">
      <c r="A13" t="s">
        <v>17</v>
      </c>
      <c r="B13" s="5">
        <v>10000</v>
      </c>
    </row>
    <row r="14" spans="1:14" x14ac:dyDescent="0.25">
      <c r="A14" t="s">
        <v>18</v>
      </c>
      <c r="B14" s="5">
        <v>5000</v>
      </c>
    </row>
    <row r="15" spans="1:14" x14ac:dyDescent="0.25">
      <c r="A15" t="s">
        <v>19</v>
      </c>
      <c r="B15" s="5">
        <v>11000</v>
      </c>
    </row>
    <row r="17" spans="1:1" x14ac:dyDescent="0.25">
      <c r="A17" t="s">
        <v>21</v>
      </c>
    </row>
    <row r="18" spans="1:1" x14ac:dyDescent="0.25">
      <c r="A18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40302-03AC-4765-9C6B-661643B5CD30}">
  <dimension ref="A1:G9"/>
  <sheetViews>
    <sheetView workbookViewId="0">
      <selection activeCell="G11" sqref="G11"/>
    </sheetView>
  </sheetViews>
  <sheetFormatPr defaultRowHeight="13.5" customHeight="1" x14ac:dyDescent="0.25"/>
  <cols>
    <col min="1" max="1" width="6.140625" bestFit="1" customWidth="1"/>
    <col min="2" max="2" width="54.85546875" customWidth="1"/>
    <col min="3" max="3" width="30.28515625" customWidth="1"/>
    <col min="4" max="4" width="6.140625" customWidth="1"/>
    <col min="5" max="5" width="19.28515625" style="8" bestFit="1" customWidth="1"/>
  </cols>
  <sheetData>
    <row r="1" spans="1:7" ht="13.5" customHeight="1" x14ac:dyDescent="0.25">
      <c r="A1" s="17"/>
      <c r="B1" s="18"/>
      <c r="C1" s="18"/>
      <c r="D1" s="19"/>
      <c r="E1" s="19" t="s">
        <v>23</v>
      </c>
      <c r="F1" s="7" t="s">
        <v>35</v>
      </c>
      <c r="G1" s="7" t="s">
        <v>36</v>
      </c>
    </row>
    <row r="2" spans="1:7" ht="13.5" customHeight="1" x14ac:dyDescent="0.25">
      <c r="A2" s="20"/>
      <c r="B2" s="14"/>
      <c r="C2" s="14"/>
      <c r="D2" s="14"/>
      <c r="E2" s="14"/>
      <c r="F2" s="31"/>
      <c r="G2" s="31"/>
    </row>
    <row r="3" spans="1:7" ht="13.5" customHeight="1" x14ac:dyDescent="0.25">
      <c r="A3" s="21" t="s">
        <v>2</v>
      </c>
      <c r="B3" s="15" t="s">
        <v>24</v>
      </c>
      <c r="C3" s="15" t="s">
        <v>25</v>
      </c>
      <c r="D3" s="15" t="s">
        <v>26</v>
      </c>
      <c r="E3" s="15"/>
      <c r="F3" s="32"/>
      <c r="G3" s="32"/>
    </row>
    <row r="4" spans="1:7" ht="13.5" customHeight="1" x14ac:dyDescent="0.25">
      <c r="A4" s="22"/>
      <c r="B4" s="13" t="s">
        <v>27</v>
      </c>
      <c r="C4" s="12"/>
      <c r="D4" s="12"/>
      <c r="E4" s="12"/>
      <c r="F4" s="23"/>
      <c r="G4" s="23"/>
    </row>
    <row r="5" spans="1:7" ht="13.5" customHeight="1" x14ac:dyDescent="0.25">
      <c r="A5" s="24" t="s">
        <v>16</v>
      </c>
      <c r="B5" s="10" t="s">
        <v>29</v>
      </c>
      <c r="C5" s="11" t="s">
        <v>33</v>
      </c>
      <c r="D5" s="9" t="s">
        <v>22</v>
      </c>
      <c r="E5" s="33">
        <f>'Programme - Output'!N4</f>
        <v>5132694.9400000004</v>
      </c>
      <c r="F5" s="25">
        <v>0</v>
      </c>
      <c r="G5" s="25">
        <f>E5*F5</f>
        <v>0</v>
      </c>
    </row>
    <row r="6" spans="1:7" ht="13.5" customHeight="1" x14ac:dyDescent="0.25">
      <c r="A6" s="24" t="s">
        <v>17</v>
      </c>
      <c r="B6" s="10" t="s">
        <v>30</v>
      </c>
      <c r="C6" s="11" t="s">
        <v>34</v>
      </c>
      <c r="D6" s="9" t="s">
        <v>22</v>
      </c>
      <c r="E6" s="33">
        <f>'Programme - Output'!N5</f>
        <v>349112</v>
      </c>
      <c r="F6" s="25">
        <v>0</v>
      </c>
      <c r="G6" s="25">
        <f t="shared" ref="G6:G8" si="0">E6*F6</f>
        <v>0</v>
      </c>
    </row>
    <row r="7" spans="1:7" ht="13.5" customHeight="1" x14ac:dyDescent="0.25">
      <c r="A7" s="24" t="s">
        <v>18</v>
      </c>
      <c r="B7" s="10" t="s">
        <v>31</v>
      </c>
      <c r="C7" s="11" t="s">
        <v>34</v>
      </c>
      <c r="D7" s="9" t="s">
        <v>22</v>
      </c>
      <c r="E7" s="33">
        <f>'Programme - Output'!N6</f>
        <v>955717</v>
      </c>
      <c r="F7" s="25">
        <v>0</v>
      </c>
      <c r="G7" s="25">
        <f t="shared" si="0"/>
        <v>0</v>
      </c>
    </row>
    <row r="8" spans="1:7" ht="13.5" customHeight="1" x14ac:dyDescent="0.25">
      <c r="A8" s="24" t="s">
        <v>19</v>
      </c>
      <c r="B8" s="10" t="s">
        <v>32</v>
      </c>
      <c r="C8" s="16" t="s">
        <v>34</v>
      </c>
      <c r="D8" s="9" t="s">
        <v>22</v>
      </c>
      <c r="E8" s="33">
        <f>'Programme - Output'!N7</f>
        <v>1404458.69</v>
      </c>
      <c r="F8" s="25">
        <v>0</v>
      </c>
      <c r="G8" s="25">
        <f t="shared" si="0"/>
        <v>0</v>
      </c>
    </row>
    <row r="9" spans="1:7" ht="13.5" customHeight="1" thickBot="1" x14ac:dyDescent="0.3">
      <c r="A9" s="26"/>
      <c r="B9" s="27" t="s">
        <v>28</v>
      </c>
      <c r="C9" s="28"/>
      <c r="D9" s="29"/>
      <c r="E9" s="34">
        <f>SUM(E5:E8)</f>
        <v>7841982.6300000008</v>
      </c>
      <c r="F9" s="30"/>
      <c r="G9" s="30">
        <f>SUM(G5:G8)</f>
        <v>0</v>
      </c>
    </row>
  </sheetData>
  <mergeCells count="2">
    <mergeCell ref="F1:F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Programme - Output</vt:lpstr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Hewitt</dc:creator>
  <cp:lastModifiedBy>Amy Hewitt</cp:lastModifiedBy>
  <dcterms:created xsi:type="dcterms:W3CDTF">2024-02-09T11:30:36Z</dcterms:created>
  <dcterms:modified xsi:type="dcterms:W3CDTF">2024-02-09T11:52:23Z</dcterms:modified>
</cp:coreProperties>
</file>