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240" windowHeight="11565"/>
  </bookViews>
  <sheets>
    <sheet name="Instructions &amp; Assumptions" sheetId="2" r:id="rId1"/>
    <sheet name="Variable Pricing" sheetId="3" r:id="rId2"/>
    <sheet name="Variable Pricing Example" sheetId="5" r:id="rId3"/>
    <sheet name="Fixed Pricing" sheetId="7" r:id="rId4"/>
    <sheet name="Volumes" sheetId="1" r:id="rId5"/>
    <sheet name="Lookup" sheetId="8" state="hidden" r:id="rId6"/>
  </sheets>
  <calcPr calcId="145621" calcMode="manual"/>
</workbook>
</file>

<file path=xl/calcChain.xml><?xml version="1.0" encoding="utf-8"?>
<calcChain xmlns="http://schemas.openxmlformats.org/spreadsheetml/2006/main">
  <c r="F35" i="7" l="1"/>
  <c r="D35" i="7"/>
  <c r="B35" i="7"/>
  <c r="D25" i="7" l="1"/>
  <c r="D27" i="7" s="1"/>
  <c r="B25" i="7"/>
  <c r="B27" i="7" s="1"/>
  <c r="F25" i="7"/>
  <c r="F27" i="7" s="1"/>
  <c r="C22" i="1" l="1"/>
  <c r="K196" i="3"/>
  <c r="K209" i="3" s="1"/>
  <c r="H196" i="3"/>
  <c r="H209" i="3" s="1"/>
  <c r="K182" i="3"/>
  <c r="H182" i="3"/>
  <c r="K168" i="3"/>
  <c r="H168" i="3"/>
  <c r="H181" i="3" s="1"/>
  <c r="K154" i="3"/>
  <c r="H154" i="3"/>
  <c r="K140" i="3"/>
  <c r="K153" i="3" s="1"/>
  <c r="H140" i="3"/>
  <c r="H153" i="3" s="1"/>
  <c r="E196" i="3"/>
  <c r="E182" i="3"/>
  <c r="E168" i="3"/>
  <c r="E181" i="3" s="1"/>
  <c r="E154" i="3"/>
  <c r="E167" i="3" s="1"/>
  <c r="E140" i="3"/>
  <c r="E209" i="3"/>
  <c r="K195" i="3"/>
  <c r="H195" i="3"/>
  <c r="E195" i="3"/>
  <c r="K181" i="3"/>
  <c r="K167" i="3"/>
  <c r="H167" i="3"/>
  <c r="E153" i="3"/>
  <c r="K126" i="3"/>
  <c r="H126" i="3"/>
  <c r="H139" i="3" s="1"/>
  <c r="E126" i="3"/>
  <c r="E139" i="3" s="1"/>
  <c r="K139" i="3"/>
  <c r="I121" i="3"/>
  <c r="I120" i="3"/>
  <c r="K120" i="3" s="1"/>
  <c r="I119" i="3"/>
  <c r="K119" i="3" s="1"/>
  <c r="I118" i="3"/>
  <c r="I117" i="3"/>
  <c r="K117" i="3" s="1"/>
  <c r="F121" i="3"/>
  <c r="H121" i="3" s="1"/>
  <c r="F120" i="3"/>
  <c r="H120" i="3" s="1"/>
  <c r="F119" i="3"/>
  <c r="F118" i="3"/>
  <c r="F117" i="3"/>
  <c r="H117" i="3" s="1"/>
  <c r="I116" i="3"/>
  <c r="K116" i="3" s="1"/>
  <c r="F116" i="3"/>
  <c r="C121" i="3"/>
  <c r="E121" i="3" s="1"/>
  <c r="C120" i="3"/>
  <c r="E120" i="3" s="1"/>
  <c r="C119" i="3"/>
  <c r="E119" i="3" s="1"/>
  <c r="C118" i="3"/>
  <c r="C117" i="3"/>
  <c r="E117" i="3" s="1"/>
  <c r="C116" i="3"/>
  <c r="E116" i="3" s="1"/>
  <c r="J122" i="3"/>
  <c r="G122" i="3"/>
  <c r="K121" i="3"/>
  <c r="H119" i="3"/>
  <c r="K118" i="3"/>
  <c r="H118" i="3"/>
  <c r="E118" i="3"/>
  <c r="H116" i="3"/>
  <c r="C122" i="3" l="1"/>
  <c r="F122" i="3"/>
  <c r="H122" i="3"/>
  <c r="E122" i="3"/>
  <c r="K122" i="3"/>
  <c r="I122" i="3"/>
  <c r="J110" i="3"/>
  <c r="G110" i="3"/>
  <c r="K86" i="3"/>
  <c r="K99" i="3" s="1"/>
  <c r="H86" i="3"/>
  <c r="H99" i="3" s="1"/>
  <c r="E86" i="3"/>
  <c r="E99" i="3"/>
  <c r="K72" i="3"/>
  <c r="H72" i="3"/>
  <c r="E72" i="3"/>
  <c r="E85" i="3" s="1"/>
  <c r="K85" i="3"/>
  <c r="H85" i="3"/>
  <c r="K58" i="3"/>
  <c r="K71" i="3" s="1"/>
  <c r="H58" i="3"/>
  <c r="H71" i="3" s="1"/>
  <c r="E58" i="3"/>
  <c r="E71" i="3"/>
  <c r="K44" i="3"/>
  <c r="H44" i="3"/>
  <c r="E44" i="3"/>
  <c r="E57" i="3" s="1"/>
  <c r="K57" i="3"/>
  <c r="H57" i="3"/>
  <c r="K30" i="3"/>
  <c r="K43" i="3" s="1"/>
  <c r="H30" i="3"/>
  <c r="H43" i="3" s="1"/>
  <c r="E30" i="3"/>
  <c r="E43" i="3"/>
  <c r="E29" i="5" l="1"/>
  <c r="K16" i="5"/>
  <c r="K29" i="5" s="1"/>
  <c r="H16" i="5"/>
  <c r="H29" i="5" s="1"/>
  <c r="E16" i="5"/>
  <c r="J12" i="5"/>
  <c r="G12" i="5"/>
  <c r="E29" i="3"/>
  <c r="K16" i="3" l="1"/>
  <c r="K29" i="3" s="1"/>
  <c r="H29" i="3"/>
  <c r="H16" i="3"/>
  <c r="E16" i="3"/>
  <c r="G12" i="3"/>
  <c r="J12" i="3"/>
  <c r="H8" i="1" l="1"/>
  <c r="C107" i="3" l="1"/>
  <c r="E107" i="3" s="1"/>
  <c r="F107" i="3"/>
  <c r="H107" i="3" s="1"/>
  <c r="I107" i="3"/>
  <c r="K107" i="3" s="1"/>
  <c r="F9" i="5"/>
  <c r="H9" i="5" s="1"/>
  <c r="I9" i="5"/>
  <c r="K9" i="5" s="1"/>
  <c r="C9" i="5"/>
  <c r="E9" i="5" s="1"/>
  <c r="F9" i="3"/>
  <c r="H9" i="3" s="1"/>
  <c r="I9" i="3"/>
  <c r="K9" i="3" s="1"/>
  <c r="C9" i="3"/>
  <c r="E9" i="3" s="1"/>
  <c r="G11" i="1"/>
  <c r="F11" i="1"/>
  <c r="E11" i="1"/>
  <c r="D11" i="1"/>
  <c r="H10" i="1"/>
  <c r="H9" i="1"/>
  <c r="H7" i="1"/>
  <c r="H6" i="1"/>
  <c r="H5" i="1"/>
  <c r="I108" i="3" l="1"/>
  <c r="K108" i="3" s="1"/>
  <c r="F108" i="3"/>
  <c r="H108" i="3" s="1"/>
  <c r="C108" i="3"/>
  <c r="E108" i="3" s="1"/>
  <c r="I10" i="5"/>
  <c r="K10" i="5" s="1"/>
  <c r="C10" i="5"/>
  <c r="E10" i="5" s="1"/>
  <c r="F10" i="5"/>
  <c r="H10" i="5" s="1"/>
  <c r="C10" i="3"/>
  <c r="E10" i="3" s="1"/>
  <c r="F10" i="3"/>
  <c r="H10" i="3" s="1"/>
  <c r="I10" i="3"/>
  <c r="K10" i="3" s="1"/>
  <c r="F104" i="3"/>
  <c r="I104" i="3"/>
  <c r="K104" i="3" s="1"/>
  <c r="C104" i="3"/>
  <c r="I6" i="5"/>
  <c r="F6" i="5"/>
  <c r="C6" i="5"/>
  <c r="C6" i="3"/>
  <c r="I6" i="3"/>
  <c r="F6" i="3"/>
  <c r="H11" i="1"/>
  <c r="I109" i="3"/>
  <c r="K109" i="3" s="1"/>
  <c r="F109" i="3"/>
  <c r="H109" i="3" s="1"/>
  <c r="C109" i="3"/>
  <c r="E109" i="3" s="1"/>
  <c r="I11" i="5"/>
  <c r="K11" i="5" s="1"/>
  <c r="F11" i="5"/>
  <c r="H11" i="5" s="1"/>
  <c r="C11" i="5"/>
  <c r="E11" i="5" s="1"/>
  <c r="F11" i="3"/>
  <c r="H11" i="3" s="1"/>
  <c r="C11" i="3"/>
  <c r="E11" i="3" s="1"/>
  <c r="I11" i="3"/>
  <c r="K11" i="3" s="1"/>
  <c r="I105" i="3"/>
  <c r="C105" i="3"/>
  <c r="E105" i="3" s="1"/>
  <c r="F105" i="3"/>
  <c r="H105" i="3" s="1"/>
  <c r="F7" i="5"/>
  <c r="H7" i="5" s="1"/>
  <c r="I7" i="5"/>
  <c r="K7" i="5" s="1"/>
  <c r="C7" i="5"/>
  <c r="E7" i="5" s="1"/>
  <c r="F7" i="3"/>
  <c r="H7" i="3" s="1"/>
  <c r="C7" i="3"/>
  <c r="E7" i="3" s="1"/>
  <c r="I7" i="3"/>
  <c r="K7" i="3" s="1"/>
  <c r="F106" i="3"/>
  <c r="H106" i="3" s="1"/>
  <c r="C106" i="3"/>
  <c r="E106" i="3" s="1"/>
  <c r="I106" i="3"/>
  <c r="K106" i="3" s="1"/>
  <c r="C8" i="5"/>
  <c r="E8" i="5" s="1"/>
  <c r="I8" i="5"/>
  <c r="K8" i="5" s="1"/>
  <c r="F8" i="5"/>
  <c r="H8" i="5" s="1"/>
  <c r="F8" i="3"/>
  <c r="H8" i="3" s="1"/>
  <c r="I8" i="3"/>
  <c r="K8" i="3" s="1"/>
  <c r="C8" i="3"/>
  <c r="E8" i="3" s="1"/>
  <c r="F12" i="3" l="1"/>
  <c r="H6" i="3"/>
  <c r="H12" i="3" s="1"/>
  <c r="F12" i="5"/>
  <c r="H6" i="5"/>
  <c r="H12" i="5" s="1"/>
  <c r="H104" i="3"/>
  <c r="H110" i="3" s="1"/>
  <c r="F110" i="3"/>
  <c r="I110" i="3"/>
  <c r="K105" i="3"/>
  <c r="K110" i="3" s="1"/>
  <c r="I12" i="3"/>
  <c r="K6" i="3"/>
  <c r="K12" i="3" s="1"/>
  <c r="I12" i="5"/>
  <c r="K6" i="5"/>
  <c r="K12" i="5" s="1"/>
  <c r="E6" i="3"/>
  <c r="E12" i="3" s="1"/>
  <c r="C12" i="3"/>
  <c r="E104" i="3"/>
  <c r="E110" i="3" s="1"/>
  <c r="C110" i="3"/>
  <c r="E6" i="5"/>
  <c r="E12" i="5" s="1"/>
  <c r="C12" i="5"/>
</calcChain>
</file>

<file path=xl/comments1.xml><?xml version="1.0" encoding="utf-8"?>
<comments xmlns="http://schemas.openxmlformats.org/spreadsheetml/2006/main">
  <authors>
    <author>Campbell, George</author>
  </authors>
  <commentList>
    <comment ref="H7" authorId="0">
      <text>
        <r>
          <rPr>
            <b/>
            <sz val="9"/>
            <color indexed="81"/>
            <rFont val="Tahoma"/>
            <family val="2"/>
          </rPr>
          <t>Campbell, George:</t>
        </r>
        <r>
          <rPr>
            <sz val="9"/>
            <color indexed="81"/>
            <rFont val="Tahoma"/>
            <family val="2"/>
          </rPr>
          <t xml:space="preserve">
NB Where more than one ExE is required for multiple days this will count as multiple days e.g. 3 ExE for 2 days = 6 inspection activity days</t>
        </r>
      </text>
    </comment>
  </commentList>
</comments>
</file>

<file path=xl/sharedStrings.xml><?xml version="1.0" encoding="utf-8"?>
<sst xmlns="http://schemas.openxmlformats.org/spreadsheetml/2006/main" count="413" uniqueCount="122">
  <si>
    <t xml:space="preserve">Sector </t>
  </si>
  <si>
    <t xml:space="preserve">Central </t>
  </si>
  <si>
    <t xml:space="preserve">London </t>
  </si>
  <si>
    <t xml:space="preserve">North </t>
  </si>
  <si>
    <t xml:space="preserve">South </t>
  </si>
  <si>
    <t>Total</t>
  </si>
  <si>
    <t>ASC</t>
  </si>
  <si>
    <t xml:space="preserve">Hospitals </t>
  </si>
  <si>
    <t>Mental Health Act Assessments</t>
  </si>
  <si>
    <t>Registrations</t>
  </si>
  <si>
    <t>Sector Category</t>
  </si>
  <si>
    <t>CQC</t>
  </si>
  <si>
    <t>Residential social care</t>
  </si>
  <si>
    <t xml:space="preserve">Community based adult social care services
&amp;
Hospice Services </t>
  </si>
  <si>
    <t xml:space="preserve">Community substance misuse
&amp;
Mental Health community and/or Hospital (independent)
&amp;
Mental health community and/or Hospital (NHS)
&amp;
Residential substance misuse </t>
  </si>
  <si>
    <t>Acute</t>
  </si>
  <si>
    <t>TOTAL</t>
  </si>
  <si>
    <t xml:space="preserve">Inspection Requirement </t>
  </si>
  <si>
    <t xml:space="preserve">Care Quality Commission </t>
  </si>
  <si>
    <t>ITT for the Provision of ExE</t>
  </si>
  <si>
    <t>Pricing Schedule</t>
  </si>
  <si>
    <t xml:space="preserve">Assumptions </t>
  </si>
  <si>
    <t>3) The Contract Price should be stated inclusive of VAT</t>
  </si>
  <si>
    <t>2) No inflation uplift should be assumed on the Contract Price during the Contract Period.</t>
  </si>
  <si>
    <t>Year 1</t>
  </si>
  <si>
    <t>Year 2</t>
  </si>
  <si>
    <t>Year 3</t>
  </si>
  <si>
    <t>Total Variable Cost</t>
  </si>
  <si>
    <t>Sector Category Reference</t>
  </si>
  <si>
    <t>ASC-CHSP</t>
  </si>
  <si>
    <t>HOSP-CMHRES</t>
  </si>
  <si>
    <t>HOSP-A</t>
  </si>
  <si>
    <t>CQC-MHA</t>
  </si>
  <si>
    <t>CQC-REG</t>
  </si>
  <si>
    <t>ASC-RES</t>
  </si>
  <si>
    <t>No of ExE activity days</t>
  </si>
  <si>
    <t>Instructions</t>
  </si>
  <si>
    <t>Rate per ExE activity day</t>
  </si>
  <si>
    <t>Please provide in the Orange Cells below the rate per ExE activity day you would require to provide the volumes identified in the ITT.</t>
  </si>
  <si>
    <t>Variable Costs - rate per ExE activity day</t>
  </si>
  <si>
    <t>Variable Costs - Breakdown of Quoted Rate</t>
  </si>
  <si>
    <t>Broken down as:</t>
  </si>
  <si>
    <t>Please provide in the Orange Cells below the breakdown of the componant parts that inform the Rate per ExE activity day identified above. 
For example, this could include Basic Salary, NI, Pension, HolidayPay, Service Fee etc.</t>
  </si>
  <si>
    <t>Category</t>
  </si>
  <si>
    <t>Value £</t>
  </si>
  <si>
    <t>Year 1 Rate:</t>
  </si>
  <si>
    <t>Year 2 Rate:</t>
  </si>
  <si>
    <t>Year 3 Rate:</t>
  </si>
  <si>
    <t>Basic Rate</t>
  </si>
  <si>
    <t>NI</t>
  </si>
  <si>
    <t>Pension</t>
  </si>
  <si>
    <t>Holiday</t>
  </si>
  <si>
    <t>Supplier Fee</t>
  </si>
  <si>
    <t>Margin</t>
  </si>
  <si>
    <t>With same fixed cost, maximum volumes can do?</t>
  </si>
  <si>
    <t>Volumes reduce</t>
  </si>
  <si>
    <t>Fixed Cost reduce by</t>
  </si>
  <si>
    <t>No Volumes, Fixed Cost look like:</t>
  </si>
  <si>
    <t>Notice Required to Impact</t>
  </si>
  <si>
    <t>Sector</t>
  </si>
  <si>
    <t>Number of events</t>
  </si>
  <si>
    <t xml:space="preserve">Number of ExE </t>
  </si>
  <si>
    <t>GP</t>
  </si>
  <si>
    <t>Dental</t>
  </si>
  <si>
    <t>Hospitals</t>
  </si>
  <si>
    <t>Hospices</t>
  </si>
  <si>
    <t xml:space="preserve">CQC staff training </t>
  </si>
  <si>
    <t xml:space="preserve">1 per </t>
  </si>
  <si>
    <t>ExE support to co-production</t>
  </si>
  <si>
    <t>Inspections Variable Costs - rate per ExE activity day</t>
  </si>
  <si>
    <t>Inspections Variable Costs - Breakdown of Quoted Rate</t>
  </si>
  <si>
    <t>Inspections Variable Costs - Travel &amp; Subsistence rate per ExE activity day</t>
  </si>
  <si>
    <t>T&amp;S Rate per ExE activity day</t>
  </si>
  <si>
    <t>Total T&amp;S Cost</t>
  </si>
  <si>
    <t>ExE Assistance</t>
  </si>
  <si>
    <t>Complete Orange Boxes on Variable Pricing and Fixed Pricing Worksheets</t>
  </si>
  <si>
    <t>Please provide in the Orange Cells below the anticipated Travel &amp; Subsistence rate per ExE activity day you would anticipate to provide the volumes identified in the ITT.</t>
  </si>
  <si>
    <t>ExE support to co-production Variable Costs - rate per Event</t>
  </si>
  <si>
    <t>No of Events</t>
  </si>
  <si>
    <t>Rate per Event</t>
  </si>
  <si>
    <t>Please provide in the Orange Cells below the rate per Event you would require to deliver the ExE support to co-production</t>
  </si>
  <si>
    <t>ExE support to co-production Variable Costs - Breakdown of Quoted Rate</t>
  </si>
  <si>
    <t>Please provide in the Orange Cells below the breakdown of the componant parts that inform the Rate per Event for ExE support to co-production identified above. 
For example, this could include Basic Salary, NI, Pension, HolidayPay, Service Fee etc.</t>
  </si>
  <si>
    <t>CQC Staff Training</t>
  </si>
  <si>
    <t>1) Volumes are detailed per annum based on the first two years of the contract, i.e. 01/02/19 to 31/01/21. Bidders are asked to bid on 100% volumes over the 3 years.</t>
  </si>
  <si>
    <t xml:space="preserve">The table provides the volumes of inspections per year for the first two years of the contract
ExE activity days - Standard day is 8.5 hours
Note: Plus or minus 20% flexibility and As per Annex 4
For ASC Residential plus 3.5 hours for post inspection activity
The volumes outlined below are subject to variance of plus or minus 10%. </t>
  </si>
  <si>
    <t>Fixed Cost of Delivery</t>
  </si>
  <si>
    <t>Cost Category</t>
  </si>
  <si>
    <t>Cost £</t>
  </si>
  <si>
    <t>Narrative</t>
  </si>
  <si>
    <t>DBS Checks</t>
  </si>
  <si>
    <t>Travel &amp; Subsistence</t>
  </si>
  <si>
    <t>Salaries</t>
  </si>
  <si>
    <t>Sub Contractor Fees</t>
  </si>
  <si>
    <t>IT - System Costs</t>
  </si>
  <si>
    <t>Meeting Rooms &amp; Catering</t>
  </si>
  <si>
    <t>Printing, Stationery &amp; Office Supplies</t>
  </si>
  <si>
    <t>Recruitment</t>
  </si>
  <si>
    <t>Training</t>
  </si>
  <si>
    <t>Legal &amp; Professional Fees</t>
  </si>
  <si>
    <t>Insurance</t>
  </si>
  <si>
    <t>Estates (including Rates)</t>
  </si>
  <si>
    <t>Consultancy</t>
  </si>
  <si>
    <t>Redundancy Payments</t>
  </si>
  <si>
    <t>Marketing</t>
  </si>
  <si>
    <t>Admin &amp; Overheads</t>
  </si>
  <si>
    <t>IT - Maintenance &amp; Running Costs</t>
  </si>
  <si>
    <t>Other Costs</t>
  </si>
  <si>
    <t>Year 1 Setup Costs</t>
  </si>
  <si>
    <t>Margin %</t>
  </si>
  <si>
    <t>Margin Cost £</t>
  </si>
  <si>
    <t>Inspections</t>
  </si>
  <si>
    <t>Additional Requirements</t>
  </si>
  <si>
    <t>Support Worker</t>
  </si>
  <si>
    <t>Please Select the Appropriate Cost Category from the Blue Drop-Down Boxes below (Year 1 Setup Costs are Locked)
Please provide in the Orange Cells below the Fixed Costs to deliver the services identified in the ITT.
Please provide in the Green Cells below narrative explaining what is the basis of these Fixed Costs.</t>
  </si>
  <si>
    <t>For these Fixed Costs, please identify the Percentage Split of how these support the three requirement areas of the ITT</t>
  </si>
  <si>
    <t>Requirement Area</t>
  </si>
  <si>
    <t>%</t>
  </si>
  <si>
    <t>Cost</t>
  </si>
  <si>
    <t>Ask for Breakdown of Staff Costs</t>
  </si>
  <si>
    <t>TO DO</t>
  </si>
  <si>
    <t>DRAFT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</si>
</sst>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8"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0"/>
      <color theme="1"/>
      <name val="Arial"/>
      <family val="2"/>
    </font>
    <font>
      <b/>
      <sz val="10"/>
      <color theme="1"/>
      <name val="Arial"/>
      <family val="2"/>
    </font>
    <font>
      <sz val="10"/>
      <color rgb="FF000000"/>
      <name val="Arial"/>
      <family val="2"/>
    </font>
    <font>
      <b/>
      <sz val="9"/>
      <color indexed="81"/>
      <name val="Tahoma"/>
      <family val="2"/>
    </font>
    <font>
      <sz val="9"/>
      <color indexed="81"/>
      <name val="Tahoma"/>
      <family val="2"/>
    </font>
    <font>
      <b/>
      <sz val="10"/>
      <color rgb="FF000000"/>
      <name val="Arial"/>
      <family val="2"/>
    </font>
    <font>
      <b/>
      <sz val="10"/>
      <color theme="0"/>
      <name val="Arial"/>
      <family val="2"/>
    </font>
    <font>
      <b/>
      <sz val="20"/>
      <color theme="0"/>
      <name val="Arial"/>
      <family val="2"/>
    </font>
    <font>
      <sz val="10"/>
      <name val="Arial"/>
      <family val="2"/>
    </font>
    <font>
      <b/>
      <sz val="10"/>
      <name val="Arial"/>
      <family val="2"/>
    </font>
    <font>
      <b/>
      <sz val="14"/>
      <color theme="0"/>
      <name val="Arial"/>
      <family val="2"/>
    </font>
    <font>
      <i/>
      <sz val="10"/>
      <name val="Arial"/>
      <family val="2"/>
    </font>
    <font>
      <sz val="72"/>
      <color theme="1"/>
      <name val="Arial"/>
      <family val="2"/>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0"/>
      </top>
      <bottom/>
      <diagonal/>
    </border>
  </borders>
  <cellStyleXfs count="1">
    <xf numFmtId="0" fontId="0" fillId="0" borderId="0"/>
  </cellStyleXfs>
  <cellXfs count="141">
    <xf numFmtId="0" fontId="0" fillId="0" borderId="0" xfId="0"/>
    <xf numFmtId="0" fontId="0" fillId="2" borderId="0" xfId="0" applyFill="1"/>
    <xf numFmtId="0" fontId="11" fillId="5" borderId="4" xfId="0" applyFont="1" applyFill="1" applyBorder="1" applyAlignment="1">
      <alignment horizontal="center" vertical="center"/>
    </xf>
    <xf numFmtId="0" fontId="11" fillId="5" borderId="4" xfId="0" applyFont="1" applyFill="1" applyBorder="1" applyAlignment="1">
      <alignment horizontal="center" vertical="center" wrapText="1"/>
    </xf>
    <xf numFmtId="0" fontId="7" fillId="7" borderId="4" xfId="0" applyFont="1" applyFill="1" applyBorder="1" applyAlignment="1">
      <alignment horizontal="right" vertical="center" wrapText="1"/>
    </xf>
    <xf numFmtId="0" fontId="10" fillId="7" borderId="4" xfId="0" applyFont="1" applyFill="1" applyBorder="1" applyAlignment="1">
      <alignment horizontal="right" vertical="center" wrapText="1"/>
    </xf>
    <xf numFmtId="0" fontId="5" fillId="8" borderId="4" xfId="0" applyFont="1" applyFill="1" applyBorder="1" applyAlignment="1">
      <alignment vertical="center"/>
    </xf>
    <xf numFmtId="0" fontId="5" fillId="8" borderId="4" xfId="0" applyFont="1" applyFill="1" applyBorder="1" applyAlignment="1">
      <alignment horizontal="justify" vertical="center" wrapText="1"/>
    </xf>
    <xf numFmtId="1" fontId="5" fillId="8" borderId="4" xfId="0" applyNumberFormat="1" applyFont="1" applyFill="1" applyBorder="1" applyAlignment="1">
      <alignment vertical="center" wrapText="1"/>
    </xf>
    <xf numFmtId="1" fontId="6" fillId="8" borderId="4" xfId="0" applyNumberFormat="1" applyFont="1" applyFill="1" applyBorder="1" applyAlignment="1">
      <alignment vertical="center" wrapText="1"/>
    </xf>
    <xf numFmtId="0" fontId="5" fillId="7" borderId="4" xfId="0" applyFont="1" applyFill="1" applyBorder="1" applyAlignment="1">
      <alignment vertical="center"/>
    </xf>
    <xf numFmtId="0" fontId="5" fillId="7" borderId="4" xfId="0" applyFont="1" applyFill="1" applyBorder="1" applyAlignment="1">
      <alignment horizontal="justify" vertical="center" wrapText="1"/>
    </xf>
    <xf numFmtId="0" fontId="11" fillId="5" borderId="4" xfId="0" applyFont="1" applyFill="1" applyBorder="1" applyAlignment="1">
      <alignment vertical="center"/>
    </xf>
    <xf numFmtId="1" fontId="11" fillId="5" borderId="4" xfId="0" applyNumberFormat="1" applyFont="1" applyFill="1" applyBorder="1" applyAlignment="1">
      <alignment vertical="center"/>
    </xf>
    <xf numFmtId="0" fontId="3" fillId="2" borderId="0" xfId="0" applyFont="1" applyFill="1"/>
    <xf numFmtId="0" fontId="5" fillId="2" borderId="0" xfId="0" applyFont="1" applyFill="1" applyAlignment="1">
      <alignment wrapText="1"/>
    </xf>
    <xf numFmtId="0" fontId="5" fillId="2" borderId="0" xfId="0" applyFont="1" applyFill="1"/>
    <xf numFmtId="0" fontId="3" fillId="2" borderId="0" xfId="0" applyFont="1" applyFill="1" applyAlignment="1"/>
    <xf numFmtId="0" fontId="6" fillId="4" borderId="7" xfId="0" applyFont="1" applyFill="1" applyBorder="1" applyAlignment="1">
      <alignment horizontal="center" vertical="center" wrapText="1"/>
    </xf>
    <xf numFmtId="1" fontId="5" fillId="8" borderId="7" xfId="0" applyNumberFormat="1" applyFont="1" applyFill="1" applyBorder="1"/>
    <xf numFmtId="0" fontId="5" fillId="7" borderId="7" xfId="0" applyFont="1" applyFill="1" applyBorder="1" applyAlignment="1">
      <alignment horizontal="justify" vertical="center" wrapText="1"/>
    </xf>
    <xf numFmtId="0" fontId="5" fillId="7" borderId="7" xfId="0" applyFont="1" applyFill="1" applyBorder="1"/>
    <xf numFmtId="0" fontId="5" fillId="7" borderId="7" xfId="0" applyFont="1" applyFill="1" applyBorder="1" applyAlignment="1">
      <alignment vertical="center"/>
    </xf>
    <xf numFmtId="0" fontId="11" fillId="5" borderId="11" xfId="0" applyFont="1" applyFill="1" applyBorder="1"/>
    <xf numFmtId="0" fontId="11" fillId="5" borderId="0" xfId="0" applyFont="1" applyFill="1" applyBorder="1"/>
    <xf numFmtId="0" fontId="11" fillId="5" borderId="4" xfId="0" applyFont="1" applyFill="1" applyBorder="1" applyAlignment="1">
      <alignment horizontal="left" vertical="center"/>
    </xf>
    <xf numFmtId="0" fontId="6" fillId="3" borderId="7" xfId="0" applyFont="1" applyFill="1" applyBorder="1" applyAlignment="1">
      <alignment horizontal="center" vertical="center" wrapText="1"/>
    </xf>
    <xf numFmtId="0" fontId="5" fillId="9" borderId="7" xfId="0" applyFont="1" applyFill="1" applyBorder="1" applyAlignment="1">
      <alignment vertical="center"/>
    </xf>
    <xf numFmtId="0" fontId="5" fillId="9" borderId="7" xfId="0" applyFont="1" applyFill="1" applyBorder="1" applyAlignment="1">
      <alignment horizontal="justify" vertical="center" wrapText="1"/>
    </xf>
    <xf numFmtId="1" fontId="5" fillId="7" borderId="7" xfId="0" applyNumberFormat="1" applyFont="1" applyFill="1" applyBorder="1"/>
    <xf numFmtId="0" fontId="5" fillId="9" borderId="7" xfId="0" applyFont="1" applyFill="1" applyBorder="1"/>
    <xf numFmtId="0" fontId="4" fillId="2" borderId="0" xfId="0" applyFont="1" applyFill="1"/>
    <xf numFmtId="164" fontId="5" fillId="10" borderId="7" xfId="0" applyNumberFormat="1" applyFont="1" applyFill="1" applyBorder="1"/>
    <xf numFmtId="164" fontId="5" fillId="8" borderId="7" xfId="0" applyNumberFormat="1" applyFont="1" applyFill="1" applyBorder="1"/>
    <xf numFmtId="164" fontId="5" fillId="7" borderId="7" xfId="0" applyNumberFormat="1" applyFont="1" applyFill="1" applyBorder="1"/>
    <xf numFmtId="164" fontId="5" fillId="2" borderId="0" xfId="0" applyNumberFormat="1" applyFont="1" applyFill="1"/>
    <xf numFmtId="164" fontId="5" fillId="9" borderId="7" xfId="0" applyNumberFormat="1" applyFont="1" applyFill="1" applyBorder="1"/>
    <xf numFmtId="164" fontId="5" fillId="4" borderId="7" xfId="0" applyNumberFormat="1" applyFont="1" applyFill="1" applyBorder="1"/>
    <xf numFmtId="164" fontId="5" fillId="3" borderId="7" xfId="0" applyNumberFormat="1" applyFont="1" applyFill="1" applyBorder="1"/>
    <xf numFmtId="0" fontId="11" fillId="2" borderId="0" xfId="0" applyFont="1" applyFill="1" applyBorder="1"/>
    <xf numFmtId="1" fontId="14" fillId="3" borderId="9" xfId="0" applyNumberFormat="1" applyFont="1" applyFill="1" applyBorder="1"/>
    <xf numFmtId="164" fontId="14" fillId="3" borderId="9" xfId="0" applyNumberFormat="1" applyFont="1" applyFill="1" applyBorder="1"/>
    <xf numFmtId="1" fontId="6" fillId="4" borderId="9" xfId="0" applyNumberFormat="1" applyFont="1" applyFill="1" applyBorder="1"/>
    <xf numFmtId="164" fontId="6" fillId="4" borderId="9" xfId="0" applyNumberFormat="1" applyFont="1" applyFill="1" applyBorder="1"/>
    <xf numFmtId="1" fontId="6" fillId="3" borderId="9" xfId="0" applyNumberFormat="1" applyFont="1" applyFill="1" applyBorder="1"/>
    <xf numFmtId="164" fontId="6" fillId="3" borderId="9" xfId="0" applyNumberFormat="1" applyFont="1" applyFill="1" applyBorder="1"/>
    <xf numFmtId="0" fontId="11" fillId="5" borderId="12" xfId="0" applyFont="1" applyFill="1" applyBorder="1"/>
    <xf numFmtId="0" fontId="6" fillId="2" borderId="7" xfId="0" applyFont="1" applyFill="1" applyBorder="1" applyAlignment="1">
      <alignment horizontal="left"/>
    </xf>
    <xf numFmtId="1" fontId="14" fillId="2" borderId="7" xfId="0" applyNumberFormat="1" applyFont="1" applyFill="1" applyBorder="1"/>
    <xf numFmtId="164" fontId="14" fillId="2" borderId="7" xfId="0" applyNumberFormat="1" applyFont="1" applyFill="1" applyBorder="1"/>
    <xf numFmtId="1" fontId="6" fillId="2" borderId="7" xfId="0" applyNumberFormat="1" applyFont="1" applyFill="1" applyBorder="1"/>
    <xf numFmtId="164" fontId="6" fillId="2" borderId="7" xfId="0" applyNumberFormat="1" applyFont="1" applyFill="1" applyBorder="1"/>
    <xf numFmtId="0" fontId="5" fillId="2" borderId="7" xfId="0" applyFont="1" applyFill="1" applyBorder="1"/>
    <xf numFmtId="0" fontId="0" fillId="10" borderId="0" xfId="0" applyFill="1"/>
    <xf numFmtId="0" fontId="5"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5" fillId="5" borderId="12" xfId="0" applyFont="1" applyFill="1" applyBorder="1"/>
    <xf numFmtId="0" fontId="15" fillId="5" borderId="11" xfId="0" applyFont="1" applyFill="1" applyBorder="1"/>
    <xf numFmtId="0" fontId="5" fillId="10" borderId="8" xfId="0" applyFont="1" applyFill="1" applyBorder="1" applyAlignment="1">
      <alignment horizontal="left" vertical="center"/>
    </xf>
    <xf numFmtId="0" fontId="5" fillId="10" borderId="6" xfId="0" applyFont="1" applyFill="1" applyBorder="1" applyAlignment="1">
      <alignment horizontal="left" vertical="center"/>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9" fontId="0" fillId="2" borderId="0" xfId="0" applyNumberFormat="1" applyFill="1"/>
    <xf numFmtId="0" fontId="5" fillId="10" borderId="8" xfId="0" applyFont="1" applyFill="1" applyBorder="1" applyAlignment="1">
      <alignment horizontal="left" vertical="center"/>
    </xf>
    <xf numFmtId="0" fontId="5" fillId="10" borderId="6" xfId="0" applyFont="1" applyFill="1" applyBorder="1" applyAlignment="1">
      <alignment horizontal="left" vertical="center"/>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left"/>
    </xf>
    <xf numFmtId="0" fontId="2" fillId="2" borderId="0" xfId="0" applyFont="1" applyFill="1"/>
    <xf numFmtId="0" fontId="5" fillId="8" borderId="4" xfId="0" applyFont="1" applyFill="1" applyBorder="1" applyAlignment="1">
      <alignment horizontal="right" vertical="center" wrapText="1"/>
    </xf>
    <xf numFmtId="0" fontId="5" fillId="7" borderId="4" xfId="0" applyFont="1" applyFill="1" applyBorder="1" applyAlignment="1">
      <alignment horizontal="right" vertical="center" wrapText="1"/>
    </xf>
    <xf numFmtId="0" fontId="6" fillId="4" borderId="9" xfId="0" applyFont="1" applyFill="1" applyBorder="1" applyAlignment="1">
      <alignment horizontal="left"/>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5" fillId="2" borderId="0" xfId="0" applyFont="1" applyFill="1" applyBorder="1"/>
    <xf numFmtId="0" fontId="1" fillId="2" borderId="0" xfId="0" applyFont="1" applyFill="1"/>
    <xf numFmtId="0" fontId="5" fillId="12" borderId="7" xfId="0" applyNumberFormat="1" applyFont="1" applyFill="1" applyBorder="1" applyAlignment="1">
      <alignment horizontal="left" vertical="center" wrapText="1"/>
    </xf>
    <xf numFmtId="0" fontId="6" fillId="7" borderId="7" xfId="0" applyFont="1" applyFill="1" applyBorder="1" applyAlignment="1">
      <alignment vertical="center"/>
    </xf>
    <xf numFmtId="10" fontId="5" fillId="10" borderId="7" xfId="0" applyNumberFormat="1" applyFont="1" applyFill="1" applyBorder="1"/>
    <xf numFmtId="0" fontId="5" fillId="13" borderId="7" xfId="0" applyFont="1" applyFill="1" applyBorder="1" applyAlignment="1">
      <alignment vertical="center"/>
    </xf>
    <xf numFmtId="0" fontId="6" fillId="13" borderId="7" xfId="0" applyFont="1" applyFill="1" applyBorder="1" applyAlignment="1">
      <alignment vertical="center"/>
    </xf>
    <xf numFmtId="0" fontId="6" fillId="2" borderId="21" xfId="0" applyFont="1" applyFill="1" applyBorder="1" applyAlignment="1">
      <alignment horizontal="left"/>
    </xf>
    <xf numFmtId="164" fontId="14" fillId="2" borderId="21" xfId="0" applyNumberFormat="1" applyFont="1" applyFill="1" applyBorder="1"/>
    <xf numFmtId="164" fontId="6" fillId="2" borderId="21" xfId="0" applyNumberFormat="1" applyFont="1" applyFill="1" applyBorder="1"/>
    <xf numFmtId="10" fontId="14" fillId="3" borderId="9" xfId="0" applyNumberFormat="1" applyFont="1" applyFill="1" applyBorder="1"/>
    <xf numFmtId="10" fontId="6" fillId="4" borderId="9" xfId="0" applyNumberFormat="1" applyFont="1" applyFill="1" applyBorder="1"/>
    <xf numFmtId="0" fontId="6" fillId="11" borderId="0" xfId="0" applyFont="1" applyFill="1"/>
    <xf numFmtId="0" fontId="5" fillId="11" borderId="0" xfId="0" applyFont="1" applyFill="1"/>
    <xf numFmtId="0" fontId="5" fillId="10" borderId="8" xfId="0" applyFont="1" applyFill="1" applyBorder="1" applyAlignment="1">
      <alignment horizontal="left" vertical="center"/>
    </xf>
    <xf numFmtId="0" fontId="5" fillId="10" borderId="6" xfId="0" applyFont="1" applyFill="1" applyBorder="1" applyAlignment="1">
      <alignment horizontal="left" vertical="center"/>
    </xf>
    <xf numFmtId="0" fontId="6" fillId="7" borderId="13" xfId="0" applyFont="1" applyFill="1" applyBorder="1" applyAlignment="1">
      <alignment horizontal="left" vertical="center"/>
    </xf>
    <xf numFmtId="0" fontId="6" fillId="7" borderId="14" xfId="0" applyFont="1" applyFill="1" applyBorder="1" applyAlignment="1">
      <alignment horizontal="left" vertical="center"/>
    </xf>
    <xf numFmtId="0" fontId="6" fillId="7" borderId="17" xfId="0" applyFont="1" applyFill="1" applyBorder="1" applyAlignment="1">
      <alignment horizontal="left" vertical="center"/>
    </xf>
    <xf numFmtId="0" fontId="6" fillId="7" borderId="18" xfId="0" applyFont="1" applyFill="1" applyBorder="1" applyAlignment="1">
      <alignment horizontal="left" vertical="center"/>
    </xf>
    <xf numFmtId="0" fontId="6" fillId="7" borderId="15" xfId="0" applyFont="1" applyFill="1" applyBorder="1" applyAlignment="1">
      <alignment horizontal="left" vertical="center"/>
    </xf>
    <xf numFmtId="0" fontId="6" fillId="7" borderId="16" xfId="0" applyFont="1" applyFill="1" applyBorder="1" applyAlignment="1">
      <alignment horizontal="left" vertical="center"/>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11" xfId="0" applyFont="1" applyFill="1" applyBorder="1" applyAlignment="1">
      <alignment horizontal="left" vertical="center"/>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left"/>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5" fillId="7" borderId="8" xfId="0" applyFont="1" applyFill="1" applyBorder="1" applyAlignment="1">
      <alignment horizontal="left" vertical="center"/>
    </xf>
    <xf numFmtId="0" fontId="5" fillId="7" borderId="6" xfId="0" applyFont="1" applyFill="1" applyBorder="1" applyAlignment="1">
      <alignment horizontal="left" vertical="center"/>
    </xf>
    <xf numFmtId="0" fontId="5" fillId="9" borderId="8" xfId="0" applyFont="1" applyFill="1" applyBorder="1" applyAlignment="1">
      <alignment horizontal="left" vertical="center"/>
    </xf>
    <xf numFmtId="0" fontId="5" fillId="9" borderId="6" xfId="0" applyFont="1" applyFill="1" applyBorder="1" applyAlignment="1">
      <alignment horizontal="left" vertical="center"/>
    </xf>
    <xf numFmtId="0" fontId="6" fillId="4" borderId="7"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3" fillId="6" borderId="11" xfId="0" applyFont="1" applyFill="1" applyBorder="1" applyAlignment="1">
      <alignment horizontal="left" vertical="center"/>
    </xf>
    <xf numFmtId="0" fontId="13" fillId="6" borderId="11" xfId="0" applyFont="1" applyFill="1" applyBorder="1" applyAlignment="1">
      <alignment horizontal="left" vertical="center" wrapText="1"/>
    </xf>
    <xf numFmtId="0" fontId="5" fillId="7" borderId="4" xfId="0" applyFont="1" applyFill="1" applyBorder="1" applyAlignment="1">
      <alignment horizontal="left" vertical="center"/>
    </xf>
    <xf numFmtId="0" fontId="11" fillId="5" borderId="4"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20" xfId="0" applyFont="1" applyFill="1" applyBorder="1" applyAlignment="1">
      <alignment horizontal="left" vertical="center"/>
    </xf>
    <xf numFmtId="0" fontId="5" fillId="8" borderId="4" xfId="0" applyFont="1" applyFill="1" applyBorder="1" applyAlignment="1">
      <alignment horizontal="left" vertical="center"/>
    </xf>
    <xf numFmtId="0" fontId="12" fillId="5"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0" fillId="0" borderId="0" xfId="0" applyAlignment="1"/>
    <xf numFmtId="0" fontId="17" fillId="2" borderId="0" xfId="0" applyFont="1" applyFill="1" applyAlignment="1"/>
    <xf numFmtId="0" fontId="17" fillId="2" borderId="0" xfId="0" applyFont="1" applyFill="1"/>
  </cellXfs>
  <cellStyles count="1">
    <cellStyle name="Normal" xfId="0" builtinId="0"/>
  </cellStyles>
  <dxfs count="3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B5" sqref="B5"/>
    </sheetView>
  </sheetViews>
  <sheetFormatPr defaultRowHeight="14.25" x14ac:dyDescent="0.2"/>
  <cols>
    <col min="1" max="16384" width="9.140625" style="14"/>
  </cols>
  <sheetData>
    <row r="1" spans="1:16" ht="108.75" customHeight="1" x14ac:dyDescent="1.1499999999999999">
      <c r="A1" s="139" t="s">
        <v>121</v>
      </c>
      <c r="B1" s="138"/>
      <c r="C1" s="138"/>
      <c r="D1" s="138"/>
      <c r="E1" s="138"/>
      <c r="F1" s="138"/>
      <c r="G1" s="138"/>
      <c r="H1" s="138"/>
      <c r="I1" s="138"/>
      <c r="J1" s="138"/>
      <c r="K1" s="138"/>
      <c r="L1" s="138"/>
      <c r="M1" s="138"/>
      <c r="N1" s="138"/>
      <c r="O1" s="138"/>
      <c r="P1" s="138"/>
    </row>
    <row r="2" spans="1:16" ht="15" x14ac:dyDescent="0.25">
      <c r="A2" s="31" t="s">
        <v>18</v>
      </c>
    </row>
    <row r="3" spans="1:16" ht="15" x14ac:dyDescent="0.25">
      <c r="A3" s="31" t="s">
        <v>19</v>
      </c>
    </row>
    <row r="4" spans="1:16" ht="15" x14ac:dyDescent="0.25">
      <c r="A4" s="31" t="s">
        <v>20</v>
      </c>
    </row>
    <row r="6" spans="1:16" ht="15" x14ac:dyDescent="0.25">
      <c r="A6" s="31" t="s">
        <v>21</v>
      </c>
    </row>
    <row r="7" spans="1:16" x14ac:dyDescent="0.2">
      <c r="A7" s="75" t="s">
        <v>84</v>
      </c>
    </row>
    <row r="8" spans="1:16" x14ac:dyDescent="0.2">
      <c r="A8" s="14" t="s">
        <v>23</v>
      </c>
    </row>
    <row r="9" spans="1:16" x14ac:dyDescent="0.2">
      <c r="A9" s="14" t="s">
        <v>22</v>
      </c>
    </row>
    <row r="11" spans="1:16" ht="15" x14ac:dyDescent="0.25">
      <c r="A11" s="31" t="s">
        <v>36</v>
      </c>
    </row>
    <row r="12" spans="1:16" x14ac:dyDescent="0.2">
      <c r="A12" s="68" t="s">
        <v>75</v>
      </c>
    </row>
  </sheetData>
  <mergeCells count="1">
    <mergeCell ref="A1:P1"/>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workbookViewId="0"/>
  </sheetViews>
  <sheetFormatPr defaultRowHeight="12.75" x14ac:dyDescent="0.2"/>
  <cols>
    <col min="1" max="1" width="10.85546875" style="16" customWidth="1"/>
    <col min="2" max="2" width="26.7109375" style="16" customWidth="1"/>
    <col min="3" max="11" width="14.28515625" style="16" customWidth="1"/>
    <col min="12" max="16384" width="9.140625" style="16"/>
  </cols>
  <sheetData>
    <row r="1" spans="1:11" ht="122.25" customHeight="1" x14ac:dyDescent="1.1499999999999999">
      <c r="A1" s="140" t="s">
        <v>121</v>
      </c>
    </row>
    <row r="2" spans="1:11" s="74" customFormat="1" ht="18" x14ac:dyDescent="0.25">
      <c r="A2" s="57" t="s">
        <v>69</v>
      </c>
      <c r="B2" s="57"/>
      <c r="C2" s="57"/>
      <c r="D2" s="57"/>
      <c r="E2" s="57"/>
      <c r="F2" s="57"/>
      <c r="G2" s="57"/>
      <c r="H2" s="57"/>
      <c r="I2" s="57"/>
      <c r="J2" s="57"/>
      <c r="K2" s="57"/>
    </row>
    <row r="3" spans="1:11" s="39" customFormat="1" ht="35.25" customHeight="1" x14ac:dyDescent="0.2">
      <c r="A3" s="105" t="s">
        <v>38</v>
      </c>
      <c r="B3" s="105"/>
      <c r="C3" s="105"/>
      <c r="D3" s="105"/>
      <c r="E3" s="105"/>
      <c r="F3" s="105"/>
      <c r="G3" s="105"/>
      <c r="H3" s="105"/>
      <c r="I3" s="105"/>
      <c r="J3" s="105"/>
      <c r="K3" s="105"/>
    </row>
    <row r="4" spans="1:11" ht="15" customHeight="1" x14ac:dyDescent="0.2">
      <c r="A4" s="117" t="s">
        <v>0</v>
      </c>
      <c r="B4" s="117" t="s">
        <v>28</v>
      </c>
      <c r="C4" s="106" t="s">
        <v>24</v>
      </c>
      <c r="D4" s="106"/>
      <c r="E4" s="106"/>
      <c r="F4" s="107" t="s">
        <v>25</v>
      </c>
      <c r="G4" s="107"/>
      <c r="H4" s="107"/>
      <c r="I4" s="106" t="s">
        <v>26</v>
      </c>
      <c r="J4" s="106"/>
      <c r="K4" s="106"/>
    </row>
    <row r="5" spans="1:11" ht="25.5" x14ac:dyDescent="0.2">
      <c r="A5" s="117"/>
      <c r="B5" s="117"/>
      <c r="C5" s="26" t="s">
        <v>35</v>
      </c>
      <c r="D5" s="26" t="s">
        <v>37</v>
      </c>
      <c r="E5" s="26" t="s">
        <v>27</v>
      </c>
      <c r="F5" s="18" t="s">
        <v>35</v>
      </c>
      <c r="G5" s="18" t="s">
        <v>37</v>
      </c>
      <c r="H5" s="18" t="s">
        <v>27</v>
      </c>
      <c r="I5" s="26" t="s">
        <v>35</v>
      </c>
      <c r="J5" s="26" t="s">
        <v>37</v>
      </c>
      <c r="K5" s="26" t="s">
        <v>27</v>
      </c>
    </row>
    <row r="6" spans="1:11" x14ac:dyDescent="0.2">
      <c r="A6" s="22" t="s">
        <v>6</v>
      </c>
      <c r="B6" s="20" t="s">
        <v>34</v>
      </c>
      <c r="C6" s="19">
        <f>Volumes!H5</f>
        <v>3415</v>
      </c>
      <c r="D6" s="32"/>
      <c r="E6" s="33">
        <f>C6*D6</f>
        <v>0</v>
      </c>
      <c r="F6" s="29">
        <f>Volumes!H5</f>
        <v>3415</v>
      </c>
      <c r="G6" s="32"/>
      <c r="H6" s="34">
        <f>F6*G6</f>
        <v>0</v>
      </c>
      <c r="I6" s="19">
        <f>Volumes!H5</f>
        <v>3415</v>
      </c>
      <c r="J6" s="32"/>
      <c r="K6" s="33">
        <f>I6*J6</f>
        <v>0</v>
      </c>
    </row>
    <row r="7" spans="1:11" x14ac:dyDescent="0.2">
      <c r="A7" s="27" t="s">
        <v>6</v>
      </c>
      <c r="B7" s="28" t="s">
        <v>29</v>
      </c>
      <c r="C7" s="21">
        <f>Volumes!H6</f>
        <v>1635</v>
      </c>
      <c r="D7" s="32"/>
      <c r="E7" s="34">
        <f t="shared" ref="E7:E11" si="0">C7*D7</f>
        <v>0</v>
      </c>
      <c r="F7" s="30">
        <f>Volumes!H6</f>
        <v>1635</v>
      </c>
      <c r="G7" s="32"/>
      <c r="H7" s="36">
        <f t="shared" ref="H7:H11" si="1">F7*G7</f>
        <v>0</v>
      </c>
      <c r="I7" s="21">
        <f>Volumes!H6</f>
        <v>1635</v>
      </c>
      <c r="J7" s="32"/>
      <c r="K7" s="34">
        <f t="shared" ref="K7:K11" si="2">I7*J7</f>
        <v>0</v>
      </c>
    </row>
    <row r="8" spans="1:11" x14ac:dyDescent="0.2">
      <c r="A8" s="22" t="s">
        <v>7</v>
      </c>
      <c r="B8" s="20" t="s">
        <v>30</v>
      </c>
      <c r="C8" s="19">
        <f>Volumes!H7</f>
        <v>500</v>
      </c>
      <c r="D8" s="32"/>
      <c r="E8" s="33">
        <f t="shared" si="0"/>
        <v>0</v>
      </c>
      <c r="F8" s="29">
        <f>Volumes!H7</f>
        <v>500</v>
      </c>
      <c r="G8" s="32"/>
      <c r="H8" s="34">
        <f t="shared" si="1"/>
        <v>0</v>
      </c>
      <c r="I8" s="19">
        <f>Volumes!H7</f>
        <v>500</v>
      </c>
      <c r="J8" s="32"/>
      <c r="K8" s="33">
        <f t="shared" si="2"/>
        <v>0</v>
      </c>
    </row>
    <row r="9" spans="1:11" x14ac:dyDescent="0.2">
      <c r="A9" s="27" t="s">
        <v>7</v>
      </c>
      <c r="B9" s="28" t="s">
        <v>31</v>
      </c>
      <c r="C9" s="21">
        <f>Volumes!H8</f>
        <v>70</v>
      </c>
      <c r="D9" s="32"/>
      <c r="E9" s="34">
        <f t="shared" si="0"/>
        <v>0</v>
      </c>
      <c r="F9" s="30">
        <f>Volumes!H8</f>
        <v>70</v>
      </c>
      <c r="G9" s="32"/>
      <c r="H9" s="36">
        <f t="shared" si="1"/>
        <v>0</v>
      </c>
      <c r="I9" s="21">
        <f>Volumes!H8</f>
        <v>70</v>
      </c>
      <c r="J9" s="32"/>
      <c r="K9" s="34">
        <f t="shared" si="2"/>
        <v>0</v>
      </c>
    </row>
    <row r="10" spans="1:11" x14ac:dyDescent="0.2">
      <c r="A10" s="22" t="s">
        <v>11</v>
      </c>
      <c r="B10" s="20" t="s">
        <v>32</v>
      </c>
      <c r="C10" s="19">
        <f>Volumes!H9</f>
        <v>70</v>
      </c>
      <c r="D10" s="32"/>
      <c r="E10" s="33">
        <f t="shared" si="0"/>
        <v>0</v>
      </c>
      <c r="F10" s="29">
        <f>Volumes!H9</f>
        <v>70</v>
      </c>
      <c r="G10" s="32"/>
      <c r="H10" s="34">
        <f t="shared" si="1"/>
        <v>0</v>
      </c>
      <c r="I10" s="19">
        <f>Volumes!H9</f>
        <v>70</v>
      </c>
      <c r="J10" s="32"/>
      <c r="K10" s="33">
        <f t="shared" si="2"/>
        <v>0</v>
      </c>
    </row>
    <row r="11" spans="1:11" x14ac:dyDescent="0.2">
      <c r="A11" s="27" t="s">
        <v>11</v>
      </c>
      <c r="B11" s="28" t="s">
        <v>33</v>
      </c>
      <c r="C11" s="21">
        <f>Volumes!H10</f>
        <v>40</v>
      </c>
      <c r="D11" s="32"/>
      <c r="E11" s="34">
        <f t="shared" si="0"/>
        <v>0</v>
      </c>
      <c r="F11" s="30">
        <f>Volumes!H10</f>
        <v>40</v>
      </c>
      <c r="G11" s="32"/>
      <c r="H11" s="36">
        <f t="shared" si="1"/>
        <v>0</v>
      </c>
      <c r="I11" s="21">
        <f>Volumes!H10</f>
        <v>40</v>
      </c>
      <c r="J11" s="32"/>
      <c r="K11" s="34">
        <f t="shared" si="2"/>
        <v>0</v>
      </c>
    </row>
    <row r="12" spans="1:11" x14ac:dyDescent="0.2">
      <c r="A12" s="108" t="s">
        <v>5</v>
      </c>
      <c r="B12" s="108"/>
      <c r="C12" s="40">
        <f>SUM(C6:C11)</f>
        <v>5730</v>
      </c>
      <c r="D12" s="41"/>
      <c r="E12" s="41">
        <f>SUM(E6:E11)</f>
        <v>0</v>
      </c>
      <c r="F12" s="42">
        <f>SUM(F6:F11)</f>
        <v>5730</v>
      </c>
      <c r="G12" s="43">
        <f>IFERROR(AVERAGE(G6:G11),0)</f>
        <v>0</v>
      </c>
      <c r="H12" s="43">
        <f>SUM(H6:H11)</f>
        <v>0</v>
      </c>
      <c r="I12" s="44">
        <f>SUM(I6:I11)</f>
        <v>5730</v>
      </c>
      <c r="J12" s="45">
        <f>IFERROR(AVERAGE(J6:J11),0)</f>
        <v>0</v>
      </c>
      <c r="K12" s="45">
        <f>SUM(K6:K11)</f>
        <v>0</v>
      </c>
    </row>
    <row r="13" spans="1:11" s="52" customFormat="1" x14ac:dyDescent="0.2">
      <c r="A13" s="47"/>
      <c r="B13" s="47"/>
      <c r="C13" s="48"/>
      <c r="D13" s="49"/>
      <c r="E13" s="49"/>
      <c r="F13" s="50"/>
      <c r="G13" s="51"/>
      <c r="H13" s="51"/>
      <c r="I13" s="50"/>
      <c r="J13" s="51"/>
      <c r="K13" s="51"/>
    </row>
    <row r="14" spans="1:11" s="74" customFormat="1" ht="18" x14ac:dyDescent="0.25">
      <c r="A14" s="56" t="s">
        <v>70</v>
      </c>
      <c r="B14" s="56"/>
      <c r="C14" s="56"/>
      <c r="D14" s="56"/>
      <c r="E14" s="56"/>
      <c r="F14" s="56"/>
      <c r="G14" s="56"/>
      <c r="H14" s="56"/>
      <c r="I14" s="56"/>
      <c r="J14" s="56"/>
      <c r="K14" s="56"/>
    </row>
    <row r="15" spans="1:11" ht="41.25" customHeight="1" x14ac:dyDescent="0.2">
      <c r="A15" s="104" t="s">
        <v>42</v>
      </c>
      <c r="B15" s="104"/>
      <c r="C15" s="104"/>
      <c r="D15" s="104"/>
      <c r="E15" s="104"/>
      <c r="F15" s="104"/>
      <c r="G15" s="104"/>
      <c r="H15" s="104"/>
      <c r="I15" s="104"/>
      <c r="J15" s="104"/>
      <c r="K15" s="104"/>
    </row>
    <row r="16" spans="1:11" x14ac:dyDescent="0.2">
      <c r="A16" s="118" t="s">
        <v>6</v>
      </c>
      <c r="B16" s="121" t="s">
        <v>34</v>
      </c>
      <c r="C16" s="96" t="s">
        <v>45</v>
      </c>
      <c r="D16" s="97"/>
      <c r="E16" s="38">
        <f>D6</f>
        <v>0</v>
      </c>
      <c r="F16" s="98" t="s">
        <v>46</v>
      </c>
      <c r="G16" s="99"/>
      <c r="H16" s="37">
        <f>G6</f>
        <v>0</v>
      </c>
      <c r="I16" s="96" t="s">
        <v>47</v>
      </c>
      <c r="J16" s="97"/>
      <c r="K16" s="38">
        <f>J6</f>
        <v>0</v>
      </c>
    </row>
    <row r="17" spans="1:11" ht="12.75" customHeight="1" x14ac:dyDescent="0.2">
      <c r="A17" s="119"/>
      <c r="B17" s="122"/>
      <c r="C17" s="96" t="s">
        <v>41</v>
      </c>
      <c r="D17" s="97"/>
      <c r="E17" s="97"/>
      <c r="F17" s="98" t="s">
        <v>41</v>
      </c>
      <c r="G17" s="99"/>
      <c r="H17" s="99"/>
      <c r="I17" s="96" t="s">
        <v>41</v>
      </c>
      <c r="J17" s="97"/>
      <c r="K17" s="97"/>
    </row>
    <row r="18" spans="1:11" x14ac:dyDescent="0.2">
      <c r="A18" s="119"/>
      <c r="B18" s="122"/>
      <c r="C18" s="100" t="s">
        <v>43</v>
      </c>
      <c r="D18" s="101"/>
      <c r="E18" s="54" t="s">
        <v>44</v>
      </c>
      <c r="F18" s="102" t="s">
        <v>43</v>
      </c>
      <c r="G18" s="103"/>
      <c r="H18" s="55" t="s">
        <v>44</v>
      </c>
      <c r="I18" s="100" t="s">
        <v>43</v>
      </c>
      <c r="J18" s="101"/>
      <c r="K18" s="54" t="s">
        <v>44</v>
      </c>
    </row>
    <row r="19" spans="1:11" x14ac:dyDescent="0.2">
      <c r="A19" s="119"/>
      <c r="B19" s="122"/>
      <c r="C19" s="88"/>
      <c r="D19" s="89"/>
      <c r="E19" s="32"/>
      <c r="F19" s="88"/>
      <c r="G19" s="89"/>
      <c r="H19" s="32"/>
      <c r="I19" s="88"/>
      <c r="J19" s="89"/>
      <c r="K19" s="32"/>
    </row>
    <row r="20" spans="1:11" x14ac:dyDescent="0.2">
      <c r="A20" s="119"/>
      <c r="B20" s="122"/>
      <c r="C20" s="88"/>
      <c r="D20" s="89"/>
      <c r="E20" s="32"/>
      <c r="F20" s="88"/>
      <c r="G20" s="89"/>
      <c r="H20" s="32"/>
      <c r="I20" s="88"/>
      <c r="J20" s="89"/>
      <c r="K20" s="32"/>
    </row>
    <row r="21" spans="1:11" x14ac:dyDescent="0.2">
      <c r="A21" s="119"/>
      <c r="B21" s="122"/>
      <c r="C21" s="88"/>
      <c r="D21" s="89"/>
      <c r="E21" s="32"/>
      <c r="F21" s="88"/>
      <c r="G21" s="89"/>
      <c r="H21" s="32"/>
      <c r="I21" s="88"/>
      <c r="J21" s="89"/>
      <c r="K21" s="32"/>
    </row>
    <row r="22" spans="1:11" x14ac:dyDescent="0.2">
      <c r="A22" s="119"/>
      <c r="B22" s="122"/>
      <c r="C22" s="88"/>
      <c r="D22" s="89"/>
      <c r="E22" s="32"/>
      <c r="F22" s="88"/>
      <c r="G22" s="89"/>
      <c r="H22" s="32"/>
      <c r="I22" s="88"/>
      <c r="J22" s="89"/>
      <c r="K22" s="32"/>
    </row>
    <row r="23" spans="1:11" x14ac:dyDescent="0.2">
      <c r="A23" s="119"/>
      <c r="B23" s="122"/>
      <c r="C23" s="88"/>
      <c r="D23" s="89"/>
      <c r="E23" s="32"/>
      <c r="F23" s="88"/>
      <c r="G23" s="89"/>
      <c r="H23" s="32"/>
      <c r="I23" s="88"/>
      <c r="J23" s="89"/>
      <c r="K23" s="32"/>
    </row>
    <row r="24" spans="1:11" x14ac:dyDescent="0.2">
      <c r="A24" s="119"/>
      <c r="B24" s="122"/>
      <c r="C24" s="88"/>
      <c r="D24" s="89"/>
      <c r="E24" s="32"/>
      <c r="F24" s="88"/>
      <c r="G24" s="89"/>
      <c r="H24" s="32"/>
      <c r="I24" s="88"/>
      <c r="J24" s="89"/>
      <c r="K24" s="32"/>
    </row>
    <row r="25" spans="1:11" x14ac:dyDescent="0.2">
      <c r="A25" s="119"/>
      <c r="B25" s="122"/>
      <c r="C25" s="88"/>
      <c r="D25" s="89"/>
      <c r="E25" s="32"/>
      <c r="F25" s="88"/>
      <c r="G25" s="89"/>
      <c r="H25" s="32"/>
      <c r="I25" s="88"/>
      <c r="J25" s="89"/>
      <c r="K25" s="32"/>
    </row>
    <row r="26" spans="1:11" x14ac:dyDescent="0.2">
      <c r="A26" s="119"/>
      <c r="B26" s="122"/>
      <c r="C26" s="88"/>
      <c r="D26" s="89"/>
      <c r="E26" s="32"/>
      <c r="F26" s="88"/>
      <c r="G26" s="89"/>
      <c r="H26" s="32"/>
      <c r="I26" s="88"/>
      <c r="J26" s="89"/>
      <c r="K26" s="32"/>
    </row>
    <row r="27" spans="1:11" x14ac:dyDescent="0.2">
      <c r="A27" s="119"/>
      <c r="B27" s="122"/>
      <c r="C27" s="88"/>
      <c r="D27" s="89"/>
      <c r="E27" s="32"/>
      <c r="F27" s="88"/>
      <c r="G27" s="89"/>
      <c r="H27" s="32"/>
      <c r="I27" s="88"/>
      <c r="J27" s="89"/>
      <c r="K27" s="32"/>
    </row>
    <row r="28" spans="1:11" x14ac:dyDescent="0.2">
      <c r="A28" s="120"/>
      <c r="B28" s="123"/>
      <c r="C28" s="88"/>
      <c r="D28" s="89"/>
      <c r="E28" s="32"/>
      <c r="F28" s="88"/>
      <c r="G28" s="89"/>
      <c r="H28" s="32"/>
      <c r="I28" s="88"/>
      <c r="J28" s="89"/>
      <c r="K28" s="32"/>
    </row>
    <row r="29" spans="1:11" x14ac:dyDescent="0.2">
      <c r="E29" s="35" t="str">
        <f>IF((SUM(E19:E28)-E16)=0,"Check","Error - Please Review")</f>
        <v>Check</v>
      </c>
      <c r="H29" s="35" t="str">
        <f>IF((SUM(H19:H28)-H16)=0,"Check","Error - Please Review")</f>
        <v>Check</v>
      </c>
      <c r="K29" s="35" t="str">
        <f>IF((SUM(K19:K28)-K16)=0,"Check","Error - Please Review")</f>
        <v>Check</v>
      </c>
    </row>
    <row r="30" spans="1:11" x14ac:dyDescent="0.2">
      <c r="A30" s="118" t="s">
        <v>6</v>
      </c>
      <c r="B30" s="121" t="s">
        <v>29</v>
      </c>
      <c r="C30" s="96" t="s">
        <v>45</v>
      </c>
      <c r="D30" s="97"/>
      <c r="E30" s="38">
        <f>D7</f>
        <v>0</v>
      </c>
      <c r="F30" s="98" t="s">
        <v>46</v>
      </c>
      <c r="G30" s="99"/>
      <c r="H30" s="37">
        <f>G7</f>
        <v>0</v>
      </c>
      <c r="I30" s="96" t="s">
        <v>47</v>
      </c>
      <c r="J30" s="97"/>
      <c r="K30" s="38">
        <f>J7</f>
        <v>0</v>
      </c>
    </row>
    <row r="31" spans="1:11" ht="12.75" customHeight="1" x14ac:dyDescent="0.2">
      <c r="A31" s="119"/>
      <c r="B31" s="122"/>
      <c r="C31" s="96" t="s">
        <v>41</v>
      </c>
      <c r="D31" s="97"/>
      <c r="E31" s="97"/>
      <c r="F31" s="98" t="s">
        <v>41</v>
      </c>
      <c r="G31" s="99"/>
      <c r="H31" s="99"/>
      <c r="I31" s="96" t="s">
        <v>41</v>
      </c>
      <c r="J31" s="97"/>
      <c r="K31" s="97"/>
    </row>
    <row r="32" spans="1:11" x14ac:dyDescent="0.2">
      <c r="A32" s="119"/>
      <c r="B32" s="122"/>
      <c r="C32" s="100" t="s">
        <v>43</v>
      </c>
      <c r="D32" s="101"/>
      <c r="E32" s="54" t="s">
        <v>44</v>
      </c>
      <c r="F32" s="102" t="s">
        <v>43</v>
      </c>
      <c r="G32" s="103"/>
      <c r="H32" s="55" t="s">
        <v>44</v>
      </c>
      <c r="I32" s="100" t="s">
        <v>43</v>
      </c>
      <c r="J32" s="101"/>
      <c r="K32" s="54" t="s">
        <v>44</v>
      </c>
    </row>
    <row r="33" spans="1:11" x14ac:dyDescent="0.2">
      <c r="A33" s="119"/>
      <c r="B33" s="122"/>
      <c r="C33" s="88"/>
      <c r="D33" s="89"/>
      <c r="E33" s="32"/>
      <c r="F33" s="88"/>
      <c r="G33" s="89"/>
      <c r="H33" s="32"/>
      <c r="I33" s="88"/>
      <c r="J33" s="89"/>
      <c r="K33" s="32"/>
    </row>
    <row r="34" spans="1:11" x14ac:dyDescent="0.2">
      <c r="A34" s="119"/>
      <c r="B34" s="122"/>
      <c r="C34" s="88"/>
      <c r="D34" s="89"/>
      <c r="E34" s="32"/>
      <c r="F34" s="88"/>
      <c r="G34" s="89"/>
      <c r="H34" s="32"/>
      <c r="I34" s="88"/>
      <c r="J34" s="89"/>
      <c r="K34" s="32"/>
    </row>
    <row r="35" spans="1:11" x14ac:dyDescent="0.2">
      <c r="A35" s="119"/>
      <c r="B35" s="122"/>
      <c r="C35" s="88"/>
      <c r="D35" s="89"/>
      <c r="E35" s="32"/>
      <c r="F35" s="88"/>
      <c r="G35" s="89"/>
      <c r="H35" s="32"/>
      <c r="I35" s="88"/>
      <c r="J35" s="89"/>
      <c r="K35" s="32"/>
    </row>
    <row r="36" spans="1:11" x14ac:dyDescent="0.2">
      <c r="A36" s="119"/>
      <c r="B36" s="122"/>
      <c r="C36" s="88"/>
      <c r="D36" s="89"/>
      <c r="E36" s="32"/>
      <c r="F36" s="88"/>
      <c r="G36" s="89"/>
      <c r="H36" s="32"/>
      <c r="I36" s="88"/>
      <c r="J36" s="89"/>
      <c r="K36" s="32"/>
    </row>
    <row r="37" spans="1:11" x14ac:dyDescent="0.2">
      <c r="A37" s="119"/>
      <c r="B37" s="122"/>
      <c r="C37" s="88"/>
      <c r="D37" s="89"/>
      <c r="E37" s="32"/>
      <c r="F37" s="88"/>
      <c r="G37" s="89"/>
      <c r="H37" s="32"/>
      <c r="I37" s="88"/>
      <c r="J37" s="89"/>
      <c r="K37" s="32"/>
    </row>
    <row r="38" spans="1:11" x14ac:dyDescent="0.2">
      <c r="A38" s="119"/>
      <c r="B38" s="122"/>
      <c r="C38" s="88"/>
      <c r="D38" s="89"/>
      <c r="E38" s="32"/>
      <c r="F38" s="88"/>
      <c r="G38" s="89"/>
      <c r="H38" s="32"/>
      <c r="I38" s="88"/>
      <c r="J38" s="89"/>
      <c r="K38" s="32"/>
    </row>
    <row r="39" spans="1:11" x14ac:dyDescent="0.2">
      <c r="A39" s="119"/>
      <c r="B39" s="122"/>
      <c r="C39" s="88"/>
      <c r="D39" s="89"/>
      <c r="E39" s="32"/>
      <c r="F39" s="88"/>
      <c r="G39" s="89"/>
      <c r="H39" s="32"/>
      <c r="I39" s="88"/>
      <c r="J39" s="89"/>
      <c r="K39" s="32"/>
    </row>
    <row r="40" spans="1:11" x14ac:dyDescent="0.2">
      <c r="A40" s="119"/>
      <c r="B40" s="122"/>
      <c r="C40" s="88"/>
      <c r="D40" s="89"/>
      <c r="E40" s="32"/>
      <c r="F40" s="88"/>
      <c r="G40" s="89"/>
      <c r="H40" s="32"/>
      <c r="I40" s="88"/>
      <c r="J40" s="89"/>
      <c r="K40" s="32"/>
    </row>
    <row r="41" spans="1:11" x14ac:dyDescent="0.2">
      <c r="A41" s="119"/>
      <c r="B41" s="122"/>
      <c r="C41" s="88"/>
      <c r="D41" s="89"/>
      <c r="E41" s="32"/>
      <c r="F41" s="88"/>
      <c r="G41" s="89"/>
      <c r="H41" s="32"/>
      <c r="I41" s="88"/>
      <c r="J41" s="89"/>
      <c r="K41" s="32"/>
    </row>
    <row r="42" spans="1:11" x14ac:dyDescent="0.2">
      <c r="A42" s="120"/>
      <c r="B42" s="123"/>
      <c r="C42" s="88"/>
      <c r="D42" s="89"/>
      <c r="E42" s="32"/>
      <c r="F42" s="88"/>
      <c r="G42" s="89"/>
      <c r="H42" s="32"/>
      <c r="I42" s="88"/>
      <c r="J42" s="89"/>
      <c r="K42" s="32"/>
    </row>
    <row r="43" spans="1:11" x14ac:dyDescent="0.2">
      <c r="E43" s="35" t="str">
        <f>IF((SUM(E33:E42)-E30)=0,"Check","Error - Please Review")</f>
        <v>Check</v>
      </c>
      <c r="H43" s="35" t="str">
        <f>IF((SUM(H33:H42)-H30)=0,"Check","Error - Please Review")</f>
        <v>Check</v>
      </c>
      <c r="K43" s="35" t="str">
        <f>IF((SUM(K33:K42)-K30)=0,"Check","Error - Please Review")</f>
        <v>Check</v>
      </c>
    </row>
    <row r="44" spans="1:11" x14ac:dyDescent="0.2">
      <c r="A44" s="118" t="s">
        <v>64</v>
      </c>
      <c r="B44" s="121" t="s">
        <v>30</v>
      </c>
      <c r="C44" s="96" t="s">
        <v>45</v>
      </c>
      <c r="D44" s="97"/>
      <c r="E44" s="38">
        <f>D8</f>
        <v>0</v>
      </c>
      <c r="F44" s="98" t="s">
        <v>46</v>
      </c>
      <c r="G44" s="99"/>
      <c r="H44" s="37">
        <f>G8</f>
        <v>0</v>
      </c>
      <c r="I44" s="96" t="s">
        <v>47</v>
      </c>
      <c r="J44" s="97"/>
      <c r="K44" s="38">
        <f>J8</f>
        <v>0</v>
      </c>
    </row>
    <row r="45" spans="1:11" ht="12.75" customHeight="1" x14ac:dyDescent="0.2">
      <c r="A45" s="119"/>
      <c r="B45" s="122"/>
      <c r="C45" s="96" t="s">
        <v>41</v>
      </c>
      <c r="D45" s="97"/>
      <c r="E45" s="97"/>
      <c r="F45" s="98" t="s">
        <v>41</v>
      </c>
      <c r="G45" s="99"/>
      <c r="H45" s="99"/>
      <c r="I45" s="96" t="s">
        <v>41</v>
      </c>
      <c r="J45" s="97"/>
      <c r="K45" s="97"/>
    </row>
    <row r="46" spans="1:11" x14ac:dyDescent="0.2">
      <c r="A46" s="119"/>
      <c r="B46" s="122"/>
      <c r="C46" s="100" t="s">
        <v>43</v>
      </c>
      <c r="D46" s="101"/>
      <c r="E46" s="54" t="s">
        <v>44</v>
      </c>
      <c r="F46" s="102" t="s">
        <v>43</v>
      </c>
      <c r="G46" s="103"/>
      <c r="H46" s="55" t="s">
        <v>44</v>
      </c>
      <c r="I46" s="100" t="s">
        <v>43</v>
      </c>
      <c r="J46" s="101"/>
      <c r="K46" s="54" t="s">
        <v>44</v>
      </c>
    </row>
    <row r="47" spans="1:11" x14ac:dyDescent="0.2">
      <c r="A47" s="119"/>
      <c r="B47" s="122"/>
      <c r="C47" s="88"/>
      <c r="D47" s="89"/>
      <c r="E47" s="32"/>
      <c r="F47" s="88"/>
      <c r="G47" s="89"/>
      <c r="H47" s="32"/>
      <c r="I47" s="88"/>
      <c r="J47" s="89"/>
      <c r="K47" s="32"/>
    </row>
    <row r="48" spans="1:11" x14ac:dyDescent="0.2">
      <c r="A48" s="119"/>
      <c r="B48" s="122"/>
      <c r="C48" s="88"/>
      <c r="D48" s="89"/>
      <c r="E48" s="32"/>
      <c r="F48" s="88"/>
      <c r="G48" s="89"/>
      <c r="H48" s="32"/>
      <c r="I48" s="88"/>
      <c r="J48" s="89"/>
      <c r="K48" s="32"/>
    </row>
    <row r="49" spans="1:11" x14ac:dyDescent="0.2">
      <c r="A49" s="119"/>
      <c r="B49" s="122"/>
      <c r="C49" s="88"/>
      <c r="D49" s="89"/>
      <c r="E49" s="32"/>
      <c r="F49" s="88"/>
      <c r="G49" s="89"/>
      <c r="H49" s="32"/>
      <c r="I49" s="88"/>
      <c r="J49" s="89"/>
      <c r="K49" s="32"/>
    </row>
    <row r="50" spans="1:11" x14ac:dyDescent="0.2">
      <c r="A50" s="119"/>
      <c r="B50" s="122"/>
      <c r="C50" s="88"/>
      <c r="D50" s="89"/>
      <c r="E50" s="32"/>
      <c r="F50" s="88"/>
      <c r="G50" s="89"/>
      <c r="H50" s="32"/>
      <c r="I50" s="88"/>
      <c r="J50" s="89"/>
      <c r="K50" s="32"/>
    </row>
    <row r="51" spans="1:11" x14ac:dyDescent="0.2">
      <c r="A51" s="119"/>
      <c r="B51" s="122"/>
      <c r="C51" s="88"/>
      <c r="D51" s="89"/>
      <c r="E51" s="32"/>
      <c r="F51" s="88"/>
      <c r="G51" s="89"/>
      <c r="H51" s="32"/>
      <c r="I51" s="88"/>
      <c r="J51" s="89"/>
      <c r="K51" s="32"/>
    </row>
    <row r="52" spans="1:11" x14ac:dyDescent="0.2">
      <c r="A52" s="119"/>
      <c r="B52" s="122"/>
      <c r="C52" s="88"/>
      <c r="D52" s="89"/>
      <c r="E52" s="32"/>
      <c r="F52" s="88"/>
      <c r="G52" s="89"/>
      <c r="H52" s="32"/>
      <c r="I52" s="88"/>
      <c r="J52" s="89"/>
      <c r="K52" s="32"/>
    </row>
    <row r="53" spans="1:11" x14ac:dyDescent="0.2">
      <c r="A53" s="119"/>
      <c r="B53" s="122"/>
      <c r="C53" s="88"/>
      <c r="D53" s="89"/>
      <c r="E53" s="32"/>
      <c r="F53" s="88"/>
      <c r="G53" s="89"/>
      <c r="H53" s="32"/>
      <c r="I53" s="88"/>
      <c r="J53" s="89"/>
      <c r="K53" s="32"/>
    </row>
    <row r="54" spans="1:11" x14ac:dyDescent="0.2">
      <c r="A54" s="119"/>
      <c r="B54" s="122"/>
      <c r="C54" s="88"/>
      <c r="D54" s="89"/>
      <c r="E54" s="32"/>
      <c r="F54" s="88"/>
      <c r="G54" s="89"/>
      <c r="H54" s="32"/>
      <c r="I54" s="88"/>
      <c r="J54" s="89"/>
      <c r="K54" s="32"/>
    </row>
    <row r="55" spans="1:11" x14ac:dyDescent="0.2">
      <c r="A55" s="119"/>
      <c r="B55" s="122"/>
      <c r="C55" s="88"/>
      <c r="D55" s="89"/>
      <c r="E55" s="32"/>
      <c r="F55" s="88"/>
      <c r="G55" s="89"/>
      <c r="H55" s="32"/>
      <c r="I55" s="88"/>
      <c r="J55" s="89"/>
      <c r="K55" s="32"/>
    </row>
    <row r="56" spans="1:11" x14ac:dyDescent="0.2">
      <c r="A56" s="120"/>
      <c r="B56" s="123"/>
      <c r="C56" s="88"/>
      <c r="D56" s="89"/>
      <c r="E56" s="32"/>
      <c r="F56" s="88"/>
      <c r="G56" s="89"/>
      <c r="H56" s="32"/>
      <c r="I56" s="88"/>
      <c r="J56" s="89"/>
      <c r="K56" s="32"/>
    </row>
    <row r="57" spans="1:11" x14ac:dyDescent="0.2">
      <c r="E57" s="35" t="str">
        <f>IF((SUM(E47:E56)-E44)=0,"Check","Error - Please Review")</f>
        <v>Check</v>
      </c>
      <c r="H57" s="35" t="str">
        <f>IF((SUM(H47:H56)-H44)=0,"Check","Error - Please Review")</f>
        <v>Check</v>
      </c>
      <c r="K57" s="35" t="str">
        <f>IF((SUM(K47:K56)-K44)=0,"Check","Error - Please Review")</f>
        <v>Check</v>
      </c>
    </row>
    <row r="58" spans="1:11" x14ac:dyDescent="0.2">
      <c r="A58" s="118" t="s">
        <v>64</v>
      </c>
      <c r="B58" s="121" t="s">
        <v>31</v>
      </c>
      <c r="C58" s="96" t="s">
        <v>45</v>
      </c>
      <c r="D58" s="97"/>
      <c r="E58" s="38">
        <f>D9</f>
        <v>0</v>
      </c>
      <c r="F58" s="98" t="s">
        <v>46</v>
      </c>
      <c r="G58" s="99"/>
      <c r="H58" s="37">
        <f>G9</f>
        <v>0</v>
      </c>
      <c r="I58" s="96" t="s">
        <v>47</v>
      </c>
      <c r="J58" s="97"/>
      <c r="K58" s="38">
        <f>J9</f>
        <v>0</v>
      </c>
    </row>
    <row r="59" spans="1:11" ht="12.75" customHeight="1" x14ac:dyDescent="0.2">
      <c r="A59" s="119"/>
      <c r="B59" s="122"/>
      <c r="C59" s="96" t="s">
        <v>41</v>
      </c>
      <c r="D59" s="97"/>
      <c r="E59" s="97"/>
      <c r="F59" s="98" t="s">
        <v>41</v>
      </c>
      <c r="G59" s="99"/>
      <c r="H59" s="99"/>
      <c r="I59" s="96" t="s">
        <v>41</v>
      </c>
      <c r="J59" s="97"/>
      <c r="K59" s="97"/>
    </row>
    <row r="60" spans="1:11" x14ac:dyDescent="0.2">
      <c r="A60" s="119"/>
      <c r="B60" s="122"/>
      <c r="C60" s="100" t="s">
        <v>43</v>
      </c>
      <c r="D60" s="101"/>
      <c r="E60" s="54" t="s">
        <v>44</v>
      </c>
      <c r="F60" s="102" t="s">
        <v>43</v>
      </c>
      <c r="G60" s="103"/>
      <c r="H60" s="55" t="s">
        <v>44</v>
      </c>
      <c r="I60" s="100" t="s">
        <v>43</v>
      </c>
      <c r="J60" s="101"/>
      <c r="K60" s="54" t="s">
        <v>44</v>
      </c>
    </row>
    <row r="61" spans="1:11" x14ac:dyDescent="0.2">
      <c r="A61" s="119"/>
      <c r="B61" s="122"/>
      <c r="C61" s="88"/>
      <c r="D61" s="89"/>
      <c r="E61" s="32"/>
      <c r="F61" s="88"/>
      <c r="G61" s="89"/>
      <c r="H61" s="32"/>
      <c r="I61" s="88"/>
      <c r="J61" s="89"/>
      <c r="K61" s="32"/>
    </row>
    <row r="62" spans="1:11" x14ac:dyDescent="0.2">
      <c r="A62" s="119"/>
      <c r="B62" s="122"/>
      <c r="C62" s="88"/>
      <c r="D62" s="89"/>
      <c r="E62" s="32"/>
      <c r="F62" s="88"/>
      <c r="G62" s="89"/>
      <c r="H62" s="32"/>
      <c r="I62" s="88"/>
      <c r="J62" s="89"/>
      <c r="K62" s="32"/>
    </row>
    <row r="63" spans="1:11" x14ac:dyDescent="0.2">
      <c r="A63" s="119"/>
      <c r="B63" s="122"/>
      <c r="C63" s="88"/>
      <c r="D63" s="89"/>
      <c r="E63" s="32"/>
      <c r="F63" s="88"/>
      <c r="G63" s="89"/>
      <c r="H63" s="32"/>
      <c r="I63" s="88"/>
      <c r="J63" s="89"/>
      <c r="K63" s="32"/>
    </row>
    <row r="64" spans="1:11" x14ac:dyDescent="0.2">
      <c r="A64" s="119"/>
      <c r="B64" s="122"/>
      <c r="C64" s="88"/>
      <c r="D64" s="89"/>
      <c r="E64" s="32"/>
      <c r="F64" s="88"/>
      <c r="G64" s="89"/>
      <c r="H64" s="32"/>
      <c r="I64" s="88"/>
      <c r="J64" s="89"/>
      <c r="K64" s="32"/>
    </row>
    <row r="65" spans="1:11" x14ac:dyDescent="0.2">
      <c r="A65" s="119"/>
      <c r="B65" s="122"/>
      <c r="C65" s="88"/>
      <c r="D65" s="89"/>
      <c r="E65" s="32"/>
      <c r="F65" s="88"/>
      <c r="G65" s="89"/>
      <c r="H65" s="32"/>
      <c r="I65" s="88"/>
      <c r="J65" s="89"/>
      <c r="K65" s="32"/>
    </row>
    <row r="66" spans="1:11" x14ac:dyDescent="0.2">
      <c r="A66" s="119"/>
      <c r="B66" s="122"/>
      <c r="C66" s="88"/>
      <c r="D66" s="89"/>
      <c r="E66" s="32"/>
      <c r="F66" s="88"/>
      <c r="G66" s="89"/>
      <c r="H66" s="32"/>
      <c r="I66" s="88"/>
      <c r="J66" s="89"/>
      <c r="K66" s="32"/>
    </row>
    <row r="67" spans="1:11" x14ac:dyDescent="0.2">
      <c r="A67" s="119"/>
      <c r="B67" s="122"/>
      <c r="C67" s="88"/>
      <c r="D67" s="89"/>
      <c r="E67" s="32"/>
      <c r="F67" s="88"/>
      <c r="G67" s="89"/>
      <c r="H67" s="32"/>
      <c r="I67" s="88"/>
      <c r="J67" s="89"/>
      <c r="K67" s="32"/>
    </row>
    <row r="68" spans="1:11" x14ac:dyDescent="0.2">
      <c r="A68" s="119"/>
      <c r="B68" s="122"/>
      <c r="C68" s="88"/>
      <c r="D68" s="89"/>
      <c r="E68" s="32"/>
      <c r="F68" s="88"/>
      <c r="G68" s="89"/>
      <c r="H68" s="32"/>
      <c r="I68" s="88"/>
      <c r="J68" s="89"/>
      <c r="K68" s="32"/>
    </row>
    <row r="69" spans="1:11" x14ac:dyDescent="0.2">
      <c r="A69" s="119"/>
      <c r="B69" s="122"/>
      <c r="C69" s="88"/>
      <c r="D69" s="89"/>
      <c r="E69" s="32"/>
      <c r="F69" s="88"/>
      <c r="G69" s="89"/>
      <c r="H69" s="32"/>
      <c r="I69" s="88"/>
      <c r="J69" s="89"/>
      <c r="K69" s="32"/>
    </row>
    <row r="70" spans="1:11" x14ac:dyDescent="0.2">
      <c r="A70" s="120"/>
      <c r="B70" s="123"/>
      <c r="C70" s="88"/>
      <c r="D70" s="89"/>
      <c r="E70" s="32"/>
      <c r="F70" s="88"/>
      <c r="G70" s="89"/>
      <c r="H70" s="32"/>
      <c r="I70" s="88"/>
      <c r="J70" s="89"/>
      <c r="K70" s="32"/>
    </row>
    <row r="71" spans="1:11" x14ac:dyDescent="0.2">
      <c r="E71" s="35" t="str">
        <f>IF((SUM(E61:E70)-E58)=0,"Check","Error - Please Review")</f>
        <v>Check</v>
      </c>
      <c r="H71" s="35" t="str">
        <f>IF((SUM(H61:H70)-H58)=0,"Check","Error - Please Review")</f>
        <v>Check</v>
      </c>
      <c r="K71" s="35" t="str">
        <f>IF((SUM(K61:K70)-K58)=0,"Check","Error - Please Review")</f>
        <v>Check</v>
      </c>
    </row>
    <row r="72" spans="1:11" x14ac:dyDescent="0.2">
      <c r="A72" s="118" t="s">
        <v>11</v>
      </c>
      <c r="B72" s="121" t="s">
        <v>32</v>
      </c>
      <c r="C72" s="96" t="s">
        <v>45</v>
      </c>
      <c r="D72" s="97"/>
      <c r="E72" s="38">
        <f>D10</f>
        <v>0</v>
      </c>
      <c r="F72" s="98" t="s">
        <v>46</v>
      </c>
      <c r="G72" s="99"/>
      <c r="H72" s="37">
        <f>G10</f>
        <v>0</v>
      </c>
      <c r="I72" s="96" t="s">
        <v>47</v>
      </c>
      <c r="J72" s="97"/>
      <c r="K72" s="38">
        <f>J10</f>
        <v>0</v>
      </c>
    </row>
    <row r="73" spans="1:11" ht="12.75" customHeight="1" x14ac:dyDescent="0.2">
      <c r="A73" s="119"/>
      <c r="B73" s="122"/>
      <c r="C73" s="96" t="s">
        <v>41</v>
      </c>
      <c r="D73" s="97"/>
      <c r="E73" s="97"/>
      <c r="F73" s="98" t="s">
        <v>41</v>
      </c>
      <c r="G73" s="99"/>
      <c r="H73" s="99"/>
      <c r="I73" s="96" t="s">
        <v>41</v>
      </c>
      <c r="J73" s="97"/>
      <c r="K73" s="97"/>
    </row>
    <row r="74" spans="1:11" x14ac:dyDescent="0.2">
      <c r="A74" s="119"/>
      <c r="B74" s="122"/>
      <c r="C74" s="100" t="s">
        <v>43</v>
      </c>
      <c r="D74" s="101"/>
      <c r="E74" s="54" t="s">
        <v>44</v>
      </c>
      <c r="F74" s="102" t="s">
        <v>43</v>
      </c>
      <c r="G74" s="103"/>
      <c r="H74" s="55" t="s">
        <v>44</v>
      </c>
      <c r="I74" s="100" t="s">
        <v>43</v>
      </c>
      <c r="J74" s="101"/>
      <c r="K74" s="54" t="s">
        <v>44</v>
      </c>
    </row>
    <row r="75" spans="1:11" x14ac:dyDescent="0.2">
      <c r="A75" s="119"/>
      <c r="B75" s="122"/>
      <c r="C75" s="88"/>
      <c r="D75" s="89"/>
      <c r="E75" s="32"/>
      <c r="F75" s="88"/>
      <c r="G75" s="89"/>
      <c r="H75" s="32"/>
      <c r="I75" s="88"/>
      <c r="J75" s="89"/>
      <c r="K75" s="32"/>
    </row>
    <row r="76" spans="1:11" x14ac:dyDescent="0.2">
      <c r="A76" s="119"/>
      <c r="B76" s="122"/>
      <c r="C76" s="88"/>
      <c r="D76" s="89"/>
      <c r="E76" s="32"/>
      <c r="F76" s="88"/>
      <c r="G76" s="89"/>
      <c r="H76" s="32"/>
      <c r="I76" s="88"/>
      <c r="J76" s="89"/>
      <c r="K76" s="32"/>
    </row>
    <row r="77" spans="1:11" x14ac:dyDescent="0.2">
      <c r="A77" s="119"/>
      <c r="B77" s="122"/>
      <c r="C77" s="88"/>
      <c r="D77" s="89"/>
      <c r="E77" s="32"/>
      <c r="F77" s="88"/>
      <c r="G77" s="89"/>
      <c r="H77" s="32"/>
      <c r="I77" s="88"/>
      <c r="J77" s="89"/>
      <c r="K77" s="32"/>
    </row>
    <row r="78" spans="1:11" x14ac:dyDescent="0.2">
      <c r="A78" s="119"/>
      <c r="B78" s="122"/>
      <c r="C78" s="88"/>
      <c r="D78" s="89"/>
      <c r="E78" s="32"/>
      <c r="F78" s="88"/>
      <c r="G78" s="89"/>
      <c r="H78" s="32"/>
      <c r="I78" s="88"/>
      <c r="J78" s="89"/>
      <c r="K78" s="32"/>
    </row>
    <row r="79" spans="1:11" x14ac:dyDescent="0.2">
      <c r="A79" s="119"/>
      <c r="B79" s="122"/>
      <c r="C79" s="88"/>
      <c r="D79" s="89"/>
      <c r="E79" s="32"/>
      <c r="F79" s="88"/>
      <c r="G79" s="89"/>
      <c r="H79" s="32"/>
      <c r="I79" s="88"/>
      <c r="J79" s="89"/>
      <c r="K79" s="32"/>
    </row>
    <row r="80" spans="1:11" x14ac:dyDescent="0.2">
      <c r="A80" s="119"/>
      <c r="B80" s="122"/>
      <c r="C80" s="88"/>
      <c r="D80" s="89"/>
      <c r="E80" s="32"/>
      <c r="F80" s="88"/>
      <c r="G80" s="89"/>
      <c r="H80" s="32"/>
      <c r="I80" s="88"/>
      <c r="J80" s="89"/>
      <c r="K80" s="32"/>
    </row>
    <row r="81" spans="1:11" x14ac:dyDescent="0.2">
      <c r="A81" s="119"/>
      <c r="B81" s="122"/>
      <c r="C81" s="88"/>
      <c r="D81" s="89"/>
      <c r="E81" s="32"/>
      <c r="F81" s="88"/>
      <c r="G81" s="89"/>
      <c r="H81" s="32"/>
      <c r="I81" s="88"/>
      <c r="J81" s="89"/>
      <c r="K81" s="32"/>
    </row>
    <row r="82" spans="1:11" x14ac:dyDescent="0.2">
      <c r="A82" s="119"/>
      <c r="B82" s="122"/>
      <c r="C82" s="88"/>
      <c r="D82" s="89"/>
      <c r="E82" s="32"/>
      <c r="F82" s="88"/>
      <c r="G82" s="89"/>
      <c r="H82" s="32"/>
      <c r="I82" s="88"/>
      <c r="J82" s="89"/>
      <c r="K82" s="32"/>
    </row>
    <row r="83" spans="1:11" x14ac:dyDescent="0.2">
      <c r="A83" s="119"/>
      <c r="B83" s="122"/>
      <c r="C83" s="88"/>
      <c r="D83" s="89"/>
      <c r="E83" s="32"/>
      <c r="F83" s="88"/>
      <c r="G83" s="89"/>
      <c r="H83" s="32"/>
      <c r="I83" s="88"/>
      <c r="J83" s="89"/>
      <c r="K83" s="32"/>
    </row>
    <row r="84" spans="1:11" x14ac:dyDescent="0.2">
      <c r="A84" s="120"/>
      <c r="B84" s="123"/>
      <c r="C84" s="88"/>
      <c r="D84" s="89"/>
      <c r="E84" s="32"/>
      <c r="F84" s="88"/>
      <c r="G84" s="89"/>
      <c r="H84" s="32"/>
      <c r="I84" s="88"/>
      <c r="J84" s="89"/>
      <c r="K84" s="32"/>
    </row>
    <row r="85" spans="1:11" x14ac:dyDescent="0.2">
      <c r="E85" s="35" t="str">
        <f>IF((SUM(E75:E84)-E72)=0,"Check","Error - Please Review")</f>
        <v>Check</v>
      </c>
      <c r="H85" s="35" t="str">
        <f>IF((SUM(H75:H84)-H72)=0,"Check","Error - Please Review")</f>
        <v>Check</v>
      </c>
      <c r="K85" s="35" t="str">
        <f>IF((SUM(K75:K84)-K72)=0,"Check","Error - Please Review")</f>
        <v>Check</v>
      </c>
    </row>
    <row r="86" spans="1:11" x14ac:dyDescent="0.2">
      <c r="A86" s="118" t="s">
        <v>11</v>
      </c>
      <c r="B86" s="121" t="s">
        <v>33</v>
      </c>
      <c r="C86" s="96" t="s">
        <v>45</v>
      </c>
      <c r="D86" s="97"/>
      <c r="E86" s="38">
        <f>D11</f>
        <v>0</v>
      </c>
      <c r="F86" s="98" t="s">
        <v>46</v>
      </c>
      <c r="G86" s="99"/>
      <c r="H86" s="37">
        <f>G11</f>
        <v>0</v>
      </c>
      <c r="I86" s="96" t="s">
        <v>47</v>
      </c>
      <c r="J86" s="97"/>
      <c r="K86" s="38">
        <f>J11</f>
        <v>0</v>
      </c>
    </row>
    <row r="87" spans="1:11" ht="12.75" customHeight="1" x14ac:dyDescent="0.2">
      <c r="A87" s="119"/>
      <c r="B87" s="122"/>
      <c r="C87" s="96" t="s">
        <v>41</v>
      </c>
      <c r="D87" s="97"/>
      <c r="E87" s="97"/>
      <c r="F87" s="98" t="s">
        <v>41</v>
      </c>
      <c r="G87" s="99"/>
      <c r="H87" s="99"/>
      <c r="I87" s="96" t="s">
        <v>41</v>
      </c>
      <c r="J87" s="97"/>
      <c r="K87" s="97"/>
    </row>
    <row r="88" spans="1:11" x14ac:dyDescent="0.2">
      <c r="A88" s="119"/>
      <c r="B88" s="122"/>
      <c r="C88" s="100" t="s">
        <v>43</v>
      </c>
      <c r="D88" s="101"/>
      <c r="E88" s="54" t="s">
        <v>44</v>
      </c>
      <c r="F88" s="102" t="s">
        <v>43</v>
      </c>
      <c r="G88" s="103"/>
      <c r="H88" s="55" t="s">
        <v>44</v>
      </c>
      <c r="I88" s="100" t="s">
        <v>43</v>
      </c>
      <c r="J88" s="101"/>
      <c r="K88" s="54" t="s">
        <v>44</v>
      </c>
    </row>
    <row r="89" spans="1:11" x14ac:dyDescent="0.2">
      <c r="A89" s="119"/>
      <c r="B89" s="122"/>
      <c r="C89" s="88"/>
      <c r="D89" s="89"/>
      <c r="E89" s="32"/>
      <c r="F89" s="88"/>
      <c r="G89" s="89"/>
      <c r="H89" s="32"/>
      <c r="I89" s="88"/>
      <c r="J89" s="89"/>
      <c r="K89" s="32"/>
    </row>
    <row r="90" spans="1:11" x14ac:dyDescent="0.2">
      <c r="A90" s="119"/>
      <c r="B90" s="122"/>
      <c r="C90" s="88"/>
      <c r="D90" s="89"/>
      <c r="E90" s="32"/>
      <c r="F90" s="88"/>
      <c r="G90" s="89"/>
      <c r="H90" s="32"/>
      <c r="I90" s="88"/>
      <c r="J90" s="89"/>
      <c r="K90" s="32"/>
    </row>
    <row r="91" spans="1:11" x14ac:dyDescent="0.2">
      <c r="A91" s="119"/>
      <c r="B91" s="122"/>
      <c r="C91" s="88"/>
      <c r="D91" s="89"/>
      <c r="E91" s="32"/>
      <c r="F91" s="88"/>
      <c r="G91" s="89"/>
      <c r="H91" s="32"/>
      <c r="I91" s="88"/>
      <c r="J91" s="89"/>
      <c r="K91" s="32"/>
    </row>
    <row r="92" spans="1:11" x14ac:dyDescent="0.2">
      <c r="A92" s="119"/>
      <c r="B92" s="122"/>
      <c r="C92" s="88"/>
      <c r="D92" s="89"/>
      <c r="E92" s="32"/>
      <c r="F92" s="88"/>
      <c r="G92" s="89"/>
      <c r="H92" s="32"/>
      <c r="I92" s="88"/>
      <c r="J92" s="89"/>
      <c r="K92" s="32"/>
    </row>
    <row r="93" spans="1:11" x14ac:dyDescent="0.2">
      <c r="A93" s="119"/>
      <c r="B93" s="122"/>
      <c r="C93" s="88"/>
      <c r="D93" s="89"/>
      <c r="E93" s="32"/>
      <c r="F93" s="88"/>
      <c r="G93" s="89"/>
      <c r="H93" s="32"/>
      <c r="I93" s="88"/>
      <c r="J93" s="89"/>
      <c r="K93" s="32"/>
    </row>
    <row r="94" spans="1:11" x14ac:dyDescent="0.2">
      <c r="A94" s="119"/>
      <c r="B94" s="122"/>
      <c r="C94" s="88"/>
      <c r="D94" s="89"/>
      <c r="E94" s="32"/>
      <c r="F94" s="88"/>
      <c r="G94" s="89"/>
      <c r="H94" s="32"/>
      <c r="I94" s="88"/>
      <c r="J94" s="89"/>
      <c r="K94" s="32"/>
    </row>
    <row r="95" spans="1:11" x14ac:dyDescent="0.2">
      <c r="A95" s="119"/>
      <c r="B95" s="122"/>
      <c r="C95" s="88"/>
      <c r="D95" s="89"/>
      <c r="E95" s="32"/>
      <c r="F95" s="88"/>
      <c r="G95" s="89"/>
      <c r="H95" s="32"/>
      <c r="I95" s="88"/>
      <c r="J95" s="89"/>
      <c r="K95" s="32"/>
    </row>
    <row r="96" spans="1:11" x14ac:dyDescent="0.2">
      <c r="A96" s="119"/>
      <c r="B96" s="122"/>
      <c r="C96" s="88"/>
      <c r="D96" s="89"/>
      <c r="E96" s="32"/>
      <c r="F96" s="88"/>
      <c r="G96" s="89"/>
      <c r="H96" s="32"/>
      <c r="I96" s="88"/>
      <c r="J96" s="89"/>
      <c r="K96" s="32"/>
    </row>
    <row r="97" spans="1:11" x14ac:dyDescent="0.2">
      <c r="A97" s="119"/>
      <c r="B97" s="122"/>
      <c r="C97" s="88"/>
      <c r="D97" s="89"/>
      <c r="E97" s="32"/>
      <c r="F97" s="88"/>
      <c r="G97" s="89"/>
      <c r="H97" s="32"/>
      <c r="I97" s="88"/>
      <c r="J97" s="89"/>
      <c r="K97" s="32"/>
    </row>
    <row r="98" spans="1:11" x14ac:dyDescent="0.2">
      <c r="A98" s="120"/>
      <c r="B98" s="123"/>
      <c r="C98" s="88"/>
      <c r="D98" s="89"/>
      <c r="E98" s="32"/>
      <c r="F98" s="88"/>
      <c r="G98" s="89"/>
      <c r="H98" s="32"/>
      <c r="I98" s="88"/>
      <c r="J98" s="89"/>
      <c r="K98" s="32"/>
    </row>
    <row r="99" spans="1:11" x14ac:dyDescent="0.2">
      <c r="E99" s="35" t="str">
        <f>IF((SUM(E89:E98)-E86)=0,"Check","Error - Please Review")</f>
        <v>Check</v>
      </c>
      <c r="H99" s="35" t="str">
        <f>IF((SUM(H89:H98)-H86)=0,"Check","Error - Please Review")</f>
        <v>Check</v>
      </c>
      <c r="K99" s="35" t="str">
        <f>IF((SUM(K89:K98)-K86)=0,"Check","Error - Please Review")</f>
        <v>Check</v>
      </c>
    </row>
    <row r="100" spans="1:11" s="74" customFormat="1" ht="18" x14ac:dyDescent="0.25">
      <c r="A100" s="57" t="s">
        <v>71</v>
      </c>
      <c r="B100" s="57"/>
      <c r="C100" s="57"/>
      <c r="D100" s="57"/>
      <c r="E100" s="57"/>
      <c r="F100" s="57"/>
      <c r="G100" s="57"/>
      <c r="H100" s="57"/>
      <c r="I100" s="57"/>
      <c r="J100" s="57"/>
      <c r="K100" s="57"/>
    </row>
    <row r="101" spans="1:11" s="39" customFormat="1" ht="35.25" customHeight="1" x14ac:dyDescent="0.2">
      <c r="A101" s="105" t="s">
        <v>76</v>
      </c>
      <c r="B101" s="105"/>
      <c r="C101" s="105"/>
      <c r="D101" s="105"/>
      <c r="E101" s="105"/>
      <c r="F101" s="105"/>
      <c r="G101" s="105"/>
      <c r="H101" s="105"/>
      <c r="I101" s="105"/>
      <c r="J101" s="105"/>
      <c r="K101" s="105"/>
    </row>
    <row r="102" spans="1:11" ht="15" customHeight="1" x14ac:dyDescent="0.2">
      <c r="A102" s="117" t="s">
        <v>0</v>
      </c>
      <c r="B102" s="117" t="s">
        <v>28</v>
      </c>
      <c r="C102" s="106" t="s">
        <v>24</v>
      </c>
      <c r="D102" s="106"/>
      <c r="E102" s="106"/>
      <c r="F102" s="107" t="s">
        <v>25</v>
      </c>
      <c r="G102" s="107"/>
      <c r="H102" s="107"/>
      <c r="I102" s="106" t="s">
        <v>26</v>
      </c>
      <c r="J102" s="106"/>
      <c r="K102" s="106"/>
    </row>
    <row r="103" spans="1:11" ht="38.25" x14ac:dyDescent="0.2">
      <c r="A103" s="117"/>
      <c r="B103" s="117"/>
      <c r="C103" s="60" t="s">
        <v>35</v>
      </c>
      <c r="D103" s="60" t="s">
        <v>72</v>
      </c>
      <c r="E103" s="60" t="s">
        <v>73</v>
      </c>
      <c r="F103" s="61" t="s">
        <v>35</v>
      </c>
      <c r="G103" s="61" t="s">
        <v>72</v>
      </c>
      <c r="H103" s="61" t="s">
        <v>73</v>
      </c>
      <c r="I103" s="60" t="s">
        <v>35</v>
      </c>
      <c r="J103" s="60" t="s">
        <v>72</v>
      </c>
      <c r="K103" s="60" t="s">
        <v>73</v>
      </c>
    </row>
    <row r="104" spans="1:11" x14ac:dyDescent="0.2">
      <c r="A104" s="22" t="s">
        <v>6</v>
      </c>
      <c r="B104" s="20" t="s">
        <v>34</v>
      </c>
      <c r="C104" s="19">
        <f>Volumes!H5</f>
        <v>3415</v>
      </c>
      <c r="D104" s="32"/>
      <c r="E104" s="33">
        <f>C104*D104</f>
        <v>0</v>
      </c>
      <c r="F104" s="29">
        <f>Volumes!H5</f>
        <v>3415</v>
      </c>
      <c r="G104" s="32"/>
      <c r="H104" s="34">
        <f>F104*G104</f>
        <v>0</v>
      </c>
      <c r="I104" s="19">
        <f>Volumes!H5</f>
        <v>3415</v>
      </c>
      <c r="J104" s="32"/>
      <c r="K104" s="33">
        <f>I104*J104</f>
        <v>0</v>
      </c>
    </row>
    <row r="105" spans="1:11" x14ac:dyDescent="0.2">
      <c r="A105" s="27" t="s">
        <v>6</v>
      </c>
      <c r="B105" s="28" t="s">
        <v>29</v>
      </c>
      <c r="C105" s="21">
        <f>Volumes!H6</f>
        <v>1635</v>
      </c>
      <c r="D105" s="32"/>
      <c r="E105" s="34">
        <f t="shared" ref="E105:E109" si="3">C105*D105</f>
        <v>0</v>
      </c>
      <c r="F105" s="30">
        <f>Volumes!H6</f>
        <v>1635</v>
      </c>
      <c r="G105" s="32"/>
      <c r="H105" s="36">
        <f t="shared" ref="H105:H109" si="4">F105*G105</f>
        <v>0</v>
      </c>
      <c r="I105" s="21">
        <f>Volumes!H6</f>
        <v>1635</v>
      </c>
      <c r="J105" s="32"/>
      <c r="K105" s="34">
        <f t="shared" ref="K105:K109" si="5">I105*J105</f>
        <v>0</v>
      </c>
    </row>
    <row r="106" spans="1:11" x14ac:dyDescent="0.2">
      <c r="A106" s="22" t="s">
        <v>7</v>
      </c>
      <c r="B106" s="20" t="s">
        <v>30</v>
      </c>
      <c r="C106" s="19">
        <f>Volumes!H7</f>
        <v>500</v>
      </c>
      <c r="D106" s="32"/>
      <c r="E106" s="33">
        <f t="shared" si="3"/>
        <v>0</v>
      </c>
      <c r="F106" s="29">
        <f>Volumes!H7</f>
        <v>500</v>
      </c>
      <c r="G106" s="32"/>
      <c r="H106" s="34">
        <f t="shared" si="4"/>
        <v>0</v>
      </c>
      <c r="I106" s="19">
        <f>Volumes!H7</f>
        <v>500</v>
      </c>
      <c r="J106" s="32"/>
      <c r="K106" s="33">
        <f t="shared" si="5"/>
        <v>0</v>
      </c>
    </row>
    <row r="107" spans="1:11" x14ac:dyDescent="0.2">
      <c r="A107" s="27" t="s">
        <v>7</v>
      </c>
      <c r="B107" s="28" t="s">
        <v>31</v>
      </c>
      <c r="C107" s="21">
        <f>Volumes!H8</f>
        <v>70</v>
      </c>
      <c r="D107" s="32"/>
      <c r="E107" s="34">
        <f t="shared" si="3"/>
        <v>0</v>
      </c>
      <c r="F107" s="30">
        <f>Volumes!H8</f>
        <v>70</v>
      </c>
      <c r="G107" s="32"/>
      <c r="H107" s="36">
        <f t="shared" si="4"/>
        <v>0</v>
      </c>
      <c r="I107" s="21">
        <f>Volumes!H8</f>
        <v>70</v>
      </c>
      <c r="J107" s="32"/>
      <c r="K107" s="34">
        <f t="shared" si="5"/>
        <v>0</v>
      </c>
    </row>
    <row r="108" spans="1:11" x14ac:dyDescent="0.2">
      <c r="A108" s="22" t="s">
        <v>11</v>
      </c>
      <c r="B108" s="20" t="s">
        <v>32</v>
      </c>
      <c r="C108" s="19">
        <f>Volumes!H9</f>
        <v>70</v>
      </c>
      <c r="D108" s="32"/>
      <c r="E108" s="33">
        <f t="shared" si="3"/>
        <v>0</v>
      </c>
      <c r="F108" s="29">
        <f>Volumes!H9</f>
        <v>70</v>
      </c>
      <c r="G108" s="32"/>
      <c r="H108" s="34">
        <f t="shared" si="4"/>
        <v>0</v>
      </c>
      <c r="I108" s="19">
        <f>Volumes!H9</f>
        <v>70</v>
      </c>
      <c r="J108" s="32"/>
      <c r="K108" s="33">
        <f t="shared" si="5"/>
        <v>0</v>
      </c>
    </row>
    <row r="109" spans="1:11" x14ac:dyDescent="0.2">
      <c r="A109" s="27" t="s">
        <v>11</v>
      </c>
      <c r="B109" s="28" t="s">
        <v>33</v>
      </c>
      <c r="C109" s="21">
        <f>Volumes!H10</f>
        <v>40</v>
      </c>
      <c r="D109" s="32"/>
      <c r="E109" s="34">
        <f t="shared" si="3"/>
        <v>0</v>
      </c>
      <c r="F109" s="30">
        <f>Volumes!H10</f>
        <v>40</v>
      </c>
      <c r="G109" s="32"/>
      <c r="H109" s="36">
        <f t="shared" si="4"/>
        <v>0</v>
      </c>
      <c r="I109" s="21">
        <f>Volumes!H10</f>
        <v>40</v>
      </c>
      <c r="J109" s="32"/>
      <c r="K109" s="34">
        <f t="shared" si="5"/>
        <v>0</v>
      </c>
    </row>
    <row r="110" spans="1:11" x14ac:dyDescent="0.2">
      <c r="A110" s="108" t="s">
        <v>5</v>
      </c>
      <c r="B110" s="108"/>
      <c r="C110" s="40">
        <f>SUM(C104:C109)</f>
        <v>5730</v>
      </c>
      <c r="D110" s="41"/>
      <c r="E110" s="41">
        <f>SUM(E104:E109)</f>
        <v>0</v>
      </c>
      <c r="F110" s="42">
        <f>SUM(F104:F109)</f>
        <v>5730</v>
      </c>
      <c r="G110" s="43">
        <f>IFERROR(AVERAGE(G104:G109),0)</f>
        <v>0</v>
      </c>
      <c r="H110" s="43">
        <f>SUM(H104:H109)</f>
        <v>0</v>
      </c>
      <c r="I110" s="44">
        <f>SUM(I104:I109)</f>
        <v>5730</v>
      </c>
      <c r="J110" s="45">
        <f>IFERROR(AVERAGE(J104:J109),0)</f>
        <v>0</v>
      </c>
      <c r="K110" s="45">
        <f>SUM(K104:K109)</f>
        <v>0</v>
      </c>
    </row>
    <row r="112" spans="1:11" s="74" customFormat="1" ht="18" x14ac:dyDescent="0.25">
      <c r="A112" s="57" t="s">
        <v>77</v>
      </c>
      <c r="B112" s="57"/>
      <c r="C112" s="57"/>
      <c r="D112" s="57"/>
      <c r="E112" s="57"/>
      <c r="F112" s="57"/>
      <c r="G112" s="57"/>
      <c r="H112" s="57"/>
      <c r="I112" s="57"/>
      <c r="J112" s="57"/>
      <c r="K112" s="57"/>
    </row>
    <row r="113" spans="1:11" s="39" customFormat="1" ht="35.25" customHeight="1" x14ac:dyDescent="0.2">
      <c r="A113" s="105" t="s">
        <v>80</v>
      </c>
      <c r="B113" s="105"/>
      <c r="C113" s="105"/>
      <c r="D113" s="105"/>
      <c r="E113" s="105"/>
      <c r="F113" s="105"/>
      <c r="G113" s="105"/>
      <c r="H113" s="105"/>
      <c r="I113" s="105"/>
      <c r="J113" s="105"/>
      <c r="K113" s="105"/>
    </row>
    <row r="114" spans="1:11" ht="15" customHeight="1" x14ac:dyDescent="0.2">
      <c r="A114" s="109" t="s">
        <v>0</v>
      </c>
      <c r="B114" s="110"/>
      <c r="C114" s="106" t="s">
        <v>24</v>
      </c>
      <c r="D114" s="106"/>
      <c r="E114" s="106"/>
      <c r="F114" s="107" t="s">
        <v>25</v>
      </c>
      <c r="G114" s="107"/>
      <c r="H114" s="107"/>
      <c r="I114" s="106" t="s">
        <v>26</v>
      </c>
      <c r="J114" s="106"/>
      <c r="K114" s="106"/>
    </row>
    <row r="115" spans="1:11" ht="25.5" x14ac:dyDescent="0.2">
      <c r="A115" s="111"/>
      <c r="B115" s="112"/>
      <c r="C115" s="65" t="s">
        <v>78</v>
      </c>
      <c r="D115" s="65" t="s">
        <v>79</v>
      </c>
      <c r="E115" s="65" t="s">
        <v>27</v>
      </c>
      <c r="F115" s="66" t="s">
        <v>78</v>
      </c>
      <c r="G115" s="66" t="s">
        <v>79</v>
      </c>
      <c r="H115" s="66" t="s">
        <v>27</v>
      </c>
      <c r="I115" s="65" t="s">
        <v>78</v>
      </c>
      <c r="J115" s="65" t="s">
        <v>79</v>
      </c>
      <c r="K115" s="65" t="s">
        <v>27</v>
      </c>
    </row>
    <row r="116" spans="1:11" x14ac:dyDescent="0.2">
      <c r="A116" s="113" t="s">
        <v>6</v>
      </c>
      <c r="B116" s="114"/>
      <c r="C116" s="19">
        <f>Volumes!C16</f>
        <v>6</v>
      </c>
      <c r="D116" s="32"/>
      <c r="E116" s="33">
        <f>C116*D116</f>
        <v>0</v>
      </c>
      <c r="F116" s="29">
        <f>Volumes!C16</f>
        <v>6</v>
      </c>
      <c r="G116" s="32"/>
      <c r="H116" s="34">
        <f>F116*G116</f>
        <v>0</v>
      </c>
      <c r="I116" s="19">
        <f>Volumes!C16</f>
        <v>6</v>
      </c>
      <c r="J116" s="32"/>
      <c r="K116" s="33">
        <f>I116*J116</f>
        <v>0</v>
      </c>
    </row>
    <row r="117" spans="1:11" x14ac:dyDescent="0.2">
      <c r="A117" s="115" t="s">
        <v>62</v>
      </c>
      <c r="B117" s="116"/>
      <c r="C117" s="21">
        <f>Volumes!C17</f>
        <v>4</v>
      </c>
      <c r="D117" s="32"/>
      <c r="E117" s="34">
        <f t="shared" ref="E117:E121" si="6">C117*D117</f>
        <v>0</v>
      </c>
      <c r="F117" s="30">
        <f>Volumes!C17</f>
        <v>4</v>
      </c>
      <c r="G117" s="32"/>
      <c r="H117" s="36">
        <f t="shared" ref="H117:H121" si="7">F117*G117</f>
        <v>0</v>
      </c>
      <c r="I117" s="21">
        <f>Volumes!C17</f>
        <v>4</v>
      </c>
      <c r="J117" s="32"/>
      <c r="K117" s="34">
        <f t="shared" ref="K117:K121" si="8">I117*J117</f>
        <v>0</v>
      </c>
    </row>
    <row r="118" spans="1:11" x14ac:dyDescent="0.2">
      <c r="A118" s="113" t="s">
        <v>63</v>
      </c>
      <c r="B118" s="114" t="s">
        <v>30</v>
      </c>
      <c r="C118" s="19">
        <f>Volumes!C18</f>
        <v>2</v>
      </c>
      <c r="D118" s="32"/>
      <c r="E118" s="33">
        <f t="shared" si="6"/>
        <v>0</v>
      </c>
      <c r="F118" s="29">
        <f>Volumes!C18</f>
        <v>2</v>
      </c>
      <c r="G118" s="32"/>
      <c r="H118" s="34">
        <f t="shared" si="7"/>
        <v>0</v>
      </c>
      <c r="I118" s="19">
        <f>Volumes!C18</f>
        <v>2</v>
      </c>
      <c r="J118" s="32"/>
      <c r="K118" s="33">
        <f t="shared" si="8"/>
        <v>0</v>
      </c>
    </row>
    <row r="119" spans="1:11" x14ac:dyDescent="0.2">
      <c r="A119" s="115" t="s">
        <v>64</v>
      </c>
      <c r="B119" s="116" t="s">
        <v>31</v>
      </c>
      <c r="C119" s="21">
        <f>Volumes!C19</f>
        <v>4</v>
      </c>
      <c r="D119" s="32"/>
      <c r="E119" s="34">
        <f t="shared" si="6"/>
        <v>0</v>
      </c>
      <c r="F119" s="30">
        <f>Volumes!C19</f>
        <v>4</v>
      </c>
      <c r="G119" s="32"/>
      <c r="H119" s="36">
        <f t="shared" si="7"/>
        <v>0</v>
      </c>
      <c r="I119" s="21">
        <f>Volumes!C19</f>
        <v>4</v>
      </c>
      <c r="J119" s="32"/>
      <c r="K119" s="34">
        <f t="shared" si="8"/>
        <v>0</v>
      </c>
    </row>
    <row r="120" spans="1:11" x14ac:dyDescent="0.2">
      <c r="A120" s="113" t="s">
        <v>65</v>
      </c>
      <c r="B120" s="114" t="s">
        <v>32</v>
      </c>
      <c r="C120" s="19">
        <f>Volumes!C20</f>
        <v>4</v>
      </c>
      <c r="D120" s="32"/>
      <c r="E120" s="33">
        <f t="shared" si="6"/>
        <v>0</v>
      </c>
      <c r="F120" s="29">
        <f>Volumes!C20</f>
        <v>4</v>
      </c>
      <c r="G120" s="32"/>
      <c r="H120" s="34">
        <f t="shared" si="7"/>
        <v>0</v>
      </c>
      <c r="I120" s="19">
        <f>Volumes!C20</f>
        <v>4</v>
      </c>
      <c r="J120" s="32"/>
      <c r="K120" s="33">
        <f t="shared" si="8"/>
        <v>0</v>
      </c>
    </row>
    <row r="121" spans="1:11" x14ac:dyDescent="0.2">
      <c r="A121" s="115" t="s">
        <v>66</v>
      </c>
      <c r="B121" s="116" t="s">
        <v>33</v>
      </c>
      <c r="C121" s="21">
        <f>Volumes!C21</f>
        <v>6</v>
      </c>
      <c r="D121" s="32"/>
      <c r="E121" s="34">
        <f t="shared" si="6"/>
        <v>0</v>
      </c>
      <c r="F121" s="30">
        <f>Volumes!C21</f>
        <v>6</v>
      </c>
      <c r="G121" s="32"/>
      <c r="H121" s="36">
        <f t="shared" si="7"/>
        <v>0</v>
      </c>
      <c r="I121" s="21">
        <f>Volumes!C21</f>
        <v>6</v>
      </c>
      <c r="J121" s="32"/>
      <c r="K121" s="34">
        <f t="shared" si="8"/>
        <v>0</v>
      </c>
    </row>
    <row r="122" spans="1:11" x14ac:dyDescent="0.2">
      <c r="A122" s="108" t="s">
        <v>5</v>
      </c>
      <c r="B122" s="108"/>
      <c r="C122" s="40">
        <f>SUM(C116:C121)</f>
        <v>26</v>
      </c>
      <c r="D122" s="41"/>
      <c r="E122" s="41">
        <f>SUM(E116:E121)</f>
        <v>0</v>
      </c>
      <c r="F122" s="42">
        <f>SUM(F116:F121)</f>
        <v>26</v>
      </c>
      <c r="G122" s="43">
        <f>IFERROR(AVERAGE(G116:G121),0)</f>
        <v>0</v>
      </c>
      <c r="H122" s="43">
        <f>SUM(H116:H121)</f>
        <v>0</v>
      </c>
      <c r="I122" s="44">
        <f>SUM(I116:I121)</f>
        <v>26</v>
      </c>
      <c r="J122" s="45">
        <f>IFERROR(AVERAGE(J116:J121),0)</f>
        <v>0</v>
      </c>
      <c r="K122" s="45">
        <f>SUM(K116:K121)</f>
        <v>0</v>
      </c>
    </row>
    <row r="123" spans="1:11" s="52" customFormat="1" x14ac:dyDescent="0.2">
      <c r="A123" s="47"/>
      <c r="B123" s="47"/>
      <c r="C123" s="48"/>
      <c r="D123" s="49"/>
      <c r="E123" s="49"/>
      <c r="F123" s="50"/>
      <c r="G123" s="51"/>
      <c r="H123" s="51"/>
      <c r="I123" s="50"/>
      <c r="J123" s="51"/>
      <c r="K123" s="51"/>
    </row>
    <row r="124" spans="1:11" s="74" customFormat="1" ht="18" x14ac:dyDescent="0.25">
      <c r="A124" s="56" t="s">
        <v>81</v>
      </c>
      <c r="B124" s="56"/>
      <c r="C124" s="56"/>
      <c r="D124" s="56"/>
      <c r="E124" s="56"/>
      <c r="F124" s="56"/>
      <c r="G124" s="56"/>
      <c r="H124" s="56"/>
      <c r="I124" s="56"/>
      <c r="J124" s="56"/>
      <c r="K124" s="56"/>
    </row>
    <row r="125" spans="1:11" ht="41.25" customHeight="1" x14ac:dyDescent="0.2">
      <c r="A125" s="104" t="s">
        <v>82</v>
      </c>
      <c r="B125" s="104"/>
      <c r="C125" s="104"/>
      <c r="D125" s="104"/>
      <c r="E125" s="104"/>
      <c r="F125" s="104"/>
      <c r="G125" s="104"/>
      <c r="H125" s="104"/>
      <c r="I125" s="104"/>
      <c r="J125" s="104"/>
      <c r="K125" s="104"/>
    </row>
    <row r="126" spans="1:11" x14ac:dyDescent="0.2">
      <c r="A126" s="90" t="s">
        <v>6</v>
      </c>
      <c r="B126" s="91"/>
      <c r="C126" s="96" t="s">
        <v>45</v>
      </c>
      <c r="D126" s="97"/>
      <c r="E126" s="38">
        <f>D116</f>
        <v>0</v>
      </c>
      <c r="F126" s="98" t="s">
        <v>46</v>
      </c>
      <c r="G126" s="99"/>
      <c r="H126" s="37">
        <f>G116</f>
        <v>0</v>
      </c>
      <c r="I126" s="96" t="s">
        <v>47</v>
      </c>
      <c r="J126" s="97"/>
      <c r="K126" s="38">
        <f>J116</f>
        <v>0</v>
      </c>
    </row>
    <row r="127" spans="1:11" ht="12.75" customHeight="1" x14ac:dyDescent="0.2">
      <c r="A127" s="92"/>
      <c r="B127" s="93"/>
      <c r="C127" s="96" t="s">
        <v>41</v>
      </c>
      <c r="D127" s="97"/>
      <c r="E127" s="97"/>
      <c r="F127" s="98" t="s">
        <v>41</v>
      </c>
      <c r="G127" s="99"/>
      <c r="H127" s="99"/>
      <c r="I127" s="96" t="s">
        <v>41</v>
      </c>
      <c r="J127" s="97"/>
      <c r="K127" s="97"/>
    </row>
    <row r="128" spans="1:11" x14ac:dyDescent="0.2">
      <c r="A128" s="92"/>
      <c r="B128" s="93"/>
      <c r="C128" s="100" t="s">
        <v>43</v>
      </c>
      <c r="D128" s="101"/>
      <c r="E128" s="54" t="s">
        <v>44</v>
      </c>
      <c r="F128" s="102" t="s">
        <v>43</v>
      </c>
      <c r="G128" s="103"/>
      <c r="H128" s="55" t="s">
        <v>44</v>
      </c>
      <c r="I128" s="100" t="s">
        <v>43</v>
      </c>
      <c r="J128" s="101"/>
      <c r="K128" s="54" t="s">
        <v>44</v>
      </c>
    </row>
    <row r="129" spans="1:11" x14ac:dyDescent="0.2">
      <c r="A129" s="92"/>
      <c r="B129" s="93"/>
      <c r="C129" s="88"/>
      <c r="D129" s="89"/>
      <c r="E129" s="32"/>
      <c r="F129" s="88"/>
      <c r="G129" s="89"/>
      <c r="H129" s="32"/>
      <c r="I129" s="88"/>
      <c r="J129" s="89"/>
      <c r="K129" s="32"/>
    </row>
    <row r="130" spans="1:11" x14ac:dyDescent="0.2">
      <c r="A130" s="92"/>
      <c r="B130" s="93"/>
      <c r="C130" s="88"/>
      <c r="D130" s="89"/>
      <c r="E130" s="32"/>
      <c r="F130" s="88"/>
      <c r="G130" s="89"/>
      <c r="H130" s="32"/>
      <c r="I130" s="88"/>
      <c r="J130" s="89"/>
      <c r="K130" s="32"/>
    </row>
    <row r="131" spans="1:11" x14ac:dyDescent="0.2">
      <c r="A131" s="92"/>
      <c r="B131" s="93"/>
      <c r="C131" s="88"/>
      <c r="D131" s="89"/>
      <c r="E131" s="32"/>
      <c r="F131" s="88"/>
      <c r="G131" s="89"/>
      <c r="H131" s="32"/>
      <c r="I131" s="88"/>
      <c r="J131" s="89"/>
      <c r="K131" s="32"/>
    </row>
    <row r="132" spans="1:11" x14ac:dyDescent="0.2">
      <c r="A132" s="92"/>
      <c r="B132" s="93"/>
      <c r="C132" s="88"/>
      <c r="D132" s="89"/>
      <c r="E132" s="32"/>
      <c r="F132" s="88"/>
      <c r="G132" s="89"/>
      <c r="H132" s="32"/>
      <c r="I132" s="88"/>
      <c r="J132" s="89"/>
      <c r="K132" s="32"/>
    </row>
    <row r="133" spans="1:11" x14ac:dyDescent="0.2">
      <c r="A133" s="92"/>
      <c r="B133" s="93"/>
      <c r="C133" s="88"/>
      <c r="D133" s="89"/>
      <c r="E133" s="32"/>
      <c r="F133" s="88"/>
      <c r="G133" s="89"/>
      <c r="H133" s="32"/>
      <c r="I133" s="88"/>
      <c r="J133" s="89"/>
      <c r="K133" s="32"/>
    </row>
    <row r="134" spans="1:11" x14ac:dyDescent="0.2">
      <c r="A134" s="92"/>
      <c r="B134" s="93"/>
      <c r="C134" s="88"/>
      <c r="D134" s="89"/>
      <c r="E134" s="32"/>
      <c r="F134" s="88"/>
      <c r="G134" s="89"/>
      <c r="H134" s="32"/>
      <c r="I134" s="88"/>
      <c r="J134" s="89"/>
      <c r="K134" s="32"/>
    </row>
    <row r="135" spans="1:11" x14ac:dyDescent="0.2">
      <c r="A135" s="92"/>
      <c r="B135" s="93"/>
      <c r="C135" s="88"/>
      <c r="D135" s="89"/>
      <c r="E135" s="32"/>
      <c r="F135" s="88"/>
      <c r="G135" s="89"/>
      <c r="H135" s="32"/>
      <c r="I135" s="88"/>
      <c r="J135" s="89"/>
      <c r="K135" s="32"/>
    </row>
    <row r="136" spans="1:11" x14ac:dyDescent="0.2">
      <c r="A136" s="92"/>
      <c r="B136" s="93"/>
      <c r="C136" s="88"/>
      <c r="D136" s="89"/>
      <c r="E136" s="32"/>
      <c r="F136" s="88"/>
      <c r="G136" s="89"/>
      <c r="H136" s="32"/>
      <c r="I136" s="88"/>
      <c r="J136" s="89"/>
      <c r="K136" s="32"/>
    </row>
    <row r="137" spans="1:11" x14ac:dyDescent="0.2">
      <c r="A137" s="92"/>
      <c r="B137" s="93"/>
      <c r="C137" s="88"/>
      <c r="D137" s="89"/>
      <c r="E137" s="32"/>
      <c r="F137" s="88"/>
      <c r="G137" s="89"/>
      <c r="H137" s="32"/>
      <c r="I137" s="88"/>
      <c r="J137" s="89"/>
      <c r="K137" s="32"/>
    </row>
    <row r="138" spans="1:11" x14ac:dyDescent="0.2">
      <c r="A138" s="94"/>
      <c r="B138" s="95"/>
      <c r="C138" s="88"/>
      <c r="D138" s="89"/>
      <c r="E138" s="32"/>
      <c r="F138" s="88"/>
      <c r="G138" s="89"/>
      <c r="H138" s="32"/>
      <c r="I138" s="88"/>
      <c r="J138" s="89"/>
      <c r="K138" s="32"/>
    </row>
    <row r="139" spans="1:11" x14ac:dyDescent="0.2">
      <c r="E139" s="35" t="str">
        <f>IF((SUM(E129:E138)-E126)=0,"Check","Error - Please Review")</f>
        <v>Check</v>
      </c>
      <c r="H139" s="35" t="str">
        <f>IF((SUM(H129:H138)-H126)=0,"Check","Error - Please Review")</f>
        <v>Check</v>
      </c>
      <c r="K139" s="35" t="str">
        <f>IF((SUM(K129:K138)-K126)=0,"Check","Error - Please Review")</f>
        <v>Check</v>
      </c>
    </row>
    <row r="140" spans="1:11" x14ac:dyDescent="0.2">
      <c r="A140" s="90" t="s">
        <v>62</v>
      </c>
      <c r="B140" s="91"/>
      <c r="C140" s="96" t="s">
        <v>45</v>
      </c>
      <c r="D140" s="97"/>
      <c r="E140" s="38">
        <f>D117</f>
        <v>0</v>
      </c>
      <c r="F140" s="98" t="s">
        <v>46</v>
      </c>
      <c r="G140" s="99"/>
      <c r="H140" s="37">
        <f>G117</f>
        <v>0</v>
      </c>
      <c r="I140" s="96" t="s">
        <v>47</v>
      </c>
      <c r="J140" s="97"/>
      <c r="K140" s="38">
        <f>J117</f>
        <v>0</v>
      </c>
    </row>
    <row r="141" spans="1:11" ht="12.75" customHeight="1" x14ac:dyDescent="0.2">
      <c r="A141" s="92"/>
      <c r="B141" s="93"/>
      <c r="C141" s="96" t="s">
        <v>41</v>
      </c>
      <c r="D141" s="97"/>
      <c r="E141" s="97"/>
      <c r="F141" s="98" t="s">
        <v>41</v>
      </c>
      <c r="G141" s="99"/>
      <c r="H141" s="99"/>
      <c r="I141" s="96" t="s">
        <v>41</v>
      </c>
      <c r="J141" s="97"/>
      <c r="K141" s="97"/>
    </row>
    <row r="142" spans="1:11" x14ac:dyDescent="0.2">
      <c r="A142" s="92"/>
      <c r="B142" s="93"/>
      <c r="C142" s="100" t="s">
        <v>43</v>
      </c>
      <c r="D142" s="101"/>
      <c r="E142" s="54" t="s">
        <v>44</v>
      </c>
      <c r="F142" s="102" t="s">
        <v>43</v>
      </c>
      <c r="G142" s="103"/>
      <c r="H142" s="55" t="s">
        <v>44</v>
      </c>
      <c r="I142" s="100" t="s">
        <v>43</v>
      </c>
      <c r="J142" s="101"/>
      <c r="K142" s="54" t="s">
        <v>44</v>
      </c>
    </row>
    <row r="143" spans="1:11" x14ac:dyDescent="0.2">
      <c r="A143" s="92"/>
      <c r="B143" s="93"/>
      <c r="C143" s="88"/>
      <c r="D143" s="89"/>
      <c r="E143" s="32"/>
      <c r="F143" s="88"/>
      <c r="G143" s="89"/>
      <c r="H143" s="32"/>
      <c r="I143" s="88"/>
      <c r="J143" s="89"/>
      <c r="K143" s="32"/>
    </row>
    <row r="144" spans="1:11" x14ac:dyDescent="0.2">
      <c r="A144" s="92"/>
      <c r="B144" s="93"/>
      <c r="C144" s="88"/>
      <c r="D144" s="89"/>
      <c r="E144" s="32"/>
      <c r="F144" s="88"/>
      <c r="G144" s="89"/>
      <c r="H144" s="32"/>
      <c r="I144" s="88"/>
      <c r="J144" s="89"/>
      <c r="K144" s="32"/>
    </row>
    <row r="145" spans="1:11" x14ac:dyDescent="0.2">
      <c r="A145" s="92"/>
      <c r="B145" s="93"/>
      <c r="C145" s="88"/>
      <c r="D145" s="89"/>
      <c r="E145" s="32"/>
      <c r="F145" s="88"/>
      <c r="G145" s="89"/>
      <c r="H145" s="32"/>
      <c r="I145" s="88"/>
      <c r="J145" s="89"/>
      <c r="K145" s="32"/>
    </row>
    <row r="146" spans="1:11" x14ac:dyDescent="0.2">
      <c r="A146" s="92"/>
      <c r="B146" s="93"/>
      <c r="C146" s="88"/>
      <c r="D146" s="89"/>
      <c r="E146" s="32"/>
      <c r="F146" s="88"/>
      <c r="G146" s="89"/>
      <c r="H146" s="32"/>
      <c r="I146" s="88"/>
      <c r="J146" s="89"/>
      <c r="K146" s="32"/>
    </row>
    <row r="147" spans="1:11" x14ac:dyDescent="0.2">
      <c r="A147" s="92"/>
      <c r="B147" s="93"/>
      <c r="C147" s="88"/>
      <c r="D147" s="89"/>
      <c r="E147" s="32"/>
      <c r="F147" s="88"/>
      <c r="G147" s="89"/>
      <c r="H147" s="32"/>
      <c r="I147" s="88"/>
      <c r="J147" s="89"/>
      <c r="K147" s="32"/>
    </row>
    <row r="148" spans="1:11" x14ac:dyDescent="0.2">
      <c r="A148" s="92"/>
      <c r="B148" s="93"/>
      <c r="C148" s="88"/>
      <c r="D148" s="89"/>
      <c r="E148" s="32"/>
      <c r="F148" s="88"/>
      <c r="G148" s="89"/>
      <c r="H148" s="32"/>
      <c r="I148" s="88"/>
      <c r="J148" s="89"/>
      <c r="K148" s="32"/>
    </row>
    <row r="149" spans="1:11" x14ac:dyDescent="0.2">
      <c r="A149" s="92"/>
      <c r="B149" s="93"/>
      <c r="C149" s="88"/>
      <c r="D149" s="89"/>
      <c r="E149" s="32"/>
      <c r="F149" s="88"/>
      <c r="G149" s="89"/>
      <c r="H149" s="32"/>
      <c r="I149" s="88"/>
      <c r="J149" s="89"/>
      <c r="K149" s="32"/>
    </row>
    <row r="150" spans="1:11" x14ac:dyDescent="0.2">
      <c r="A150" s="92"/>
      <c r="B150" s="93"/>
      <c r="C150" s="88"/>
      <c r="D150" s="89"/>
      <c r="E150" s="32"/>
      <c r="F150" s="88"/>
      <c r="G150" s="89"/>
      <c r="H150" s="32"/>
      <c r="I150" s="88"/>
      <c r="J150" s="89"/>
      <c r="K150" s="32"/>
    </row>
    <row r="151" spans="1:11" x14ac:dyDescent="0.2">
      <c r="A151" s="92"/>
      <c r="B151" s="93"/>
      <c r="C151" s="88"/>
      <c r="D151" s="89"/>
      <c r="E151" s="32"/>
      <c r="F151" s="88"/>
      <c r="G151" s="89"/>
      <c r="H151" s="32"/>
      <c r="I151" s="88"/>
      <c r="J151" s="89"/>
      <c r="K151" s="32"/>
    </row>
    <row r="152" spans="1:11" x14ac:dyDescent="0.2">
      <c r="A152" s="94"/>
      <c r="B152" s="95"/>
      <c r="C152" s="88"/>
      <c r="D152" s="89"/>
      <c r="E152" s="32"/>
      <c r="F152" s="88"/>
      <c r="G152" s="89"/>
      <c r="H152" s="32"/>
      <c r="I152" s="88"/>
      <c r="J152" s="89"/>
      <c r="K152" s="32"/>
    </row>
    <row r="153" spans="1:11" x14ac:dyDescent="0.2">
      <c r="E153" s="35" t="str">
        <f>IF((SUM(E143:E152)-E140)=0,"Check","Error - Please Review")</f>
        <v>Check</v>
      </c>
      <c r="H153" s="35" t="str">
        <f>IF((SUM(H143:H152)-H140)=0,"Check","Error - Please Review")</f>
        <v>Check</v>
      </c>
      <c r="K153" s="35" t="str">
        <f>IF((SUM(K143:K152)-K140)=0,"Check","Error - Please Review")</f>
        <v>Check</v>
      </c>
    </row>
    <row r="154" spans="1:11" x14ac:dyDescent="0.2">
      <c r="A154" s="90" t="s">
        <v>63</v>
      </c>
      <c r="B154" s="91"/>
      <c r="C154" s="96" t="s">
        <v>45</v>
      </c>
      <c r="D154" s="97"/>
      <c r="E154" s="38">
        <f>D118</f>
        <v>0</v>
      </c>
      <c r="F154" s="98" t="s">
        <v>46</v>
      </c>
      <c r="G154" s="99"/>
      <c r="H154" s="37">
        <f>G118</f>
        <v>0</v>
      </c>
      <c r="I154" s="96" t="s">
        <v>47</v>
      </c>
      <c r="J154" s="97"/>
      <c r="K154" s="38">
        <f>J118</f>
        <v>0</v>
      </c>
    </row>
    <row r="155" spans="1:11" ht="12.75" customHeight="1" x14ac:dyDescent="0.2">
      <c r="A155" s="92"/>
      <c r="B155" s="93"/>
      <c r="C155" s="96" t="s">
        <v>41</v>
      </c>
      <c r="D155" s="97"/>
      <c r="E155" s="97"/>
      <c r="F155" s="98" t="s">
        <v>41</v>
      </c>
      <c r="G155" s="99"/>
      <c r="H155" s="99"/>
      <c r="I155" s="96" t="s">
        <v>41</v>
      </c>
      <c r="J155" s="97"/>
      <c r="K155" s="97"/>
    </row>
    <row r="156" spans="1:11" x14ac:dyDescent="0.2">
      <c r="A156" s="92"/>
      <c r="B156" s="93"/>
      <c r="C156" s="100" t="s">
        <v>43</v>
      </c>
      <c r="D156" s="101"/>
      <c r="E156" s="54" t="s">
        <v>44</v>
      </c>
      <c r="F156" s="102" t="s">
        <v>43</v>
      </c>
      <c r="G156" s="103"/>
      <c r="H156" s="55" t="s">
        <v>44</v>
      </c>
      <c r="I156" s="100" t="s">
        <v>43</v>
      </c>
      <c r="J156" s="101"/>
      <c r="K156" s="54" t="s">
        <v>44</v>
      </c>
    </row>
    <row r="157" spans="1:11" x14ac:dyDescent="0.2">
      <c r="A157" s="92"/>
      <c r="B157" s="93"/>
      <c r="C157" s="88"/>
      <c r="D157" s="89"/>
      <c r="E157" s="32"/>
      <c r="F157" s="88"/>
      <c r="G157" s="89"/>
      <c r="H157" s="32"/>
      <c r="I157" s="88"/>
      <c r="J157" s="89"/>
      <c r="K157" s="32"/>
    </row>
    <row r="158" spans="1:11" x14ac:dyDescent="0.2">
      <c r="A158" s="92"/>
      <c r="B158" s="93"/>
      <c r="C158" s="88"/>
      <c r="D158" s="89"/>
      <c r="E158" s="32"/>
      <c r="F158" s="88"/>
      <c r="G158" s="89"/>
      <c r="H158" s="32"/>
      <c r="I158" s="88"/>
      <c r="J158" s="89"/>
      <c r="K158" s="32"/>
    </row>
    <row r="159" spans="1:11" x14ac:dyDescent="0.2">
      <c r="A159" s="92"/>
      <c r="B159" s="93"/>
      <c r="C159" s="88"/>
      <c r="D159" s="89"/>
      <c r="E159" s="32"/>
      <c r="F159" s="88"/>
      <c r="G159" s="89"/>
      <c r="H159" s="32"/>
      <c r="I159" s="88"/>
      <c r="J159" s="89"/>
      <c r="K159" s="32"/>
    </row>
    <row r="160" spans="1:11" x14ac:dyDescent="0.2">
      <c r="A160" s="92"/>
      <c r="B160" s="93"/>
      <c r="C160" s="88"/>
      <c r="D160" s="89"/>
      <c r="E160" s="32"/>
      <c r="F160" s="88"/>
      <c r="G160" s="89"/>
      <c r="H160" s="32"/>
      <c r="I160" s="88"/>
      <c r="J160" s="89"/>
      <c r="K160" s="32"/>
    </row>
    <row r="161" spans="1:11" x14ac:dyDescent="0.2">
      <c r="A161" s="92"/>
      <c r="B161" s="93"/>
      <c r="C161" s="88"/>
      <c r="D161" s="89"/>
      <c r="E161" s="32"/>
      <c r="F161" s="88"/>
      <c r="G161" s="89"/>
      <c r="H161" s="32"/>
      <c r="I161" s="88"/>
      <c r="J161" s="89"/>
      <c r="K161" s="32"/>
    </row>
    <row r="162" spans="1:11" x14ac:dyDescent="0.2">
      <c r="A162" s="92"/>
      <c r="B162" s="93"/>
      <c r="C162" s="88"/>
      <c r="D162" s="89"/>
      <c r="E162" s="32"/>
      <c r="F162" s="88"/>
      <c r="G162" s="89"/>
      <c r="H162" s="32"/>
      <c r="I162" s="88"/>
      <c r="J162" s="89"/>
      <c r="K162" s="32"/>
    </row>
    <row r="163" spans="1:11" x14ac:dyDescent="0.2">
      <c r="A163" s="92"/>
      <c r="B163" s="93"/>
      <c r="C163" s="88"/>
      <c r="D163" s="89"/>
      <c r="E163" s="32"/>
      <c r="F163" s="88"/>
      <c r="G163" s="89"/>
      <c r="H163" s="32"/>
      <c r="I163" s="88"/>
      <c r="J163" s="89"/>
      <c r="K163" s="32"/>
    </row>
    <row r="164" spans="1:11" x14ac:dyDescent="0.2">
      <c r="A164" s="92"/>
      <c r="B164" s="93"/>
      <c r="C164" s="88"/>
      <c r="D164" s="89"/>
      <c r="E164" s="32"/>
      <c r="F164" s="88"/>
      <c r="G164" s="89"/>
      <c r="H164" s="32"/>
      <c r="I164" s="88"/>
      <c r="J164" s="89"/>
      <c r="K164" s="32"/>
    </row>
    <row r="165" spans="1:11" x14ac:dyDescent="0.2">
      <c r="A165" s="92"/>
      <c r="B165" s="93"/>
      <c r="C165" s="88"/>
      <c r="D165" s="89"/>
      <c r="E165" s="32"/>
      <c r="F165" s="88"/>
      <c r="G165" s="89"/>
      <c r="H165" s="32"/>
      <c r="I165" s="88"/>
      <c r="J165" s="89"/>
      <c r="K165" s="32"/>
    </row>
    <row r="166" spans="1:11" x14ac:dyDescent="0.2">
      <c r="A166" s="94"/>
      <c r="B166" s="95"/>
      <c r="C166" s="88"/>
      <c r="D166" s="89"/>
      <c r="E166" s="32"/>
      <c r="F166" s="88"/>
      <c r="G166" s="89"/>
      <c r="H166" s="32"/>
      <c r="I166" s="88"/>
      <c r="J166" s="89"/>
      <c r="K166" s="32"/>
    </row>
    <row r="167" spans="1:11" x14ac:dyDescent="0.2">
      <c r="E167" s="35" t="str">
        <f>IF((SUM(E157:E166)-E154)=0,"Check","Error - Please Review")</f>
        <v>Check</v>
      </c>
      <c r="H167" s="35" t="str">
        <f>IF((SUM(H157:H166)-H154)=0,"Check","Error - Please Review")</f>
        <v>Check</v>
      </c>
      <c r="K167" s="35" t="str">
        <f>IF((SUM(K157:K166)-K154)=0,"Check","Error - Please Review")</f>
        <v>Check</v>
      </c>
    </row>
    <row r="168" spans="1:11" x14ac:dyDescent="0.2">
      <c r="A168" s="90" t="s">
        <v>64</v>
      </c>
      <c r="B168" s="91"/>
      <c r="C168" s="96" t="s">
        <v>45</v>
      </c>
      <c r="D168" s="97"/>
      <c r="E168" s="38">
        <f>D119</f>
        <v>0</v>
      </c>
      <c r="F168" s="98" t="s">
        <v>46</v>
      </c>
      <c r="G168" s="99"/>
      <c r="H168" s="37">
        <f>G119</f>
        <v>0</v>
      </c>
      <c r="I168" s="96" t="s">
        <v>47</v>
      </c>
      <c r="J168" s="97"/>
      <c r="K168" s="38">
        <f>J119</f>
        <v>0</v>
      </c>
    </row>
    <row r="169" spans="1:11" ht="12.75" customHeight="1" x14ac:dyDescent="0.2">
      <c r="A169" s="92"/>
      <c r="B169" s="93"/>
      <c r="C169" s="96" t="s">
        <v>41</v>
      </c>
      <c r="D169" s="97"/>
      <c r="E169" s="97"/>
      <c r="F169" s="98" t="s">
        <v>41</v>
      </c>
      <c r="G169" s="99"/>
      <c r="H169" s="99"/>
      <c r="I169" s="96" t="s">
        <v>41</v>
      </c>
      <c r="J169" s="97"/>
      <c r="K169" s="97"/>
    </row>
    <row r="170" spans="1:11" x14ac:dyDescent="0.2">
      <c r="A170" s="92"/>
      <c r="B170" s="93"/>
      <c r="C170" s="100" t="s">
        <v>43</v>
      </c>
      <c r="D170" s="101"/>
      <c r="E170" s="54" t="s">
        <v>44</v>
      </c>
      <c r="F170" s="102" t="s">
        <v>43</v>
      </c>
      <c r="G170" s="103"/>
      <c r="H170" s="55" t="s">
        <v>44</v>
      </c>
      <c r="I170" s="100" t="s">
        <v>43</v>
      </c>
      <c r="J170" s="101"/>
      <c r="K170" s="54" t="s">
        <v>44</v>
      </c>
    </row>
    <row r="171" spans="1:11" x14ac:dyDescent="0.2">
      <c r="A171" s="92"/>
      <c r="B171" s="93"/>
      <c r="C171" s="88"/>
      <c r="D171" s="89"/>
      <c r="E171" s="32"/>
      <c r="F171" s="88"/>
      <c r="G171" s="89"/>
      <c r="H171" s="32"/>
      <c r="I171" s="88"/>
      <c r="J171" s="89"/>
      <c r="K171" s="32"/>
    </row>
    <row r="172" spans="1:11" x14ac:dyDescent="0.2">
      <c r="A172" s="92"/>
      <c r="B172" s="93"/>
      <c r="C172" s="88"/>
      <c r="D172" s="89"/>
      <c r="E172" s="32"/>
      <c r="F172" s="88"/>
      <c r="G172" s="89"/>
      <c r="H172" s="32"/>
      <c r="I172" s="88"/>
      <c r="J172" s="89"/>
      <c r="K172" s="32"/>
    </row>
    <row r="173" spans="1:11" x14ac:dyDescent="0.2">
      <c r="A173" s="92"/>
      <c r="B173" s="93"/>
      <c r="C173" s="88"/>
      <c r="D173" s="89"/>
      <c r="E173" s="32"/>
      <c r="F173" s="88"/>
      <c r="G173" s="89"/>
      <c r="H173" s="32"/>
      <c r="I173" s="88"/>
      <c r="J173" s="89"/>
      <c r="K173" s="32"/>
    </row>
    <row r="174" spans="1:11" x14ac:dyDescent="0.2">
      <c r="A174" s="92"/>
      <c r="B174" s="93"/>
      <c r="C174" s="88"/>
      <c r="D174" s="89"/>
      <c r="E174" s="32"/>
      <c r="F174" s="88"/>
      <c r="G174" s="89"/>
      <c r="H174" s="32"/>
      <c r="I174" s="88"/>
      <c r="J174" s="89"/>
      <c r="K174" s="32"/>
    </row>
    <row r="175" spans="1:11" x14ac:dyDescent="0.2">
      <c r="A175" s="92"/>
      <c r="B175" s="93"/>
      <c r="C175" s="88"/>
      <c r="D175" s="89"/>
      <c r="E175" s="32"/>
      <c r="F175" s="88"/>
      <c r="G175" s="89"/>
      <c r="H175" s="32"/>
      <c r="I175" s="88"/>
      <c r="J175" s="89"/>
      <c r="K175" s="32"/>
    </row>
    <row r="176" spans="1:11" x14ac:dyDescent="0.2">
      <c r="A176" s="92"/>
      <c r="B176" s="93"/>
      <c r="C176" s="88"/>
      <c r="D176" s="89"/>
      <c r="E176" s="32"/>
      <c r="F176" s="88"/>
      <c r="G176" s="89"/>
      <c r="H176" s="32"/>
      <c r="I176" s="88"/>
      <c r="J176" s="89"/>
      <c r="K176" s="32"/>
    </row>
    <row r="177" spans="1:11" x14ac:dyDescent="0.2">
      <c r="A177" s="92"/>
      <c r="B177" s="93"/>
      <c r="C177" s="88"/>
      <c r="D177" s="89"/>
      <c r="E177" s="32"/>
      <c r="F177" s="88"/>
      <c r="G177" s="89"/>
      <c r="H177" s="32"/>
      <c r="I177" s="88"/>
      <c r="J177" s="89"/>
      <c r="K177" s="32"/>
    </row>
    <row r="178" spans="1:11" x14ac:dyDescent="0.2">
      <c r="A178" s="92"/>
      <c r="B178" s="93"/>
      <c r="C178" s="88"/>
      <c r="D178" s="89"/>
      <c r="E178" s="32"/>
      <c r="F178" s="88"/>
      <c r="G178" s="89"/>
      <c r="H178" s="32"/>
      <c r="I178" s="88"/>
      <c r="J178" s="89"/>
      <c r="K178" s="32"/>
    </row>
    <row r="179" spans="1:11" x14ac:dyDescent="0.2">
      <c r="A179" s="92"/>
      <c r="B179" s="93"/>
      <c r="C179" s="88"/>
      <c r="D179" s="89"/>
      <c r="E179" s="32"/>
      <c r="F179" s="88"/>
      <c r="G179" s="89"/>
      <c r="H179" s="32"/>
      <c r="I179" s="88"/>
      <c r="J179" s="89"/>
      <c r="K179" s="32"/>
    </row>
    <row r="180" spans="1:11" x14ac:dyDescent="0.2">
      <c r="A180" s="94"/>
      <c r="B180" s="95"/>
      <c r="C180" s="88"/>
      <c r="D180" s="89"/>
      <c r="E180" s="32"/>
      <c r="F180" s="88"/>
      <c r="G180" s="89"/>
      <c r="H180" s="32"/>
      <c r="I180" s="88"/>
      <c r="J180" s="89"/>
      <c r="K180" s="32"/>
    </row>
    <row r="181" spans="1:11" x14ac:dyDescent="0.2">
      <c r="E181" s="35" t="str">
        <f>IF((SUM(E171:E180)-E168)=0,"Check","Error - Please Review")</f>
        <v>Check</v>
      </c>
      <c r="H181" s="35" t="str">
        <f>IF((SUM(H171:H180)-H168)=0,"Check","Error - Please Review")</f>
        <v>Check</v>
      </c>
      <c r="K181" s="35" t="str">
        <f>IF((SUM(K171:K180)-K168)=0,"Check","Error - Please Review")</f>
        <v>Check</v>
      </c>
    </row>
    <row r="182" spans="1:11" x14ac:dyDescent="0.2">
      <c r="A182" s="90" t="s">
        <v>65</v>
      </c>
      <c r="B182" s="91"/>
      <c r="C182" s="96" t="s">
        <v>45</v>
      </c>
      <c r="D182" s="97"/>
      <c r="E182" s="38">
        <f>D120</f>
        <v>0</v>
      </c>
      <c r="F182" s="98" t="s">
        <v>46</v>
      </c>
      <c r="G182" s="99"/>
      <c r="H182" s="37">
        <f>G120</f>
        <v>0</v>
      </c>
      <c r="I182" s="96" t="s">
        <v>47</v>
      </c>
      <c r="J182" s="97"/>
      <c r="K182" s="38">
        <f>J120</f>
        <v>0</v>
      </c>
    </row>
    <row r="183" spans="1:11" x14ac:dyDescent="0.2">
      <c r="A183" s="92"/>
      <c r="B183" s="93"/>
      <c r="C183" s="96" t="s">
        <v>41</v>
      </c>
      <c r="D183" s="97"/>
      <c r="E183" s="97"/>
      <c r="F183" s="98" t="s">
        <v>41</v>
      </c>
      <c r="G183" s="99"/>
      <c r="H183" s="99"/>
      <c r="I183" s="96" t="s">
        <v>41</v>
      </c>
      <c r="J183" s="97"/>
      <c r="K183" s="97"/>
    </row>
    <row r="184" spans="1:11" x14ac:dyDescent="0.2">
      <c r="A184" s="92"/>
      <c r="B184" s="93"/>
      <c r="C184" s="100" t="s">
        <v>43</v>
      </c>
      <c r="D184" s="101"/>
      <c r="E184" s="54" t="s">
        <v>44</v>
      </c>
      <c r="F184" s="102" t="s">
        <v>43</v>
      </c>
      <c r="G184" s="103"/>
      <c r="H184" s="55" t="s">
        <v>44</v>
      </c>
      <c r="I184" s="100" t="s">
        <v>43</v>
      </c>
      <c r="J184" s="101"/>
      <c r="K184" s="54" t="s">
        <v>44</v>
      </c>
    </row>
    <row r="185" spans="1:11" x14ac:dyDescent="0.2">
      <c r="A185" s="92"/>
      <c r="B185" s="93"/>
      <c r="C185" s="88"/>
      <c r="D185" s="89"/>
      <c r="E185" s="32"/>
      <c r="F185" s="88"/>
      <c r="G185" s="89"/>
      <c r="H185" s="32"/>
      <c r="I185" s="88"/>
      <c r="J185" s="89"/>
      <c r="K185" s="32"/>
    </row>
    <row r="186" spans="1:11" x14ac:dyDescent="0.2">
      <c r="A186" s="92"/>
      <c r="B186" s="93"/>
      <c r="C186" s="88"/>
      <c r="D186" s="89"/>
      <c r="E186" s="32"/>
      <c r="F186" s="88"/>
      <c r="G186" s="89"/>
      <c r="H186" s="32"/>
      <c r="I186" s="88"/>
      <c r="J186" s="89"/>
      <c r="K186" s="32"/>
    </row>
    <row r="187" spans="1:11" x14ac:dyDescent="0.2">
      <c r="A187" s="92"/>
      <c r="B187" s="93"/>
      <c r="C187" s="88"/>
      <c r="D187" s="89"/>
      <c r="E187" s="32"/>
      <c r="F187" s="88"/>
      <c r="G187" s="89"/>
      <c r="H187" s="32"/>
      <c r="I187" s="88"/>
      <c r="J187" s="89"/>
      <c r="K187" s="32"/>
    </row>
    <row r="188" spans="1:11" x14ac:dyDescent="0.2">
      <c r="A188" s="92"/>
      <c r="B188" s="93"/>
      <c r="C188" s="88"/>
      <c r="D188" s="89"/>
      <c r="E188" s="32"/>
      <c r="F188" s="88"/>
      <c r="G188" s="89"/>
      <c r="H188" s="32"/>
      <c r="I188" s="88"/>
      <c r="J188" s="89"/>
      <c r="K188" s="32"/>
    </row>
    <row r="189" spans="1:11" x14ac:dyDescent="0.2">
      <c r="A189" s="92"/>
      <c r="B189" s="93"/>
      <c r="C189" s="88"/>
      <c r="D189" s="89"/>
      <c r="E189" s="32"/>
      <c r="F189" s="88"/>
      <c r="G189" s="89"/>
      <c r="H189" s="32"/>
      <c r="I189" s="88"/>
      <c r="J189" s="89"/>
      <c r="K189" s="32"/>
    </row>
    <row r="190" spans="1:11" x14ac:dyDescent="0.2">
      <c r="A190" s="92"/>
      <c r="B190" s="93"/>
      <c r="C190" s="88"/>
      <c r="D190" s="89"/>
      <c r="E190" s="32"/>
      <c r="F190" s="88"/>
      <c r="G190" s="89"/>
      <c r="H190" s="32"/>
      <c r="I190" s="88"/>
      <c r="J190" s="89"/>
      <c r="K190" s="32"/>
    </row>
    <row r="191" spans="1:11" x14ac:dyDescent="0.2">
      <c r="A191" s="92"/>
      <c r="B191" s="93"/>
      <c r="C191" s="88"/>
      <c r="D191" s="89"/>
      <c r="E191" s="32"/>
      <c r="F191" s="88"/>
      <c r="G191" s="89"/>
      <c r="H191" s="32"/>
      <c r="I191" s="88"/>
      <c r="J191" s="89"/>
      <c r="K191" s="32"/>
    </row>
    <row r="192" spans="1:11" x14ac:dyDescent="0.2">
      <c r="A192" s="92"/>
      <c r="B192" s="93"/>
      <c r="C192" s="88"/>
      <c r="D192" s="89"/>
      <c r="E192" s="32"/>
      <c r="F192" s="88"/>
      <c r="G192" s="89"/>
      <c r="H192" s="32"/>
      <c r="I192" s="88"/>
      <c r="J192" s="89"/>
      <c r="K192" s="32"/>
    </row>
    <row r="193" spans="1:11" x14ac:dyDescent="0.2">
      <c r="A193" s="92"/>
      <c r="B193" s="93"/>
      <c r="C193" s="88"/>
      <c r="D193" s="89"/>
      <c r="E193" s="32"/>
      <c r="F193" s="88"/>
      <c r="G193" s="89"/>
      <c r="H193" s="32"/>
      <c r="I193" s="88"/>
      <c r="J193" s="89"/>
      <c r="K193" s="32"/>
    </row>
    <row r="194" spans="1:11" x14ac:dyDescent="0.2">
      <c r="A194" s="94"/>
      <c r="B194" s="95"/>
      <c r="C194" s="88"/>
      <c r="D194" s="89"/>
      <c r="E194" s="32"/>
      <c r="F194" s="88"/>
      <c r="G194" s="89"/>
      <c r="H194" s="32"/>
      <c r="I194" s="88"/>
      <c r="J194" s="89"/>
      <c r="K194" s="32"/>
    </row>
    <row r="195" spans="1:11" x14ac:dyDescent="0.2">
      <c r="E195" s="35" t="str">
        <f>IF((SUM(E185:E194)-E182)=0,"Check","Error - Please Review")</f>
        <v>Check</v>
      </c>
      <c r="H195" s="35" t="str">
        <f>IF((SUM(H185:H194)-H182)=0,"Check","Error - Please Review")</f>
        <v>Check</v>
      </c>
      <c r="K195" s="35" t="str">
        <f>IF((SUM(K185:K194)-K182)=0,"Check","Error - Please Review")</f>
        <v>Check</v>
      </c>
    </row>
    <row r="196" spans="1:11" x14ac:dyDescent="0.2">
      <c r="A196" s="90" t="s">
        <v>83</v>
      </c>
      <c r="B196" s="91"/>
      <c r="C196" s="96" t="s">
        <v>45</v>
      </c>
      <c r="D196" s="97"/>
      <c r="E196" s="38">
        <f>D121</f>
        <v>0</v>
      </c>
      <c r="F196" s="98" t="s">
        <v>46</v>
      </c>
      <c r="G196" s="99"/>
      <c r="H196" s="37">
        <f>G121</f>
        <v>0</v>
      </c>
      <c r="I196" s="96" t="s">
        <v>47</v>
      </c>
      <c r="J196" s="97"/>
      <c r="K196" s="38">
        <f>J121</f>
        <v>0</v>
      </c>
    </row>
    <row r="197" spans="1:11" x14ac:dyDescent="0.2">
      <c r="A197" s="92"/>
      <c r="B197" s="93"/>
      <c r="C197" s="96" t="s">
        <v>41</v>
      </c>
      <c r="D197" s="97"/>
      <c r="E197" s="97"/>
      <c r="F197" s="98" t="s">
        <v>41</v>
      </c>
      <c r="G197" s="99"/>
      <c r="H197" s="99"/>
      <c r="I197" s="96" t="s">
        <v>41</v>
      </c>
      <c r="J197" s="97"/>
      <c r="K197" s="97"/>
    </row>
    <row r="198" spans="1:11" x14ac:dyDescent="0.2">
      <c r="A198" s="92"/>
      <c r="B198" s="93"/>
      <c r="C198" s="100" t="s">
        <v>43</v>
      </c>
      <c r="D198" s="101"/>
      <c r="E198" s="54" t="s">
        <v>44</v>
      </c>
      <c r="F198" s="102" t="s">
        <v>43</v>
      </c>
      <c r="G198" s="103"/>
      <c r="H198" s="55" t="s">
        <v>44</v>
      </c>
      <c r="I198" s="100" t="s">
        <v>43</v>
      </c>
      <c r="J198" s="101"/>
      <c r="K198" s="54" t="s">
        <v>44</v>
      </c>
    </row>
    <row r="199" spans="1:11" x14ac:dyDescent="0.2">
      <c r="A199" s="92"/>
      <c r="B199" s="93"/>
      <c r="C199" s="88"/>
      <c r="D199" s="89"/>
      <c r="E199" s="32"/>
      <c r="F199" s="88"/>
      <c r="G199" s="89"/>
      <c r="H199" s="32"/>
      <c r="I199" s="88"/>
      <c r="J199" s="89"/>
      <c r="K199" s="32"/>
    </row>
    <row r="200" spans="1:11" x14ac:dyDescent="0.2">
      <c r="A200" s="92"/>
      <c r="B200" s="93"/>
      <c r="C200" s="88"/>
      <c r="D200" s="89"/>
      <c r="E200" s="32"/>
      <c r="F200" s="88"/>
      <c r="G200" s="89"/>
      <c r="H200" s="32"/>
      <c r="I200" s="88"/>
      <c r="J200" s="89"/>
      <c r="K200" s="32"/>
    </row>
    <row r="201" spans="1:11" x14ac:dyDescent="0.2">
      <c r="A201" s="92"/>
      <c r="B201" s="93"/>
      <c r="C201" s="88"/>
      <c r="D201" s="89"/>
      <c r="E201" s="32"/>
      <c r="F201" s="88"/>
      <c r="G201" s="89"/>
      <c r="H201" s="32"/>
      <c r="I201" s="88"/>
      <c r="J201" s="89"/>
      <c r="K201" s="32"/>
    </row>
    <row r="202" spans="1:11" x14ac:dyDescent="0.2">
      <c r="A202" s="92"/>
      <c r="B202" s="93"/>
      <c r="C202" s="88"/>
      <c r="D202" s="89"/>
      <c r="E202" s="32"/>
      <c r="F202" s="88"/>
      <c r="G202" s="89"/>
      <c r="H202" s="32"/>
      <c r="I202" s="88"/>
      <c r="J202" s="89"/>
      <c r="K202" s="32"/>
    </row>
    <row r="203" spans="1:11" x14ac:dyDescent="0.2">
      <c r="A203" s="92"/>
      <c r="B203" s="93"/>
      <c r="C203" s="88"/>
      <c r="D203" s="89"/>
      <c r="E203" s="32"/>
      <c r="F203" s="88"/>
      <c r="G203" s="89"/>
      <c r="H203" s="32"/>
      <c r="I203" s="88"/>
      <c r="J203" s="89"/>
      <c r="K203" s="32"/>
    </row>
    <row r="204" spans="1:11" x14ac:dyDescent="0.2">
      <c r="A204" s="92"/>
      <c r="B204" s="93"/>
      <c r="C204" s="88"/>
      <c r="D204" s="89"/>
      <c r="E204" s="32"/>
      <c r="F204" s="88"/>
      <c r="G204" s="89"/>
      <c r="H204" s="32"/>
      <c r="I204" s="88"/>
      <c r="J204" s="89"/>
      <c r="K204" s="32"/>
    </row>
    <row r="205" spans="1:11" x14ac:dyDescent="0.2">
      <c r="A205" s="92"/>
      <c r="B205" s="93"/>
      <c r="C205" s="88"/>
      <c r="D205" s="89"/>
      <c r="E205" s="32"/>
      <c r="F205" s="88"/>
      <c r="G205" s="89"/>
      <c r="H205" s="32"/>
      <c r="I205" s="88"/>
      <c r="J205" s="89"/>
      <c r="K205" s="32"/>
    </row>
    <row r="206" spans="1:11" x14ac:dyDescent="0.2">
      <c r="A206" s="92"/>
      <c r="B206" s="93"/>
      <c r="C206" s="88"/>
      <c r="D206" s="89"/>
      <c r="E206" s="32"/>
      <c r="F206" s="88"/>
      <c r="G206" s="89"/>
      <c r="H206" s="32"/>
      <c r="I206" s="88"/>
      <c r="J206" s="89"/>
      <c r="K206" s="32"/>
    </row>
    <row r="207" spans="1:11" x14ac:dyDescent="0.2">
      <c r="A207" s="92"/>
      <c r="B207" s="93"/>
      <c r="C207" s="88"/>
      <c r="D207" s="89"/>
      <c r="E207" s="32"/>
      <c r="F207" s="88"/>
      <c r="G207" s="89"/>
      <c r="H207" s="32"/>
      <c r="I207" s="88"/>
      <c r="J207" s="89"/>
      <c r="K207" s="32"/>
    </row>
    <row r="208" spans="1:11" x14ac:dyDescent="0.2">
      <c r="A208" s="94"/>
      <c r="B208" s="95"/>
      <c r="C208" s="88"/>
      <c r="D208" s="89"/>
      <c r="E208" s="32"/>
      <c r="F208" s="88"/>
      <c r="G208" s="89"/>
      <c r="H208" s="32"/>
      <c r="I208" s="88"/>
      <c r="J208" s="89"/>
      <c r="K208" s="32"/>
    </row>
    <row r="209" spans="5:11" x14ac:dyDescent="0.2">
      <c r="E209" s="35" t="str">
        <f>IF((SUM(E199:E208)-E196)=0,"Check","Error - Please Review")</f>
        <v>Check</v>
      </c>
      <c r="H209" s="35" t="str">
        <f>IF((SUM(H199:H208)-H196)=0,"Check","Error - Please Review")</f>
        <v>Check</v>
      </c>
      <c r="K209" s="35" t="str">
        <f>IF((SUM(K199:K208)-K196)=0,"Check","Error - Please Review")</f>
        <v>Check</v>
      </c>
    </row>
  </sheetData>
  <mergeCells count="514">
    <mergeCell ref="A110:B110"/>
    <mergeCell ref="C98:D98"/>
    <mergeCell ref="F98:G98"/>
    <mergeCell ref="I98:J98"/>
    <mergeCell ref="A101:K101"/>
    <mergeCell ref="A102:A103"/>
    <mergeCell ref="B102:B103"/>
    <mergeCell ref="C102:E102"/>
    <mergeCell ref="F102:H102"/>
    <mergeCell ref="I102:K102"/>
    <mergeCell ref="F90:G90"/>
    <mergeCell ref="I90:J90"/>
    <mergeCell ref="C91:D91"/>
    <mergeCell ref="F91:G91"/>
    <mergeCell ref="I91:J91"/>
    <mergeCell ref="C96:D96"/>
    <mergeCell ref="F96:G96"/>
    <mergeCell ref="I96:J96"/>
    <mergeCell ref="C97:D97"/>
    <mergeCell ref="F97:G97"/>
    <mergeCell ref="I97:J97"/>
    <mergeCell ref="C94:D94"/>
    <mergeCell ref="F94:G94"/>
    <mergeCell ref="I94:J94"/>
    <mergeCell ref="C95:D95"/>
    <mergeCell ref="F95:G95"/>
    <mergeCell ref="I95:J95"/>
    <mergeCell ref="C84:D84"/>
    <mergeCell ref="F84:G84"/>
    <mergeCell ref="I84:J84"/>
    <mergeCell ref="A86:A98"/>
    <mergeCell ref="B86:B98"/>
    <mergeCell ref="C86:D86"/>
    <mergeCell ref="F86:G86"/>
    <mergeCell ref="I86:J86"/>
    <mergeCell ref="C87:E87"/>
    <mergeCell ref="F87:H87"/>
    <mergeCell ref="I87:K87"/>
    <mergeCell ref="C88:D88"/>
    <mergeCell ref="F88:G88"/>
    <mergeCell ref="I88:J88"/>
    <mergeCell ref="C89:D89"/>
    <mergeCell ref="F89:G89"/>
    <mergeCell ref="C92:D92"/>
    <mergeCell ref="F92:G92"/>
    <mergeCell ref="I92:J92"/>
    <mergeCell ref="C93:D93"/>
    <mergeCell ref="F93:G93"/>
    <mergeCell ref="I93:J93"/>
    <mergeCell ref="I89:J89"/>
    <mergeCell ref="C90:D90"/>
    <mergeCell ref="F76:G76"/>
    <mergeCell ref="I76:J76"/>
    <mergeCell ref="C77:D77"/>
    <mergeCell ref="F77:G77"/>
    <mergeCell ref="I77:J77"/>
    <mergeCell ref="C82:D82"/>
    <mergeCell ref="F82:G82"/>
    <mergeCell ref="I82:J82"/>
    <mergeCell ref="C83:D83"/>
    <mergeCell ref="F83:G83"/>
    <mergeCell ref="I83:J83"/>
    <mergeCell ref="C80:D80"/>
    <mergeCell ref="F80:G80"/>
    <mergeCell ref="I80:J80"/>
    <mergeCell ref="C81:D81"/>
    <mergeCell ref="F81:G81"/>
    <mergeCell ref="I81:J81"/>
    <mergeCell ref="C70:D70"/>
    <mergeCell ref="F70:G70"/>
    <mergeCell ref="I70:J70"/>
    <mergeCell ref="A72:A84"/>
    <mergeCell ref="B72:B84"/>
    <mergeCell ref="C72:D72"/>
    <mergeCell ref="F72:G72"/>
    <mergeCell ref="I72:J72"/>
    <mergeCell ref="C73:E73"/>
    <mergeCell ref="F73:H73"/>
    <mergeCell ref="I73:K73"/>
    <mergeCell ref="C74:D74"/>
    <mergeCell ref="F74:G74"/>
    <mergeCell ref="I74:J74"/>
    <mergeCell ref="C75:D75"/>
    <mergeCell ref="F75:G75"/>
    <mergeCell ref="C78:D78"/>
    <mergeCell ref="F78:G78"/>
    <mergeCell ref="I78:J78"/>
    <mergeCell ref="C79:D79"/>
    <mergeCell ref="F79:G79"/>
    <mergeCell ref="I79:J79"/>
    <mergeCell ref="I75:J75"/>
    <mergeCell ref="C76:D76"/>
    <mergeCell ref="F62:G62"/>
    <mergeCell ref="I62:J62"/>
    <mergeCell ref="C63:D63"/>
    <mergeCell ref="F63:G63"/>
    <mergeCell ref="I63:J63"/>
    <mergeCell ref="C68:D68"/>
    <mergeCell ref="F68:G68"/>
    <mergeCell ref="I68:J68"/>
    <mergeCell ref="C69:D69"/>
    <mergeCell ref="F69:G69"/>
    <mergeCell ref="I69:J69"/>
    <mergeCell ref="C66:D66"/>
    <mergeCell ref="F66:G66"/>
    <mergeCell ref="I66:J66"/>
    <mergeCell ref="C67:D67"/>
    <mergeCell ref="F67:G67"/>
    <mergeCell ref="I67:J67"/>
    <mergeCell ref="C56:D56"/>
    <mergeCell ref="F56:G56"/>
    <mergeCell ref="I56:J56"/>
    <mergeCell ref="A58:A70"/>
    <mergeCell ref="B58:B70"/>
    <mergeCell ref="C58:D58"/>
    <mergeCell ref="F58:G58"/>
    <mergeCell ref="I58:J58"/>
    <mergeCell ref="C59:E59"/>
    <mergeCell ref="F59:H59"/>
    <mergeCell ref="I59:K59"/>
    <mergeCell ref="C60:D60"/>
    <mergeCell ref="F60:G60"/>
    <mergeCell ref="I60:J60"/>
    <mergeCell ref="C61:D61"/>
    <mergeCell ref="F61:G61"/>
    <mergeCell ref="C64:D64"/>
    <mergeCell ref="F64:G64"/>
    <mergeCell ref="I64:J64"/>
    <mergeCell ref="C65:D65"/>
    <mergeCell ref="F65:G65"/>
    <mergeCell ref="I65:J65"/>
    <mergeCell ref="I61:J61"/>
    <mergeCell ref="C62:D62"/>
    <mergeCell ref="C49:D49"/>
    <mergeCell ref="F49:G49"/>
    <mergeCell ref="I49:J49"/>
    <mergeCell ref="C54:D54"/>
    <mergeCell ref="F54:G54"/>
    <mergeCell ref="I54:J54"/>
    <mergeCell ref="C55:D55"/>
    <mergeCell ref="F55:G55"/>
    <mergeCell ref="I55:J55"/>
    <mergeCell ref="C52:D52"/>
    <mergeCell ref="F52:G52"/>
    <mergeCell ref="I52:J52"/>
    <mergeCell ref="C53:D53"/>
    <mergeCell ref="F53:G53"/>
    <mergeCell ref="I53:J53"/>
    <mergeCell ref="I42:J42"/>
    <mergeCell ref="A44:A56"/>
    <mergeCell ref="B44:B56"/>
    <mergeCell ref="C44:D44"/>
    <mergeCell ref="F44:G44"/>
    <mergeCell ref="I44:J44"/>
    <mergeCell ref="C45:E45"/>
    <mergeCell ref="F45:H45"/>
    <mergeCell ref="I45:K45"/>
    <mergeCell ref="C46:D46"/>
    <mergeCell ref="F46:G46"/>
    <mergeCell ref="I46:J46"/>
    <mergeCell ref="C47:D47"/>
    <mergeCell ref="F47:G47"/>
    <mergeCell ref="I47:J47"/>
    <mergeCell ref="C48:D48"/>
    <mergeCell ref="C50:D50"/>
    <mergeCell ref="F50:G50"/>
    <mergeCell ref="I50:J50"/>
    <mergeCell ref="C51:D51"/>
    <mergeCell ref="F51:G51"/>
    <mergeCell ref="I51:J51"/>
    <mergeCell ref="F48:G48"/>
    <mergeCell ref="I48:J48"/>
    <mergeCell ref="I39:J39"/>
    <mergeCell ref="C40:D40"/>
    <mergeCell ref="F40:G40"/>
    <mergeCell ref="I40:J40"/>
    <mergeCell ref="C41:D41"/>
    <mergeCell ref="F41:G41"/>
    <mergeCell ref="I41:J41"/>
    <mergeCell ref="I36:J36"/>
    <mergeCell ref="C37:D37"/>
    <mergeCell ref="F37:G37"/>
    <mergeCell ref="I37:J37"/>
    <mergeCell ref="C38:D38"/>
    <mergeCell ref="F38:G38"/>
    <mergeCell ref="I38:J38"/>
    <mergeCell ref="F28:G28"/>
    <mergeCell ref="I33:J33"/>
    <mergeCell ref="C34:D34"/>
    <mergeCell ref="F34:G34"/>
    <mergeCell ref="I34:J34"/>
    <mergeCell ref="C35:D35"/>
    <mergeCell ref="F35:G35"/>
    <mergeCell ref="I35:J35"/>
    <mergeCell ref="I30:J30"/>
    <mergeCell ref="C31:E31"/>
    <mergeCell ref="F31:H31"/>
    <mergeCell ref="I31:K31"/>
    <mergeCell ref="C32:D32"/>
    <mergeCell ref="F32:G32"/>
    <mergeCell ref="I32:J32"/>
    <mergeCell ref="A30:A42"/>
    <mergeCell ref="B30:B42"/>
    <mergeCell ref="C30:D30"/>
    <mergeCell ref="F30:G30"/>
    <mergeCell ref="C33:D33"/>
    <mergeCell ref="F33:G33"/>
    <mergeCell ref="C36:D36"/>
    <mergeCell ref="F36:G36"/>
    <mergeCell ref="C39:D39"/>
    <mergeCell ref="F39:G39"/>
    <mergeCell ref="C42:D42"/>
    <mergeCell ref="F42:G42"/>
    <mergeCell ref="C22:D22"/>
    <mergeCell ref="C26:D26"/>
    <mergeCell ref="C27:D27"/>
    <mergeCell ref="C25:D25"/>
    <mergeCell ref="I16:J16"/>
    <mergeCell ref="I17:K17"/>
    <mergeCell ref="I18:J18"/>
    <mergeCell ref="I19:J19"/>
    <mergeCell ref="I20:J20"/>
    <mergeCell ref="I21:J21"/>
    <mergeCell ref="F25:G25"/>
    <mergeCell ref="I25:J25"/>
    <mergeCell ref="I22:J22"/>
    <mergeCell ref="F26:G26"/>
    <mergeCell ref="F27:G27"/>
    <mergeCell ref="F16:G16"/>
    <mergeCell ref="F17:H17"/>
    <mergeCell ref="F18:G18"/>
    <mergeCell ref="F19:G19"/>
    <mergeCell ref="F20:G20"/>
    <mergeCell ref="F21:G21"/>
    <mergeCell ref="C19:D19"/>
    <mergeCell ref="C20:D20"/>
    <mergeCell ref="C21:D21"/>
    <mergeCell ref="A3:K3"/>
    <mergeCell ref="A15:K15"/>
    <mergeCell ref="C4:E4"/>
    <mergeCell ref="F4:H4"/>
    <mergeCell ref="I4:K4"/>
    <mergeCell ref="A4:A5"/>
    <mergeCell ref="B4:B5"/>
    <mergeCell ref="A12:B12"/>
    <mergeCell ref="A16:A28"/>
    <mergeCell ref="B16:B28"/>
    <mergeCell ref="C23:D23"/>
    <mergeCell ref="C24:D24"/>
    <mergeCell ref="F24:G24"/>
    <mergeCell ref="I24:J24"/>
    <mergeCell ref="F22:G22"/>
    <mergeCell ref="I26:J26"/>
    <mergeCell ref="I27:J27"/>
    <mergeCell ref="I28:J28"/>
    <mergeCell ref="F23:G23"/>
    <mergeCell ref="I23:J23"/>
    <mergeCell ref="C28:D28"/>
    <mergeCell ref="C18:D18"/>
    <mergeCell ref="C16:D16"/>
    <mergeCell ref="C17:E17"/>
    <mergeCell ref="C132:D132"/>
    <mergeCell ref="F132:G132"/>
    <mergeCell ref="I132:J132"/>
    <mergeCell ref="A113:K113"/>
    <mergeCell ref="C114:E114"/>
    <mergeCell ref="F114:H114"/>
    <mergeCell ref="I114:K114"/>
    <mergeCell ref="A122:B122"/>
    <mergeCell ref="A114:B115"/>
    <mergeCell ref="A116:B116"/>
    <mergeCell ref="A117:B117"/>
    <mergeCell ref="A118:B118"/>
    <mergeCell ref="A119:B119"/>
    <mergeCell ref="A120:B120"/>
    <mergeCell ref="A121:B121"/>
    <mergeCell ref="C129:D129"/>
    <mergeCell ref="F129:G129"/>
    <mergeCell ref="I129:J129"/>
    <mergeCell ref="C130:D130"/>
    <mergeCell ref="F130:G130"/>
    <mergeCell ref="I130:J130"/>
    <mergeCell ref="C131:D131"/>
    <mergeCell ref="F131:G131"/>
    <mergeCell ref="I131:J131"/>
    <mergeCell ref="A125:K125"/>
    <mergeCell ref="C126:D126"/>
    <mergeCell ref="F126:G126"/>
    <mergeCell ref="I126:J126"/>
    <mergeCell ref="C127:E127"/>
    <mergeCell ref="F127:H127"/>
    <mergeCell ref="I127:K127"/>
    <mergeCell ref="C128:D128"/>
    <mergeCell ref="F128:G128"/>
    <mergeCell ref="I128:J128"/>
    <mergeCell ref="F138:G138"/>
    <mergeCell ref="I138:J138"/>
    <mergeCell ref="C133:D133"/>
    <mergeCell ref="F133:G133"/>
    <mergeCell ref="I133:J133"/>
    <mergeCell ref="C134:D134"/>
    <mergeCell ref="F134:G134"/>
    <mergeCell ref="I134:J134"/>
    <mergeCell ref="C135:D135"/>
    <mergeCell ref="F135:G135"/>
    <mergeCell ref="I135:J135"/>
    <mergeCell ref="I150:J150"/>
    <mergeCell ref="A126:B138"/>
    <mergeCell ref="C143:D143"/>
    <mergeCell ref="F143:G143"/>
    <mergeCell ref="I143:J143"/>
    <mergeCell ref="C144:D144"/>
    <mergeCell ref="F144:G144"/>
    <mergeCell ref="I144:J144"/>
    <mergeCell ref="C145:D145"/>
    <mergeCell ref="F145:G145"/>
    <mergeCell ref="I145:J145"/>
    <mergeCell ref="C146:D146"/>
    <mergeCell ref="F146:G146"/>
    <mergeCell ref="I146:J146"/>
    <mergeCell ref="C147:D147"/>
    <mergeCell ref="F147:G147"/>
    <mergeCell ref="I147:J147"/>
    <mergeCell ref="C136:D136"/>
    <mergeCell ref="F136:G136"/>
    <mergeCell ref="I136:J136"/>
    <mergeCell ref="C137:D137"/>
    <mergeCell ref="F137:G137"/>
    <mergeCell ref="I137:J137"/>
    <mergeCell ref="C138:D138"/>
    <mergeCell ref="A140:B152"/>
    <mergeCell ref="C140:D140"/>
    <mergeCell ref="F140:G140"/>
    <mergeCell ref="I140:J140"/>
    <mergeCell ref="C141:E141"/>
    <mergeCell ref="F141:H141"/>
    <mergeCell ref="I141:K141"/>
    <mergeCell ref="C142:D142"/>
    <mergeCell ref="F142:G142"/>
    <mergeCell ref="I142:J142"/>
    <mergeCell ref="C151:D151"/>
    <mergeCell ref="F151:G151"/>
    <mergeCell ref="I151:J151"/>
    <mergeCell ref="C152:D152"/>
    <mergeCell ref="F152:G152"/>
    <mergeCell ref="I152:J152"/>
    <mergeCell ref="C148:D148"/>
    <mergeCell ref="F148:G148"/>
    <mergeCell ref="I148:J148"/>
    <mergeCell ref="C149:D149"/>
    <mergeCell ref="F149:G149"/>
    <mergeCell ref="I149:J149"/>
    <mergeCell ref="C150:D150"/>
    <mergeCell ref="F150:G150"/>
    <mergeCell ref="A154:B166"/>
    <mergeCell ref="C154:D154"/>
    <mergeCell ref="F154:G154"/>
    <mergeCell ref="I154:J154"/>
    <mergeCell ref="C155:E155"/>
    <mergeCell ref="F155:H155"/>
    <mergeCell ref="I155:K155"/>
    <mergeCell ref="C156:D156"/>
    <mergeCell ref="F156:G156"/>
    <mergeCell ref="I156:J156"/>
    <mergeCell ref="C157:D157"/>
    <mergeCell ref="F157:G157"/>
    <mergeCell ref="I157:J157"/>
    <mergeCell ref="C158:D158"/>
    <mergeCell ref="F158:G158"/>
    <mergeCell ref="I158:J158"/>
    <mergeCell ref="C159:D159"/>
    <mergeCell ref="F159:G159"/>
    <mergeCell ref="I159:J159"/>
    <mergeCell ref="C160:D160"/>
    <mergeCell ref="F160:G160"/>
    <mergeCell ref="I160:J160"/>
    <mergeCell ref="C161:D161"/>
    <mergeCell ref="F161:G161"/>
    <mergeCell ref="I161:J161"/>
    <mergeCell ref="C162:D162"/>
    <mergeCell ref="F162:G162"/>
    <mergeCell ref="I162:J162"/>
    <mergeCell ref="C163:D163"/>
    <mergeCell ref="F163:G163"/>
    <mergeCell ref="I163:J163"/>
    <mergeCell ref="C164:D164"/>
    <mergeCell ref="F164:G164"/>
    <mergeCell ref="I164:J164"/>
    <mergeCell ref="C165:D165"/>
    <mergeCell ref="F165:G165"/>
    <mergeCell ref="I165:J165"/>
    <mergeCell ref="C166:D166"/>
    <mergeCell ref="F166:G166"/>
    <mergeCell ref="I166:J166"/>
    <mergeCell ref="A168:B180"/>
    <mergeCell ref="C168:D168"/>
    <mergeCell ref="F168:G168"/>
    <mergeCell ref="I168:J168"/>
    <mergeCell ref="C169:E169"/>
    <mergeCell ref="F169:H169"/>
    <mergeCell ref="I169:K169"/>
    <mergeCell ref="C170:D170"/>
    <mergeCell ref="F170:G170"/>
    <mergeCell ref="I170:J170"/>
    <mergeCell ref="C171:D171"/>
    <mergeCell ref="F171:G171"/>
    <mergeCell ref="I171:J171"/>
    <mergeCell ref="C172:D172"/>
    <mergeCell ref="F172:G172"/>
    <mergeCell ref="I172:J172"/>
    <mergeCell ref="C173:D173"/>
    <mergeCell ref="F173:G173"/>
    <mergeCell ref="I173:J173"/>
    <mergeCell ref="C174:D174"/>
    <mergeCell ref="F174:G174"/>
    <mergeCell ref="I174:J174"/>
    <mergeCell ref="C175:D175"/>
    <mergeCell ref="F175:G175"/>
    <mergeCell ref="I175:J175"/>
    <mergeCell ref="C176:D176"/>
    <mergeCell ref="F176:G176"/>
    <mergeCell ref="I176:J176"/>
    <mergeCell ref="C177:D177"/>
    <mergeCell ref="F177:G177"/>
    <mergeCell ref="I177:J177"/>
    <mergeCell ref="C178:D178"/>
    <mergeCell ref="F178:G178"/>
    <mergeCell ref="I178:J178"/>
    <mergeCell ref="C179:D179"/>
    <mergeCell ref="F179:G179"/>
    <mergeCell ref="I179:J179"/>
    <mergeCell ref="C180:D180"/>
    <mergeCell ref="F180:G180"/>
    <mergeCell ref="I180:J180"/>
    <mergeCell ref="A182:B194"/>
    <mergeCell ref="C182:D182"/>
    <mergeCell ref="F182:G182"/>
    <mergeCell ref="I182:J182"/>
    <mergeCell ref="C183:E183"/>
    <mergeCell ref="F183:H183"/>
    <mergeCell ref="I183:K183"/>
    <mergeCell ref="C184:D184"/>
    <mergeCell ref="F184:G184"/>
    <mergeCell ref="I184:J184"/>
    <mergeCell ref="C185:D185"/>
    <mergeCell ref="F185:G185"/>
    <mergeCell ref="I185:J185"/>
    <mergeCell ref="C186:D186"/>
    <mergeCell ref="F186:G186"/>
    <mergeCell ref="I186:J186"/>
    <mergeCell ref="C187:D187"/>
    <mergeCell ref="F187:G187"/>
    <mergeCell ref="I187:J187"/>
    <mergeCell ref="C188:D188"/>
    <mergeCell ref="F188:G188"/>
    <mergeCell ref="I188:J188"/>
    <mergeCell ref="C189:D189"/>
    <mergeCell ref="F189:G189"/>
    <mergeCell ref="I189:J189"/>
    <mergeCell ref="C190:D190"/>
    <mergeCell ref="F190:G190"/>
    <mergeCell ref="I190:J190"/>
    <mergeCell ref="C191:D191"/>
    <mergeCell ref="F191:G191"/>
    <mergeCell ref="I191:J191"/>
    <mergeCell ref="C192:D192"/>
    <mergeCell ref="F192:G192"/>
    <mergeCell ref="I192:J192"/>
    <mergeCell ref="C193:D193"/>
    <mergeCell ref="F193:G193"/>
    <mergeCell ref="I193:J193"/>
    <mergeCell ref="C194:D194"/>
    <mergeCell ref="F194:G194"/>
    <mergeCell ref="I194:J194"/>
    <mergeCell ref="A196:B208"/>
    <mergeCell ref="C196:D196"/>
    <mergeCell ref="F196:G196"/>
    <mergeCell ref="I196:J196"/>
    <mergeCell ref="C197:E197"/>
    <mergeCell ref="F197:H197"/>
    <mergeCell ref="I197:K197"/>
    <mergeCell ref="C198:D198"/>
    <mergeCell ref="F198:G198"/>
    <mergeCell ref="I198:J198"/>
    <mergeCell ref="C199:D199"/>
    <mergeCell ref="F199:G199"/>
    <mergeCell ref="I199:J199"/>
    <mergeCell ref="C200:D200"/>
    <mergeCell ref="F200:G200"/>
    <mergeCell ref="I200:J200"/>
    <mergeCell ref="C201:D201"/>
    <mergeCell ref="F201:G201"/>
    <mergeCell ref="I201:J201"/>
    <mergeCell ref="C202:D202"/>
    <mergeCell ref="F202:G202"/>
    <mergeCell ref="I202:J202"/>
    <mergeCell ref="C203:D203"/>
    <mergeCell ref="F203:G203"/>
    <mergeCell ref="C207:D207"/>
    <mergeCell ref="F207:G207"/>
    <mergeCell ref="I207:J207"/>
    <mergeCell ref="C208:D208"/>
    <mergeCell ref="F208:G208"/>
    <mergeCell ref="I208:J208"/>
    <mergeCell ref="I203:J203"/>
    <mergeCell ref="C204:D204"/>
    <mergeCell ref="F204:G204"/>
    <mergeCell ref="I204:J204"/>
    <mergeCell ref="C205:D205"/>
    <mergeCell ref="F205:G205"/>
    <mergeCell ref="I205:J205"/>
    <mergeCell ref="C206:D206"/>
    <mergeCell ref="F206:G206"/>
    <mergeCell ref="I206:J206"/>
  </mergeCells>
  <conditionalFormatting sqref="E29">
    <cfRule type="cellIs" dxfId="38" priority="36" operator="equal">
      <formula>"Error - Please Review"</formula>
    </cfRule>
  </conditionalFormatting>
  <conditionalFormatting sqref="H29">
    <cfRule type="cellIs" dxfId="37" priority="35" operator="equal">
      <formula>"Error - Please Review"</formula>
    </cfRule>
  </conditionalFormatting>
  <conditionalFormatting sqref="K29">
    <cfRule type="cellIs" dxfId="36" priority="34" operator="equal">
      <formula>"Error - Please Review"</formula>
    </cfRule>
  </conditionalFormatting>
  <conditionalFormatting sqref="E43">
    <cfRule type="cellIs" dxfId="35" priority="33" operator="equal">
      <formula>"Error - Please Review"</formula>
    </cfRule>
  </conditionalFormatting>
  <conditionalFormatting sqref="H43">
    <cfRule type="cellIs" dxfId="34" priority="32" operator="equal">
      <formula>"Error - Please Review"</formula>
    </cfRule>
  </conditionalFormatting>
  <conditionalFormatting sqref="K43">
    <cfRule type="cellIs" dxfId="33" priority="31" operator="equal">
      <formula>"Error - Please Review"</formula>
    </cfRule>
  </conditionalFormatting>
  <conditionalFormatting sqref="E57">
    <cfRule type="cellIs" dxfId="32" priority="30" operator="equal">
      <formula>"Error - Please Review"</formula>
    </cfRule>
  </conditionalFormatting>
  <conditionalFormatting sqref="H57">
    <cfRule type="cellIs" dxfId="31" priority="29" operator="equal">
      <formula>"Error - Please Review"</formula>
    </cfRule>
  </conditionalFormatting>
  <conditionalFormatting sqref="K57">
    <cfRule type="cellIs" dxfId="30" priority="28" operator="equal">
      <formula>"Error - Please Review"</formula>
    </cfRule>
  </conditionalFormatting>
  <conditionalFormatting sqref="E71">
    <cfRule type="cellIs" dxfId="29" priority="27" operator="equal">
      <formula>"Error - Please Review"</formula>
    </cfRule>
  </conditionalFormatting>
  <conditionalFormatting sqref="H71">
    <cfRule type="cellIs" dxfId="28" priority="26" operator="equal">
      <formula>"Error - Please Review"</formula>
    </cfRule>
  </conditionalFormatting>
  <conditionalFormatting sqref="K71">
    <cfRule type="cellIs" dxfId="27" priority="25" operator="equal">
      <formula>"Error - Please Review"</formula>
    </cfRule>
  </conditionalFormatting>
  <conditionalFormatting sqref="E85">
    <cfRule type="cellIs" dxfId="26" priority="24" operator="equal">
      <formula>"Error - Please Review"</formula>
    </cfRule>
  </conditionalFormatting>
  <conditionalFormatting sqref="H85">
    <cfRule type="cellIs" dxfId="25" priority="23" operator="equal">
      <formula>"Error - Please Review"</formula>
    </cfRule>
  </conditionalFormatting>
  <conditionalFormatting sqref="K85">
    <cfRule type="cellIs" dxfId="24" priority="22" operator="equal">
      <formula>"Error - Please Review"</formula>
    </cfRule>
  </conditionalFormatting>
  <conditionalFormatting sqref="E99">
    <cfRule type="cellIs" dxfId="23" priority="21" operator="equal">
      <formula>"Error - Please Review"</formula>
    </cfRule>
  </conditionalFormatting>
  <conditionalFormatting sqref="H99">
    <cfRule type="cellIs" dxfId="22" priority="20" operator="equal">
      <formula>"Error - Please Review"</formula>
    </cfRule>
  </conditionalFormatting>
  <conditionalFormatting sqref="K99">
    <cfRule type="cellIs" dxfId="21" priority="19" operator="equal">
      <formula>"Error - Please Review"</formula>
    </cfRule>
  </conditionalFormatting>
  <conditionalFormatting sqref="E139">
    <cfRule type="cellIs" dxfId="20" priority="18" operator="equal">
      <formula>"Error - Please Review"</formula>
    </cfRule>
  </conditionalFormatting>
  <conditionalFormatting sqref="H139">
    <cfRule type="cellIs" dxfId="19" priority="17" operator="equal">
      <formula>"Error - Please Review"</formula>
    </cfRule>
  </conditionalFormatting>
  <conditionalFormatting sqref="K139">
    <cfRule type="cellIs" dxfId="18" priority="16" operator="equal">
      <formula>"Error - Please Review"</formula>
    </cfRule>
  </conditionalFormatting>
  <conditionalFormatting sqref="K209">
    <cfRule type="cellIs" dxfId="17" priority="1" operator="equal">
      <formula>"Error - Please Review"</formula>
    </cfRule>
  </conditionalFormatting>
  <conditionalFormatting sqref="E153">
    <cfRule type="cellIs" dxfId="16" priority="15" operator="equal">
      <formula>"Error - Please Review"</formula>
    </cfRule>
  </conditionalFormatting>
  <conditionalFormatting sqref="H153">
    <cfRule type="cellIs" dxfId="15" priority="14" operator="equal">
      <formula>"Error - Please Review"</formula>
    </cfRule>
  </conditionalFormatting>
  <conditionalFormatting sqref="K153">
    <cfRule type="cellIs" dxfId="14" priority="13" operator="equal">
      <formula>"Error - Please Review"</formula>
    </cfRule>
  </conditionalFormatting>
  <conditionalFormatting sqref="E167">
    <cfRule type="cellIs" dxfId="13" priority="12" operator="equal">
      <formula>"Error - Please Review"</formula>
    </cfRule>
  </conditionalFormatting>
  <conditionalFormatting sqref="H167">
    <cfRule type="cellIs" dxfId="12" priority="11" operator="equal">
      <formula>"Error - Please Review"</formula>
    </cfRule>
  </conditionalFormatting>
  <conditionalFormatting sqref="K167">
    <cfRule type="cellIs" dxfId="11" priority="10" operator="equal">
      <formula>"Error - Please Review"</formula>
    </cfRule>
  </conditionalFormatting>
  <conditionalFormatting sqref="E181">
    <cfRule type="cellIs" dxfId="10" priority="9" operator="equal">
      <formula>"Error - Please Review"</formula>
    </cfRule>
  </conditionalFormatting>
  <conditionalFormatting sqref="H181">
    <cfRule type="cellIs" dxfId="9" priority="8" operator="equal">
      <formula>"Error - Please Review"</formula>
    </cfRule>
  </conditionalFormatting>
  <conditionalFormatting sqref="K181">
    <cfRule type="cellIs" dxfId="8" priority="7" operator="equal">
      <formula>"Error - Please Review"</formula>
    </cfRule>
  </conditionalFormatting>
  <conditionalFormatting sqref="E195">
    <cfRule type="cellIs" dxfId="7" priority="6" operator="equal">
      <formula>"Error - Please Review"</formula>
    </cfRule>
  </conditionalFormatting>
  <conditionalFormatting sqref="H195">
    <cfRule type="cellIs" dxfId="6" priority="5" operator="equal">
      <formula>"Error - Please Review"</formula>
    </cfRule>
  </conditionalFormatting>
  <conditionalFormatting sqref="K195">
    <cfRule type="cellIs" dxfId="5" priority="4" operator="equal">
      <formula>"Error - Please Review"</formula>
    </cfRule>
  </conditionalFormatting>
  <conditionalFormatting sqref="E209">
    <cfRule type="cellIs" dxfId="4" priority="3" operator="equal">
      <formula>"Error - Please Review"</formula>
    </cfRule>
  </conditionalFormatting>
  <conditionalFormatting sqref="H209">
    <cfRule type="cellIs" dxfId="3" priority="2" operator="equal">
      <formula>"Error - Please Review"</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RowHeight="12.75" x14ac:dyDescent="0.2"/>
  <cols>
    <col min="1" max="1" width="10.85546875" style="16" customWidth="1"/>
    <col min="2" max="2" width="26.7109375" style="16" customWidth="1"/>
    <col min="3" max="11" width="14.28515625" style="16" customWidth="1"/>
    <col min="12" max="16384" width="9.140625" style="16"/>
  </cols>
  <sheetData>
    <row r="1" spans="1:11" ht="109.5" customHeight="1" x14ac:dyDescent="1.1499999999999999">
      <c r="A1" s="140" t="s">
        <v>121</v>
      </c>
    </row>
    <row r="2" spans="1:11" s="24" customFormat="1" x14ac:dyDescent="0.2">
      <c r="A2" s="23" t="s">
        <v>39</v>
      </c>
      <c r="B2" s="23"/>
      <c r="C2" s="23"/>
      <c r="D2" s="23"/>
      <c r="E2" s="23"/>
      <c r="F2" s="23"/>
      <c r="G2" s="23"/>
      <c r="H2" s="23"/>
      <c r="I2" s="23"/>
      <c r="J2" s="23"/>
      <c r="K2" s="23"/>
    </row>
    <row r="3" spans="1:11" s="39" customFormat="1" ht="35.25" customHeight="1" x14ac:dyDescent="0.2">
      <c r="A3" s="124" t="s">
        <v>38</v>
      </c>
      <c r="B3" s="124"/>
      <c r="C3" s="124"/>
      <c r="D3" s="124"/>
      <c r="E3" s="124"/>
      <c r="F3" s="124"/>
      <c r="G3" s="124"/>
      <c r="H3" s="124"/>
      <c r="I3" s="124"/>
      <c r="J3" s="124"/>
      <c r="K3" s="124"/>
    </row>
    <row r="4" spans="1:11" ht="15" customHeight="1" x14ac:dyDescent="0.2">
      <c r="A4" s="117" t="s">
        <v>0</v>
      </c>
      <c r="B4" s="117" t="s">
        <v>28</v>
      </c>
      <c r="C4" s="106" t="s">
        <v>24</v>
      </c>
      <c r="D4" s="106"/>
      <c r="E4" s="106"/>
      <c r="F4" s="107" t="s">
        <v>25</v>
      </c>
      <c r="G4" s="107"/>
      <c r="H4" s="107"/>
      <c r="I4" s="106" t="s">
        <v>26</v>
      </c>
      <c r="J4" s="106"/>
      <c r="K4" s="106"/>
    </row>
    <row r="5" spans="1:11" ht="25.5" x14ac:dyDescent="0.2">
      <c r="A5" s="117"/>
      <c r="B5" s="117"/>
      <c r="C5" s="26" t="s">
        <v>35</v>
      </c>
      <c r="D5" s="26" t="s">
        <v>37</v>
      </c>
      <c r="E5" s="26" t="s">
        <v>27</v>
      </c>
      <c r="F5" s="18" t="s">
        <v>35</v>
      </c>
      <c r="G5" s="18" t="s">
        <v>37</v>
      </c>
      <c r="H5" s="18" t="s">
        <v>27</v>
      </c>
      <c r="I5" s="26" t="s">
        <v>35</v>
      </c>
      <c r="J5" s="26" t="s">
        <v>37</v>
      </c>
      <c r="K5" s="26" t="s">
        <v>27</v>
      </c>
    </row>
    <row r="6" spans="1:11" x14ac:dyDescent="0.2">
      <c r="A6" s="22" t="s">
        <v>6</v>
      </c>
      <c r="B6" s="20" t="s">
        <v>34</v>
      </c>
      <c r="C6" s="19">
        <f>Volumes!H5</f>
        <v>3415</v>
      </c>
      <c r="D6" s="32">
        <v>330</v>
      </c>
      <c r="E6" s="33">
        <f>C6*D6</f>
        <v>1126950</v>
      </c>
      <c r="F6" s="29">
        <f>Volumes!H5</f>
        <v>3415</v>
      </c>
      <c r="G6" s="32"/>
      <c r="H6" s="34">
        <f>F6*G6</f>
        <v>0</v>
      </c>
      <c r="I6" s="19">
        <f>Volumes!H5</f>
        <v>3415</v>
      </c>
      <c r="J6" s="32"/>
      <c r="K6" s="33">
        <f>I6*J6</f>
        <v>0</v>
      </c>
    </row>
    <row r="7" spans="1:11" x14ac:dyDescent="0.2">
      <c r="A7" s="27" t="s">
        <v>6</v>
      </c>
      <c r="B7" s="28" t="s">
        <v>29</v>
      </c>
      <c r="C7" s="21">
        <f>Volumes!H6</f>
        <v>1635</v>
      </c>
      <c r="D7" s="32"/>
      <c r="E7" s="34">
        <f t="shared" ref="E7:E11" si="0">C7*D7</f>
        <v>0</v>
      </c>
      <c r="F7" s="30">
        <f>Volumes!H6</f>
        <v>1635</v>
      </c>
      <c r="G7" s="32"/>
      <c r="H7" s="36">
        <f t="shared" ref="H7:H11" si="1">F7*G7</f>
        <v>0</v>
      </c>
      <c r="I7" s="21">
        <f>Volumes!H6</f>
        <v>1635</v>
      </c>
      <c r="J7" s="32"/>
      <c r="K7" s="34">
        <f t="shared" ref="K7:K11" si="2">I7*J7</f>
        <v>0</v>
      </c>
    </row>
    <row r="8" spans="1:11" x14ac:dyDescent="0.2">
      <c r="A8" s="22" t="s">
        <v>7</v>
      </c>
      <c r="B8" s="20" t="s">
        <v>30</v>
      </c>
      <c r="C8" s="19">
        <f>Volumes!H7</f>
        <v>500</v>
      </c>
      <c r="D8" s="32"/>
      <c r="E8" s="33">
        <f t="shared" si="0"/>
        <v>0</v>
      </c>
      <c r="F8" s="29">
        <f>Volumes!H7</f>
        <v>500</v>
      </c>
      <c r="G8" s="32"/>
      <c r="H8" s="34">
        <f t="shared" si="1"/>
        <v>0</v>
      </c>
      <c r="I8" s="19">
        <f>Volumes!H7</f>
        <v>500</v>
      </c>
      <c r="J8" s="32"/>
      <c r="K8" s="33">
        <f t="shared" si="2"/>
        <v>0</v>
      </c>
    </row>
    <row r="9" spans="1:11" x14ac:dyDescent="0.2">
      <c r="A9" s="27" t="s">
        <v>7</v>
      </c>
      <c r="B9" s="28" t="s">
        <v>31</v>
      </c>
      <c r="C9" s="21">
        <f>Volumes!H8</f>
        <v>70</v>
      </c>
      <c r="D9" s="32"/>
      <c r="E9" s="34">
        <f t="shared" si="0"/>
        <v>0</v>
      </c>
      <c r="F9" s="30">
        <f>Volumes!H8</f>
        <v>70</v>
      </c>
      <c r="G9" s="32"/>
      <c r="H9" s="36">
        <f t="shared" si="1"/>
        <v>0</v>
      </c>
      <c r="I9" s="21">
        <f>Volumes!H8</f>
        <v>70</v>
      </c>
      <c r="J9" s="32"/>
      <c r="K9" s="34">
        <f t="shared" si="2"/>
        <v>0</v>
      </c>
    </row>
    <row r="10" spans="1:11" x14ac:dyDescent="0.2">
      <c r="A10" s="22" t="s">
        <v>11</v>
      </c>
      <c r="B10" s="20" t="s">
        <v>32</v>
      </c>
      <c r="C10" s="19">
        <f>Volumes!H9</f>
        <v>70</v>
      </c>
      <c r="D10" s="32"/>
      <c r="E10" s="33">
        <f t="shared" si="0"/>
        <v>0</v>
      </c>
      <c r="F10" s="29">
        <f>Volumes!H9</f>
        <v>70</v>
      </c>
      <c r="G10" s="32"/>
      <c r="H10" s="34">
        <f t="shared" si="1"/>
        <v>0</v>
      </c>
      <c r="I10" s="19">
        <f>Volumes!H9</f>
        <v>70</v>
      </c>
      <c r="J10" s="32"/>
      <c r="K10" s="33">
        <f t="shared" si="2"/>
        <v>0</v>
      </c>
    </row>
    <row r="11" spans="1:11" x14ac:dyDescent="0.2">
      <c r="A11" s="27" t="s">
        <v>11</v>
      </c>
      <c r="B11" s="28" t="s">
        <v>33</v>
      </c>
      <c r="C11" s="21">
        <f>Volumes!H10</f>
        <v>40</v>
      </c>
      <c r="D11" s="32"/>
      <c r="E11" s="34">
        <f t="shared" si="0"/>
        <v>0</v>
      </c>
      <c r="F11" s="30">
        <f>Volumes!H10</f>
        <v>40</v>
      </c>
      <c r="G11" s="32"/>
      <c r="H11" s="36">
        <f t="shared" si="1"/>
        <v>0</v>
      </c>
      <c r="I11" s="21">
        <f>Volumes!H10</f>
        <v>40</v>
      </c>
      <c r="J11" s="32"/>
      <c r="K11" s="34">
        <f t="shared" si="2"/>
        <v>0</v>
      </c>
    </row>
    <row r="12" spans="1:11" x14ac:dyDescent="0.2">
      <c r="A12" s="108" t="s">
        <v>5</v>
      </c>
      <c r="B12" s="108"/>
      <c r="C12" s="40">
        <f>SUM(C6:C11)</f>
        <v>5730</v>
      </c>
      <c r="D12" s="41"/>
      <c r="E12" s="41">
        <f>SUM(E6:E11)</f>
        <v>1126950</v>
      </c>
      <c r="F12" s="42">
        <f>SUM(F6:F11)</f>
        <v>5730</v>
      </c>
      <c r="G12" s="43">
        <f>IFERROR(AVERAGE(G6:G11),0)</f>
        <v>0</v>
      </c>
      <c r="H12" s="43">
        <f>SUM(H6:H11)</f>
        <v>0</v>
      </c>
      <c r="I12" s="44">
        <f>SUM(I6:I11)</f>
        <v>5730</v>
      </c>
      <c r="J12" s="45">
        <f>IFERROR(AVERAGE(J6:J11),0)</f>
        <v>0</v>
      </c>
      <c r="K12" s="45">
        <f>SUM(K6:K11)</f>
        <v>0</v>
      </c>
    </row>
    <row r="13" spans="1:11" s="52" customFormat="1" x14ac:dyDescent="0.2">
      <c r="A13" s="47"/>
      <c r="B13" s="47"/>
      <c r="C13" s="48"/>
      <c r="D13" s="49"/>
      <c r="E13" s="49"/>
      <c r="F13" s="50"/>
      <c r="G13" s="51"/>
      <c r="H13" s="51"/>
      <c r="I13" s="50"/>
      <c r="J13" s="51"/>
      <c r="K13" s="51"/>
    </row>
    <row r="14" spans="1:11" s="24" customFormat="1" x14ac:dyDescent="0.2">
      <c r="A14" s="46" t="s">
        <v>40</v>
      </c>
      <c r="B14" s="46"/>
      <c r="C14" s="46"/>
      <c r="D14" s="46"/>
      <c r="E14" s="46"/>
      <c r="F14" s="46"/>
      <c r="G14" s="46"/>
      <c r="H14" s="46"/>
      <c r="I14" s="46"/>
      <c r="J14" s="46"/>
      <c r="K14" s="46"/>
    </row>
    <row r="15" spans="1:11" ht="41.25" customHeight="1" x14ac:dyDescent="0.2">
      <c r="A15" s="125" t="s">
        <v>42</v>
      </c>
      <c r="B15" s="125"/>
      <c r="C15" s="125"/>
      <c r="D15" s="125"/>
      <c r="E15" s="125"/>
      <c r="F15" s="125"/>
      <c r="G15" s="125"/>
      <c r="H15" s="125"/>
      <c r="I15" s="125"/>
      <c r="J15" s="125"/>
      <c r="K15" s="125"/>
    </row>
    <row r="16" spans="1:11" x14ac:dyDescent="0.2">
      <c r="A16" s="118" t="s">
        <v>6</v>
      </c>
      <c r="B16" s="121" t="s">
        <v>34</v>
      </c>
      <c r="C16" s="96" t="s">
        <v>45</v>
      </c>
      <c r="D16" s="97"/>
      <c r="E16" s="38">
        <f>D6</f>
        <v>330</v>
      </c>
      <c r="F16" s="98" t="s">
        <v>46</v>
      </c>
      <c r="G16" s="99"/>
      <c r="H16" s="37">
        <f>G6</f>
        <v>0</v>
      </c>
      <c r="I16" s="96" t="s">
        <v>47</v>
      </c>
      <c r="J16" s="97"/>
      <c r="K16" s="38">
        <f>J6</f>
        <v>0</v>
      </c>
    </row>
    <row r="17" spans="1:11" ht="12.75" customHeight="1" x14ac:dyDescent="0.2">
      <c r="A17" s="119"/>
      <c r="B17" s="122"/>
      <c r="C17" s="96" t="s">
        <v>41</v>
      </c>
      <c r="D17" s="97"/>
      <c r="E17" s="97"/>
      <c r="F17" s="98" t="s">
        <v>41</v>
      </c>
      <c r="G17" s="99"/>
      <c r="H17" s="99"/>
      <c r="I17" s="96" t="s">
        <v>41</v>
      </c>
      <c r="J17" s="97"/>
      <c r="K17" s="97"/>
    </row>
    <row r="18" spans="1:11" x14ac:dyDescent="0.2">
      <c r="A18" s="119"/>
      <c r="B18" s="122"/>
      <c r="C18" s="100" t="s">
        <v>43</v>
      </c>
      <c r="D18" s="101"/>
      <c r="E18" s="54" t="s">
        <v>44</v>
      </c>
      <c r="F18" s="102" t="s">
        <v>43</v>
      </c>
      <c r="G18" s="103"/>
      <c r="H18" s="55" t="s">
        <v>44</v>
      </c>
      <c r="I18" s="100" t="s">
        <v>43</v>
      </c>
      <c r="J18" s="101"/>
      <c r="K18" s="54" t="s">
        <v>44</v>
      </c>
    </row>
    <row r="19" spans="1:11" x14ac:dyDescent="0.2">
      <c r="A19" s="119"/>
      <c r="B19" s="122"/>
      <c r="C19" s="88" t="s">
        <v>48</v>
      </c>
      <c r="D19" s="89"/>
      <c r="E19" s="32">
        <v>200</v>
      </c>
      <c r="F19" s="88"/>
      <c r="G19" s="89"/>
      <c r="H19" s="32"/>
      <c r="I19" s="88"/>
      <c r="J19" s="89"/>
      <c r="K19" s="32"/>
    </row>
    <row r="20" spans="1:11" x14ac:dyDescent="0.2">
      <c r="A20" s="119"/>
      <c r="B20" s="122"/>
      <c r="C20" s="88" t="s">
        <v>49</v>
      </c>
      <c r="D20" s="89"/>
      <c r="E20" s="32">
        <v>26</v>
      </c>
      <c r="F20" s="88"/>
      <c r="G20" s="89"/>
      <c r="H20" s="32"/>
      <c r="I20" s="88"/>
      <c r="J20" s="89"/>
      <c r="K20" s="32"/>
    </row>
    <row r="21" spans="1:11" x14ac:dyDescent="0.2">
      <c r="A21" s="119"/>
      <c r="B21" s="122"/>
      <c r="C21" s="88" t="s">
        <v>50</v>
      </c>
      <c r="D21" s="89"/>
      <c r="E21" s="32">
        <v>20</v>
      </c>
      <c r="F21" s="88"/>
      <c r="G21" s="89"/>
      <c r="H21" s="32"/>
      <c r="I21" s="88"/>
      <c r="J21" s="89"/>
      <c r="K21" s="32"/>
    </row>
    <row r="22" spans="1:11" x14ac:dyDescent="0.2">
      <c r="A22" s="119"/>
      <c r="B22" s="122"/>
      <c r="C22" s="88" t="s">
        <v>51</v>
      </c>
      <c r="D22" s="89"/>
      <c r="E22" s="32">
        <v>20</v>
      </c>
      <c r="F22" s="88"/>
      <c r="G22" s="89"/>
      <c r="H22" s="32"/>
      <c r="I22" s="88"/>
      <c r="J22" s="89"/>
      <c r="K22" s="32"/>
    </row>
    <row r="23" spans="1:11" x14ac:dyDescent="0.2">
      <c r="A23" s="119"/>
      <c r="B23" s="122"/>
      <c r="C23" s="88" t="s">
        <v>52</v>
      </c>
      <c r="D23" s="89"/>
      <c r="E23" s="32">
        <v>25</v>
      </c>
      <c r="F23" s="88"/>
      <c r="G23" s="89"/>
      <c r="H23" s="32"/>
      <c r="I23" s="88"/>
      <c r="J23" s="89"/>
      <c r="K23" s="32"/>
    </row>
    <row r="24" spans="1:11" x14ac:dyDescent="0.2">
      <c r="A24" s="119"/>
      <c r="B24" s="122"/>
      <c r="C24" s="88" t="s">
        <v>74</v>
      </c>
      <c r="D24" s="89"/>
      <c r="E24" s="32">
        <v>25</v>
      </c>
      <c r="F24" s="88"/>
      <c r="G24" s="89"/>
      <c r="H24" s="32"/>
      <c r="I24" s="88"/>
      <c r="J24" s="89"/>
      <c r="K24" s="32"/>
    </row>
    <row r="25" spans="1:11" x14ac:dyDescent="0.2">
      <c r="A25" s="119"/>
      <c r="B25" s="122"/>
      <c r="C25" s="58" t="s">
        <v>53</v>
      </c>
      <c r="D25" s="59"/>
      <c r="E25" s="32">
        <v>9</v>
      </c>
      <c r="F25" s="88"/>
      <c r="G25" s="89"/>
      <c r="H25" s="32"/>
      <c r="I25" s="88"/>
      <c r="J25" s="89"/>
      <c r="K25" s="32"/>
    </row>
    <row r="26" spans="1:11" x14ac:dyDescent="0.2">
      <c r="A26" s="119"/>
      <c r="B26" s="122"/>
      <c r="C26" s="63" t="s">
        <v>113</v>
      </c>
      <c r="D26" s="64"/>
      <c r="E26" s="32">
        <v>5</v>
      </c>
      <c r="F26" s="88"/>
      <c r="G26" s="89"/>
      <c r="H26" s="32"/>
      <c r="I26" s="88"/>
      <c r="J26" s="89"/>
      <c r="K26" s="32"/>
    </row>
    <row r="27" spans="1:11" x14ac:dyDescent="0.2">
      <c r="A27" s="119"/>
      <c r="B27" s="122"/>
      <c r="C27" s="88"/>
      <c r="D27" s="89"/>
      <c r="E27" s="32"/>
      <c r="F27" s="88"/>
      <c r="G27" s="89"/>
      <c r="H27" s="32"/>
      <c r="I27" s="88"/>
      <c r="J27" s="89"/>
      <c r="K27" s="32"/>
    </row>
    <row r="28" spans="1:11" x14ac:dyDescent="0.2">
      <c r="A28" s="120"/>
      <c r="B28" s="123"/>
      <c r="C28" s="88"/>
      <c r="D28" s="89"/>
      <c r="E28" s="32"/>
      <c r="F28" s="88"/>
      <c r="G28" s="89"/>
      <c r="H28" s="32"/>
      <c r="I28" s="88"/>
      <c r="J28" s="89"/>
      <c r="K28" s="32"/>
    </row>
    <row r="29" spans="1:11" x14ac:dyDescent="0.2">
      <c r="E29" s="35" t="str">
        <f>IF((SUM(E19:E28)-E16)=0,"Check","Error - Please Review")</f>
        <v>Check</v>
      </c>
      <c r="H29" s="35" t="str">
        <f>IF((SUM(H19:H28)-H16)=0,"Check","Error - Please Review")</f>
        <v>Check</v>
      </c>
      <c r="K29" s="35" t="str">
        <f>IF((SUM(K19:K28)-K16)=0,"Check","Error - Please Review")</f>
        <v>Check</v>
      </c>
    </row>
  </sheetData>
  <mergeCells count="47">
    <mergeCell ref="C28:D28"/>
    <mergeCell ref="F28:G28"/>
    <mergeCell ref="I28:J28"/>
    <mergeCell ref="F26:G26"/>
    <mergeCell ref="I26:J26"/>
    <mergeCell ref="C27:D27"/>
    <mergeCell ref="F27:G27"/>
    <mergeCell ref="I27:J27"/>
    <mergeCell ref="C24:D24"/>
    <mergeCell ref="F24:G24"/>
    <mergeCell ref="I24:J24"/>
    <mergeCell ref="F25:G25"/>
    <mergeCell ref="I25:J25"/>
    <mergeCell ref="C22:D22"/>
    <mergeCell ref="F22:G22"/>
    <mergeCell ref="I22:J22"/>
    <mergeCell ref="C23:D23"/>
    <mergeCell ref="F23:G23"/>
    <mergeCell ref="I23:J23"/>
    <mergeCell ref="C20:D20"/>
    <mergeCell ref="F20:G20"/>
    <mergeCell ref="I20:J20"/>
    <mergeCell ref="C21:D21"/>
    <mergeCell ref="F21:G21"/>
    <mergeCell ref="I21:J21"/>
    <mergeCell ref="A12:B12"/>
    <mergeCell ref="A15:K15"/>
    <mergeCell ref="A16:A28"/>
    <mergeCell ref="B16:B28"/>
    <mergeCell ref="C16:D16"/>
    <mergeCell ref="F16:G16"/>
    <mergeCell ref="I16:J16"/>
    <mergeCell ref="C17:E17"/>
    <mergeCell ref="F17:H17"/>
    <mergeCell ref="I17:K17"/>
    <mergeCell ref="C18:D18"/>
    <mergeCell ref="F18:G18"/>
    <mergeCell ref="I18:J18"/>
    <mergeCell ref="C19:D19"/>
    <mergeCell ref="F19:G19"/>
    <mergeCell ref="I19:J19"/>
    <mergeCell ref="A3:K3"/>
    <mergeCell ref="A4:A5"/>
    <mergeCell ref="B4:B5"/>
    <mergeCell ref="C4:E4"/>
    <mergeCell ref="F4:H4"/>
    <mergeCell ref="I4:K4"/>
  </mergeCells>
  <conditionalFormatting sqref="E29">
    <cfRule type="cellIs" dxfId="2" priority="3" operator="equal">
      <formula>"Error - Please Review"</formula>
    </cfRule>
  </conditionalFormatting>
  <conditionalFormatting sqref="H29">
    <cfRule type="cellIs" dxfId="1" priority="2" operator="equal">
      <formula>"Error - Please Review"</formula>
    </cfRule>
  </conditionalFormatting>
  <conditionalFormatting sqref="K29">
    <cfRule type="cellIs" dxfId="0" priority="1" operator="equal">
      <formula>"Error - Please Review"</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heetViews>
  <sheetFormatPr defaultRowHeight="12.75" x14ac:dyDescent="0.2"/>
  <cols>
    <col min="1" max="1" width="25.85546875" style="16" customWidth="1"/>
    <col min="2" max="2" width="14.28515625" style="16" customWidth="1"/>
    <col min="3" max="3" width="32.7109375" style="16" customWidth="1"/>
    <col min="4" max="4" width="14.28515625" style="16" customWidth="1"/>
    <col min="5" max="5" width="32.7109375" style="16" customWidth="1"/>
    <col min="6" max="6" width="14.28515625" style="16" customWidth="1"/>
    <col min="7" max="7" width="32.7109375" style="16" customWidth="1"/>
    <col min="8" max="16384" width="9.140625" style="16"/>
  </cols>
  <sheetData>
    <row r="1" spans="1:7" ht="129" customHeight="1" x14ac:dyDescent="1.1499999999999999">
      <c r="A1" s="140" t="s">
        <v>121</v>
      </c>
    </row>
    <row r="2" spans="1:7" s="74" customFormat="1" ht="18" x14ac:dyDescent="0.25">
      <c r="A2" s="57" t="s">
        <v>86</v>
      </c>
      <c r="B2" s="57"/>
      <c r="C2" s="57"/>
      <c r="D2" s="57"/>
      <c r="E2" s="57"/>
      <c r="F2" s="57"/>
      <c r="G2" s="57"/>
    </row>
    <row r="3" spans="1:7" s="39" customFormat="1" ht="48" customHeight="1" x14ac:dyDescent="0.2">
      <c r="A3" s="104" t="s">
        <v>114</v>
      </c>
      <c r="B3" s="105"/>
      <c r="C3" s="105"/>
      <c r="D3" s="105"/>
      <c r="E3" s="105"/>
      <c r="F3" s="105"/>
      <c r="G3" s="105"/>
    </row>
    <row r="4" spans="1:7" ht="15" customHeight="1" x14ac:dyDescent="0.2">
      <c r="A4" s="117" t="s">
        <v>87</v>
      </c>
      <c r="B4" s="106" t="s">
        <v>24</v>
      </c>
      <c r="C4" s="106"/>
      <c r="D4" s="107" t="s">
        <v>25</v>
      </c>
      <c r="E4" s="107"/>
      <c r="F4" s="106" t="s">
        <v>26</v>
      </c>
      <c r="G4" s="106"/>
    </row>
    <row r="5" spans="1:7" x14ac:dyDescent="0.2">
      <c r="A5" s="117"/>
      <c r="B5" s="65" t="s">
        <v>88</v>
      </c>
      <c r="C5" s="65" t="s">
        <v>89</v>
      </c>
      <c r="D5" s="66" t="s">
        <v>88</v>
      </c>
      <c r="E5" s="66" t="s">
        <v>89</v>
      </c>
      <c r="F5" s="65" t="s">
        <v>88</v>
      </c>
      <c r="G5" s="65" t="s">
        <v>89</v>
      </c>
    </row>
    <row r="6" spans="1:7" x14ac:dyDescent="0.2">
      <c r="A6" s="80" t="s">
        <v>108</v>
      </c>
      <c r="B6" s="32"/>
      <c r="C6" s="76"/>
    </row>
    <row r="7" spans="1:7" x14ac:dyDescent="0.2">
      <c r="A7" s="79"/>
      <c r="B7" s="32"/>
      <c r="C7" s="76"/>
      <c r="D7" s="32"/>
      <c r="E7" s="76"/>
      <c r="F7" s="32"/>
      <c r="G7" s="76"/>
    </row>
    <row r="8" spans="1:7" x14ac:dyDescent="0.2">
      <c r="A8" s="79"/>
      <c r="B8" s="32"/>
      <c r="C8" s="76"/>
      <c r="D8" s="32"/>
      <c r="E8" s="76"/>
      <c r="F8" s="32"/>
      <c r="G8" s="76"/>
    </row>
    <row r="9" spans="1:7" x14ac:dyDescent="0.2">
      <c r="A9" s="79"/>
      <c r="B9" s="32"/>
      <c r="C9" s="76"/>
      <c r="D9" s="32"/>
      <c r="E9" s="76"/>
      <c r="F9" s="32"/>
      <c r="G9" s="76"/>
    </row>
    <row r="10" spans="1:7" x14ac:dyDescent="0.2">
      <c r="A10" s="79"/>
      <c r="B10" s="32"/>
      <c r="C10" s="76"/>
      <c r="D10" s="32"/>
      <c r="E10" s="76"/>
      <c r="F10" s="32"/>
      <c r="G10" s="76"/>
    </row>
    <row r="11" spans="1:7" x14ac:dyDescent="0.2">
      <c r="A11" s="79"/>
      <c r="B11" s="32"/>
      <c r="C11" s="76"/>
      <c r="D11" s="32"/>
      <c r="E11" s="76"/>
      <c r="F11" s="32"/>
      <c r="G11" s="76"/>
    </row>
    <row r="12" spans="1:7" x14ac:dyDescent="0.2">
      <c r="A12" s="79"/>
      <c r="B12" s="32"/>
      <c r="C12" s="76"/>
      <c r="D12" s="32"/>
      <c r="E12" s="76"/>
      <c r="F12" s="32"/>
      <c r="G12" s="76"/>
    </row>
    <row r="13" spans="1:7" x14ac:dyDescent="0.2">
      <c r="A13" s="79"/>
      <c r="B13" s="32"/>
      <c r="C13" s="76"/>
      <c r="D13" s="32"/>
      <c r="E13" s="76"/>
      <c r="F13" s="32"/>
      <c r="G13" s="76"/>
    </row>
    <row r="14" spans="1:7" x14ac:dyDescent="0.2">
      <c r="A14" s="79"/>
      <c r="B14" s="32"/>
      <c r="C14" s="76"/>
      <c r="D14" s="32"/>
      <c r="E14" s="76"/>
      <c r="F14" s="32"/>
      <c r="G14" s="76"/>
    </row>
    <row r="15" spans="1:7" x14ac:dyDescent="0.2">
      <c r="A15" s="79"/>
      <c r="B15" s="32"/>
      <c r="C15" s="76"/>
      <c r="D15" s="32"/>
      <c r="E15" s="76"/>
      <c r="F15" s="32"/>
      <c r="G15" s="76"/>
    </row>
    <row r="16" spans="1:7" x14ac:dyDescent="0.2">
      <c r="A16" s="79"/>
      <c r="B16" s="32"/>
      <c r="C16" s="76"/>
      <c r="D16" s="32"/>
      <c r="E16" s="76"/>
      <c r="F16" s="32"/>
      <c r="G16" s="76"/>
    </row>
    <row r="17" spans="1:7" x14ac:dyDescent="0.2">
      <c r="A17" s="79"/>
      <c r="B17" s="32"/>
      <c r="C17" s="76"/>
      <c r="D17" s="32"/>
      <c r="E17" s="76"/>
      <c r="F17" s="32"/>
      <c r="G17" s="76"/>
    </row>
    <row r="18" spans="1:7" x14ac:dyDescent="0.2">
      <c r="A18" s="79"/>
      <c r="B18" s="32"/>
      <c r="C18" s="76"/>
      <c r="D18" s="32"/>
      <c r="E18" s="76"/>
      <c r="F18" s="32"/>
      <c r="G18" s="76"/>
    </row>
    <row r="19" spans="1:7" x14ac:dyDescent="0.2">
      <c r="A19" s="79"/>
      <c r="B19" s="32"/>
      <c r="C19" s="76"/>
      <c r="D19" s="32"/>
      <c r="E19" s="76"/>
      <c r="F19" s="32"/>
      <c r="G19" s="76"/>
    </row>
    <row r="20" spans="1:7" x14ac:dyDescent="0.2">
      <c r="A20" s="79"/>
      <c r="B20" s="32"/>
      <c r="C20" s="76"/>
      <c r="D20" s="32"/>
      <c r="E20" s="76"/>
      <c r="F20" s="32"/>
      <c r="G20" s="76"/>
    </row>
    <row r="21" spans="1:7" x14ac:dyDescent="0.2">
      <c r="A21" s="79"/>
      <c r="B21" s="32"/>
      <c r="C21" s="76"/>
      <c r="D21" s="32"/>
      <c r="E21" s="76"/>
      <c r="F21" s="32"/>
      <c r="G21" s="76"/>
    </row>
    <row r="22" spans="1:7" x14ac:dyDescent="0.2">
      <c r="A22" s="79"/>
      <c r="B22" s="32"/>
      <c r="C22" s="76"/>
      <c r="D22" s="32"/>
      <c r="E22" s="76"/>
      <c r="F22" s="32"/>
      <c r="G22" s="76"/>
    </row>
    <row r="23" spans="1:7" x14ac:dyDescent="0.2">
      <c r="A23" s="79"/>
      <c r="B23" s="32"/>
      <c r="C23" s="76"/>
      <c r="D23" s="32"/>
      <c r="E23" s="76"/>
      <c r="F23" s="32"/>
      <c r="G23" s="76"/>
    </row>
    <row r="24" spans="1:7" x14ac:dyDescent="0.2">
      <c r="A24" s="79"/>
      <c r="B24" s="32"/>
      <c r="C24" s="76"/>
      <c r="D24" s="32"/>
      <c r="E24" s="76"/>
      <c r="F24" s="32"/>
      <c r="G24" s="76"/>
    </row>
    <row r="25" spans="1:7" x14ac:dyDescent="0.2">
      <c r="A25" s="67" t="s">
        <v>5</v>
      </c>
      <c r="B25" s="41">
        <f>SUM(B6:B24)</f>
        <v>0</v>
      </c>
      <c r="C25" s="41"/>
      <c r="D25" s="43">
        <f>SUM(D7:D24)</f>
        <v>0</v>
      </c>
      <c r="E25" s="43"/>
      <c r="F25" s="45">
        <f>SUM(F7:F24)</f>
        <v>0</v>
      </c>
      <c r="G25" s="45"/>
    </row>
    <row r="26" spans="1:7" s="52" customFormat="1" x14ac:dyDescent="0.2">
      <c r="A26" s="77" t="s">
        <v>109</v>
      </c>
      <c r="B26" s="78"/>
      <c r="C26" s="76"/>
      <c r="D26" s="78"/>
      <c r="E26" s="76"/>
      <c r="F26" s="78"/>
      <c r="G26" s="76"/>
    </row>
    <row r="27" spans="1:7" x14ac:dyDescent="0.2">
      <c r="A27" s="67" t="s">
        <v>110</v>
      </c>
      <c r="B27" s="41">
        <f>B25*B26</f>
        <v>0</v>
      </c>
      <c r="C27" s="41"/>
      <c r="D27" s="43">
        <f>D25*D26</f>
        <v>0</v>
      </c>
      <c r="E27" s="43"/>
      <c r="F27" s="41">
        <f>F25*F26</f>
        <v>0</v>
      </c>
      <c r="G27" s="45"/>
    </row>
    <row r="28" spans="1:7" x14ac:dyDescent="0.2">
      <c r="A28" s="81"/>
      <c r="B28" s="82"/>
      <c r="C28" s="82"/>
      <c r="D28" s="82"/>
      <c r="E28" s="83"/>
      <c r="F28" s="82"/>
      <c r="G28" s="83"/>
    </row>
    <row r="29" spans="1:7" s="39" customFormat="1" ht="36.75" customHeight="1" x14ac:dyDescent="0.2">
      <c r="A29" s="104" t="s">
        <v>115</v>
      </c>
      <c r="B29" s="105"/>
      <c r="C29" s="105"/>
      <c r="D29" s="105"/>
      <c r="E29" s="105"/>
      <c r="F29" s="105"/>
      <c r="G29" s="105"/>
    </row>
    <row r="30" spans="1:7" x14ac:dyDescent="0.2">
      <c r="A30" s="117" t="s">
        <v>116</v>
      </c>
      <c r="B30" s="106" t="s">
        <v>24</v>
      </c>
      <c r="C30" s="106"/>
      <c r="D30" s="107" t="s">
        <v>25</v>
      </c>
      <c r="E30" s="107"/>
      <c r="F30" s="106" t="s">
        <v>26</v>
      </c>
      <c r="G30" s="106"/>
    </row>
    <row r="31" spans="1:7" x14ac:dyDescent="0.2">
      <c r="A31" s="117"/>
      <c r="B31" s="72" t="s">
        <v>117</v>
      </c>
      <c r="C31" s="72" t="s">
        <v>118</v>
      </c>
      <c r="D31" s="73" t="s">
        <v>117</v>
      </c>
      <c r="E31" s="73" t="s">
        <v>118</v>
      </c>
      <c r="F31" s="72" t="s">
        <v>117</v>
      </c>
      <c r="G31" s="72" t="s">
        <v>118</v>
      </c>
    </row>
    <row r="32" spans="1:7" x14ac:dyDescent="0.2">
      <c r="A32" s="22" t="s">
        <v>111</v>
      </c>
      <c r="B32" s="78">
        <v>0.5</v>
      </c>
      <c r="C32" s="33"/>
      <c r="D32" s="78"/>
      <c r="E32" s="33"/>
      <c r="F32" s="78"/>
      <c r="G32" s="33"/>
    </row>
    <row r="33" spans="1:7" x14ac:dyDescent="0.2">
      <c r="A33" s="27" t="s">
        <v>68</v>
      </c>
      <c r="B33" s="78"/>
      <c r="C33" s="34"/>
      <c r="D33" s="78"/>
      <c r="E33" s="34"/>
      <c r="F33" s="78"/>
      <c r="G33" s="34"/>
    </row>
    <row r="34" spans="1:7" x14ac:dyDescent="0.2">
      <c r="A34" s="22" t="s">
        <v>112</v>
      </c>
      <c r="B34" s="78"/>
      <c r="C34" s="33"/>
      <c r="D34" s="78"/>
      <c r="E34" s="33"/>
      <c r="F34" s="78"/>
      <c r="G34" s="33"/>
    </row>
    <row r="35" spans="1:7" x14ac:dyDescent="0.2">
      <c r="A35" s="71"/>
      <c r="B35" s="84">
        <f>SUM(B32:B34)</f>
        <v>0.5</v>
      </c>
      <c r="C35" s="41"/>
      <c r="D35" s="85">
        <f>SUM(D32:D34)</f>
        <v>0</v>
      </c>
      <c r="E35" s="43"/>
      <c r="F35" s="84">
        <f>SUM(F32:F34)</f>
        <v>0</v>
      </c>
      <c r="G35" s="45"/>
    </row>
    <row r="37" spans="1:7" s="87" customFormat="1" x14ac:dyDescent="0.2">
      <c r="A37" s="86" t="s">
        <v>120</v>
      </c>
    </row>
    <row r="38" spans="1:7" x14ac:dyDescent="0.2">
      <c r="A38" s="16" t="s">
        <v>119</v>
      </c>
    </row>
    <row r="39" spans="1:7" ht="15" x14ac:dyDescent="0.25">
      <c r="A39" s="16" t="s">
        <v>54</v>
      </c>
      <c r="B39" s="1"/>
      <c r="C39" s="1"/>
      <c r="D39" s="1"/>
      <c r="E39" s="1"/>
      <c r="F39" s="1"/>
      <c r="G39" s="1"/>
    </row>
    <row r="40" spans="1:7" ht="15" x14ac:dyDescent="0.25">
      <c r="A40" s="16" t="s">
        <v>55</v>
      </c>
      <c r="B40" s="1"/>
      <c r="C40" s="62">
        <v>0.1</v>
      </c>
      <c r="D40" s="62">
        <v>0.2</v>
      </c>
      <c r="E40" s="62">
        <v>0.3</v>
      </c>
      <c r="F40" s="62">
        <v>0.4</v>
      </c>
      <c r="G40" s="62">
        <v>0.5</v>
      </c>
    </row>
    <row r="41" spans="1:7" ht="15" x14ac:dyDescent="0.25">
      <c r="A41" s="16" t="s">
        <v>56</v>
      </c>
      <c r="B41" s="1"/>
      <c r="C41" s="53"/>
      <c r="D41" s="53"/>
      <c r="E41" s="53"/>
      <c r="F41" s="53"/>
      <c r="G41" s="53"/>
    </row>
    <row r="42" spans="1:7" ht="15" x14ac:dyDescent="0.25">
      <c r="A42" s="16" t="s">
        <v>58</v>
      </c>
      <c r="B42" s="1"/>
      <c r="C42" s="1"/>
      <c r="D42" s="1"/>
      <c r="E42" s="1"/>
      <c r="F42" s="1"/>
      <c r="G42" s="1"/>
    </row>
    <row r="43" spans="1:7" ht="15" x14ac:dyDescent="0.25">
      <c r="A43" s="16" t="s">
        <v>57</v>
      </c>
      <c r="B43" s="1"/>
      <c r="C43" s="1"/>
      <c r="D43" s="1"/>
      <c r="E43" s="1"/>
      <c r="F43" s="1"/>
      <c r="G43" s="1"/>
    </row>
  </sheetData>
  <mergeCells count="10">
    <mergeCell ref="A29:G29"/>
    <mergeCell ref="A30:A31"/>
    <mergeCell ref="B30:C30"/>
    <mergeCell ref="D30:E30"/>
    <mergeCell ref="F30:G30"/>
    <mergeCell ref="A3:G3"/>
    <mergeCell ref="A4:A5"/>
    <mergeCell ref="B4:C4"/>
    <mergeCell ref="D4:E4"/>
    <mergeCell ref="F4:G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Lookup!$A$1:$A$18</xm:f>
          </x14:formula1>
          <xm:sqref>A7:A24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2"/>
  <sheetViews>
    <sheetView workbookViewId="0">
      <selection activeCell="B1" sqref="B1"/>
    </sheetView>
  </sheetViews>
  <sheetFormatPr defaultRowHeight="14.25" x14ac:dyDescent="0.2"/>
  <cols>
    <col min="1" max="1" width="17.85546875" style="14" customWidth="1"/>
    <col min="2" max="2" width="41.85546875" style="17" customWidth="1"/>
    <col min="3" max="3" width="16.5703125" style="17" customWidth="1"/>
    <col min="4" max="8" width="16.5703125" style="14" customWidth="1"/>
    <col min="9" max="16384" width="9.140625" style="14"/>
  </cols>
  <sheetData>
    <row r="1" spans="1:8" ht="90" x14ac:dyDescent="1.1499999999999999">
      <c r="A1" s="140" t="s">
        <v>121</v>
      </c>
    </row>
    <row r="2" spans="1:8" ht="26.25" x14ac:dyDescent="0.2">
      <c r="A2" s="131" t="s">
        <v>17</v>
      </c>
      <c r="B2" s="131"/>
      <c r="C2" s="131"/>
      <c r="D2" s="131"/>
      <c r="E2" s="131"/>
      <c r="F2" s="131"/>
      <c r="G2" s="131"/>
      <c r="H2" s="131"/>
    </row>
    <row r="3" spans="1:8" ht="69.75" customHeight="1" x14ac:dyDescent="0.2">
      <c r="A3" s="132" t="s">
        <v>85</v>
      </c>
      <c r="B3" s="133"/>
      <c r="C3" s="133"/>
      <c r="D3" s="133"/>
      <c r="E3" s="133"/>
      <c r="F3" s="133"/>
      <c r="G3" s="133"/>
      <c r="H3" s="134"/>
    </row>
    <row r="4" spans="1:8" s="15" customFormat="1" ht="33" customHeight="1" x14ac:dyDescent="0.2">
      <c r="A4" s="2" t="s">
        <v>0</v>
      </c>
      <c r="B4" s="3" t="s">
        <v>10</v>
      </c>
      <c r="C4" s="3" t="s">
        <v>28</v>
      </c>
      <c r="D4" s="3" t="s">
        <v>1</v>
      </c>
      <c r="E4" s="3" t="s">
        <v>2</v>
      </c>
      <c r="F4" s="3" t="s">
        <v>3</v>
      </c>
      <c r="G4" s="3" t="s">
        <v>4</v>
      </c>
      <c r="H4" s="3" t="s">
        <v>5</v>
      </c>
    </row>
    <row r="5" spans="1:8" s="16" customFormat="1" ht="12.75" x14ac:dyDescent="0.2">
      <c r="A5" s="6" t="s">
        <v>6</v>
      </c>
      <c r="B5" s="7" t="s">
        <v>12</v>
      </c>
      <c r="C5" s="7" t="s">
        <v>34</v>
      </c>
      <c r="D5" s="8">
        <v>1085</v>
      </c>
      <c r="E5" s="8">
        <v>370</v>
      </c>
      <c r="F5" s="8">
        <v>980</v>
      </c>
      <c r="G5" s="8">
        <v>980</v>
      </c>
      <c r="H5" s="9">
        <f t="shared" ref="H5:H10" si="0">SUM(D5:G5)</f>
        <v>3415</v>
      </c>
    </row>
    <row r="6" spans="1:8" s="16" customFormat="1" ht="38.25" x14ac:dyDescent="0.2">
      <c r="A6" s="10" t="s">
        <v>6</v>
      </c>
      <c r="B6" s="11" t="s">
        <v>13</v>
      </c>
      <c r="C6" s="11" t="s">
        <v>29</v>
      </c>
      <c r="D6" s="4">
        <v>465</v>
      </c>
      <c r="E6" s="4">
        <v>330</v>
      </c>
      <c r="F6" s="4">
        <v>420</v>
      </c>
      <c r="G6" s="4">
        <v>420</v>
      </c>
      <c r="H6" s="5">
        <f t="shared" si="0"/>
        <v>1635</v>
      </c>
    </row>
    <row r="7" spans="1:8" s="16" customFormat="1" ht="102" x14ac:dyDescent="0.2">
      <c r="A7" s="6" t="s">
        <v>7</v>
      </c>
      <c r="B7" s="7" t="s">
        <v>14</v>
      </c>
      <c r="C7" s="7" t="s">
        <v>30</v>
      </c>
      <c r="D7" s="8">
        <v>153</v>
      </c>
      <c r="E7" s="8">
        <v>59</v>
      </c>
      <c r="F7" s="8">
        <v>138</v>
      </c>
      <c r="G7" s="8">
        <v>150</v>
      </c>
      <c r="H7" s="9">
        <f t="shared" si="0"/>
        <v>500</v>
      </c>
    </row>
    <row r="8" spans="1:8" s="16" customFormat="1" ht="12.75" x14ac:dyDescent="0.2">
      <c r="A8" s="10" t="s">
        <v>7</v>
      </c>
      <c r="B8" s="11" t="s">
        <v>15</v>
      </c>
      <c r="C8" s="11" t="s">
        <v>31</v>
      </c>
      <c r="D8" s="4">
        <v>21</v>
      </c>
      <c r="E8" s="4">
        <v>8</v>
      </c>
      <c r="F8" s="4">
        <v>20</v>
      </c>
      <c r="G8" s="4">
        <v>21</v>
      </c>
      <c r="H8" s="5">
        <f t="shared" si="0"/>
        <v>70</v>
      </c>
    </row>
    <row r="9" spans="1:8" s="16" customFormat="1" ht="12.75" x14ac:dyDescent="0.2">
      <c r="A9" s="6" t="s">
        <v>11</v>
      </c>
      <c r="B9" s="7" t="s">
        <v>8</v>
      </c>
      <c r="C9" s="7" t="s">
        <v>32</v>
      </c>
      <c r="D9" s="8">
        <v>21</v>
      </c>
      <c r="E9" s="8">
        <v>8</v>
      </c>
      <c r="F9" s="8">
        <v>20</v>
      </c>
      <c r="G9" s="8">
        <v>21</v>
      </c>
      <c r="H9" s="9">
        <f t="shared" si="0"/>
        <v>70</v>
      </c>
    </row>
    <row r="10" spans="1:8" s="16" customFormat="1" ht="12.75" x14ac:dyDescent="0.2">
      <c r="A10" s="10" t="s">
        <v>11</v>
      </c>
      <c r="B10" s="11" t="s">
        <v>9</v>
      </c>
      <c r="C10" s="11" t="s">
        <v>33</v>
      </c>
      <c r="D10" s="4">
        <v>12</v>
      </c>
      <c r="E10" s="4">
        <v>6</v>
      </c>
      <c r="F10" s="4">
        <v>10</v>
      </c>
      <c r="G10" s="4">
        <v>12</v>
      </c>
      <c r="H10" s="5">
        <f t="shared" si="0"/>
        <v>40</v>
      </c>
    </row>
    <row r="11" spans="1:8" s="16" customFormat="1" ht="12.75" x14ac:dyDescent="0.2">
      <c r="A11" s="127" t="s">
        <v>16</v>
      </c>
      <c r="B11" s="127"/>
      <c r="C11" s="25"/>
      <c r="D11" s="12">
        <f>SUM(D5:D10)</f>
        <v>1757</v>
      </c>
      <c r="E11" s="12">
        <f>SUM(E5:E10)</f>
        <v>781</v>
      </c>
      <c r="F11" s="12">
        <f>SUM(F5:F10)</f>
        <v>1588</v>
      </c>
      <c r="G11" s="12">
        <f>SUM(G5:G10)</f>
        <v>1604</v>
      </c>
      <c r="H11" s="13">
        <f>SUM(H5:H10)</f>
        <v>5730</v>
      </c>
    </row>
    <row r="14" spans="1:8" ht="27" customHeight="1" x14ac:dyDescent="0.2">
      <c r="A14" s="135" t="s">
        <v>68</v>
      </c>
      <c r="B14" s="136"/>
      <c r="C14" s="136"/>
      <c r="D14" s="137"/>
    </row>
    <row r="15" spans="1:8" ht="25.5" x14ac:dyDescent="0.2">
      <c r="A15" s="128" t="s">
        <v>59</v>
      </c>
      <c r="B15" s="129"/>
      <c r="C15" s="3" t="s">
        <v>60</v>
      </c>
      <c r="D15" s="3" t="s">
        <v>61</v>
      </c>
    </row>
    <row r="16" spans="1:8" x14ac:dyDescent="0.2">
      <c r="A16" s="130" t="s">
        <v>6</v>
      </c>
      <c r="B16" s="130"/>
      <c r="C16" s="69">
        <v>6</v>
      </c>
      <c r="D16" s="69">
        <v>6</v>
      </c>
    </row>
    <row r="17" spans="1:4" x14ac:dyDescent="0.2">
      <c r="A17" s="126" t="s">
        <v>62</v>
      </c>
      <c r="B17" s="126"/>
      <c r="C17" s="70">
        <v>4</v>
      </c>
      <c r="D17" s="70">
        <v>4</v>
      </c>
    </row>
    <row r="18" spans="1:4" x14ac:dyDescent="0.2">
      <c r="A18" s="130" t="s">
        <v>63</v>
      </c>
      <c r="B18" s="130"/>
      <c r="C18" s="69">
        <v>2</v>
      </c>
      <c r="D18" s="69">
        <v>2</v>
      </c>
    </row>
    <row r="19" spans="1:4" x14ac:dyDescent="0.2">
      <c r="A19" s="126" t="s">
        <v>64</v>
      </c>
      <c r="B19" s="126"/>
      <c r="C19" s="70">
        <v>4</v>
      </c>
      <c r="D19" s="70">
        <v>6</v>
      </c>
    </row>
    <row r="20" spans="1:4" x14ac:dyDescent="0.2">
      <c r="A20" s="130" t="s">
        <v>65</v>
      </c>
      <c r="B20" s="130"/>
      <c r="C20" s="69">
        <v>4</v>
      </c>
      <c r="D20" s="69">
        <v>4</v>
      </c>
    </row>
    <row r="21" spans="1:4" x14ac:dyDescent="0.2">
      <c r="A21" s="126" t="s">
        <v>66</v>
      </c>
      <c r="B21" s="126"/>
      <c r="C21" s="70">
        <v>6</v>
      </c>
      <c r="D21" s="70" t="s">
        <v>67</v>
      </c>
    </row>
    <row r="22" spans="1:4" x14ac:dyDescent="0.2">
      <c r="A22" s="127" t="s">
        <v>16</v>
      </c>
      <c r="B22" s="127"/>
      <c r="C22" s="12">
        <f>SUM(C16:C21)</f>
        <v>26</v>
      </c>
      <c r="D22" s="12"/>
    </row>
  </sheetData>
  <mergeCells count="12">
    <mergeCell ref="A11:B11"/>
    <mergeCell ref="A2:H2"/>
    <mergeCell ref="A3:H3"/>
    <mergeCell ref="A14:D14"/>
    <mergeCell ref="A20:B20"/>
    <mergeCell ref="A21:B21"/>
    <mergeCell ref="A22:B22"/>
    <mergeCell ref="A15:B15"/>
    <mergeCell ref="A16:B16"/>
    <mergeCell ref="A17:B17"/>
    <mergeCell ref="A18:B18"/>
    <mergeCell ref="A19:B19"/>
  </mergeCells>
  <pageMargins left="0.7" right="0.7" top="0.75" bottom="0.75" header="0.3" footer="0.3"/>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E10" sqref="E10"/>
    </sheetView>
  </sheetViews>
  <sheetFormatPr defaultRowHeight="15" x14ac:dyDescent="0.25"/>
  <cols>
    <col min="1" max="1" width="27.140625" style="1" bestFit="1" customWidth="1"/>
    <col min="2" max="2" width="18.85546875" style="1" bestFit="1" customWidth="1"/>
    <col min="3" max="16384" width="9.140625" style="1"/>
  </cols>
  <sheetData>
    <row r="1" spans="1:1" x14ac:dyDescent="0.25">
      <c r="A1" s="1" t="s">
        <v>92</v>
      </c>
    </row>
    <row r="2" spans="1:1" x14ac:dyDescent="0.25">
      <c r="A2" s="1" t="s">
        <v>102</v>
      </c>
    </row>
    <row r="3" spans="1:1" x14ac:dyDescent="0.25">
      <c r="A3" s="1" t="s">
        <v>90</v>
      </c>
    </row>
    <row r="4" spans="1:1" x14ac:dyDescent="0.25">
      <c r="A4" s="1" t="s">
        <v>101</v>
      </c>
    </row>
    <row r="5" spans="1:1" x14ac:dyDescent="0.25">
      <c r="A5" s="1" t="s">
        <v>100</v>
      </c>
    </row>
    <row r="6" spans="1:1" x14ac:dyDescent="0.25">
      <c r="A6" s="1" t="s">
        <v>106</v>
      </c>
    </row>
    <row r="7" spans="1:1" x14ac:dyDescent="0.25">
      <c r="A7" s="1" t="s">
        <v>94</v>
      </c>
    </row>
    <row r="8" spans="1:1" x14ac:dyDescent="0.25">
      <c r="A8" s="1" t="s">
        <v>99</v>
      </c>
    </row>
    <row r="9" spans="1:1" x14ac:dyDescent="0.25">
      <c r="A9" s="1" t="s">
        <v>104</v>
      </c>
    </row>
    <row r="10" spans="1:1" x14ac:dyDescent="0.25">
      <c r="A10" s="1" t="s">
        <v>95</v>
      </c>
    </row>
    <row r="11" spans="1:1" x14ac:dyDescent="0.25">
      <c r="A11" s="1" t="s">
        <v>96</v>
      </c>
    </row>
    <row r="12" spans="1:1" x14ac:dyDescent="0.25">
      <c r="A12" s="1" t="s">
        <v>97</v>
      </c>
    </row>
    <row r="13" spans="1:1" x14ac:dyDescent="0.25">
      <c r="A13" s="1" t="s">
        <v>103</v>
      </c>
    </row>
    <row r="14" spans="1:1" x14ac:dyDescent="0.25">
      <c r="A14" s="1" t="s">
        <v>93</v>
      </c>
    </row>
    <row r="15" spans="1:1" x14ac:dyDescent="0.25">
      <c r="A15" s="1" t="s">
        <v>98</v>
      </c>
    </row>
    <row r="16" spans="1:1" x14ac:dyDescent="0.25">
      <c r="A16" s="1" t="s">
        <v>91</v>
      </c>
    </row>
    <row r="17" spans="1:1" x14ac:dyDescent="0.25">
      <c r="A17" s="1" t="s">
        <v>105</v>
      </c>
    </row>
    <row r="18" spans="1:1" x14ac:dyDescent="0.25">
      <c r="A18" s="1" t="s">
        <v>107</v>
      </c>
    </row>
  </sheetData>
  <sortState ref="A1:A18">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&amp; Assumptions</vt:lpstr>
      <vt:lpstr>Variable Pricing</vt:lpstr>
      <vt:lpstr>Variable Pricing Example</vt:lpstr>
      <vt:lpstr>Fixed Pricing</vt:lpstr>
      <vt:lpstr>Volumes</vt:lpstr>
      <vt:lpstr>Lookup</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Andrew</dc:creator>
  <cp:lastModifiedBy>Campbell, George</cp:lastModifiedBy>
  <dcterms:created xsi:type="dcterms:W3CDTF">2018-02-27T13:45:26Z</dcterms:created>
  <dcterms:modified xsi:type="dcterms:W3CDTF">2018-03-09T16:40:49Z</dcterms:modified>
</cp:coreProperties>
</file>