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https://ahdbonline-my.sharepoint.com/personal/diana_rees_ahdb_org_uk/Documents/Documents/KL content transfer project/Freelancers/RTQ 2020 docs/"/>
    </mc:Choice>
  </mc:AlternateContent>
  <xr:revisionPtr revIDLastSave="0" documentId="8_{1DE7CA49-3A97-4E39-9195-79BA6CD1A1F8}" xr6:coauthVersionLast="45" xr6:coauthVersionMax="45" xr10:uidLastSave="{00000000-0000-0000-0000-000000000000}"/>
  <bookViews>
    <workbookView xWindow="-120" yWindow="-120" windowWidth="20730" windowHeight="11160" activeTab="2" xr2:uid="{4FC5BD28-BDD3-4E0C-A690-C74283D8BFED}"/>
  </bookViews>
  <sheets>
    <sheet name="Your answers" sheetId="1" r:id="rId1"/>
    <sheet name="Employment status" sheetId="3" r:id="rId2"/>
    <sheet name="Your quote - pricing matrix"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2" l="1"/>
  <c r="C15" i="2"/>
  <c r="F14" i="2"/>
  <c r="E14" i="2"/>
  <c r="F13" i="2"/>
  <c r="E13" i="2"/>
  <c r="F12" i="2"/>
  <c r="E12" i="2"/>
  <c r="G12" i="2" s="1"/>
  <c r="F11" i="2"/>
  <c r="E11" i="2"/>
  <c r="G11" i="2" s="1"/>
  <c r="F10" i="2"/>
  <c r="E10" i="2"/>
  <c r="G10" i="2" s="1"/>
  <c r="F9" i="2"/>
  <c r="E9" i="2"/>
  <c r="G9" i="2" s="1"/>
  <c r="F8" i="2"/>
  <c r="E8" i="2"/>
  <c r="F7" i="2"/>
  <c r="E7" i="2"/>
  <c r="F6" i="2"/>
  <c r="E6" i="2"/>
  <c r="G6" i="2" s="1"/>
  <c r="F5" i="2"/>
  <c r="E5" i="2"/>
  <c r="F4" i="2"/>
  <c r="E4" i="2"/>
  <c r="F15" i="2" l="1"/>
  <c r="G13" i="2"/>
  <c r="G14" i="2"/>
  <c r="G7" i="2"/>
  <c r="E15" i="2"/>
  <c r="G8" i="2"/>
  <c r="G5" i="2"/>
  <c r="G4" i="2"/>
  <c r="G15" i="2" s="1"/>
  <c r="F14" i="1"/>
</calcChain>
</file>

<file path=xl/sharedStrings.xml><?xml version="1.0" encoding="utf-8"?>
<sst xmlns="http://schemas.openxmlformats.org/spreadsheetml/2006/main" count="54" uniqueCount="54">
  <si>
    <t>Response to Knowledge Library Digital Copywriting RFQ CF/2020/74</t>
  </si>
  <si>
    <t>Company specific information</t>
  </si>
  <si>
    <t>Company name</t>
  </si>
  <si>
    <t xml:space="preserve">The name of the contracting company. </t>
  </si>
  <si>
    <t>Question</t>
  </si>
  <si>
    <t>Answer</t>
  </si>
  <si>
    <t>Guidance/ Scoring Criteria</t>
  </si>
  <si>
    <t>Format of response</t>
  </si>
  <si>
    <t>Weighting</t>
  </si>
  <si>
    <t>Technical Experience and Competence</t>
  </si>
  <si>
    <t>What are the qualifications and/or experience of the copywriter/account manager and team (if applicable) who would carry out the Services?</t>
  </si>
  <si>
    <t>Details of relevant experience including:
- Skills and qualifications
- Education to degree level is preferred
- Further training in copywriting
- Membership of the Professional Copywriters' Network is preferred
- Number of years experience
- Description of nature of experience
- Description of experience working with clients similar to AHDB
- Ability to write scientific or technical information
- B2B communications experience</t>
  </si>
  <si>
    <t>Free text within column C or PDF attachment.   Please do not exceed 4 sides of A4. If supplying an attachment please label with the relevant lot and question number.</t>
  </si>
  <si>
    <t>Please provide a copy of 3 relevant samples from your portfolio within the last 12 months.   These examples should be (if possible):
- B2B
- Public sector or clients similar to AHDB
- Education and/or science</t>
  </si>
  <si>
    <t>A short description of the brief and how this was achieved.
How the Client's criteria were met, for example:
- Evidence of readibility scores
- Evidence of how google rankings have been affected (if applicable)
- Evidence of engagement with the copy (for example, unique visitors)</t>
  </si>
  <si>
    <t>Availability and Contingency Planning</t>
  </si>
  <si>
    <t>Free text within column C or PDF attachment.   Please do not exceed 1 side of A4. If supplying an attachment please label with the relevant lot and question number.</t>
  </si>
  <si>
    <t>Pricing (ex VAT)</t>
  </si>
  <si>
    <t>Please provide in tab titled "Your quote - pricing matrix"</t>
  </si>
  <si>
    <t>Your quote should be realistic and offer for value-for-money.</t>
  </si>
  <si>
    <t>Completion of  Excel pricing matrix tab.  Any comments added to this tab.</t>
  </si>
  <si>
    <t>Weighting total</t>
  </si>
  <si>
    <t>Each element of these responses will be marked on a score of 0-5.</t>
  </si>
  <si>
    <t>Confirm your employment status as self-employed</t>
  </si>
  <si>
    <t>Please paste a copy of the result to your submission: https://www.gov.uk/guidance/check-employment-status-for-tax here</t>
  </si>
  <si>
    <t>Sector</t>
  </si>
  <si>
    <t>Sub-sector</t>
  </si>
  <si>
    <t>Subpages</t>
  </si>
  <si>
    <t>TOTAL hrs</t>
  </si>
  <si>
    <t>YOUR PRICE*</t>
  </si>
  <si>
    <t xml:space="preserve">      *Excluding VAT</t>
  </si>
  <si>
    <t>£</t>
  </si>
  <si>
    <t>Dairy</t>
  </si>
  <si>
    <t>Grassland</t>
  </si>
  <si>
    <t>Mushrooms</t>
  </si>
  <si>
    <t>Fruit</t>
  </si>
  <si>
    <t>Ornamentals</t>
  </si>
  <si>
    <t>Energy</t>
  </si>
  <si>
    <t>TOTAL</t>
  </si>
  <si>
    <t xml:space="preserve"> You must be available for work between 08 February and 30 April 2021.  How would you ensure that you meet any deadlines agreed, and what plan would you follow to ensure delivery of work during staff absence/sickness?</t>
  </si>
  <si>
    <t>Please confirm  your average working hours available between 08 February and 30 April 2021 and when you are available during this period. Provide brief details of proposed interactions with AHDB and how you would ensure that any deadlines are met.</t>
  </si>
  <si>
    <t>Hero/Landing pages</t>
  </si>
  <si>
    <t>LP hrs</t>
  </si>
  <si>
    <t>SP hrs</t>
  </si>
  <si>
    <t>(D *1.5hrs)</t>
  </si>
  <si>
    <t>E+F</t>
  </si>
  <si>
    <t>Potato</t>
  </si>
  <si>
    <t>PCN/blackleg</t>
  </si>
  <si>
    <t>(C * 1 hr )</t>
  </si>
  <si>
    <t>Horti</t>
  </si>
  <si>
    <t>P. Edibles*</t>
  </si>
  <si>
    <t>Irrign. &amp; H20</t>
  </si>
  <si>
    <t>B&amp;L</t>
  </si>
  <si>
    <t>Env.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</si>
</sst>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family val="2"/>
    </font>
    <font>
      <b/>
      <sz val="10"/>
      <color theme="1"/>
      <name val="Arial"/>
      <family val="2"/>
    </font>
    <font>
      <b/>
      <sz val="14"/>
      <color theme="1"/>
      <name val="Arial"/>
      <family val="2"/>
    </font>
    <font>
      <b/>
      <sz val="11"/>
      <color rgb="FF000000"/>
      <name val="Calibri"/>
      <family val="2"/>
    </font>
    <font>
      <sz val="11"/>
      <color theme="1"/>
      <name val="Calibri"/>
      <family val="2"/>
    </font>
    <font>
      <sz val="11"/>
      <color rgb="FFFF0000"/>
      <name val="Calibri"/>
      <family val="2"/>
      <scheme val="minor"/>
    </font>
    <font>
      <b/>
      <sz val="11"/>
      <color theme="1"/>
      <name val="Calibri"/>
      <family val="2"/>
      <scheme val="minor"/>
    </font>
    <font>
      <sz val="11"/>
      <name val="Calibri"/>
      <family val="2"/>
      <scheme val="minor"/>
    </font>
    <font>
      <i/>
      <sz val="11"/>
      <color theme="1" tint="0.499984740745262"/>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center" vertical="center"/>
    </xf>
    <xf numFmtId="9" fontId="0" fillId="2" borderId="0" xfId="0" applyNumberFormat="1" applyFill="1" applyAlignment="1">
      <alignment horizontal="center" vertical="center"/>
    </xf>
    <xf numFmtId="0" fontId="0" fillId="2" borderId="0" xfId="0" applyFill="1"/>
    <xf numFmtId="9" fontId="0" fillId="0" borderId="1" xfId="0" applyNumberFormat="1" applyBorder="1" applyAlignment="1">
      <alignment horizontal="center" vertical="center"/>
    </xf>
    <xf numFmtId="0" fontId="0" fillId="2" borderId="1" xfId="0" applyFill="1" applyBorder="1" applyAlignment="1">
      <alignment horizontal="left" vertical="center" wrapText="1"/>
    </xf>
    <xf numFmtId="0" fontId="0" fillId="0" borderId="1" xfId="0" applyBorder="1" applyAlignment="1">
      <alignment horizontal="center" vertical="center"/>
    </xf>
    <xf numFmtId="9" fontId="1" fillId="2" borderId="1" xfId="0" applyNumberFormat="1" applyFon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applyAlignment="1">
      <alignment horizontal="center" vertical="center"/>
    </xf>
    <xf numFmtId="0" fontId="0" fillId="0" borderId="1" xfId="0" applyFont="1" applyBorder="1" applyAlignment="1">
      <alignment horizontal="center" vertical="center" wrapText="1"/>
    </xf>
    <xf numFmtId="0" fontId="0" fillId="3" borderId="1" xfId="0" applyFill="1" applyBorder="1" applyAlignment="1">
      <alignment vertical="center"/>
    </xf>
    <xf numFmtId="0" fontId="0" fillId="3" borderId="1" xfId="0" applyFill="1" applyBorder="1"/>
    <xf numFmtId="0" fontId="0" fillId="3" borderId="1" xfId="0" applyFont="1" applyFill="1" applyBorder="1" applyAlignment="1">
      <alignment vertical="center"/>
    </xf>
    <xf numFmtId="0" fontId="0" fillId="2" borderId="1" xfId="0" applyFill="1" applyBorder="1"/>
    <xf numFmtId="0" fontId="0" fillId="0" borderId="1" xfId="0" applyBorder="1" applyAlignment="1">
      <alignment horizontal="left" vertical="center" wrapText="1"/>
    </xf>
    <xf numFmtId="0" fontId="0" fillId="0" borderId="1" xfId="0" applyBorder="1" applyAlignment="1">
      <alignment horizontal="left" vertical="center"/>
    </xf>
    <xf numFmtId="9" fontId="0" fillId="2" borderId="1" xfId="0" applyNumberForma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0" borderId="0" xfId="0" applyFont="1" applyAlignment="1">
      <alignment horizontal="left" vertical="center" wrapText="1"/>
    </xf>
    <xf numFmtId="0" fontId="1" fillId="0" borderId="0" xfId="0" applyFont="1" applyBorder="1" applyAlignment="1">
      <alignment horizontal="left" vertical="center" wrapText="1"/>
    </xf>
    <xf numFmtId="0" fontId="1" fillId="0" borderId="2" xfId="0" applyFont="1" applyBorder="1" applyAlignment="1">
      <alignment horizontal="left" vertical="center" wrapText="1"/>
    </xf>
    <xf numFmtId="0" fontId="0" fillId="0" borderId="0" xfId="0" applyFont="1" applyAlignment="1">
      <alignment horizontal="left" vertical="center" wrapText="1"/>
    </xf>
    <xf numFmtId="0" fontId="1" fillId="0" borderId="3" xfId="0" applyFont="1" applyBorder="1" applyAlignment="1">
      <alignment horizontal="left" vertical="center" wrapText="1"/>
    </xf>
    <xf numFmtId="0" fontId="1" fillId="4" borderId="0" xfId="0" applyFont="1" applyFill="1" applyAlignment="1">
      <alignment horizontal="left" vertical="center" wrapText="1"/>
    </xf>
    <xf numFmtId="0" fontId="0" fillId="2" borderId="0" xfId="0" applyFill="1" applyAlignment="1">
      <alignment horizontal="center"/>
    </xf>
    <xf numFmtId="0" fontId="1" fillId="5" borderId="4" xfId="0" applyFont="1" applyFill="1" applyBorder="1"/>
    <xf numFmtId="0" fontId="1" fillId="5" borderId="1" xfId="0" applyFont="1" applyFill="1" applyBorder="1" applyAlignment="1">
      <alignment horizontal="center"/>
    </xf>
    <xf numFmtId="0" fontId="0" fillId="5" borderId="1" xfId="0" applyFill="1" applyBorder="1"/>
    <xf numFmtId="0" fontId="3" fillId="0" borderId="0" xfId="0" applyFont="1" applyFill="1" applyBorder="1" applyAlignment="1">
      <alignment horizontal="center" vertical="center"/>
    </xf>
    <xf numFmtId="0" fontId="1" fillId="0" borderId="0" xfId="0" applyFont="1"/>
    <xf numFmtId="0" fontId="4" fillId="0" borderId="0" xfId="0" applyFont="1" applyAlignment="1">
      <alignment horizontal="justify" vertical="center"/>
    </xf>
    <xf numFmtId="0" fontId="2" fillId="0" borderId="0" xfId="0" applyFont="1" applyAlignment="1">
      <alignment horizontal="center" vertical="center" wrapText="1"/>
    </xf>
    <xf numFmtId="0" fontId="6" fillId="0" borderId="1" xfId="0" applyFont="1" applyBorder="1"/>
    <xf numFmtId="0" fontId="6" fillId="0" borderId="1" xfId="0" applyFont="1" applyBorder="1" applyAlignment="1">
      <alignment horizontal="center"/>
    </xf>
    <xf numFmtId="0" fontId="6" fillId="3" borderId="1" xfId="0" applyFont="1" applyFill="1" applyBorder="1" applyAlignment="1">
      <alignment horizontal="center"/>
    </xf>
    <xf numFmtId="0" fontId="0" fillId="0" borderId="1" xfId="0" applyBorder="1"/>
    <xf numFmtId="0" fontId="0" fillId="0" borderId="1" xfId="0" applyBorder="1" applyAlignment="1">
      <alignment horizontal="center"/>
    </xf>
    <xf numFmtId="0" fontId="0" fillId="3" borderId="1" xfId="0" applyFill="1" applyBorder="1" applyAlignment="1">
      <alignment horizontal="center"/>
    </xf>
    <xf numFmtId="0" fontId="7" fillId="0" borderId="1" xfId="0" applyFont="1" applyBorder="1"/>
    <xf numFmtId="0" fontId="7" fillId="0" borderId="1" xfId="0" applyFont="1" applyBorder="1" applyAlignment="1">
      <alignment horizontal="center"/>
    </xf>
    <xf numFmtId="0" fontId="7" fillId="3" borderId="1" xfId="0" applyFont="1" applyFill="1" applyBorder="1" applyAlignment="1">
      <alignment horizontal="center"/>
    </xf>
    <xf numFmtId="0" fontId="5" fillId="0" borderId="1" xfId="0" applyFont="1" applyBorder="1"/>
    <xf numFmtId="0" fontId="8"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7F282-A50B-42CA-B8B1-E227AB04C120}">
  <dimension ref="A1:F17"/>
  <sheetViews>
    <sheetView zoomScale="90" zoomScaleNormal="90" workbookViewId="0">
      <pane ySplit="6" topLeftCell="A10" activePane="bottomLeft" state="frozen"/>
      <selection pane="bottomLeft" activeCell="D21" sqref="D21"/>
    </sheetView>
  </sheetViews>
  <sheetFormatPr defaultRowHeight="12.75" x14ac:dyDescent="0.2"/>
  <cols>
    <col min="2" max="2" width="55" customWidth="1"/>
    <col min="3" max="3" width="58.85546875" hidden="1" customWidth="1"/>
    <col min="4" max="4" width="58.85546875" customWidth="1"/>
    <col min="5" max="5" width="37.5703125" customWidth="1"/>
    <col min="6" max="6" width="28.85546875" style="1" customWidth="1"/>
  </cols>
  <sheetData>
    <row r="1" spans="1:6" ht="18" x14ac:dyDescent="0.2">
      <c r="B1" s="36" t="s">
        <v>0</v>
      </c>
      <c r="C1" s="36"/>
      <c r="D1" s="36"/>
      <c r="E1" s="36"/>
    </row>
    <row r="2" spans="1:6" x14ac:dyDescent="0.2">
      <c r="A2" s="29"/>
      <c r="B2" s="28" t="s">
        <v>1</v>
      </c>
      <c r="C2" s="28"/>
      <c r="D2" s="28"/>
      <c r="E2" s="28"/>
    </row>
    <row r="3" spans="1:6" ht="13.5" thickBot="1" x14ac:dyDescent="0.25">
      <c r="B3" s="23"/>
      <c r="C3" s="23"/>
      <c r="D3" s="23"/>
      <c r="E3" s="23"/>
    </row>
    <row r="4" spans="1:6" ht="24.95" customHeight="1" thickBot="1" x14ac:dyDescent="0.25">
      <c r="B4" s="23" t="s">
        <v>2</v>
      </c>
      <c r="C4" s="27"/>
      <c r="D4" s="26" t="s">
        <v>3</v>
      </c>
    </row>
    <row r="5" spans="1:6" x14ac:dyDescent="0.2">
      <c r="B5" s="23"/>
      <c r="C5" s="25"/>
      <c r="D5" s="24"/>
      <c r="E5" s="23"/>
    </row>
    <row r="6" spans="1:6" x14ac:dyDescent="0.2">
      <c r="A6" s="14"/>
      <c r="B6" s="22" t="s">
        <v>4</v>
      </c>
      <c r="C6" s="21" t="s">
        <v>5</v>
      </c>
      <c r="D6" s="21" t="s">
        <v>6</v>
      </c>
      <c r="E6" s="21" t="s">
        <v>7</v>
      </c>
      <c r="F6" s="19" t="s">
        <v>8</v>
      </c>
    </row>
    <row r="7" spans="1:6" x14ac:dyDescent="0.2">
      <c r="A7" s="9">
        <v>1</v>
      </c>
      <c r="B7" s="18" t="s">
        <v>9</v>
      </c>
      <c r="C7" s="20"/>
      <c r="D7" s="20"/>
      <c r="E7" s="20"/>
      <c r="F7" s="19"/>
    </row>
    <row r="8" spans="1:6" ht="127.5" x14ac:dyDescent="0.2">
      <c r="A8" s="6">
        <v>1.1000000000000001</v>
      </c>
      <c r="B8" s="15" t="s">
        <v>10</v>
      </c>
      <c r="C8" s="16"/>
      <c r="D8" s="15" t="s">
        <v>11</v>
      </c>
      <c r="E8" s="5" t="s">
        <v>12</v>
      </c>
      <c r="F8" s="4">
        <v>0.3</v>
      </c>
    </row>
    <row r="9" spans="1:6" ht="87" customHeight="1" x14ac:dyDescent="0.2">
      <c r="A9" s="6">
        <v>1.2</v>
      </c>
      <c r="B9" s="15" t="s">
        <v>13</v>
      </c>
      <c r="C9" s="16"/>
      <c r="D9" s="15" t="s">
        <v>14</v>
      </c>
      <c r="E9" s="5"/>
      <c r="F9" s="4">
        <v>0.3</v>
      </c>
    </row>
    <row r="10" spans="1:6" x14ac:dyDescent="0.2">
      <c r="A10" s="9">
        <v>2</v>
      </c>
      <c r="B10" s="18" t="s">
        <v>15</v>
      </c>
      <c r="C10" s="5"/>
      <c r="D10" s="5"/>
      <c r="E10" s="5"/>
      <c r="F10" s="17"/>
    </row>
    <row r="11" spans="1:6" ht="63.75" x14ac:dyDescent="0.2">
      <c r="A11" s="6">
        <v>2.1</v>
      </c>
      <c r="B11" s="15" t="s">
        <v>39</v>
      </c>
      <c r="C11" s="16"/>
      <c r="D11" s="15" t="s">
        <v>40</v>
      </c>
      <c r="E11" s="5" t="s">
        <v>16</v>
      </c>
      <c r="F11" s="4">
        <v>0.2</v>
      </c>
    </row>
    <row r="12" spans="1:6" x14ac:dyDescent="0.2">
      <c r="A12" s="9">
        <v>3</v>
      </c>
      <c r="B12" s="8" t="s">
        <v>17</v>
      </c>
      <c r="C12" s="14"/>
      <c r="D12" s="14"/>
      <c r="E12" s="14"/>
      <c r="F12" s="7"/>
    </row>
    <row r="13" spans="1:6" ht="25.5" x14ac:dyDescent="0.2">
      <c r="A13" s="10">
        <v>3.1</v>
      </c>
      <c r="B13" s="13" t="s">
        <v>18</v>
      </c>
      <c r="C13" s="12"/>
      <c r="D13" s="11" t="s">
        <v>19</v>
      </c>
      <c r="E13" s="5" t="s">
        <v>20</v>
      </c>
      <c r="F13" s="4">
        <v>0.2</v>
      </c>
    </row>
    <row r="14" spans="1:6" x14ac:dyDescent="0.2">
      <c r="A14" s="3"/>
      <c r="B14" s="3" t="s">
        <v>21</v>
      </c>
      <c r="C14" s="3"/>
      <c r="D14" s="3"/>
      <c r="E14" s="3"/>
      <c r="F14" s="2">
        <f>SUM(F8:F13)</f>
        <v>1</v>
      </c>
    </row>
    <row r="16" spans="1:6" ht="30" x14ac:dyDescent="0.2">
      <c r="D16" s="35" t="s">
        <v>22</v>
      </c>
    </row>
    <row r="17" spans="2:2" ht="15" x14ac:dyDescent="0.2">
      <c r="B17" s="35"/>
    </row>
  </sheetData>
  <mergeCells count="1">
    <mergeCell ref="B1:E1"/>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481BA-E7BA-4668-A017-566CF961F2C9}">
  <dimension ref="A1:A3"/>
  <sheetViews>
    <sheetView workbookViewId="0">
      <selection activeCell="F9" sqref="F9"/>
    </sheetView>
  </sheetViews>
  <sheetFormatPr defaultRowHeight="12.75" x14ac:dyDescent="0.2"/>
  <sheetData>
    <row r="1" spans="1:1" x14ac:dyDescent="0.2">
      <c r="A1" s="34" t="s">
        <v>23</v>
      </c>
    </row>
    <row r="3" spans="1:1" x14ac:dyDescent="0.2">
      <c r="A3" t="s">
        <v>24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274D-EF65-4BBF-A176-81C0DE138C9D}">
  <dimension ref="A1:I15"/>
  <sheetViews>
    <sheetView tabSelected="1" workbookViewId="0">
      <selection activeCell="G20" sqref="G20"/>
    </sheetView>
  </sheetViews>
  <sheetFormatPr defaultRowHeight="12.75" x14ac:dyDescent="0.2"/>
  <cols>
    <col min="1" max="1" width="13.140625" customWidth="1"/>
    <col min="2" max="2" width="17.85546875" customWidth="1"/>
    <col min="3" max="3" width="18.7109375" customWidth="1"/>
    <col min="4" max="5" width="11.42578125" customWidth="1"/>
    <col min="6" max="6" width="13" customWidth="1"/>
    <col min="8" max="8" width="12" customWidth="1"/>
  </cols>
  <sheetData>
    <row r="1" spans="1:9" ht="13.5" thickBot="1" x14ac:dyDescent="0.25"/>
    <row r="2" spans="1:9" ht="15" x14ac:dyDescent="0.25">
      <c r="A2" s="37" t="s">
        <v>25</v>
      </c>
      <c r="B2" s="37" t="s">
        <v>26</v>
      </c>
      <c r="C2" s="38" t="s">
        <v>41</v>
      </c>
      <c r="D2" s="39" t="s">
        <v>27</v>
      </c>
      <c r="E2" s="38" t="s">
        <v>42</v>
      </c>
      <c r="F2" s="39" t="s">
        <v>43</v>
      </c>
      <c r="G2" s="39" t="s">
        <v>28</v>
      </c>
      <c r="H2" s="30" t="s">
        <v>29</v>
      </c>
      <c r="I2" s="33" t="s">
        <v>30</v>
      </c>
    </row>
    <row r="3" spans="1:9" x14ac:dyDescent="0.2">
      <c r="A3" s="40"/>
      <c r="B3" s="40"/>
      <c r="C3" s="41"/>
      <c r="D3" s="42"/>
      <c r="E3" s="41" t="s">
        <v>48</v>
      </c>
      <c r="F3" s="42" t="s">
        <v>44</v>
      </c>
      <c r="G3" s="42" t="s">
        <v>45</v>
      </c>
      <c r="H3" s="31" t="s">
        <v>31</v>
      </c>
    </row>
    <row r="4" spans="1:9" ht="15" x14ac:dyDescent="0.25">
      <c r="A4" s="37" t="s">
        <v>32</v>
      </c>
      <c r="B4" s="37"/>
      <c r="C4" s="41">
        <v>17</v>
      </c>
      <c r="D4" s="42">
        <v>96</v>
      </c>
      <c r="E4" s="41">
        <f t="shared" ref="E4:E14" si="0">+C4</f>
        <v>17</v>
      </c>
      <c r="F4" s="42">
        <f t="shared" ref="F4:F14" si="1">+D4*1.5</f>
        <v>144</v>
      </c>
      <c r="G4" s="42">
        <f>+E4+F4</f>
        <v>161</v>
      </c>
      <c r="H4" s="32"/>
    </row>
    <row r="5" spans="1:9" ht="15" x14ac:dyDescent="0.25">
      <c r="A5" s="37" t="s">
        <v>33</v>
      </c>
      <c r="B5" s="37"/>
      <c r="C5" s="41">
        <v>56</v>
      </c>
      <c r="D5" s="42">
        <v>70</v>
      </c>
      <c r="E5" s="41">
        <f t="shared" si="0"/>
        <v>56</v>
      </c>
      <c r="F5" s="42">
        <f t="shared" si="1"/>
        <v>105</v>
      </c>
      <c r="G5" s="42">
        <f t="shared" ref="G5:G14" si="2">+E5+F5</f>
        <v>161</v>
      </c>
      <c r="H5" s="32"/>
    </row>
    <row r="6" spans="1:9" ht="15" x14ac:dyDescent="0.25">
      <c r="A6" s="37" t="s">
        <v>49</v>
      </c>
      <c r="B6" s="43" t="s">
        <v>50</v>
      </c>
      <c r="C6" s="44">
        <v>13</v>
      </c>
      <c r="D6" s="45">
        <v>38</v>
      </c>
      <c r="E6" s="41">
        <f t="shared" si="0"/>
        <v>13</v>
      </c>
      <c r="F6" s="42">
        <f t="shared" si="1"/>
        <v>57</v>
      </c>
      <c r="G6" s="42">
        <f t="shared" si="2"/>
        <v>70</v>
      </c>
      <c r="H6" s="32"/>
    </row>
    <row r="7" spans="1:9" x14ac:dyDescent="0.2">
      <c r="A7" s="40"/>
      <c r="B7" s="40" t="s">
        <v>34</v>
      </c>
      <c r="C7" s="41">
        <v>3</v>
      </c>
      <c r="D7" s="42">
        <v>10</v>
      </c>
      <c r="E7" s="41">
        <f t="shared" si="0"/>
        <v>3</v>
      </c>
      <c r="F7" s="42">
        <f t="shared" si="1"/>
        <v>15</v>
      </c>
      <c r="G7" s="42">
        <f t="shared" si="2"/>
        <v>18</v>
      </c>
      <c r="H7" s="32"/>
    </row>
    <row r="8" spans="1:9" ht="15" x14ac:dyDescent="0.25">
      <c r="A8" s="46"/>
      <c r="B8" s="43" t="s">
        <v>35</v>
      </c>
      <c r="C8" s="44">
        <v>28</v>
      </c>
      <c r="D8" s="45">
        <v>36</v>
      </c>
      <c r="E8" s="41">
        <f t="shared" si="0"/>
        <v>28</v>
      </c>
      <c r="F8" s="42">
        <f t="shared" si="1"/>
        <v>54</v>
      </c>
      <c r="G8" s="42">
        <f t="shared" si="2"/>
        <v>82</v>
      </c>
      <c r="H8" s="32"/>
    </row>
    <row r="9" spans="1:9" ht="15" x14ac:dyDescent="0.25">
      <c r="A9" s="40"/>
      <c r="B9" s="43" t="s">
        <v>36</v>
      </c>
      <c r="C9" s="44">
        <v>19</v>
      </c>
      <c r="D9" s="45">
        <v>59</v>
      </c>
      <c r="E9" s="41">
        <f t="shared" si="0"/>
        <v>19</v>
      </c>
      <c r="F9" s="42">
        <f t="shared" si="1"/>
        <v>88.5</v>
      </c>
      <c r="G9" s="42">
        <f t="shared" si="2"/>
        <v>107.5</v>
      </c>
      <c r="H9" s="32"/>
    </row>
    <row r="10" spans="1:9" ht="15" x14ac:dyDescent="0.25">
      <c r="A10" s="47"/>
      <c r="B10" s="43" t="s">
        <v>51</v>
      </c>
      <c r="C10" s="44">
        <v>14</v>
      </c>
      <c r="D10" s="45">
        <v>35</v>
      </c>
      <c r="E10" s="41">
        <f t="shared" si="0"/>
        <v>14</v>
      </c>
      <c r="F10" s="42">
        <f t="shared" si="1"/>
        <v>52.5</v>
      </c>
      <c r="G10" s="42">
        <f t="shared" si="2"/>
        <v>66.5</v>
      </c>
      <c r="H10" s="32"/>
    </row>
    <row r="11" spans="1:9" ht="15" x14ac:dyDescent="0.25">
      <c r="A11" s="47"/>
      <c r="B11" s="43" t="s">
        <v>37</v>
      </c>
      <c r="C11" s="44">
        <v>8</v>
      </c>
      <c r="D11" s="45">
        <v>33</v>
      </c>
      <c r="E11" s="44">
        <f>+C11</f>
        <v>8</v>
      </c>
      <c r="F11" s="42">
        <f>+D11*1.5</f>
        <v>49.5</v>
      </c>
      <c r="G11" s="42">
        <f>+E11+F11</f>
        <v>57.5</v>
      </c>
      <c r="H11" s="32"/>
    </row>
    <row r="12" spans="1:9" ht="15" x14ac:dyDescent="0.25">
      <c r="A12" s="37" t="s">
        <v>52</v>
      </c>
      <c r="B12" s="40"/>
      <c r="C12" s="41">
        <v>36</v>
      </c>
      <c r="D12" s="42">
        <v>84</v>
      </c>
      <c r="E12" s="41">
        <f t="shared" si="0"/>
        <v>36</v>
      </c>
      <c r="F12" s="42">
        <f t="shared" si="1"/>
        <v>126</v>
      </c>
      <c r="G12" s="42">
        <f t="shared" si="2"/>
        <v>162</v>
      </c>
      <c r="H12" s="32"/>
    </row>
    <row r="13" spans="1:9" ht="15" x14ac:dyDescent="0.25">
      <c r="A13" s="37" t="s">
        <v>53</v>
      </c>
      <c r="B13" s="40"/>
      <c r="C13" s="41">
        <v>47</v>
      </c>
      <c r="D13" s="42">
        <v>140</v>
      </c>
      <c r="E13" s="41">
        <f t="shared" si="0"/>
        <v>47</v>
      </c>
      <c r="F13" s="42">
        <f t="shared" si="1"/>
        <v>210</v>
      </c>
      <c r="G13" s="42">
        <f t="shared" si="2"/>
        <v>257</v>
      </c>
      <c r="H13" s="32"/>
    </row>
    <row r="14" spans="1:9" ht="15" x14ac:dyDescent="0.25">
      <c r="A14" s="37" t="s">
        <v>46</v>
      </c>
      <c r="B14" s="40" t="s">
        <v>47</v>
      </c>
      <c r="C14" s="41">
        <v>3</v>
      </c>
      <c r="D14" s="42">
        <v>8</v>
      </c>
      <c r="E14" s="41">
        <f t="shared" si="0"/>
        <v>3</v>
      </c>
      <c r="F14" s="42">
        <f t="shared" si="1"/>
        <v>12</v>
      </c>
      <c r="G14" s="42">
        <f t="shared" si="2"/>
        <v>15</v>
      </c>
      <c r="H14" s="32"/>
    </row>
    <row r="15" spans="1:9" ht="15" x14ac:dyDescent="0.25">
      <c r="A15" s="37" t="s">
        <v>38</v>
      </c>
      <c r="B15" s="40"/>
      <c r="C15" s="38">
        <f>SUM(C4:C14)</f>
        <v>244</v>
      </c>
      <c r="D15" s="39">
        <f>SUM(D4:D14)</f>
        <v>609</v>
      </c>
      <c r="E15" s="38">
        <f>SUM(E4:E14)</f>
        <v>244</v>
      </c>
      <c r="F15" s="39">
        <f>SUM(F4:F14)</f>
        <v>913.5</v>
      </c>
      <c r="G15" s="39">
        <f>SUM(G4:G14)</f>
        <v>1157.5</v>
      </c>
      <c r="H15" s="3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8B237449814D4E9C02814710B68625" ma:contentTypeVersion="12" ma:contentTypeDescription="Create a new document." ma:contentTypeScope="" ma:versionID="45f09dd3dcd00b1ed9060059a97f9abe">
  <xsd:schema xmlns:xsd="http://www.w3.org/2001/XMLSchema" xmlns:xs="http://www.w3.org/2001/XMLSchema" xmlns:p="http://schemas.microsoft.com/office/2006/metadata/properties" xmlns:ns2="250169f9-d2da-4118-b53a-263316cd62ce" xmlns:ns3="87e52216-f942-4014-98de-19b2a4303a61" targetNamespace="http://schemas.microsoft.com/office/2006/metadata/properties" ma:root="true" ma:fieldsID="73078d3aa2ff569ba783c3aaa904830c" ns2:_="" ns3:_="">
    <xsd:import namespace="250169f9-d2da-4118-b53a-263316cd62ce"/>
    <xsd:import namespace="87e52216-f942-4014-98de-19b2a4303a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0169f9-d2da-4118-b53a-263316cd62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e52216-f942-4014-98de-19b2a4303a6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EBAB29-9B5A-41A5-9255-7C42740552A0}">
  <ds:schemaRefs>
    <ds:schemaRef ds:uri="http://www.w3.org/XML/1998/namespace"/>
    <ds:schemaRef ds:uri="250169f9-d2da-4118-b53a-263316cd62ce"/>
    <ds:schemaRef ds:uri="87e52216-f942-4014-98de-19b2a4303a61"/>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56B2C84-8995-4206-BDC7-3B73A4EE71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0169f9-d2da-4118-b53a-263316cd62ce"/>
    <ds:schemaRef ds:uri="87e52216-f942-4014-98de-19b2a4303a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112309-DE28-4643-8F1B-533925B70A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Your answers</vt:lpstr>
      <vt:lpstr>Employment status</vt:lpstr>
      <vt:lpstr>Your quote - pricing matrix</vt:lpstr>
    </vt:vector>
  </TitlesOfParts>
  <Manager/>
  <Company>AHDB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Bethany Ridge</dc:creator>
  <cp:keywords/>
  <dc:description/>
  <cp:lastModifiedBy>Diana Rees</cp:lastModifiedBy>
  <cp:revision/>
  <dcterms:created xsi:type="dcterms:W3CDTF">2020-07-29T11:05:53Z</dcterms:created>
  <dcterms:modified xsi:type="dcterms:W3CDTF">2021-01-08T12:38:24Z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0x010100818B237449814D4E9C02814710B68625</vt:lpwstr>
  </property>
</Properties>
</file>