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https://chemonics.sharepoint.com/sites/PRJ6093/700/710-719 Local_Procurement/713 Project Procurements/PFRU2-2025-051-1_Office_Equip_IT/02 Solicitation/"/>
    </mc:Choice>
  </mc:AlternateContent>
  <xr:revisionPtr revIDLastSave="1395" documentId="8_{11AE86BD-20AD-4142-B8D6-8ED5B700A443}" xr6:coauthVersionLast="47" xr6:coauthVersionMax="47" xr10:uidLastSave="{8E4E13BF-9480-43A4-891A-6F018BE3C2CF}"/>
  <bookViews>
    <workbookView xWindow="-120" yWindow="-120" windowWidth="29040" windowHeight="17520" xr2:uid="{00000000-000D-0000-FFFF-FFFF00000000}"/>
  </bookViews>
  <sheets>
    <sheet name="ToR" sheetId="13" r:id="rId1"/>
    <sheet name="Sheet2" sheetId="15" state="hidden" r:id="rId2"/>
    <sheet name="Sheet1" sheetId="14" state="hidden" r:id="rId3"/>
  </sheets>
  <definedNames>
    <definedName name="_xlnm._FilterDatabase" localSheetId="0" hidden="1">ToR!$A$3:$G$55</definedName>
    <definedName name="solver_adj" localSheetId="1" hidden="1">Sheet2!$E$4:$E$5</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Sheet2!$E$4</definedName>
    <definedName name="solver_lhs2" localSheetId="1" hidden="1">Sheet2!$E$5</definedName>
    <definedName name="solver_lhs3" localSheetId="1" hidden="1">Sheet2!$E$5</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3</definedName>
    <definedName name="solver_nwt" localSheetId="1" hidden="1">1</definedName>
    <definedName name="solver_opt" localSheetId="1" hidden="1">Sheet2!$E$7</definedName>
    <definedName name="solver_pre" localSheetId="1" hidden="1">0.000001</definedName>
    <definedName name="solver_rbv" localSheetId="1" hidden="1">1</definedName>
    <definedName name="solver_rel1" localSheetId="1" hidden="1">3</definedName>
    <definedName name="solver_rel2" localSheetId="1" hidden="1">3</definedName>
    <definedName name="solver_rel3" localSheetId="1" hidden="1">3</definedName>
    <definedName name="solver_rhs1" localSheetId="1" hidden="1">1</definedName>
    <definedName name="solver_rhs2" localSheetId="1" hidden="1">Sheet2!$E$4</definedName>
    <definedName name="solver_rhs3" localSheetId="1" hidden="1">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3</definedName>
    <definedName name="solver_val" localSheetId="1" hidden="1">3590</definedName>
    <definedName name="solver_ver" localSheetId="1" hidden="1">3</definedName>
    <definedName name="_xlnm.Print_Area" localSheetId="0">ToR!$A$1:$H$66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13" l="1"/>
  <c r="H30" i="13"/>
  <c r="H7" i="13"/>
  <c r="H48" i="13"/>
  <c r="H37" i="13"/>
  <c r="H13" i="13"/>
  <c r="H49" i="13" l="1" a="1"/>
  <c r="H49" i="13" s="1"/>
  <c r="J55" i="15"/>
  <c r="J54" i="15"/>
  <c r="J53" i="15"/>
  <c r="J51" i="15"/>
  <c r="J50" i="15"/>
  <c r="J49" i="15"/>
  <c r="J16" i="15"/>
  <c r="J15" i="15"/>
  <c r="J17" i="15"/>
  <c r="I5" i="15"/>
  <c r="I4" i="15"/>
  <c r="E7" i="15"/>
  <c r="I6"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<sst xmlns="http://schemas.openxmlformats.org/spreadsheetml/2006/main" count="178" uniqueCount="137">
  <si>
    <t>№</t>
  </si>
  <si>
    <t>Name according to the procurement - Description and Specifications of Item
|
(It is allowed to submit analogues for any positions)</t>
  </si>
  <si>
    <t>Назва згідно закупівлі - Опис і специфікації предмету закупівлі
|
(Дозволяється подача аналогів на будь-які позиції)</t>
  </si>
  <si>
    <t>UoM
|
Одиниці виміру</t>
  </si>
  <si>
    <t>Qty
|
К-ть</t>
  </si>
  <si>
    <t>Proposed description &amp; technical specifications (include brand &amp; model (if applicable), etc.) 
|
Пропонований опис і технічні характеристики (включаючи марку та модель(за наявності), тощо)</t>
  </si>
  <si>
    <t>Link to the offered item
|
Посилання на пропонований товар</t>
  </si>
  <si>
    <t>Unit Price, UAH excl. VAT
| 
Ціна за од-цю, грн., без ПДВ</t>
  </si>
  <si>
    <t>LOT 1 Starlink | ЛОТ 1 Старлінки</t>
  </si>
  <si>
    <r>
      <rPr>
        <b/>
        <sz val="12"/>
        <rFont val="Calibri"/>
        <family val="2"/>
        <scheme val="minor"/>
      </rPr>
      <t xml:space="preserve">Starlink, STARLINK Kit Gen3 REV4 (Residential/Roam) (or equivalent)                         </t>
    </r>
    <r>
      <rPr>
        <sz val="12"/>
        <rFont val="Calibri"/>
        <family val="2"/>
        <scheme val="minor"/>
      </rPr>
      <t xml:space="preserve">Satellite system and StarLink router (if not included in the kit) </t>
    </r>
  </si>
  <si>
    <r>
      <rPr>
        <b/>
        <sz val="12"/>
        <rFont val="Calibri"/>
        <family val="2"/>
        <scheme val="minor"/>
      </rPr>
      <t>STARLINK Kit Gen3 REV4 (Residential/Roam) (або еквівалент)</t>
    </r>
    <r>
      <rPr>
        <sz val="12"/>
        <rFont val="Calibri"/>
        <family val="2"/>
        <scheme val="minor"/>
      </rPr>
      <t xml:space="preserve">                                                  Супутникова система старлінк, та роутер StarLink у разі відсутності його в комплекті.</t>
    </r>
  </si>
  <si>
    <t>pc | шт</t>
  </si>
  <si>
    <r>
      <rPr>
        <b/>
        <sz val="12"/>
        <rFont val="Calibri"/>
        <family val="2"/>
        <scheme val="minor"/>
      </rPr>
      <t xml:space="preserve">Starlink Gen3 REV4 Internet Satellite Dish Kit V3 (or equivalent)  </t>
    </r>
    <r>
      <rPr>
        <sz val="12"/>
        <rFont val="Calibri"/>
        <family val="2"/>
        <scheme val="minor"/>
      </rPr>
      <t xml:space="preserve">                             KIT: Automotive version of inverter for car network connection, water resistant/waterproof magnetic case for vehicle use or car roof rail mounting, black. </t>
    </r>
  </si>
  <si>
    <r>
      <rPr>
        <b/>
        <sz val="12"/>
        <rFont val="Calibri"/>
        <family val="2"/>
        <scheme val="minor"/>
      </rPr>
      <t>Starlink Gen3 REV4 Internet Satellite Dish Kit V3 (або еквівалент)</t>
    </r>
    <r>
      <rPr>
        <sz val="12"/>
        <rFont val="Calibri"/>
        <family val="2"/>
        <scheme val="minor"/>
      </rPr>
      <t xml:space="preserve">                                          Комплект: Автомобільна версія, інвертор для підключення до мережі автомобіля, вологозахищений/водонепроникний корпус на магнітах для автомобіля або кріплення на рейлінги автомобіля, чорного кольору.</t>
    </r>
  </si>
  <si>
    <t>Subtotal for LOT 1 | Проміжний підсумок ЛОТ 1</t>
  </si>
  <si>
    <t>LOT 2 Ajax | ЛОТ 2 Аякси</t>
  </si>
  <si>
    <r>
      <rPr>
        <b/>
        <sz val="12"/>
        <rFont val="Calibri"/>
        <family val="2"/>
        <scheme val="minor"/>
      </rPr>
      <t xml:space="preserve">Ajax Starter Kit Cam Plus (or equivalent)       </t>
    </r>
    <r>
      <rPr>
        <sz val="12"/>
        <rFont val="Calibri"/>
        <family val="2"/>
        <scheme val="minor"/>
      </rPr>
      <t xml:space="preserve">                                                                            Alarm system set with photo-verification of alarms, Wi-Fi and LTE – white - wireless interface, Length 2000 m, Number of supported devices - 200, Number of protected zones - 50, Number of types of issued messages - 3, With operating mode indication. </t>
    </r>
  </si>
  <si>
    <r>
      <rPr>
        <b/>
        <sz val="12"/>
        <rFont val="Calibri"/>
        <family val="2"/>
        <scheme val="minor"/>
      </rPr>
      <t xml:space="preserve">Ajax Starter Kit Cam Plus (або еквівалент)  </t>
    </r>
    <r>
      <rPr>
        <sz val="12"/>
        <rFont val="Calibri"/>
        <family val="2"/>
        <scheme val="minor"/>
      </rPr>
      <t xml:space="preserve">                                                                                     Комплект сигналізації з фотоверіфікацією тривог, Wi-Fi та LTE – білий - бездротовий інтерфейс , Протяжність 2000 м, Кількість підтримуваних пристроїв - 200, Кількість зон, що захищаються	- 50, Кількість видів видаваних повідомлень - 3, З індикацією режиму роботи. </t>
    </r>
  </si>
  <si>
    <r>
      <rPr>
        <b/>
        <sz val="12"/>
        <rFont val="Calibri"/>
        <family val="2"/>
        <scheme val="minor"/>
      </rPr>
      <t xml:space="preserve">Ajax Door Protect Plus (or equivalent)  </t>
    </r>
    <r>
      <rPr>
        <sz val="12"/>
        <rFont val="Calibri"/>
        <family val="2"/>
        <scheme val="minor"/>
      </rPr>
      <t xml:space="preserve">                                                                             Wireless opening sensor with shock and tilt sensor, installation type - surface-mounted. Jeweler wireless protocol, Activation threshold - 1 cm, Max. distance between sensors and control panel - 1200 m, Transmission frequency - 868 MHz, Battery type - 2xCR123A, with Smart - control, white color. </t>
    </r>
  </si>
  <si>
    <r>
      <rPr>
        <b/>
        <sz val="12"/>
        <rFont val="Calibri"/>
        <family val="2"/>
        <scheme val="minor"/>
      </rPr>
      <t xml:space="preserve">Ajax Door Protect Plus (або еквівалент)        </t>
    </r>
    <r>
      <rPr>
        <sz val="12"/>
        <rFont val="Calibri"/>
        <family val="2"/>
        <scheme val="minor"/>
      </rPr>
      <t xml:space="preserve">                                                         Бездротовий датчик відкриття з сенсором удару та нахилу, тип установки - накладний. Бездротовий протокол Jeweller, Поріг спрацювання - 1 см, Макс. відстань між датчиками та централью - 1200 м, Частота передачі - 868 МГц, Тип елемента живлення - 2xCR123A, зі Smart-управлінням, білого кольору. </t>
    </r>
  </si>
  <si>
    <t>2MP turret IP video camera Sunell SN-IPR5122HZBS-B 2.8 mm (or equivalent)</t>
  </si>
  <si>
    <t xml:space="preserve">2МП турельна IP відеокамера Sunell SN-IPR5122HZBS-B 2.8 мм (або еквівалент)  </t>
  </si>
  <si>
    <r>
      <rPr>
        <b/>
        <sz val="12"/>
        <rFont val="Calibri"/>
        <family val="2"/>
        <scheme val="minor"/>
      </rPr>
      <t xml:space="preserve">64-channel IP video recorder Sunell SN-NVR3964E4-J  (or equivalent)    </t>
    </r>
    <r>
      <rPr>
        <sz val="12"/>
        <rFont val="Calibri"/>
        <family val="2"/>
        <scheme val="minor"/>
      </rPr>
      <t xml:space="preserve">                               Video transmission technology - IP. Number of IP channels - 64.
Input bandwidth - 400 Mbps. Output bandwidth - 400 Mbps. Maximum resolution of supported cameras - 12 MP. Maximum recording resolution - 12 MP. Available support for 4K cameras. Video outputs - HDMI, VGA. HDMI output resolution - 4K, 2K,1080p. Maximum number of channels simultaneously played from the archive - 16. Number of hard drives - 4 HDD interface type - SATA, eSATA. Supported drives * max disk capacity 4 x 16 TB. Total hard drive capacity - 64 TB. Network interfaces - Ethernet 100 Mbit/s, 2xEthernet 1000 Mbit/s. Type and number of USB connectors. Front panel: 2 × USB 2.0, Rear panel: 2 × USB 3.0. Smart features support. Smart features:Motion detection, Area entry/exit, Human detection, Line crossing, People counting, Face recognition, Vehicle recognition. Maximum number of remote connections -16. Supported protocols: HTTP, HTTPS, TCP/IP, IPv4, UPnP, UDP, RTSP, SMTP, NTP, DNS, DHCP, P2P, IP Filter, DDNS, 802.1X, SNMP, 3G/4G, PPPoE.</t>
    </r>
  </si>
  <si>
    <r>
      <rPr>
        <b/>
        <sz val="12"/>
        <rFont val="Calibri"/>
        <family val="2"/>
        <scheme val="minor"/>
      </rPr>
      <t xml:space="preserve">64-канальний IP відеореєстратор Sunell SN-NVR3964E4-J (або еквівалент)  </t>
    </r>
    <r>
      <rPr>
        <sz val="12"/>
        <rFont val="Calibri"/>
        <family val="2"/>
        <scheme val="minor"/>
      </rPr>
      <t xml:space="preserve">                    Технологія передачі відео - IP. Кількість каналів IP - 64.
Вхідна пропускна спроможність - 400 Mbps. Вихідна пропускна спроможність - 400 Mbps. Максимальна роздільна здатність підтримуваних камер - 12 Мп. Максимальна роздільна здатність запису - 12 Мп. Наявна підтримка камер 4K. Відеовиходи - HDMI, VGA. Роздільна здатність HDMI-виходу - 4K, 2K,1080p. Максимальна кількість каналів, що одночасно відтворюються з архіву - 16. Кількість жорстких дисків - 4. Тип інтерфейсу HDD - SATA, eSATA. До підтримуваних дисків * max ємність диска 4 x 16 ТБ. Сумарний обсяг жорстких дисків - 64 ТБ. Мережеві інтерфейси - Ethernet 100 Мбіт/с, 2xEthernet 1000 Мбіт/с. Тип та кількість роз'ємів USB. Передня панель: 2 × USB 2.0, Задня панель: 2 × USB 3.0. Підтримка смарт-функцій. Смарт-функції: Виявлення руху, Вхід/вихід з області, Детекція людини, Перетин лінії, Підрахунок людей, Розпізнавання обличчя, Розпізнавання транспортного засобу. Максимальна кількість віддалених підключень -16. Підтримувані протоколи: HTTP, HTTPS, TCP/IP, IPv4, UPnP, UDP, RTSP, SMTP, NTP, DNS, DHCP, P2P, IP Filter, DDNS, 802.1X, SNMP, 3G/4G, PPPoE.</t>
    </r>
  </si>
  <si>
    <t>Subtotal for LOT 2 | Проміжний підсумок ЛОТ 2</t>
  </si>
  <si>
    <t>LOT 3 Multimedia and networking equipment| ЛОТ 3 Мультимедійне і мережеве обладнання</t>
  </si>
  <si>
    <t xml:space="preserve">Vention HDMI 2.1 Cable 2m 8K-60Hz 4K-165Hz 2K-144Hz 1080P-240Hz (ALGLH) (or equivalent)
</t>
  </si>
  <si>
    <t>Кабель Vention HDMI 2.1 2 м 8K-60Гц 4K-165Гц 2K-144Гц 1080P-240Гц (ALGLH) (або еквівалент)</t>
  </si>
  <si>
    <r>
      <rPr>
        <b/>
        <sz val="12"/>
        <rFont val="Calibri"/>
        <family val="2"/>
        <scheme val="minor"/>
      </rPr>
      <t xml:space="preserve">Logitech Webcam C920e PRO HD 1080p. (or equivalent)   </t>
    </r>
    <r>
      <rPr>
        <sz val="12"/>
        <rFont val="Calibri"/>
        <family val="2"/>
        <scheme val="minor"/>
      </rPr>
      <t xml:space="preserve">                                       Built-in microphone, Focusing - Autofocus, Power - USB, Frame rate per second - 30. - or equivalent</t>
    </r>
  </si>
  <si>
    <r>
      <rPr>
        <b/>
        <sz val="12"/>
        <rFont val="Calibri"/>
        <family val="2"/>
        <scheme val="minor"/>
      </rPr>
      <t>Вебкамера Logitech Webcam C920e PRO HD 1080p. (або еквівалент)</t>
    </r>
    <r>
      <rPr>
        <sz val="12"/>
        <rFont val="Calibri"/>
        <family val="2"/>
        <scheme val="minor"/>
      </rPr>
      <t xml:space="preserve">           Вбудований мікрофон, Фокусування - Автофокус, Живлення - USB, Частота кадрів на секунду - 30. -  або еквівалент</t>
    </r>
  </si>
  <si>
    <r>
      <rPr>
        <b/>
        <sz val="12"/>
        <rFont val="Calibri"/>
        <family val="2"/>
        <scheme val="minor"/>
      </rPr>
      <t xml:space="preserve">Portable speaker JBL Charge 5 Black (JBLCHARGE5BLK) (or equivalent) </t>
    </r>
    <r>
      <rPr>
        <sz val="12"/>
        <rFont val="Calibri"/>
        <family val="2"/>
        <scheme val="minor"/>
      </rPr>
      <t xml:space="preserve">                    Type Portable, Bluetooth, Connectors - Bluetooth, USB, USB Type-C, Protection class - IP67.Battery life - Up to 20 hours, Battery capacity - 7500 mAh. Output power - 40 W. Output power of satellites - 30 W. Frequency range - 60 - 20000 Hz, Signal-to-noise ratio - 80 dB.</t>
    </r>
  </si>
  <si>
    <r>
      <rPr>
        <b/>
        <sz val="12"/>
        <rFont val="Calibri"/>
        <family val="2"/>
        <scheme val="minor"/>
      </rPr>
      <t xml:space="preserve">Портативная акустика JBL Charge 5 Black (JBLCHARGE5BLK) (або еквівалент)   </t>
    </r>
    <r>
      <rPr>
        <sz val="12"/>
        <rFont val="Calibri"/>
        <family val="2"/>
        <scheme val="minor"/>
      </rPr>
      <t xml:space="preserve">                                        Тип - Портативна, Bluetooth, Роз'єми - Bluetooth, USB, USB Type-C, Клас захисту - IP67.Час роботи від акумулятора - До 20 годин, Ємність аккумулятору - 7500 мАг. Вихідна потужність - 40 Вт. Вихідна потужність сателітів - 30 Вт. Частотний діапазон- 60 - 20000 Гц, Відношення сигнал/шум - 80 дБ.</t>
    </r>
  </si>
  <si>
    <t>Microsoft Surface Pro Copilot+ PC C10/16GB/256GB - LCD (platinum) - with keyboard accessory (or equivalent)</t>
  </si>
  <si>
    <t>Microsoft Surface Pro Copilot+ PC C10/16GB/256GB - LCD (platinum) - з аксесуаром-клавіатурою (або еквівалент)</t>
  </si>
  <si>
    <t>SSD drive Transcend ESD310C 256GB USB Type-A/USB Type-C 3D NAND (TS256GESD310C) External (or equivalent)</t>
  </si>
  <si>
    <t>SSD диск Transcend ESD310C 256GB USB Type-A/USB Type-C 3D NAND (TS256GESD310C) External (або еквівалент)</t>
  </si>
  <si>
    <t>Graphics card HP NVIDIA RTX A6000 48GB GDDR6 (2S6U3AA) (or equivalent)</t>
  </si>
  <si>
    <t>Відеокарта HP NVIDIA RTX A6000 48GB GDDR6 (2S6U3AA) (або еквівалент)</t>
  </si>
  <si>
    <r>
      <rPr>
        <b/>
        <sz val="12"/>
        <rFont val="Calibri"/>
        <family val="2"/>
        <scheme val="minor"/>
      </rPr>
      <t xml:space="preserve">UK-LAN-1 tool set for installing RJ45, RJ22, RJ12, RJ11 connectors and checking their crimping  (or equivalent) </t>
    </r>
    <r>
      <rPr>
        <sz val="12"/>
        <rFont val="Calibri"/>
        <family val="2"/>
        <scheme val="minor"/>
      </rPr>
      <t xml:space="preserve">   
The kit includes a professional tester with a digital screen, which will allow you to quickly check the twisted pair cable for installation errors, breaks and short circuits. The tester has a built-in tone generator and, together with an inductive probe (optional), will allow you to select a cable from a bundle or find the desired switch port. The crimping tool will easily install 4-x, 6- and 8-position modular connectors (RJ22, RJ11, RJ12 and RJ45). The stripping stripper is designed for twisted pair, coaxial and flat telephone cable. The kit also comes with a universal screwdriver with a variety of interchangeable bits, with which you can do almost any work on disassembling / assembling telecommunication structures. All items fit into a compact, durable bag. </t>
    </r>
  </si>
  <si>
    <r>
      <rPr>
        <b/>
        <sz val="12"/>
        <rFont val="Calibri"/>
        <family val="2"/>
        <scheme val="minor"/>
      </rPr>
      <t xml:space="preserve">Набір інструментів UK-LAN-1 для монтажу конекторів RJ45, RJ22, RJ12, RJ11 і перевірки правильності їх обтиску (або еквівалент)   </t>
    </r>
    <r>
      <rPr>
        <sz val="12"/>
        <rFont val="Calibri"/>
        <family val="2"/>
        <scheme val="minor"/>
      </rPr>
      <t xml:space="preserve">
У комплект входить професійний тестер з цифровим екраном, який дозволить швидко перевірити кабель витої пари на помилки монтажу, обриви і короткі замикання. Тестер має вбудований генератор тонального сигналу і, спільно з індуктивним щупом (опція), дасть можливість відбирати кабель з пучка, або знайти потрібний порт комутатора. Обжимний інструмент легко виконає монтаж 4-x, 6-ти і 8-й позиційних модульних конекторів (RJ22, RJ11, RJ12 і RJ45). Стриппер для зачистки призначений для кручений пари, коаксіального і плоского телефонного кабелю. Також набір комплектується універсальною викруткою з безліччю змінних біт, за допомогою якої можливо зробити практично будь-яку роботу по розбиранню / збірці телекомунікаційних конструкцій. Всі предмети поміщаються в компактну міцну сумку. </t>
    </r>
  </si>
  <si>
    <t>Toshiba Enterprise Performance 16TB 7200rpm 512MB MG08ACA16TE 3.5" SATA III Hard Drive (or equivalent)</t>
  </si>
  <si>
    <t>Жорсткий диск Toshiba Enterprise Performance 16TB 7200rpm 512MB MG08ACA16TE 3.5 SATA III (або еквівалент)</t>
  </si>
  <si>
    <r>
      <rPr>
        <b/>
        <sz val="12"/>
        <rFont val="Calibri"/>
        <family val="2"/>
        <scheme val="minor"/>
      </rPr>
      <t xml:space="preserve">RJ45 connector (or equivalent)    </t>
    </r>
    <r>
      <rPr>
        <sz val="12"/>
        <rFont val="Calibri"/>
        <family val="2"/>
        <scheme val="minor"/>
      </rPr>
      <t xml:space="preserve">                                                                                             Interface: RJ-45, Category: Cat-5, Screen: UTP, Material type: polycarbonate (plastic), Number of contacts: 8, Conductor diameter: AWG (27/7 ... 24/7), Flammability: UL 94V-2, Connection force &lt;30 N, Contact material type: gold-plated, Operating temperature: -40 °C to +80 °C, Rated current: 1A -1.5A at 50 °C.</t>
    </r>
  </si>
  <si>
    <r>
      <rPr>
        <b/>
        <sz val="12"/>
        <rFont val="Calibri"/>
        <family val="2"/>
        <scheme val="minor"/>
      </rPr>
      <t xml:space="preserve">Конектор rj 45 (або еквівалент)     </t>
    </r>
    <r>
      <rPr>
        <sz val="12"/>
        <rFont val="Calibri"/>
        <family val="2"/>
        <scheme val="minor"/>
      </rPr>
      <t xml:space="preserve">                                                                                                       Інтерфейс: RJ-45, Категорія: Cat-5, Екран: UTP, Тип матеріалу: полікарбонат (пластик), Кількість контактів: 8, Діаметр провідника: AWG (27/7 ... 24/7), Займистість: UL 94V-2, Зусилля під час з'єднання &lt;30 N, Тип матеріалу контактів: позолота, Робоча температура: від -40 °C до +80 °C, Номінальна пропускна спроможність: 1A -1.5A при 50 °C.</t>
    </r>
  </si>
  <si>
    <t>Cable Odeskabel KPV-VP (100) 2x2x0.50 mm² (UTP-cat.5) 500 m (or equivalent)</t>
  </si>
  <si>
    <t>Кабель Одескабель КПВ-ВП (100) 2х2х0.50 мм² (UTP-cat.5) 500 м  (або еквівалент)</t>
  </si>
  <si>
    <t>PoE adapter Tenda PoE15F  (or equivalent)</t>
  </si>
  <si>
    <t>PoE адаптер Tenda PoE15F (або еквівалент)</t>
  </si>
  <si>
    <r>
      <rPr>
        <b/>
        <sz val="12"/>
        <rFont val="Calibri"/>
        <family val="2"/>
        <scheme val="minor"/>
      </rPr>
      <t xml:space="preserve">LED desk lamp Ulanzi Vijim K7 (2421) [94019] (or equivalent)                                                     </t>
    </r>
    <r>
      <rPr>
        <sz val="12"/>
        <rFont val="Calibri"/>
        <family val="2"/>
        <scheme val="minor"/>
      </rPr>
      <t xml:space="preserve"> For streaming or conferences - Power - 8 W J. Color temperature - 3200-5600K K
Color - Black. Control - On the device. </t>
    </r>
  </si>
  <si>
    <r>
      <rPr>
        <b/>
        <sz val="12"/>
        <rFont val="Calibri"/>
        <family val="2"/>
        <scheme val="minor"/>
      </rPr>
      <t xml:space="preserve">Світлодіодна настільна лампа Ulanzi Vijim K7 (2421) [94019] (або еквівалент) </t>
    </r>
    <r>
      <rPr>
        <sz val="12"/>
        <rFont val="Calibri"/>
        <family val="2"/>
        <scheme val="minor"/>
      </rPr>
      <t xml:space="preserve">                             Для стріму або конференцій - Потужність - 8 Вт Дж. Кольорова температура - 3200-5600K К. Колір - Black. Керування - На пристрої. </t>
    </r>
  </si>
  <si>
    <r>
      <rPr>
        <b/>
        <sz val="12"/>
        <rFont val="Calibri"/>
        <family val="2"/>
        <scheme val="minor"/>
      </rPr>
      <t xml:space="preserve">Audio system JBL Partybox Encore Essential (JBLPBENCOREESSEP) (or equivalent) </t>
    </r>
    <r>
      <rPr>
        <sz val="12"/>
        <rFont val="Calibri"/>
        <family val="2"/>
        <scheme val="minor"/>
      </rPr>
      <t xml:space="preserve">                               Power, W 100 W. Features: True Wireless Stereo with moisture protection, connection: Wireless, Wired. Equipment: Battery indicator, LED backlight. Battery life, h - 6. Interfaces: USB, Type C, Bluetooth. Compatibility with Android devices, iPad, iPhone. Number of bands - 3. Color - Black. Inputs: 1 x AUX (1/4"), 1 x Stereo 1/8", 1 x Microphone input, AUX.</t>
    </r>
  </si>
  <si>
    <r>
      <rPr>
        <b/>
        <sz val="12"/>
        <rFont val="Calibri"/>
        <family val="2"/>
        <scheme val="minor"/>
      </rPr>
      <t xml:space="preserve">Аудіосистема JBL Partybox Encore Essential (JBLPBENCOREESSEP) (або еквівалент)        </t>
    </r>
    <r>
      <rPr>
        <sz val="12"/>
        <rFont val="Calibri"/>
        <family val="2"/>
        <scheme val="minor"/>
      </rPr>
      <t xml:space="preserve"> Потужність, Вт 100 Вт. Особливості: True Wireless Stereo з вологозахистом, Підключення: Бездротове, Дротове. Оснащення: Індикатор розряду батареї, Світлодіодна підсвітка. Час автономної роботи, год - 6. Інтерфейси: USB, Type С, Bluetooth. Сумісність з Android-пристрої, iPad, iPhone. Кількість смуг - 3. Колір - Black. Входи: 1 x AUX (1/4"), 1 x Стерео 1/8", 1 х Мікрофонний вхід, AUX.</t>
    </r>
  </si>
  <si>
    <r>
      <rPr>
        <b/>
        <sz val="12"/>
        <color rgb="FF000000"/>
        <rFont val="Calibri"/>
        <scheme val="minor"/>
      </rPr>
      <t xml:space="preserve">Microphone JBL PartyBox Wireless Mic Black (JBLPBWIRELESSMIC) (or equivalent when submitting equivalents, the supplier must guarantee the compatibility of the microphone with the audio system)  </t>
    </r>
    <r>
      <rPr>
        <sz val="12"/>
        <color rgb="FF000000"/>
        <rFont val="Calibri"/>
        <scheme val="minor"/>
      </rPr>
      <t xml:space="preserve">                                                                                                                                    Package Contents: 2 wireless microphones JBL PartyBox Wireless Mic. Wireless adapter 2.4 GHz. USB-C cable. User manual. Warranty card". Additional characteristics: Two microphones included. Cardioid polar pattern. Microphone capsule: 16 mm, ECM. Digital wireless adapter 2.4 GHz. Operating range: 30 m. Built-in foam pop filter. Built-in shock absorbers for silent microphone touch. Operating time: microphone - up to 20 hours (each), adapter - up to 12 hours. Compatible with all JBL PartyBox speakers. Fast charging: 10 minutes of charging = 2 hours of operation.</t>
    </r>
  </si>
  <si>
    <r>
      <rPr>
        <b/>
        <sz val="12"/>
        <color rgb="FF000000"/>
        <rFont val="Calibri"/>
        <scheme val="minor"/>
      </rPr>
      <t xml:space="preserve">Мікрофон JBL PartyBox Wireless Mic Black (JBLPBWIRELESSMIC) (або еквівалент, при подачі еквіваленту, постачальник повинен гарантувати відповідність мікрофона аудіосистемі)           </t>
    </r>
    <r>
      <rPr>
        <sz val="12"/>
        <color rgb="FF000000"/>
        <rFont val="Calibri"/>
        <scheme val="minor"/>
      </rPr>
      <t xml:space="preserve"> Комплектація: 2 бездротових мікрофони JBL PartyBox Wireless Mic
Бездротовий адаптер 2.4 ГГц. Кабель USB-C. Інструкція користувача. Гарантійний талон". Додаткові характеристики: Два мікрофони в комплекті. Кардіоїдна діаграма спрямовановсті. Капсуль мікрофона: 16 мм, ECM. Цифровий бездротовий адаптер 2.4 ГГц. Робочий діапазон: 30 м. Вбудований пінний поп-фільтр. Вбудовані амортизатори для безшумного торкання мікрофона. Час роботи: мікрофон — до 20 годин (кожний), адаптер — до 12 годин. Сумісність з усіма колонками JBL PartyBox. Швидке заряджання: 10 хвилин заряджання = 2 години роботи.</t>
    </r>
  </si>
  <si>
    <t xml:space="preserve">Cable Baseus Tungsten Gold Type-C to Type-C 100W(1m) (CATWJ-01) Black (or equivalent) </t>
  </si>
  <si>
    <t xml:space="preserve">Кабель Baseus Tungsten Gold Type-C to Type-C 100W(1m) (CATWJ-01) Black (або еквівалент)  </t>
  </si>
  <si>
    <t>Subtotal for LOT 3 | Проміжний підсумок ЛОТ 3</t>
  </si>
  <si>
    <t>LOT 4  Photo equipment| ЛОТ 4 Фотообладнання</t>
  </si>
  <si>
    <r>
      <rPr>
        <b/>
        <sz val="12"/>
        <rFont val="Calibri"/>
        <family val="2"/>
        <scheme val="minor"/>
      </rPr>
      <t xml:space="preserve">Camera bag for Nikon D (or equivalent)      </t>
    </r>
    <r>
      <rPr>
        <sz val="12"/>
        <rFont val="Calibri"/>
        <family val="2"/>
        <scheme val="minor"/>
      </rPr>
      <t xml:space="preserve">                                                                       Shockproof Nikon case, black.</t>
    </r>
  </si>
  <si>
    <r>
      <rPr>
        <b/>
        <sz val="12"/>
        <rFont val="Calibri"/>
        <family val="2"/>
        <scheme val="minor"/>
      </rPr>
      <t xml:space="preserve">Фотосумка для фотоапарата Nikon D (або еквівалент)   </t>
    </r>
    <r>
      <rPr>
        <sz val="12"/>
        <rFont val="Calibri"/>
        <family val="2"/>
        <scheme val="minor"/>
      </rPr>
      <t xml:space="preserve">                                                    Протиударний чохол Нікон Чорний.</t>
    </r>
  </si>
  <si>
    <r>
      <rPr>
        <b/>
        <sz val="12"/>
        <rFont val="Calibri"/>
        <family val="2"/>
        <scheme val="minor"/>
      </rPr>
      <t>Camera Canon EOS R6 Mark II RF 24-105mm F4L IS USM Kit Black (or equivalent)</t>
    </r>
    <r>
      <rPr>
        <sz val="12"/>
        <rFont val="Calibri"/>
        <family val="2"/>
        <scheme val="minor"/>
      </rPr>
      <t xml:space="preserve">                    Video recording - 4K (4096x2160). Camera sensor.Type: CMOS, 35.9 x 23.9 mm. Number of effective pixels: Approx. 24.2 megapixels. Total number of pixels: Approx. 25.6 megapixels. Aspect ratio: 3:2. Low-pass filter: Built-in/fixed
Sensor cleaning: Built-in EOS cleaning system. Color filter type: Primary colors. Image stabilization when shifting the matrix: Yes, up to 8 stops depending on the lens used. Interface: 3.5 mini-jack, Bluetooth, USB Type-C, WI-Fi, mini-HDMI. (or equivalent with 4K video recording capability).</t>
    </r>
  </si>
  <si>
    <r>
      <rPr>
        <b/>
        <sz val="12"/>
        <rFont val="Calibri"/>
        <family val="2"/>
        <scheme val="minor"/>
      </rPr>
      <t>Фотоапарат Canon EOS R6 Mark II RF 24-105mm F4L IS USM Kit Black (або еквівалент)</t>
    </r>
    <r>
      <rPr>
        <sz val="12"/>
        <rFont val="Calibri"/>
        <family val="2"/>
        <scheme val="minor"/>
      </rPr>
      <t xml:space="preserve">                         Запис відео - 4K (4096x2160). Матриця фотоапарата.Тип: CMOS, 35.9 x 23.9 мм. Кількість ефективних пікселів: Прибл. 24.2 мегапікселя. Загальна кількість пікселів: Прибл. 25.6 мегапікселя. Формат: 3:2. Низкочастотний фільтр: Вбудований/стаціонарний. Чистка сенсора: Вбудована система чищення EOS. Тип колірного фільтра: Основні кольори. Стабілізація зображення при зміщенні матриці: Так, до 8 ступенів в залежності від об'єктива, що використовується. Інтерфейс: 3.5 mini-jack, Bluetooth, USB Type-C, WI-Fi, mini-HDMI. (обо з аналогічними характеристиками з можливістю відеозйомки в якості 4К).</t>
    </r>
  </si>
  <si>
    <r>
      <rPr>
        <b/>
        <sz val="12"/>
        <rFont val="Calibri"/>
        <family val="2"/>
        <scheme val="minor"/>
      </rPr>
      <t xml:space="preserve">Lighting kit Mircopro EX-600S Softboxes (or equivalent)   </t>
    </r>
    <r>
      <rPr>
        <sz val="12"/>
        <rFont val="Calibri"/>
        <family val="2"/>
        <scheme val="minor"/>
      </rPr>
      <t xml:space="preserve">                                                                                                                             Studio lighting set for photo/video shooting Mircopro EX-600S flash (including pulse (600J) and pilot (250W) lamps) - 2 pcs. Mircopro LS-8008 stand (with air shock absorption system) - 2 pcs. Mircopro SB-030 80x100cm softbox - 2 pcs. Mircopro EX-801C radio transmitter - 1 pc. Power cable - 2 pcs. Sync cable - 2 pcs. Kits Bag KB-B storage and transportation bag - 1 pc.</t>
    </r>
  </si>
  <si>
    <r>
      <rPr>
        <b/>
        <sz val="12"/>
        <rFont val="Calibri"/>
        <family val="2"/>
        <scheme val="minor"/>
      </rPr>
      <t xml:space="preserve">Набір студійного світла Mircopro EX-600S Cофтбокси (або еквівалент) </t>
    </r>
    <r>
      <rPr>
        <sz val="12"/>
        <rFont val="Calibri"/>
        <family val="2"/>
        <scheme val="minor"/>
      </rPr>
      <t xml:space="preserve">                                                                                                      Комплект студійного світла для фотовідеозйомки. Спалах Mircopro EX-600S (включто з імпульсною (600Дж) та пілотною (250 Вт) лампами) - 2 шт.Стійка Mircopro LS-8008 (з повітряною амортизаційною системою) - 2 шт. Софтбокс Mircopro SB-030 80x100см - 2 шт. Радіопередавач Mircopro EX-801С - 1 шт. Кабель живлення - 2шт. Синхрокабель - 2шт. Сумка для зберігання і транспортування Kits Bag KB-B - 1 шт.</t>
    </r>
  </si>
  <si>
    <r>
      <rPr>
        <b/>
        <sz val="12"/>
        <rFont val="Calibri"/>
        <family val="2"/>
        <scheme val="minor"/>
      </rPr>
      <t>Wireless lapel microphone iPhone Android camera Ulanzi U-Mic AM18</t>
    </r>
    <r>
      <rPr>
        <sz val="12"/>
        <rFont val="Calibri"/>
        <family val="2"/>
        <scheme val="minor"/>
      </rPr>
      <t xml:space="preserve"> </t>
    </r>
    <r>
      <rPr>
        <b/>
        <sz val="12"/>
        <rFont val="Calibri"/>
        <family val="2"/>
        <scheme val="minor"/>
      </rPr>
      <t xml:space="preserve">(or equivalent)                                                                                                            </t>
    </r>
    <r>
      <rPr>
        <sz val="12"/>
        <rFont val="Calibri"/>
        <family val="2"/>
        <scheme val="minor"/>
      </rPr>
      <t xml:space="preserve">           Package contents: 1 receiver, 2 transmitters, 1 microphone charging case, 1 microphone and camera audio cable (TRS 3.5 mm), 1 USB-C - USB-C cable, 1 mobile phone adapter (Type-C), 1 mobile phone adapter (Lightning), 2 windscreens, carrying case. Directionality: stereo/unidirectional.Connection: 3.5 mm (mini-jack) / USB-C / Lightning. Recording: for 14 hours. Dial: touch. Range: up to 100 m. Internal memory: 8 GB. Connection method: radio channel (2.4 GHz). Weight of one transmitter: 23 g. Size of one transmitter (LxWxH): 35.6x15.5x14.8 Transmitter battery: 300 mAh. Transmitter operating time: up to 14 hours (without recharging), up to 20 hours (with recharging).</t>
    </r>
  </si>
  <si>
    <r>
      <rPr>
        <b/>
        <sz val="12"/>
        <color rgb="FF000000"/>
        <rFont val="Calibri"/>
        <family val="2"/>
        <scheme val="minor"/>
      </rPr>
      <t xml:space="preserve">Мікрофон петличний бездротовий iPhone Android камера Ulanzi U-Mic AM18 (або еквівалент)                                                                                                                    </t>
    </r>
    <r>
      <rPr>
        <sz val="12"/>
        <color rgb="FF000000"/>
        <rFont val="Calibri"/>
        <family val="2"/>
        <scheme val="minor"/>
      </rPr>
      <t xml:space="preserve"> Комплектація: 1 приймач, 2 передавачі, 1 чохол для заряджання мікрофона, 1 аудіокабель для мікрофона та камери (TRS 3,5 мм), 1 кабель USB-C - USB-C, 1 адаптер для мобільного телефону (Type-C), 1 адаптер для мобільного телефону (Lightning) , 2 вітрозахисти, чохол для перенесення.Спрямованість: стерео/односпрямований. З'єднання: 3.5 мм (mini-jack) / USB-C / Lightning. Запис: на протязі 14 годин. Циферблат: сенсорний. Радіус дії: до 100 м. Об'єм внутрішньої пам'яті: 8 ГБ. Спосіб підключення: радіоканал (2.4 ГГц). Вага одного передавача: 23 г. Розмір одного передавача (ДхШхВ): 35.6х15.5х14.8 Батарея передавача: 300 mAh. Час роботи передавача: до 14 годин (без підзарядки), до 20 годин (з підзарядкою).</t>
    </r>
  </si>
  <si>
    <r>
      <rPr>
        <b/>
        <sz val="12"/>
        <rFont val="Calibri"/>
        <family val="2"/>
        <scheme val="minor"/>
      </rPr>
      <t xml:space="preserve">Canvas camera bag for Canon (type "5014") (or equivalent) </t>
    </r>
    <r>
      <rPr>
        <sz val="12"/>
        <rFont val="Calibri"/>
        <family val="2"/>
        <scheme val="minor"/>
      </rPr>
      <t xml:space="preserve">                                                                                                            The bag has 4 compartments (the partitions can be rearranged or removed to make 2, 3 or 1 large compartment), 2 pockets on the inside of the folding "lid" and on the ends of the bag, as well as on the front and back. The bag can be carried over the shoulder or in the hand. Dimensions: External dimensions (W x D x H), cm: 36*16*22 Internal dimensions (W x D x H), cm: 26*11*16 Package contents: 1 x digital camera bag 1 x shoulder strap.</t>
    </r>
  </si>
  <si>
    <r>
      <rPr>
        <b/>
        <sz val="12"/>
        <rFont val="Calibri"/>
        <family val="2"/>
        <scheme val="minor"/>
      </rPr>
      <t xml:space="preserve">Полотняна Сумка для фотоапаратів Canon (тип "5014") (або еквівалент)  </t>
    </r>
    <r>
      <rPr>
        <sz val="12"/>
        <rFont val="Calibri"/>
        <family val="2"/>
        <scheme val="minor"/>
      </rPr>
      <t xml:space="preserve">                                                                                                                   У сумці є 4 відділення (перегородки можна переставляти або забирати зробивши 2, 3 або 1 велике відділення), по 2 кишені на внутрішній стороні відкидної "кришки" і по торцях сумки, а також з лицьової і тильної сторони. Сумку можна носити через плече або в руці. Розміри : Зовнішні розміри (Ш х Г х В), см: 36*16*22 Внутрішні розміри (Ш х Г х В), см: 26*11*16 Комплект поставки: 1 х сумка для цифрової камери 1 х плечовий ремінь.</t>
    </r>
  </si>
  <si>
    <t>Subtotal for LOT 4 | Проміжний підсумок ЛОТ 4</t>
  </si>
  <si>
    <r>
      <rPr>
        <b/>
        <sz val="12"/>
        <rFont val="Calibri"/>
        <family val="2"/>
        <scheme val="minor"/>
      </rPr>
      <t>Canon imagePROGRAF PRO-2100 plotter (or equivalent)</t>
    </r>
    <r>
      <rPr>
        <sz val="12"/>
        <rFont val="Calibri"/>
        <family val="2"/>
        <scheme val="minor"/>
      </rPr>
      <t xml:space="preserve">                                              24-inch plotter, uses 8 inks for A1 printing at 2400 x 1200 dpi resolution, borderless printing capabilities, image processing systems, high-quality printing for graphic arts use.</t>
    </r>
  </si>
  <si>
    <r>
      <rPr>
        <b/>
        <sz val="12"/>
        <rFont val="Calibri"/>
        <family val="2"/>
        <scheme val="minor"/>
      </rPr>
      <t>Плоттер Canon imagePROGRAF PRO-2100   (або еквівалент)</t>
    </r>
    <r>
      <rPr>
        <sz val="12"/>
        <rFont val="Calibri"/>
        <family val="2"/>
        <scheme val="minor"/>
      </rPr>
      <t xml:space="preserve">                                                                           24-дюймовий плотер, використовує 8 чорнила для друку в форматі А1 з роздільною здатністю 2400 x 1200 dpi, можливості друку без полів, системи обробки зображень, високоякісний друк для графічного художнього  використання.</t>
    </r>
  </si>
  <si>
    <t>Spare cartridge set for plotter (or equivalent)</t>
  </si>
  <si>
    <t>Запасний комплект картриджів для плоттера (або еквівалент)</t>
  </si>
  <si>
    <t>Satin photo paper Magic roll 260g/m² 610mm x 30m (for plotter) (or equivalent)</t>
  </si>
  <si>
    <t>Сатин фотопапір Magic рулон 260г/м 610мм х 30м (для плоттера) (або еквівалент)</t>
  </si>
  <si>
    <t>Paper cutter Dahle 556 G.3 960mm (or equivalent)</t>
  </si>
  <si>
    <t>Різак для бумаги Dahle 556 G.3 960мм (або еквівалент)</t>
  </si>
  <si>
    <t>Subtotal for LOT 5| Проміжний підсумок ЛОТ 5</t>
  </si>
  <si>
    <t>LOT 6 Household equipment| ЛОТ 6 Побутове обладнання</t>
  </si>
  <si>
    <r>
      <rPr>
        <b/>
        <sz val="12"/>
        <rFont val="Calibri"/>
        <family val="2"/>
        <scheme val="minor"/>
      </rPr>
      <t xml:space="preserve">Air purifier Xiaomi Smart Air Purifier 4 Compact (or equivalent)   </t>
    </r>
    <r>
      <rPr>
        <sz val="12"/>
        <rFont val="Calibri"/>
        <family val="2"/>
        <scheme val="minor"/>
      </rPr>
      <t xml:space="preserve">                           Recommended service area, sq. m - 27, Cleaning: From formaldehyde, Against allergens, Against viruses and bacteria, Against pollen, Against dust, Against animal hair. Filter type - HEPA. Operation sensor. Filter contamination sensor. Timer. Control type - touch. Productivity, m³/h 230.</t>
    </r>
  </si>
  <si>
    <r>
      <rPr>
        <b/>
        <sz val="12"/>
        <rFont val="Calibri"/>
        <family val="2"/>
        <scheme val="minor"/>
      </rPr>
      <t xml:space="preserve">Очисник повітря Xiaomi Smart Air Purifier 4 Compact (або еквівалент)    </t>
    </r>
    <r>
      <rPr>
        <sz val="12"/>
        <rFont val="Calibri"/>
        <family val="2"/>
        <scheme val="minor"/>
      </rPr>
      <t xml:space="preserve">                      Рекомендаційна площа обслуговування, кв. м - 27, Очищення: Від формальдегіду, Проти алергенів, Проти вірусів і бактерій, Проти пилку, Проти пилу, Проти шерсті тварин. Тип фільтра - НЕРА. Датчик роботи. Датчик забруднення фільтра. Таймер. Тип керування - сенсорне. Продуктивність, м³/год 230. </t>
    </r>
  </si>
  <si>
    <r>
      <rPr>
        <b/>
        <sz val="12"/>
        <rFont val="Calibri"/>
        <family val="2"/>
        <scheme val="minor"/>
      </rPr>
      <t xml:space="preserve">Air purifier Xiaomi Smart Air Purifier 4 (or equivalent)                                                    </t>
    </r>
    <r>
      <rPr>
        <sz val="12"/>
        <rFont val="Calibri"/>
        <family val="2"/>
        <scheme val="minor"/>
      </rPr>
      <t xml:space="preserve"> Recommended service area, sq. m - 48. Cleaning: From formaldehyde, Against allergens, Against gases and soot, Against odors, Against pollen, Against dust, Against tobacco smoke, Against animal hair, Filter type - Carbon HEPA. Operation sensor. Filter contamination sensor. Air quality sensor Equipment: Child lock, Display, Sleep mode. Control type - touch.</t>
    </r>
  </si>
  <si>
    <r>
      <rPr>
        <b/>
        <sz val="12"/>
        <rFont val="Calibri"/>
        <family val="2"/>
        <scheme val="minor"/>
      </rPr>
      <t xml:space="preserve">Очисник повітря Xiaomi Smart Air Purifier 4 (або еквівалент)                                                         </t>
    </r>
    <r>
      <rPr>
        <sz val="12"/>
        <rFont val="Calibri"/>
        <family val="2"/>
        <scheme val="minor"/>
      </rPr>
      <t xml:space="preserve">Рекомендаційна площа обслуговування, кв. м - 48. Очищення: Від формальдегіду, Проти алергенів, Проти газів і кіптяви, Проти запахів, Проти пилку, Проти пилу, Проти тютюнового диму, Проти шерсті тварин, Тип фільтра - Вугільний НЕРА. Датчик роботи. Датчик забруднення фільтра. Датчик якості повітря Оснащення: Блокування від дітей, Дисплей, Режим сну. Тип керування - сенсорне. </t>
    </r>
  </si>
  <si>
    <r>
      <rPr>
        <b/>
        <sz val="12"/>
        <rFont val="Calibri"/>
        <family val="2"/>
        <scheme val="minor"/>
      </rPr>
      <t xml:space="preserve">Metal-Ceramic Convection Heater Model S 100 (or equivalent)      </t>
    </r>
    <r>
      <rPr>
        <sz val="12"/>
        <rFont val="Calibri"/>
        <family val="2"/>
        <scheme val="minor"/>
      </rPr>
      <t xml:space="preserve">                                       With Smart Install Thermostat, 20 sq.m, Metal, NFC, White (MODEL SP 100 NFC).</t>
    </r>
  </si>
  <si>
    <r>
      <rPr>
        <b/>
        <sz val="12"/>
        <rFont val="Calibri"/>
        <family val="2"/>
        <scheme val="minor"/>
      </rPr>
      <t xml:space="preserve">Метало-керамічний конвекційний обігрівач Model S 100 (або еквівалент)   </t>
    </r>
    <r>
      <rPr>
        <sz val="12"/>
        <rFont val="Calibri"/>
        <family val="2"/>
        <scheme val="minor"/>
      </rPr>
      <t xml:space="preserve">                                     З терморегулятором Smart Install, 20 кв.м Метал, NFC, Білий (MODEL SP 100 NFC).</t>
    </r>
  </si>
  <si>
    <t>Subtotal for LOT 6| Проміжний підсумок ЛОТ 6</t>
  </si>
  <si>
    <t>Total amount VAT excl. |
Загальна сума без ПДВ</t>
  </si>
  <si>
    <t>Bidder to complete | Для заповненя постачальнику:</t>
  </si>
  <si>
    <t>Delivery Terms (INCOTERMS 2010): | 
Умови постачання (ІНКОТЕРМС 2010):</t>
  </si>
  <si>
    <t>Payment terms (Chemonics requirement - 100% post-payment, NET within 30 c.d.): | 
Умови оплати (вимога Chemonics - 100% післяплата, NET протягом 30 к.д.):</t>
  </si>
  <si>
    <t>Bid validity (c.d.) | 
Термін дії пропозиції (к.д.)</t>
  </si>
  <si>
    <t xml:space="preserve">Bid currency: | 
Валюта пропозиції: </t>
  </si>
  <si>
    <t>Warranty period (months): |
Гарантійний термін (місяців):</t>
  </si>
  <si>
    <t>Delivery time - calendar days (after PO signing) |
Термін поставки - календарні дні (після підписання Договору на поставку)</t>
  </si>
  <si>
    <t>Company name according to the Charter: | 
Назва компанії згідно Статуту:</t>
  </si>
  <si>
    <t>EDRPOU | ЄДРПОУ:</t>
  </si>
  <si>
    <t>Indicate the status of the company (Manufacturer / trader / distributor): | 
Вкажіть статус компанії (виробник / трейдер / дистриб'ютор):</t>
  </si>
  <si>
    <t>Signature of the company representative and Stamp | 
Підпис представника підприємства та Печатка</t>
  </si>
  <si>
    <t>Date | Дата:</t>
  </si>
  <si>
    <t>Contact person of the company (whith role): | 
Контактна особа компанії (із зазначенням посади):</t>
  </si>
  <si>
    <t>Mobile: | Мобільний:</t>
  </si>
  <si>
    <t>Після заповнення, вимога Chemonics - надати цей документ у підписаному/завіреному печаткою форматі PDF та Excel.</t>
  </si>
  <si>
    <t xml:space="preserve">Once completed, Chemonics requirement - provide this document in both signed/stamped PDF and Excel formats.
</t>
  </si>
  <si>
    <t>x</t>
  </si>
  <si>
    <t>Пропозиція по тендеру</t>
  </si>
  <si>
    <t>Запропоновано</t>
  </si>
  <si>
    <t>Ціна</t>
  </si>
  <si>
    <t>Кількість</t>
  </si>
  <si>
    <t>Сума</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</si>
  <si>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Висота 2700 см (з кромкою)
Ширина 30 см (з кромкою)</t>
  </si>
  <si>
    <t>ДСП U963 ST9 Діамант сірий 2800х2070х25 мм EGGER (2024-26)
Висота 2700 см (з кромкою)
Ширина 30 см (з кромкою)</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</si>
  <si>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Довжина 900 см (з кромкою)
Ширина 30 см (без кромки)</t>
  </si>
  <si>
    <t>ДСП U963 ST9 Діамант сірий 2800х2070х25 мм EGGER (2024-26)
Довжина 900 см (з кромкою)
Ширина 30 см (без кромки)</t>
  </si>
  <si>
    <t>Before</t>
  </si>
  <si>
    <t>Description</t>
  </si>
  <si>
    <t>UoM</t>
  </si>
  <si>
    <t>Qty</t>
  </si>
  <si>
    <t>Price</t>
  </si>
  <si>
    <t>Amount</t>
  </si>
  <si>
    <r>
      <t xml:space="preserve">Egger chipboard U 963 ST9 Diamond gray (Anthracite) 2800x2070x25 mm Sliced chipboard boards 25 ml thick. Dark gray or black with a matte finish with a black edge banding. Height </t>
    </r>
    <r>
      <rPr>
        <b/>
        <sz val="11"/>
        <color theme="1"/>
        <rFont val="Calibri"/>
        <family val="2"/>
        <scheme val="minor"/>
      </rPr>
      <t>2700</t>
    </r>
    <r>
      <rPr>
        <sz val="11"/>
        <color theme="1"/>
        <rFont val="Calibri"/>
        <family val="2"/>
        <scheme val="minor"/>
      </rPr>
      <t xml:space="preserve"> mm (with edge banding) Width </t>
    </r>
    <r>
      <rPr>
        <b/>
        <sz val="11"/>
        <color theme="1"/>
        <rFont val="Calibri"/>
        <family val="2"/>
        <scheme val="minor"/>
      </rPr>
      <t>300</t>
    </r>
    <r>
      <rPr>
        <sz val="11"/>
        <color theme="1"/>
        <rFont val="Calibri"/>
        <family val="2"/>
        <scheme val="minor"/>
      </rPr>
      <t xml:space="preserve"> mm (with edge banding)</t>
    </r>
  </si>
  <si>
    <t>sheet</t>
  </si>
  <si>
    <t>Edge ABS U963 ST9 Diamond Gray 43*2 mm (75 m/p) EGGER Щ(2024-26)</t>
  </si>
  <si>
    <t>linear meter</t>
  </si>
  <si>
    <t>Now</t>
  </si>
  <si>
    <t>Chipboard U963 ST9 Diamond gray 2800x2070x25 mm EGGER (2024-26) Height 2700 mm (with edge) Width 300 mm (with edge)</t>
  </si>
  <si>
    <t>pcs</t>
  </si>
  <si>
    <t>Chipboard U963 ST9 Diamond gray 2800x2070x25 mm EGGER (2024-26) Length 900 mm (with edge banding) Width 300 mm (without edge banding)</t>
  </si>
  <si>
    <t>Плити мінераловатні ТЕХНОБЛОК СТАНДАРТ 1200*600*100мм (6 плит)</t>
  </si>
  <si>
    <t>м2</t>
  </si>
  <si>
    <t>Високопілля, вул. Енергетична (Гагаріна), 7</t>
  </si>
  <si>
    <t>Утеплювач Техноблок Стандарт 1200х600х50мм (5,76/8пл) МП</t>
  </si>
  <si>
    <t>Плити теплоізоляційні з минеральної вати на синтетичному зв'язуючому Izovat-LS(1000x600x100 мм)</t>
  </si>
  <si>
    <t>Shkilna 104, Kalynivske village, 74131 , Beryslav district, Kherson Oblast 
(47.11839256223751, 32.982446441864816)</t>
  </si>
  <si>
    <t>Shkilna 120, Kalynivske village, 74131 , Beryslav district, Kherson Oblast (47.11650667082786, 32.97544873404343)</t>
  </si>
  <si>
    <t>LOT 5 Equipment and consumables for large format printing| ЛОТ 5 Обладнання та витратні матеріали для широкоформатного друку</t>
  </si>
  <si>
    <r>
      <rPr>
        <b/>
        <sz val="12"/>
        <color rgb="FF000000"/>
        <rFont val="Calibri"/>
        <family val="2"/>
        <scheme val="minor"/>
      </rPr>
      <t>Core note 1:</t>
    </r>
    <r>
      <rPr>
        <sz val="12"/>
        <color rgb="FF000000"/>
        <rFont val="Calibri"/>
        <family val="2"/>
        <scheme val="minor"/>
      </rPr>
      <t xml:space="preserve"> Delivery destination - Kyiv, Ukraine.The contractual delivery address will be provided to the awarded bidder./
</t>
    </r>
    <r>
      <rPr>
        <b/>
        <sz val="12"/>
        <color rgb="FF000000"/>
        <rFont val="Calibri"/>
        <family val="2"/>
        <scheme val="minor"/>
      </rPr>
      <t>Основна примітка 1:</t>
    </r>
    <r>
      <rPr>
        <sz val="12"/>
        <color rgb="FF000000"/>
        <rFont val="Calibri"/>
        <family val="2"/>
        <scheme val="minor"/>
      </rPr>
      <t xml:space="preserve"> Місце доставки - Київ, України. Контрактна адреса доставки буде надана переможцю тендеру.
</t>
    </r>
    <r>
      <rPr>
        <b/>
        <sz val="12"/>
        <color rgb="FF000000"/>
        <rFont val="Calibri"/>
        <family val="2"/>
        <scheme val="minor"/>
      </rPr>
      <t xml:space="preserve">General notes: / Загальні примітки:
</t>
    </r>
    <r>
      <rPr>
        <sz val="12"/>
        <color rgb="FF000000"/>
        <rFont val="Calibri"/>
        <family val="2"/>
        <scheme val="minor"/>
      </rPr>
      <t>1•	All Goods offered in response to this ITT must be new and unused. / 
1•	Усі Товари, що пропонуються у відповідь на цю ITT, повинні бути новими та невикористаними.
2•	All electrical Goods must operate on 240V, 50Hz.  [ignore if not applicable] / 
2•	Всі електричні товари повинні працювати від мережі 240 В, 50 Гц.  [ігнорувати, якщо не застосовується]
3•	Unit prices must include applicable transportation/delivery/installation (if required)/unloading costs and local taxes, excluding VAT.  / 
3•	Ціни повинні включати відповідні витрати на транспортування/доставку/монтаж (за потреби)/розвантаження та місцеві податки, без урахування ПДВ. 
4•	Unless otherwise indicated, stated brand names or models are for illustrative description only.  An equivalent substitute, as determined by the specifications, is acceptable. / 
4•	Якщо не вказано інше, зазначені торгові марки або моделі слугують лише для ілюстративного опису.  Допускається еквівалентна заміна, визначена технічними характеристиками.
5•	Warranty service and repair within the country of performance is required for all Goods under this ITT. The warranty coverage must be valid on all Goods for a minimum of twelve (12) months after delivery and acceptance of the Goods, unless otherwise specified in the technical specifications. / 
5•	Гарантійне обслуговування та ремонт у країні виконання робіт є обов'язковим для всіх Товарів за цією ІТТ. Гарантійне покриття має бути дійсним для всіх Товарів протягом щонайменше дванадцяти (12) місяців після доставки та приймання Товарів, якщо інше не зазначено в технічних специфікаціях.</t>
    </r>
  </si>
  <si>
    <t>ITT # PFRU2-2025-051-1 Procurement of IT&amp;Office equipment | ITT # PFRU2-2025-051-1 Закупівля IT та офісної техніки
Volume 3 - Terms of Reference (ToR)/Specifications (included as a separate Annex to this Invitation to Tender) | Розділ 3 - Технічне завдання (ТЗ)/Специфікації (включено як окремий додаток до цього Запрошення до участі в тендері)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</si>
</sst>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2">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0"/>
      <name val="Calibri"/>
      <family val="2"/>
      <scheme val="minor"/>
    </font>
    <font>
      <sz val="10"/>
      <color theme="1"/>
      <name val="Calibri"/>
      <family val="2"/>
      <scheme val="minor"/>
    </font>
    <font>
      <b/>
      <sz val="10"/>
      <name val="Calibri"/>
      <family val="2"/>
      <scheme val="minor"/>
    </font>
    <font>
      <sz val="10"/>
      <color rgb="FF000000"/>
      <name val="Calibri"/>
      <family val="2"/>
      <scheme val="minor"/>
    </font>
    <font>
      <sz val="11"/>
      <color theme="1"/>
      <name val="Calibri"/>
      <family val="2"/>
      <scheme val="minor"/>
    </font>
    <font>
      <b/>
      <sz val="11"/>
      <color theme="0"/>
      <name val="Calibri"/>
      <family val="2"/>
      <scheme val="minor"/>
    </font>
    <font>
      <b/>
      <sz val="16"/>
      <name val="Calibri"/>
      <family val="2"/>
      <scheme val="minor"/>
    </font>
    <font>
      <u/>
      <sz val="11"/>
      <color theme="10"/>
      <name val="Calibri"/>
      <family val="2"/>
      <scheme val="minor"/>
    </font>
    <font>
      <b/>
      <sz val="11"/>
      <color theme="1"/>
      <name val="Calibri"/>
      <family val="2"/>
      <scheme val="minor"/>
    </font>
    <font>
      <b/>
      <sz val="12"/>
      <color theme="1"/>
      <name val="Calibri"/>
      <family val="2"/>
      <scheme val="minor"/>
    </font>
    <font>
      <b/>
      <sz val="12"/>
      <color theme="0"/>
      <name val="Calibri"/>
      <family val="2"/>
      <scheme val="minor"/>
    </font>
    <font>
      <sz val="12"/>
      <color theme="1"/>
      <name val="Calibri"/>
      <family val="2"/>
      <scheme val="minor"/>
    </font>
    <font>
      <sz val="12"/>
      <name val="Calibri"/>
      <family val="2"/>
      <scheme val="minor"/>
    </font>
    <font>
      <b/>
      <u/>
      <sz val="12"/>
      <color theme="1"/>
      <name val="Calibri"/>
      <family val="2"/>
      <scheme val="minor"/>
    </font>
    <font>
      <sz val="8"/>
      <name val="Calibri"/>
      <family val="2"/>
      <scheme val="minor"/>
    </font>
    <font>
      <sz val="14"/>
      <name val="Calibri"/>
      <family val="2"/>
      <scheme val="minor"/>
    </font>
    <font>
      <i/>
      <sz val="12"/>
      <name val="Calibri"/>
      <family val="2"/>
      <scheme val="minor"/>
    </font>
    <font>
      <b/>
      <sz val="14"/>
      <color theme="1"/>
      <name val="Calibri"/>
      <family val="2"/>
      <scheme val="minor"/>
    </font>
    <font>
      <sz val="14"/>
      <color theme="1"/>
      <name val="Calibri"/>
      <family val="2"/>
      <scheme val="minor"/>
    </font>
    <font>
      <b/>
      <i/>
      <sz val="16"/>
      <color rgb="FFFF0000"/>
      <name val="Calibri"/>
      <family val="2"/>
      <scheme val="minor"/>
    </font>
    <font>
      <b/>
      <sz val="12"/>
      <color rgb="FF000000"/>
      <name val="Calibri"/>
      <family val="2"/>
      <scheme val="minor"/>
    </font>
    <font>
      <sz val="12"/>
      <color rgb="FF000000"/>
      <name val="Calibri"/>
      <family val="2"/>
      <scheme val="minor"/>
    </font>
    <font>
      <b/>
      <sz val="12"/>
      <name val="Calibri"/>
      <family val="2"/>
      <scheme val="minor"/>
    </font>
    <font>
      <sz val="12"/>
      <color theme="1"/>
      <name val="Calibri"/>
      <family val="2"/>
      <charset val="134"/>
      <scheme val="minor"/>
    </font>
    <font>
      <b/>
      <sz val="12"/>
      <color rgb="FF000000"/>
      <name val="Calibri"/>
      <scheme val="minor"/>
    </font>
    <font>
      <sz val="12"/>
      <color rgb="FF000000"/>
      <name val="Calibri"/>
      <scheme val="minor"/>
    </font>
    <font>
      <b/>
      <sz val="14"/>
      <color theme="1"/>
      <name val="Calibri"/>
      <family val="2"/>
      <charset val="134"/>
      <scheme val="minor"/>
    </font>
    <font>
      <sz val="10"/>
      <color theme="1"/>
      <name val="Calibri"/>
      <family val="2"/>
      <charset val="134"/>
      <scheme val="minor"/>
    </font>
  </fonts>
  <fills count="7">
    <fill>
      <patternFill patternType="none"/>
    </fill>
    <fill>
      <patternFill patternType="gray125"/>
    </fill>
    <fill>
      <patternFill patternType="solid">
        <fgColor rgb="FF00506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3850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style="thin">
        <color auto="1"/>
      </bottom>
      <diagonal/>
    </border>
    <border>
      <left style="thick">
        <color theme="0"/>
      </left>
      <right style="thin">
        <color indexed="64"/>
      </right>
      <top/>
      <bottom/>
      <diagonal/>
    </border>
    <border>
      <left/>
      <right/>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s>
  <cellStyleXfs count="5">
    <xf numFmtId="0" fontId="0" fillId="0" borderId="0"/>
    <xf numFmtId="43" fontId="8"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 fillId="0" borderId="0"/>
  </cellStyleXfs>
  <cellXfs count="89">
    <xf numFmtId="0" fontId="0" fillId="0" borderId="0" xfId="0"/>
    <xf numFmtId="0" fontId="4" fillId="0" borderId="0" xfId="0" applyFont="1" applyAlignment="1">
      <alignment horizontal="center" vertical="center"/>
    </xf>
    <xf numFmtId="0" fontId="5" fillId="0" borderId="0" xfId="0" applyFont="1" applyAlignment="1">
      <alignment vertical="top"/>
    </xf>
    <xf numFmtId="0" fontId="5" fillId="0" borderId="0" xfId="0" applyFont="1" applyAlignment="1">
      <alignment horizontal="left" vertical="top" wrapText="1"/>
    </xf>
    <xf numFmtId="0" fontId="5" fillId="0" borderId="0" xfId="0" applyFont="1" applyAlignment="1">
      <alignment horizontal="center" vertical="center" wrapText="1"/>
    </xf>
    <xf numFmtId="0" fontId="0" fillId="0" borderId="1" xfId="0" applyBorder="1"/>
    <xf numFmtId="43" fontId="5" fillId="0" borderId="1" xfId="1" applyFont="1" applyBorder="1" applyAlignment="1">
      <alignment vertical="top"/>
    </xf>
    <xf numFmtId="43" fontId="5" fillId="0" borderId="0" xfId="1" applyFont="1" applyBorder="1" applyAlignment="1">
      <alignment vertical="top"/>
    </xf>
    <xf numFmtId="0" fontId="0" fillId="0" borderId="0" xfId="0" applyAlignment="1">
      <alignment wrapText="1"/>
    </xf>
    <xf numFmtId="4" fontId="0" fillId="0" borderId="0" xfId="0" applyNumberFormat="1"/>
    <xf numFmtId="4" fontId="0" fillId="0" borderId="1" xfId="0" applyNumberFormat="1" applyBorder="1"/>
    <xf numFmtId="0" fontId="12" fillId="5" borderId="1" xfId="0" applyFont="1" applyFill="1" applyBorder="1" applyAlignment="1">
      <alignment horizontal="center" vertical="center"/>
    </xf>
    <xf numFmtId="4" fontId="13" fillId="0" borderId="0" xfId="0" applyNumberFormat="1" applyFont="1"/>
    <xf numFmtId="4" fontId="12" fillId="0" borderId="1" xfId="0" applyNumberFormat="1" applyFont="1" applyBorder="1"/>
    <xf numFmtId="0" fontId="19" fillId="0" borderId="0" xfId="0" applyFont="1" applyAlignment="1">
      <alignment vertical="top" wrapText="1"/>
    </xf>
    <xf numFmtId="2" fontId="15" fillId="3" borderId="12" xfId="1" applyNumberFormat="1" applyFont="1" applyFill="1" applyBorder="1" applyAlignment="1" applyProtection="1">
      <alignment horizontal="center" vertical="top"/>
      <protection locked="0"/>
    </xf>
    <xf numFmtId="0" fontId="10" fillId="3" borderId="8" xfId="0" applyFont="1" applyFill="1" applyBorder="1" applyAlignment="1" applyProtection="1">
      <alignment horizontal="centerContinuous" vertical="center" wrapText="1"/>
      <protection locked="0"/>
    </xf>
    <xf numFmtId="0" fontId="6" fillId="3" borderId="8" xfId="0" applyFont="1" applyFill="1" applyBorder="1" applyAlignment="1" applyProtection="1">
      <alignment horizontal="centerContinuous" vertical="center"/>
      <protection locked="0"/>
    </xf>
    <xf numFmtId="0" fontId="9" fillId="2" borderId="10" xfId="0" applyFont="1" applyFill="1" applyBorder="1" applyAlignment="1" applyProtection="1">
      <alignment horizontal="center" vertical="center" wrapText="1"/>
      <protection locked="0"/>
    </xf>
    <xf numFmtId="43" fontId="9" fillId="2" borderId="10" xfId="1" applyFont="1" applyFill="1" applyBorder="1" applyAlignment="1" applyProtection="1">
      <alignment horizontal="center" vertical="center" wrapText="1"/>
      <protection locked="0"/>
    </xf>
    <xf numFmtId="43" fontId="9" fillId="2" borderId="12" xfId="1" applyFont="1" applyFill="1" applyBorder="1" applyAlignment="1" applyProtection="1">
      <alignment horizontal="center" vertical="center" wrapText="1"/>
      <protection locked="0"/>
    </xf>
    <xf numFmtId="0" fontId="12" fillId="6" borderId="10" xfId="0" applyFont="1" applyFill="1" applyBorder="1" applyAlignment="1" applyProtection="1">
      <alignment horizontal="centerContinuous" vertical="center"/>
      <protection locked="0"/>
    </xf>
    <xf numFmtId="0" fontId="16" fillId="6" borderId="9" xfId="0" applyFont="1" applyFill="1" applyBorder="1" applyAlignment="1" applyProtection="1">
      <alignment horizontal="centerContinuous" vertical="center" wrapText="1"/>
      <protection locked="0"/>
    </xf>
    <xf numFmtId="4" fontId="5" fillId="6" borderId="9" xfId="0" applyNumberFormat="1" applyFont="1" applyFill="1" applyBorder="1" applyAlignment="1" applyProtection="1">
      <alignment horizontal="centerContinuous" vertical="center" wrapText="1"/>
      <protection locked="0"/>
    </xf>
    <xf numFmtId="0" fontId="5" fillId="6" borderId="9" xfId="0" applyFont="1" applyFill="1" applyBorder="1" applyAlignment="1" applyProtection="1">
      <alignment horizontal="centerContinuous" vertical="center" wrapText="1"/>
      <protection locked="0"/>
    </xf>
    <xf numFmtId="0" fontId="5" fillId="6" borderId="9" xfId="1" applyNumberFormat="1" applyFont="1" applyFill="1" applyBorder="1" applyAlignment="1" applyProtection="1">
      <alignment horizontal="centerContinuous" vertical="center" wrapText="1"/>
      <protection locked="0"/>
    </xf>
    <xf numFmtId="43" fontId="5" fillId="6" borderId="11" xfId="1" applyFont="1" applyFill="1" applyBorder="1" applyAlignment="1" applyProtection="1">
      <alignment horizontal="centerContinuous" vertical="center"/>
      <protection locked="0"/>
    </xf>
    <xf numFmtId="0" fontId="16" fillId="4" borderId="10" xfId="0" applyFont="1" applyFill="1" applyBorder="1" applyAlignment="1" applyProtection="1">
      <alignment horizontal="center" vertical="top" wrapText="1"/>
      <protection locked="0"/>
    </xf>
    <xf numFmtId="0" fontId="16" fillId="4" borderId="10" xfId="0" applyFont="1" applyFill="1" applyBorder="1" applyAlignment="1" applyProtection="1">
      <alignment horizontal="left" vertical="top" wrapText="1"/>
      <protection locked="0"/>
    </xf>
    <xf numFmtId="0" fontId="26" fillId="4" borderId="10" xfId="0" applyFont="1" applyFill="1" applyBorder="1" applyAlignment="1" applyProtection="1">
      <alignment horizontal="left" vertical="top" wrapText="1"/>
      <protection locked="0"/>
    </xf>
    <xf numFmtId="0" fontId="16" fillId="5" borderId="10" xfId="0" applyFont="1" applyFill="1" applyBorder="1" applyAlignment="1" applyProtection="1">
      <alignment horizontal="center" vertical="top" wrapText="1"/>
      <protection locked="0"/>
    </xf>
    <xf numFmtId="0" fontId="16" fillId="5" borderId="9" xfId="0" applyFont="1" applyFill="1" applyBorder="1" applyAlignment="1" applyProtection="1">
      <alignment horizontal="left" vertical="top" wrapText="1"/>
      <protection locked="0"/>
    </xf>
    <xf numFmtId="0" fontId="16" fillId="5" borderId="9" xfId="0" applyFont="1" applyFill="1" applyBorder="1" applyAlignment="1" applyProtection="1">
      <alignment horizontal="center" vertical="top" wrapText="1"/>
      <protection locked="0"/>
    </xf>
    <xf numFmtId="2" fontId="15" fillId="5" borderId="12" xfId="1" applyNumberFormat="1" applyFont="1" applyFill="1" applyBorder="1" applyAlignment="1" applyProtection="1">
      <alignment horizontal="center" vertical="top"/>
      <protection locked="0"/>
    </xf>
    <xf numFmtId="0" fontId="13" fillId="2" borderId="2" xfId="0" applyFont="1" applyFill="1" applyBorder="1" applyAlignment="1" applyProtection="1">
      <alignment horizontal="center" vertical="center"/>
      <protection locked="0"/>
    </xf>
    <xf numFmtId="0" fontId="17" fillId="2" borderId="3" xfId="0" applyFont="1" applyFill="1" applyBorder="1" applyAlignment="1" applyProtection="1">
      <alignment horizontal="left" vertical="top" wrapText="1"/>
      <protection locked="0"/>
    </xf>
    <xf numFmtId="39" fontId="14" fillId="2" borderId="3" xfId="1" applyNumberFormat="1" applyFont="1" applyFill="1" applyBorder="1" applyAlignment="1" applyProtection="1">
      <alignment vertical="center" wrapText="1"/>
      <protection locked="0"/>
    </xf>
    <xf numFmtId="39" fontId="14" fillId="2" borderId="3" xfId="1" applyNumberFormat="1" applyFont="1" applyFill="1" applyBorder="1" applyAlignment="1" applyProtection="1">
      <alignment horizontal="right" vertical="center"/>
      <protection locked="0"/>
    </xf>
    <xf numFmtId="2" fontId="14" fillId="2" borderId="4" xfId="1" applyNumberFormat="1" applyFont="1" applyFill="1" applyBorder="1" applyAlignment="1" applyProtection="1">
      <alignment horizontal="center" vertical="center"/>
      <protection locked="0"/>
    </xf>
    <xf numFmtId="0" fontId="14" fillId="2" borderId="5" xfId="0" applyFont="1" applyFill="1" applyBorder="1" applyAlignment="1" applyProtection="1">
      <alignment horizontal="center" vertical="center" wrapText="1"/>
      <protection locked="0"/>
    </xf>
    <xf numFmtId="0" fontId="14" fillId="2" borderId="7" xfId="0" applyFont="1" applyFill="1" applyBorder="1" applyAlignment="1" applyProtection="1">
      <alignment horizontal="right" vertical="top"/>
      <protection locked="0"/>
    </xf>
    <xf numFmtId="0" fontId="23" fillId="0" borderId="5" xfId="0" applyFont="1" applyBorder="1" applyAlignment="1" applyProtection="1">
      <alignment horizontal="left" vertical="center"/>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5" fillId="0" borderId="0" xfId="0" applyFont="1" applyAlignment="1" applyProtection="1">
      <alignment vertical="top"/>
      <protection locked="0"/>
    </xf>
    <xf numFmtId="43" fontId="5" fillId="0" borderId="0" xfId="1" applyFont="1" applyFill="1" applyBorder="1" applyAlignment="1" applyProtection="1">
      <alignment vertical="top"/>
      <protection locked="0"/>
    </xf>
    <xf numFmtId="0" fontId="21" fillId="0" borderId="0" xfId="0" applyFont="1" applyAlignment="1" applyProtection="1">
      <alignment vertical="top"/>
      <protection locked="0"/>
    </xf>
    <xf numFmtId="0" fontId="23" fillId="0" borderId="0" xfId="0" applyFont="1" applyAlignment="1" applyProtection="1">
      <alignment horizontal="left" vertical="center"/>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center" wrapText="1"/>
      <protection locked="0"/>
    </xf>
    <xf numFmtId="43" fontId="5" fillId="0" borderId="0" xfId="1" applyFont="1" applyBorder="1" applyAlignment="1" applyProtection="1">
      <alignment vertical="top"/>
      <protection locked="0"/>
    </xf>
    <xf numFmtId="43" fontId="22" fillId="0" borderId="0" xfId="1" applyFont="1" applyFill="1" applyBorder="1" applyAlignment="1" applyProtection="1">
      <alignment vertical="top"/>
      <protection locked="0"/>
    </xf>
    <xf numFmtId="164" fontId="16" fillId="4" borderId="10" xfId="0" applyNumberFormat="1" applyFont="1" applyFill="1" applyBorder="1" applyAlignment="1" applyProtection="1">
      <alignment horizontal="center" vertical="top" wrapText="1"/>
      <protection locked="0"/>
    </xf>
    <xf numFmtId="2" fontId="16" fillId="4" borderId="10" xfId="0" applyNumberFormat="1" applyFont="1" applyFill="1" applyBorder="1" applyAlignment="1" applyProtection="1">
      <alignment horizontal="center" vertical="top" wrapText="1"/>
      <protection locked="0"/>
    </xf>
    <xf numFmtId="0" fontId="13" fillId="4" borderId="10" xfId="0" applyFont="1" applyFill="1" applyBorder="1" applyAlignment="1" applyProtection="1">
      <alignment horizontal="left" vertical="top" wrapText="1"/>
      <protection locked="0"/>
    </xf>
    <xf numFmtId="0" fontId="25" fillId="4" borderId="10" xfId="0" applyFont="1" applyFill="1" applyBorder="1" applyAlignment="1" applyProtection="1">
      <alignment horizontal="left" vertical="top" wrapText="1"/>
      <protection locked="0"/>
    </xf>
    <xf numFmtId="0" fontId="29" fillId="4" borderId="10"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Continuous" vertical="top" wrapText="1"/>
      <protection locked="0"/>
    </xf>
    <xf numFmtId="0" fontId="2" fillId="3" borderId="10" xfId="0" applyFont="1" applyFill="1" applyBorder="1" applyAlignment="1" applyProtection="1">
      <alignment horizontal="left" vertical="top" wrapText="1"/>
      <protection locked="0"/>
    </xf>
    <xf numFmtId="0" fontId="2" fillId="3" borderId="10" xfId="0" applyFont="1" applyFill="1" applyBorder="1" applyAlignment="1" applyProtection="1">
      <alignment horizontal="center" vertical="top" wrapText="1"/>
      <protection locked="0"/>
    </xf>
    <xf numFmtId="0" fontId="2" fillId="0" borderId="0" xfId="0" applyFont="1"/>
    <xf numFmtId="0" fontId="2" fillId="0" borderId="1" xfId="0" applyFont="1" applyBorder="1" applyAlignment="1">
      <alignment wrapText="1"/>
    </xf>
    <xf numFmtId="0" fontId="2" fillId="0" borderId="1" xfId="0" applyFont="1" applyBorder="1"/>
    <xf numFmtId="0" fontId="2" fillId="0" borderId="1" xfId="0" applyFont="1" applyBorder="1" applyAlignment="1">
      <alignment vertical="center" wrapText="1"/>
    </xf>
    <xf numFmtId="0" fontId="31" fillId="0" borderId="0" xfId="0" applyFont="1" applyAlignment="1">
      <alignment vertical="top"/>
    </xf>
    <xf numFmtId="0" fontId="10" fillId="3" borderId="13" xfId="0" applyFont="1" applyFill="1" applyBorder="1" applyAlignment="1" applyProtection="1">
      <alignment horizontal="centerContinuous" vertical="center" wrapText="1"/>
      <protection locked="0"/>
    </xf>
    <xf numFmtId="0" fontId="5" fillId="0" borderId="6" xfId="0" applyFont="1" applyBorder="1" applyAlignment="1" applyProtection="1">
      <alignment vertical="top"/>
      <protection locked="0"/>
    </xf>
    <xf numFmtId="0" fontId="14" fillId="2" borderId="0" xfId="0" applyFont="1" applyFill="1" applyAlignment="1" applyProtection="1">
      <alignment horizontal="center" vertical="top" wrapText="1"/>
      <protection locked="0"/>
    </xf>
    <xf numFmtId="0" fontId="20" fillId="2" borderId="0" xfId="0" applyFont="1" applyFill="1" applyAlignment="1" applyProtection="1">
      <alignment horizontal="center" vertical="center" wrapText="1"/>
      <protection locked="0"/>
    </xf>
    <xf numFmtId="0" fontId="14" fillId="2" borderId="0" xfId="0" applyFont="1" applyFill="1" applyAlignment="1" applyProtection="1">
      <alignment horizontal="right" vertical="top" wrapText="1"/>
      <protection locked="0"/>
    </xf>
    <xf numFmtId="0" fontId="30" fillId="0" borderId="5" xfId="0" applyFont="1" applyBorder="1" applyAlignment="1" applyProtection="1">
      <alignment horizontal="right" vertical="center" wrapText="1"/>
      <protection locked="0"/>
    </xf>
    <xf numFmtId="0" fontId="30" fillId="0" borderId="0" xfId="0" applyFont="1" applyAlignment="1" applyProtection="1">
      <alignment horizontal="right" vertical="center" wrapText="1"/>
      <protection locked="0"/>
    </xf>
    <xf numFmtId="0" fontId="30" fillId="0" borderId="8" xfId="0" applyFont="1" applyBorder="1" applyAlignment="1" applyProtection="1">
      <alignment horizontal="center" vertical="center" wrapText="1"/>
      <protection locked="0"/>
    </xf>
    <xf numFmtId="0" fontId="30" fillId="0" borderId="6" xfId="0" applyFont="1" applyBorder="1" applyAlignment="1" applyProtection="1">
      <alignment horizontal="center" vertical="center" wrapText="1"/>
      <protection locked="0"/>
    </xf>
    <xf numFmtId="0" fontId="30" fillId="0" borderId="13" xfId="0" applyFont="1" applyBorder="1" applyAlignment="1" applyProtection="1">
      <alignment horizontal="right" vertical="center" wrapText="1"/>
      <protection locked="0"/>
    </xf>
    <xf numFmtId="0" fontId="30" fillId="0" borderId="8" xfId="0" applyFont="1" applyBorder="1" applyAlignment="1" applyProtection="1">
      <alignment horizontal="right" vertical="center" wrapText="1"/>
      <protection locked="0"/>
    </xf>
    <xf numFmtId="0" fontId="30" fillId="0" borderId="3" xfId="0" applyFont="1" applyBorder="1" applyAlignment="1" applyProtection="1">
      <alignment horizontal="center" vertical="center" wrapText="1"/>
      <protection locked="0"/>
    </xf>
    <xf numFmtId="0" fontId="30" fillId="0" borderId="4"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29" fillId="0" borderId="10" xfId="0" applyFont="1" applyBorder="1" applyAlignment="1" applyProtection="1">
      <alignment horizontal="left" vertical="top" wrapText="1"/>
      <protection locked="0"/>
    </xf>
    <xf numFmtId="0" fontId="25" fillId="0" borderId="9" xfId="0" applyFont="1" applyBorder="1" applyAlignment="1" applyProtection="1">
      <alignment horizontal="left" vertical="top" wrapText="1"/>
      <protection locked="0"/>
    </xf>
    <xf numFmtId="0" fontId="25" fillId="0" borderId="11" xfId="0" applyFont="1" applyBorder="1" applyAlignment="1" applyProtection="1">
      <alignment horizontal="left" vertical="top" wrapText="1"/>
      <protection locked="0"/>
    </xf>
    <xf numFmtId="0" fontId="27" fillId="5" borderId="3" xfId="0" applyFont="1" applyFill="1" applyBorder="1" applyAlignment="1" applyProtection="1">
      <alignment horizontal="right" vertical="top" wrapText="1"/>
      <protection locked="0"/>
    </xf>
    <xf numFmtId="0" fontId="27" fillId="5" borderId="4" xfId="0" applyFont="1" applyFill="1" applyBorder="1" applyAlignment="1" applyProtection="1">
      <alignment horizontal="right" vertical="top" wrapText="1"/>
      <protection locked="0"/>
    </xf>
    <xf numFmtId="0" fontId="2" fillId="5" borderId="2" xfId="0" applyFont="1"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cellXfs>
  <cellStyles count="5">
    <cellStyle name="Hyperlink 2" xfId="2" xr:uid="{00000000-0005-0000-0000-000000000000}"/>
    <cellStyle name="Normal 2" xfId="4" xr:uid="{6E72F082-D191-4B8F-A7F2-5B4BF619607D}"/>
    <cellStyle name="Гіперпосилання 2" xfId="3" xr:uid="{00000000-0005-0000-0000-000002000000}"/>
    <cellStyle name="Обычный" xfId="0" builtinId="0"/>
    <cellStyle name="Финансовый" xfId="1" builtinId="3"/>
  </cellStyles>
  <dxfs count="0"/>
  <tableStyles count="0" defaultTableStyle="TableStyleMedium2" defaultPivotStyle="PivotStyleLight16"/>
  <colors>
    <mruColors>
      <color rgb="FFF38500"/>
      <color rgb="FFA70000"/>
      <color rgb="FF005065"/>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48</xdr:row>
      <xdr:rowOff>0</xdr:rowOff>
    </xdr:from>
    <xdr:to>
      <xdr:col>6</xdr:col>
      <xdr:colOff>304800</xdr:colOff>
      <xdr:row>49</xdr:row>
      <xdr:rowOff>104773</xdr:rowOff>
    </xdr:to>
    <xdr:sp macro="" textlink="">
      <xdr:nvSpPr>
        <xdr:cNvPr id="1060" name="AutoShape 36" descr="Затирка для швів Ceresit CE 40 Aquastatic 01 2 кг (відро) Біла (Е28802) - зображення 1">
          <a:extLst>
            <a:ext uri="{FF2B5EF4-FFF2-40B4-BE49-F238E27FC236}">
              <a16:creationId xmlns:a16="http://schemas.microsoft.com/office/drawing/2014/main" id="{00000000-0008-0000-0000-000024040000}"/>
            </a:ext>
          </a:extLst>
        </xdr:cNvPr>
        <xdr:cNvSpPr>
          <a:spLocks noChangeAspect="1" noChangeArrowheads="1"/>
        </xdr:cNvSpPr>
      </xdr:nvSpPr>
      <xdr:spPr bwMode="auto">
        <a:xfrm>
          <a:off x="26155650" y="3846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4" name="AutoShape 18" descr="https://trivita.ua/media/mf_webp/jpg/media/catalog/product/cache/dd95bbeaba6420773a0013f62f7a35ef/p/e/pesok_mesh.webp">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25641300" y="1750237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8" name="AutoShape 26" descr="Колено Georg Fischer d40 45 град.">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25641300" y="1786813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53" name="AutoShape 29" descr="Корпус пластиковий 12-модульний e.plbox.stand.n.12k, навісний (s029104)">
          <a:extLst>
            <a:ext uri="{FF2B5EF4-FFF2-40B4-BE49-F238E27FC236}">
              <a16:creationId xmlns:a16="http://schemas.microsoft.com/office/drawing/2014/main" id="{00000000-0008-0000-0000-00001D040000}"/>
            </a:ext>
          </a:extLst>
        </xdr:cNvPr>
        <xdr:cNvSpPr>
          <a:spLocks noChangeAspect="1" noChangeArrowheads="1"/>
        </xdr:cNvSpPr>
      </xdr:nvSpPr>
      <xdr:spPr bwMode="auto">
        <a:xfrm>
          <a:off x="25641300" y="245798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55" name="AutoShape 31" descr="ВВГ-П нг 3х2,5 кабель ЗЗЦМ (бухта 100м., Різати кратно 10 м.) (ВВГНГ-П 3X2,5 ECG / 707235)">
          <a:extLst>
            <a:ext uri="{FF2B5EF4-FFF2-40B4-BE49-F238E27FC236}">
              <a16:creationId xmlns:a16="http://schemas.microsoft.com/office/drawing/2014/main" id="{00000000-0008-0000-0000-00001F040000}"/>
            </a:ext>
          </a:extLst>
        </xdr:cNvPr>
        <xdr:cNvSpPr>
          <a:spLocks noChangeAspect="1" noChangeArrowheads="1"/>
        </xdr:cNvSpPr>
      </xdr:nvSpPr>
      <xdr:spPr bwMode="auto">
        <a:xfrm>
          <a:off x="25641300" y="2467127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58" name="AutoShape 34" descr="Коробка монтажна универсальна набірна ПВХ сіра Ø73,5х43мм, Kopos (KU 68-1901_KA) - придбати">
          <a:extLst>
            <a:ext uri="{FF2B5EF4-FFF2-40B4-BE49-F238E27FC236}">
              <a16:creationId xmlns:a16="http://schemas.microsoft.com/office/drawing/2014/main" id="{00000000-0008-0000-0000-000022040000}"/>
            </a:ext>
          </a:extLst>
        </xdr:cNvPr>
        <xdr:cNvSpPr>
          <a:spLocks noChangeAspect="1" noChangeArrowheads="1"/>
        </xdr:cNvSpPr>
      </xdr:nvSpPr>
      <xdr:spPr bwMode="auto">
        <a:xfrm>
          <a:off x="25641300" y="250370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61" name="AutoShape 37" descr="Саморіз 3,5х9,5 мм &quot;блоха&quot; гострий, цинк, 1000 шт/уп">
          <a:extLst>
            <a:ext uri="{FF2B5EF4-FFF2-40B4-BE49-F238E27FC236}">
              <a16:creationId xmlns:a16="http://schemas.microsoft.com/office/drawing/2014/main" id="{00000000-0008-0000-0000-000025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62" name="AutoShape 38" descr="Саморіз 3,5х9,5 мм &quot;блоха&quot; гострий, цинк, 1000 шт/уп">
          <a:extLst>
            <a:ext uri="{FF2B5EF4-FFF2-40B4-BE49-F238E27FC236}">
              <a16:creationId xmlns:a16="http://schemas.microsoft.com/office/drawing/2014/main" id="{00000000-0008-0000-0000-000026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 name="AutoShape 41" descr="Кутик 100х100х7 мм; ст.3пс, міра; 12 м 029К фото">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25641300" y="2567711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2"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3" name="AutoShape 44" descr="gallery-image">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48</xdr:row>
      <xdr:rowOff>0</xdr:rowOff>
    </xdr:from>
    <xdr:to>
      <xdr:col>6</xdr:col>
      <xdr:colOff>304800</xdr:colOff>
      <xdr:row>49</xdr:row>
      <xdr:rowOff>108855</xdr:rowOff>
    </xdr:to>
    <xdr:sp macro="" textlink="">
      <xdr:nvSpPr>
        <xdr:cNvPr id="1080" name="AutoShape 56" descr="Планка гребеня пряма">
          <a:extLst>
            <a:ext uri="{FF2B5EF4-FFF2-40B4-BE49-F238E27FC236}">
              <a16:creationId xmlns:a16="http://schemas.microsoft.com/office/drawing/2014/main" id="{00000000-0008-0000-0000-000038040000}"/>
            </a:ext>
          </a:extLst>
        </xdr:cNvPr>
        <xdr:cNvSpPr>
          <a:spLocks noChangeAspect="1" noChangeArrowheads="1"/>
        </xdr:cNvSpPr>
      </xdr:nvSpPr>
      <xdr:spPr bwMode="auto">
        <a:xfrm>
          <a:off x="25641300" y="56037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48</xdr:row>
      <xdr:rowOff>0</xdr:rowOff>
    </xdr:from>
    <xdr:to>
      <xdr:col>6</xdr:col>
      <xdr:colOff>304800</xdr:colOff>
      <xdr:row>49</xdr:row>
      <xdr:rowOff>108855</xdr:rowOff>
    </xdr:to>
    <xdr:sp macro="" textlink="">
      <xdr:nvSpPr>
        <xdr:cNvPr id="1083" name="AutoShape 59" descr="Покрівельна огорожа Економ OBERIG з Л-подібною стійкою зі снігозатримувачами RAL 8019 Коричневий">
          <a:extLst>
            <a:ext uri="{FF2B5EF4-FFF2-40B4-BE49-F238E27FC236}">
              <a16:creationId xmlns:a16="http://schemas.microsoft.com/office/drawing/2014/main" id="{00000000-0008-0000-0000-00003B040000}"/>
            </a:ext>
          </a:extLst>
        </xdr:cNvPr>
        <xdr:cNvSpPr>
          <a:spLocks noChangeAspect="1" noChangeArrowheads="1"/>
        </xdr:cNvSpPr>
      </xdr:nvSpPr>
      <xdr:spPr bwMode="auto">
        <a:xfrm>
          <a:off x="25641300" y="5878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48</xdr:row>
      <xdr:rowOff>0</xdr:rowOff>
    </xdr:from>
    <xdr:to>
      <xdr:col>6</xdr:col>
      <xdr:colOff>304800</xdr:colOff>
      <xdr:row>49</xdr:row>
      <xdr:rowOff>108855</xdr:rowOff>
    </xdr:to>
    <xdr:sp macro="" textlink="">
      <xdr:nvSpPr>
        <xdr:cNvPr id="1084" name="AutoShape 60" descr="Покрівельна огорожа Економ OBERIG з Л-подібною стійкою без снігозатримувачів RAL 8019 Коричневий">
          <a:extLst>
            <a:ext uri="{FF2B5EF4-FFF2-40B4-BE49-F238E27FC236}">
              <a16:creationId xmlns:a16="http://schemas.microsoft.com/office/drawing/2014/main" id="{00000000-0008-0000-0000-00003C040000}"/>
            </a:ext>
          </a:extLst>
        </xdr:cNvPr>
        <xdr:cNvSpPr>
          <a:spLocks noChangeAspect="1" noChangeArrowheads="1"/>
        </xdr:cNvSpPr>
      </xdr:nvSpPr>
      <xdr:spPr bwMode="auto">
        <a:xfrm>
          <a:off x="25641300" y="5878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206"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207" name="AutoShape 44" descr="gallery-image">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88" name="AutoShape 64" descr="Клей Kreisel EXPERT ММ27 для кладки газоблоків, 25 кг">
          <a:extLst>
            <a:ext uri="{FF2B5EF4-FFF2-40B4-BE49-F238E27FC236}">
              <a16:creationId xmlns:a16="http://schemas.microsoft.com/office/drawing/2014/main" id="{00000000-0008-0000-0000-000040040000}"/>
            </a:ext>
          </a:extLst>
        </xdr:cNvPr>
        <xdr:cNvSpPr>
          <a:spLocks noChangeAspect="1" noChangeArrowheads="1"/>
        </xdr:cNvSpPr>
      </xdr:nvSpPr>
      <xdr:spPr bwMode="auto">
        <a:xfrm>
          <a:off x="25641300" y="161185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49</xdr:row>
      <xdr:rowOff>0</xdr:rowOff>
    </xdr:from>
    <xdr:to>
      <xdr:col>6</xdr:col>
      <xdr:colOff>304800</xdr:colOff>
      <xdr:row>49</xdr:row>
      <xdr:rowOff>308882</xdr:rowOff>
    </xdr:to>
    <xdr:sp macro="" textlink="">
      <xdr:nvSpPr>
        <xdr:cNvPr id="1089" name="AutoShape 65" descr="Клей Kreisel EXPERT ММ27 для кладки газоблоків, 25 кг, Арт:000056290 - зображення 1">
          <a:extLst>
            <a:ext uri="{FF2B5EF4-FFF2-40B4-BE49-F238E27FC236}">
              <a16:creationId xmlns:a16="http://schemas.microsoft.com/office/drawing/2014/main" id="{00000000-0008-0000-0000-000041040000}"/>
            </a:ext>
          </a:extLst>
        </xdr:cNvPr>
        <xdr:cNvSpPr>
          <a:spLocks noChangeAspect="1" noChangeArrowheads="1"/>
        </xdr:cNvSpPr>
      </xdr:nvSpPr>
      <xdr:spPr bwMode="auto">
        <a:xfrm>
          <a:off x="25641300" y="161185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91"/>
  <sheetViews>
    <sheetView tabSelected="1" view="pageBreakPreview" topLeftCell="C6" zoomScaleNormal="52" zoomScaleSheetLayoutView="100" zoomScalePageLayoutView="55" workbookViewId="0">
      <selection activeCell="A52" sqref="A52:F70"/>
    </sheetView>
  </sheetViews>
  <sheetFormatPr defaultColWidth="9.140625" defaultRowHeight="12.75"/>
  <cols>
    <col min="1" max="1" width="8" style="2" customWidth="1"/>
    <col min="2" max="2" width="79.28515625" style="3" customWidth="1"/>
    <col min="3" max="3" width="81.85546875" style="3" customWidth="1"/>
    <col min="4" max="4" width="15.85546875" style="3" bestFit="1" customWidth="1"/>
    <col min="5" max="5" width="6.85546875" style="4" customWidth="1"/>
    <col min="6" max="6" width="71.7109375" style="2" customWidth="1"/>
    <col min="7" max="7" width="45.28515625" style="6" customWidth="1"/>
    <col min="8" max="8" width="20.140625" style="2" customWidth="1"/>
    <col min="9" max="16384" width="9.140625" style="2"/>
  </cols>
  <sheetData>
    <row r="1" spans="1:8" ht="63.75" customHeight="1">
      <c r="A1" s="78" t="s">
        <v>136</v>
      </c>
      <c r="B1" s="79"/>
      <c r="C1" s="79"/>
      <c r="D1" s="79"/>
      <c r="E1" s="79"/>
      <c r="F1" s="79"/>
      <c r="G1" s="79"/>
      <c r="H1" s="80"/>
    </row>
    <row r="2" spans="1:8" ht="7.5" customHeight="1">
      <c r="A2" s="65"/>
      <c r="B2" s="17"/>
      <c r="C2" s="16"/>
      <c r="D2" s="16"/>
      <c r="E2" s="17"/>
      <c r="F2" s="17"/>
      <c r="G2" s="17"/>
      <c r="H2" s="66"/>
    </row>
    <row r="3" spans="1:8" s="1" customFormat="1" ht="75">
      <c r="A3" s="18" t="s">
        <v>0</v>
      </c>
      <c r="B3" s="18" t="s">
        <v>1</v>
      </c>
      <c r="C3" s="18" t="s">
        <v>2</v>
      </c>
      <c r="D3" s="18" t="s">
        <v>3</v>
      </c>
      <c r="E3" s="18" t="s">
        <v>4</v>
      </c>
      <c r="F3" s="18" t="s">
        <v>5</v>
      </c>
      <c r="G3" s="19" t="s">
        <v>6</v>
      </c>
      <c r="H3" s="20" t="s">
        <v>7</v>
      </c>
    </row>
    <row r="4" spans="1:8" s="1" customFormat="1" ht="15.75">
      <c r="A4" s="21" t="s">
        <v>8</v>
      </c>
      <c r="B4" s="57"/>
      <c r="C4" s="57"/>
      <c r="D4" s="22"/>
      <c r="E4" s="23"/>
      <c r="F4" s="24"/>
      <c r="G4" s="25"/>
      <c r="H4" s="26"/>
    </row>
    <row r="5" spans="1:8" ht="47.25">
      <c r="A5" s="27">
        <v>1.1000000000000001</v>
      </c>
      <c r="B5" s="28" t="s">
        <v>9</v>
      </c>
      <c r="C5" s="28" t="s">
        <v>10</v>
      </c>
      <c r="D5" s="27" t="s">
        <v>11</v>
      </c>
      <c r="E5" s="27">
        <v>15</v>
      </c>
      <c r="F5" s="58"/>
      <c r="G5" s="59"/>
      <c r="H5" s="15">
        <v>0</v>
      </c>
    </row>
    <row r="6" spans="1:8" ht="67.150000000000006" customHeight="1">
      <c r="A6" s="27">
        <v>1.2</v>
      </c>
      <c r="B6" s="28" t="s">
        <v>12</v>
      </c>
      <c r="C6" s="28" t="s">
        <v>13</v>
      </c>
      <c r="D6" s="27" t="s">
        <v>11</v>
      </c>
      <c r="E6" s="27">
        <v>3</v>
      </c>
      <c r="F6" s="58"/>
      <c r="G6" s="59"/>
      <c r="H6" s="15">
        <v>0</v>
      </c>
    </row>
    <row r="7" spans="1:8" ht="15.75">
      <c r="A7" s="30"/>
      <c r="B7" s="31"/>
      <c r="C7" s="31"/>
      <c r="D7" s="32"/>
      <c r="E7" s="32"/>
      <c r="F7" s="84" t="s">
        <v>14</v>
      </c>
      <c r="G7" s="84"/>
      <c r="H7" s="33">
        <f>SUMPRODUCT(E5:E6,H5:H6)</f>
        <v>0</v>
      </c>
    </row>
    <row r="8" spans="1:8" ht="15.75">
      <c r="A8" s="21" t="s">
        <v>15</v>
      </c>
      <c r="B8" s="57"/>
      <c r="C8" s="57"/>
      <c r="D8" s="22"/>
      <c r="E8" s="23"/>
      <c r="F8" s="24"/>
      <c r="G8" s="25"/>
      <c r="H8" s="26"/>
    </row>
    <row r="9" spans="1:8" ht="84" customHeight="1">
      <c r="A9" s="27">
        <v>2.1</v>
      </c>
      <c r="B9" s="28" t="s">
        <v>16</v>
      </c>
      <c r="C9" s="28" t="s">
        <v>17</v>
      </c>
      <c r="D9" s="27" t="s">
        <v>11</v>
      </c>
      <c r="E9" s="27">
        <v>15</v>
      </c>
      <c r="F9" s="58"/>
      <c r="G9" s="59"/>
      <c r="H9" s="15">
        <v>0</v>
      </c>
    </row>
    <row r="10" spans="1:8" ht="84" customHeight="1">
      <c r="A10" s="27">
        <v>2.2000000000000002</v>
      </c>
      <c r="B10" s="28" t="s">
        <v>18</v>
      </c>
      <c r="C10" s="28" t="s">
        <v>19</v>
      </c>
      <c r="D10" s="27" t="s">
        <v>11</v>
      </c>
      <c r="E10" s="27">
        <v>40</v>
      </c>
      <c r="F10" s="58"/>
      <c r="G10" s="59"/>
      <c r="H10" s="15">
        <v>0</v>
      </c>
    </row>
    <row r="11" spans="1:8" ht="20.45" customHeight="1">
      <c r="A11" s="27">
        <v>2.2999999999999998</v>
      </c>
      <c r="B11" s="29" t="s">
        <v>20</v>
      </c>
      <c r="C11" s="29" t="s">
        <v>21</v>
      </c>
      <c r="D11" s="27" t="s">
        <v>11</v>
      </c>
      <c r="E11" s="27">
        <v>26</v>
      </c>
      <c r="F11" s="58"/>
      <c r="G11" s="59"/>
      <c r="H11" s="15">
        <v>0</v>
      </c>
    </row>
    <row r="12" spans="1:8" ht="258" customHeight="1">
      <c r="A12" s="27">
        <v>2.4</v>
      </c>
      <c r="B12" s="28" t="s">
        <v>22</v>
      </c>
      <c r="C12" s="28" t="s">
        <v>23</v>
      </c>
      <c r="D12" s="27" t="s">
        <v>11</v>
      </c>
      <c r="E12" s="27">
        <v>2</v>
      </c>
      <c r="F12" s="58"/>
      <c r="G12" s="59"/>
      <c r="H12" s="15">
        <v>0</v>
      </c>
    </row>
    <row r="13" spans="1:8" ht="15.75">
      <c r="A13" s="30"/>
      <c r="B13" s="31"/>
      <c r="C13" s="31"/>
      <c r="D13" s="32"/>
      <c r="E13" s="32"/>
      <c r="F13" s="84" t="s">
        <v>24</v>
      </c>
      <c r="G13" s="84"/>
      <c r="H13" s="33">
        <f>SUMPRODUCT(E9:E12,H9:H12)</f>
        <v>0</v>
      </c>
    </row>
    <row r="14" spans="1:8" ht="15.75">
      <c r="A14" s="21" t="s">
        <v>25</v>
      </c>
      <c r="B14" s="57"/>
      <c r="C14" s="57"/>
      <c r="D14" s="22"/>
      <c r="E14" s="23"/>
      <c r="F14" s="24"/>
      <c r="G14" s="25"/>
      <c r="H14" s="26"/>
    </row>
    <row r="15" spans="1:8" ht="33.6" customHeight="1">
      <c r="A15" s="27">
        <v>3.1</v>
      </c>
      <c r="B15" s="29" t="s">
        <v>26</v>
      </c>
      <c r="C15" s="29" t="s">
        <v>27</v>
      </c>
      <c r="D15" s="27" t="s">
        <v>11</v>
      </c>
      <c r="E15" s="27">
        <v>14</v>
      </c>
      <c r="F15" s="58"/>
      <c r="G15" s="59"/>
      <c r="H15" s="15">
        <v>0</v>
      </c>
    </row>
    <row r="16" spans="1:8" ht="47.25">
      <c r="A16" s="27">
        <v>3.2</v>
      </c>
      <c r="B16" s="28" t="s">
        <v>28</v>
      </c>
      <c r="C16" s="28" t="s">
        <v>29</v>
      </c>
      <c r="D16" s="27" t="s">
        <v>11</v>
      </c>
      <c r="E16" s="27">
        <v>14</v>
      </c>
      <c r="F16" s="58"/>
      <c r="G16" s="59"/>
      <c r="H16" s="15">
        <v>0</v>
      </c>
    </row>
    <row r="17" spans="1:8" ht="78.75">
      <c r="A17" s="27">
        <v>3.3</v>
      </c>
      <c r="B17" s="28" t="s">
        <v>30</v>
      </c>
      <c r="C17" s="28" t="s">
        <v>31</v>
      </c>
      <c r="D17" s="27" t="s">
        <v>11</v>
      </c>
      <c r="E17" s="27">
        <v>14</v>
      </c>
      <c r="F17" s="58"/>
      <c r="G17" s="59"/>
      <c r="H17" s="15">
        <v>0</v>
      </c>
    </row>
    <row r="18" spans="1:8" ht="31.5">
      <c r="A18" s="27">
        <v>3.4</v>
      </c>
      <c r="B18" s="29" t="s">
        <v>32</v>
      </c>
      <c r="C18" s="29" t="s">
        <v>33</v>
      </c>
      <c r="D18" s="27" t="s">
        <v>11</v>
      </c>
      <c r="E18" s="27">
        <v>10</v>
      </c>
      <c r="F18" s="58"/>
      <c r="G18" s="59"/>
      <c r="H18" s="15">
        <v>0</v>
      </c>
    </row>
    <row r="19" spans="1:8" ht="31.5">
      <c r="A19" s="27">
        <v>3.5</v>
      </c>
      <c r="B19" s="29" t="s">
        <v>34</v>
      </c>
      <c r="C19" s="29" t="s">
        <v>35</v>
      </c>
      <c r="D19" s="27" t="s">
        <v>11</v>
      </c>
      <c r="E19" s="27">
        <v>36</v>
      </c>
      <c r="F19" s="58"/>
      <c r="G19" s="59"/>
      <c r="H19" s="15">
        <v>0</v>
      </c>
    </row>
    <row r="20" spans="1:8" ht="15.75">
      <c r="A20" s="27">
        <v>3.6</v>
      </c>
      <c r="B20" s="29" t="s">
        <v>36</v>
      </c>
      <c r="C20" s="29" t="s">
        <v>37</v>
      </c>
      <c r="D20" s="27" t="s">
        <v>11</v>
      </c>
      <c r="E20" s="27">
        <v>2</v>
      </c>
      <c r="F20" s="58"/>
      <c r="G20" s="59"/>
      <c r="H20" s="15">
        <v>0</v>
      </c>
    </row>
    <row r="21" spans="1:8" ht="204.75">
      <c r="A21" s="27">
        <v>3.7</v>
      </c>
      <c r="B21" s="28" t="s">
        <v>38</v>
      </c>
      <c r="C21" s="28" t="s">
        <v>39</v>
      </c>
      <c r="D21" s="27" t="s">
        <v>11</v>
      </c>
      <c r="E21" s="27">
        <v>1</v>
      </c>
      <c r="F21" s="58"/>
      <c r="G21" s="59"/>
      <c r="H21" s="15">
        <v>0</v>
      </c>
    </row>
    <row r="22" spans="1:8" ht="31.5">
      <c r="A22" s="27">
        <v>3.8</v>
      </c>
      <c r="B22" s="54" t="s">
        <v>40</v>
      </c>
      <c r="C22" s="54" t="s">
        <v>41</v>
      </c>
      <c r="D22" s="27" t="s">
        <v>11</v>
      </c>
      <c r="E22" s="27">
        <v>8</v>
      </c>
      <c r="F22" s="58"/>
      <c r="G22" s="59"/>
      <c r="H22" s="15">
        <v>0</v>
      </c>
    </row>
    <row r="23" spans="1:8" ht="94.5">
      <c r="A23" s="27">
        <v>3.9</v>
      </c>
      <c r="B23" s="28" t="s">
        <v>42</v>
      </c>
      <c r="C23" s="28" t="s">
        <v>43</v>
      </c>
      <c r="D23" s="27" t="s">
        <v>11</v>
      </c>
      <c r="E23" s="27">
        <v>200</v>
      </c>
      <c r="F23" s="58"/>
      <c r="G23" s="59"/>
      <c r="H23" s="15">
        <v>0</v>
      </c>
    </row>
    <row r="24" spans="1:8" ht="19.899999999999999" customHeight="1">
      <c r="A24" s="53">
        <v>3.1</v>
      </c>
      <c r="B24" s="29" t="s">
        <v>44</v>
      </c>
      <c r="C24" s="29" t="s">
        <v>45</v>
      </c>
      <c r="D24" s="27" t="s">
        <v>11</v>
      </c>
      <c r="E24" s="27">
        <v>2</v>
      </c>
      <c r="F24" s="58"/>
      <c r="G24" s="59"/>
      <c r="H24" s="15">
        <v>0</v>
      </c>
    </row>
    <row r="25" spans="1:8" ht="15.75">
      <c r="A25" s="27">
        <v>3.11</v>
      </c>
      <c r="B25" s="29" t="s">
        <v>46</v>
      </c>
      <c r="C25" s="29" t="s">
        <v>47</v>
      </c>
      <c r="D25" s="27" t="s">
        <v>11</v>
      </c>
      <c r="E25" s="27">
        <v>26</v>
      </c>
      <c r="F25" s="58"/>
      <c r="G25" s="59"/>
      <c r="H25" s="15">
        <v>0</v>
      </c>
    </row>
    <row r="26" spans="1:8" ht="51" customHeight="1">
      <c r="A26" s="53">
        <v>3.12</v>
      </c>
      <c r="B26" s="28" t="s">
        <v>48</v>
      </c>
      <c r="C26" s="28" t="s">
        <v>49</v>
      </c>
      <c r="D26" s="27" t="s">
        <v>11</v>
      </c>
      <c r="E26" s="27">
        <v>5</v>
      </c>
      <c r="F26" s="58"/>
      <c r="G26" s="59"/>
      <c r="H26" s="15">
        <v>0</v>
      </c>
    </row>
    <row r="27" spans="1:8" ht="110.25">
      <c r="A27" s="27">
        <v>3.13</v>
      </c>
      <c r="B27" s="28" t="s">
        <v>50</v>
      </c>
      <c r="C27" s="28" t="s">
        <v>51</v>
      </c>
      <c r="D27" s="27" t="s">
        <v>11</v>
      </c>
      <c r="E27" s="27">
        <v>14</v>
      </c>
      <c r="F27" s="58"/>
      <c r="G27" s="59"/>
      <c r="H27" s="15">
        <v>0</v>
      </c>
    </row>
    <row r="28" spans="1:8" ht="165.75" customHeight="1">
      <c r="A28" s="53">
        <v>3.14</v>
      </c>
      <c r="B28" s="56" t="s">
        <v>52</v>
      </c>
      <c r="C28" s="56" t="s">
        <v>53</v>
      </c>
      <c r="D28" s="27" t="s">
        <v>11</v>
      </c>
      <c r="E28" s="27">
        <v>14</v>
      </c>
      <c r="F28" s="58"/>
      <c r="G28" s="59"/>
      <c r="H28" s="15">
        <v>0</v>
      </c>
    </row>
    <row r="29" spans="1:8" ht="34.15" customHeight="1">
      <c r="A29" s="27">
        <v>3.15</v>
      </c>
      <c r="B29" s="29" t="s">
        <v>54</v>
      </c>
      <c r="C29" s="29" t="s">
        <v>55</v>
      </c>
      <c r="D29" s="27" t="s">
        <v>11</v>
      </c>
      <c r="E29" s="27">
        <v>15</v>
      </c>
      <c r="F29" s="58"/>
      <c r="G29" s="59"/>
      <c r="H29" s="15">
        <v>0</v>
      </c>
    </row>
    <row r="30" spans="1:8" ht="15.75">
      <c r="A30" s="30"/>
      <c r="B30" s="31"/>
      <c r="C30" s="31"/>
      <c r="D30" s="32"/>
      <c r="E30" s="32"/>
      <c r="F30" s="84" t="s">
        <v>56</v>
      </c>
      <c r="G30" s="85"/>
      <c r="H30" s="33">
        <f>SUMPRODUCT(E15:E29,H15:H29)</f>
        <v>0</v>
      </c>
    </row>
    <row r="31" spans="1:8" ht="15.75">
      <c r="A31" s="21" t="s">
        <v>57</v>
      </c>
      <c r="B31" s="57"/>
      <c r="C31" s="57"/>
      <c r="D31" s="22"/>
      <c r="E31" s="23"/>
      <c r="F31" s="24"/>
      <c r="G31" s="25"/>
      <c r="H31" s="26"/>
    </row>
    <row r="32" spans="1:8" ht="31.5">
      <c r="A32" s="52">
        <v>4.0999999999999996</v>
      </c>
      <c r="B32" s="28" t="s">
        <v>58</v>
      </c>
      <c r="C32" s="28" t="s">
        <v>59</v>
      </c>
      <c r="D32" s="27" t="s">
        <v>11</v>
      </c>
      <c r="E32" s="27">
        <v>2</v>
      </c>
      <c r="F32" s="58"/>
      <c r="G32" s="59"/>
      <c r="H32" s="15">
        <v>0</v>
      </c>
    </row>
    <row r="33" spans="1:8" ht="139.9" customHeight="1">
      <c r="A33" s="52">
        <v>4.2</v>
      </c>
      <c r="B33" s="28" t="s">
        <v>60</v>
      </c>
      <c r="C33" s="28" t="s">
        <v>61</v>
      </c>
      <c r="D33" s="27" t="s">
        <v>11</v>
      </c>
      <c r="E33" s="27">
        <v>1</v>
      </c>
      <c r="F33" s="58"/>
      <c r="G33" s="59"/>
      <c r="H33" s="15">
        <v>0</v>
      </c>
    </row>
    <row r="34" spans="1:8" ht="100.15" customHeight="1">
      <c r="A34" s="52">
        <v>4.3</v>
      </c>
      <c r="B34" s="28" t="s">
        <v>62</v>
      </c>
      <c r="C34" s="28" t="s">
        <v>63</v>
      </c>
      <c r="D34" s="27" t="s">
        <v>11</v>
      </c>
      <c r="E34" s="27">
        <v>1</v>
      </c>
      <c r="F34" s="58"/>
      <c r="G34" s="59"/>
      <c r="H34" s="15">
        <v>0</v>
      </c>
    </row>
    <row r="35" spans="1:8" ht="160.15" customHeight="1">
      <c r="A35" s="52">
        <v>4.4000000000000004</v>
      </c>
      <c r="B35" s="28" t="s">
        <v>64</v>
      </c>
      <c r="C35" s="55" t="s">
        <v>65</v>
      </c>
      <c r="D35" s="27" t="s">
        <v>11</v>
      </c>
      <c r="E35" s="27">
        <v>3</v>
      </c>
      <c r="F35" s="58"/>
      <c r="G35" s="59"/>
      <c r="H35" s="15">
        <v>0</v>
      </c>
    </row>
    <row r="36" spans="1:8" ht="110.25">
      <c r="A36" s="52">
        <v>4.5</v>
      </c>
      <c r="B36" s="28" t="s">
        <v>66</v>
      </c>
      <c r="C36" s="28" t="s">
        <v>67</v>
      </c>
      <c r="D36" s="27" t="s">
        <v>11</v>
      </c>
      <c r="E36" s="27">
        <v>1</v>
      </c>
      <c r="F36" s="58"/>
      <c r="G36" s="59"/>
      <c r="H36" s="15">
        <v>0</v>
      </c>
    </row>
    <row r="37" spans="1:8" ht="15.75">
      <c r="A37" s="30"/>
      <c r="B37" s="31"/>
      <c r="C37" s="31"/>
      <c r="D37" s="32"/>
      <c r="E37" s="32"/>
      <c r="F37" s="84" t="s">
        <v>68</v>
      </c>
      <c r="G37" s="85"/>
      <c r="H37" s="33">
        <f>SUMPRODUCT(E32:E36,H32:H36)</f>
        <v>0</v>
      </c>
    </row>
    <row r="38" spans="1:8" ht="15.75">
      <c r="A38" s="21" t="s">
        <v>134</v>
      </c>
      <c r="B38" s="57"/>
      <c r="C38" s="57"/>
      <c r="D38" s="22"/>
      <c r="E38" s="23"/>
      <c r="F38" s="24"/>
      <c r="G38" s="25"/>
      <c r="H38" s="26"/>
    </row>
    <row r="39" spans="1:8" ht="62.45" customHeight="1">
      <c r="A39" s="27">
        <v>5.0999999999999996</v>
      </c>
      <c r="B39" s="28" t="s">
        <v>69</v>
      </c>
      <c r="C39" s="28" t="s">
        <v>70</v>
      </c>
      <c r="D39" s="27" t="s">
        <v>11</v>
      </c>
      <c r="E39" s="27">
        <v>1</v>
      </c>
      <c r="F39" s="58"/>
      <c r="G39" s="59"/>
      <c r="H39" s="15">
        <v>0</v>
      </c>
    </row>
    <row r="40" spans="1:8" ht="15.75">
      <c r="A40" s="27">
        <v>5.2</v>
      </c>
      <c r="B40" s="29" t="s">
        <v>71</v>
      </c>
      <c r="C40" s="29" t="s">
        <v>72</v>
      </c>
      <c r="D40" s="27" t="s">
        <v>11</v>
      </c>
      <c r="E40" s="27">
        <v>1</v>
      </c>
      <c r="F40" s="58"/>
      <c r="G40" s="59"/>
      <c r="H40" s="15">
        <v>0</v>
      </c>
    </row>
    <row r="41" spans="1:8" ht="19.149999999999999" customHeight="1">
      <c r="A41" s="27">
        <v>5.3</v>
      </c>
      <c r="B41" s="29" t="s">
        <v>73</v>
      </c>
      <c r="C41" s="29" t="s">
        <v>74</v>
      </c>
      <c r="D41" s="27" t="s">
        <v>11</v>
      </c>
      <c r="E41" s="27">
        <v>10</v>
      </c>
      <c r="F41" s="58"/>
      <c r="G41" s="59"/>
      <c r="H41" s="15">
        <v>0</v>
      </c>
    </row>
    <row r="42" spans="1:8" ht="15.75">
      <c r="A42" s="27">
        <v>5.4</v>
      </c>
      <c r="B42" s="29" t="s">
        <v>75</v>
      </c>
      <c r="C42" s="29" t="s">
        <v>76</v>
      </c>
      <c r="D42" s="27" t="s">
        <v>11</v>
      </c>
      <c r="E42" s="27">
        <v>1</v>
      </c>
      <c r="F42" s="58"/>
      <c r="G42" s="59"/>
      <c r="H42" s="15">
        <v>0</v>
      </c>
    </row>
    <row r="43" spans="1:8" ht="15.75">
      <c r="A43" s="30"/>
      <c r="B43" s="31"/>
      <c r="C43" s="31"/>
      <c r="D43" s="32"/>
      <c r="E43" s="32"/>
      <c r="F43" s="84" t="s">
        <v>77</v>
      </c>
      <c r="G43" s="85"/>
      <c r="H43" s="33">
        <f>SUMPRODUCT(E39:E42,H39:H42)</f>
        <v>0</v>
      </c>
    </row>
    <row r="44" spans="1:8" ht="15.75">
      <c r="A44" s="21" t="s">
        <v>78</v>
      </c>
      <c r="B44" s="57"/>
      <c r="C44" s="57"/>
      <c r="D44" s="22"/>
      <c r="E44" s="23"/>
      <c r="F44" s="24"/>
      <c r="G44" s="25"/>
      <c r="H44" s="26"/>
    </row>
    <row r="45" spans="1:8" ht="82.9" customHeight="1">
      <c r="A45" s="52">
        <v>6.1</v>
      </c>
      <c r="B45" s="28" t="s">
        <v>79</v>
      </c>
      <c r="C45" s="28" t="s">
        <v>80</v>
      </c>
      <c r="D45" s="27" t="s">
        <v>11</v>
      </c>
      <c r="E45" s="27">
        <v>12</v>
      </c>
      <c r="F45" s="58"/>
      <c r="G45" s="59"/>
      <c r="H45" s="15">
        <v>0</v>
      </c>
    </row>
    <row r="46" spans="1:8" ht="98.45" customHeight="1">
      <c r="A46" s="52">
        <v>6.2</v>
      </c>
      <c r="B46" s="28" t="s">
        <v>81</v>
      </c>
      <c r="C46" s="28" t="s">
        <v>82</v>
      </c>
      <c r="D46" s="27" t="s">
        <v>11</v>
      </c>
      <c r="E46" s="27">
        <v>4</v>
      </c>
      <c r="F46" s="58"/>
      <c r="G46" s="59"/>
      <c r="H46" s="15">
        <v>0</v>
      </c>
    </row>
    <row r="47" spans="1:8" ht="47.25">
      <c r="A47" s="52">
        <v>6.3</v>
      </c>
      <c r="B47" s="28" t="s">
        <v>83</v>
      </c>
      <c r="C47" s="28" t="s">
        <v>84</v>
      </c>
      <c r="D47" s="27" t="s">
        <v>11</v>
      </c>
      <c r="E47" s="27">
        <v>15</v>
      </c>
      <c r="F47" s="58"/>
      <c r="G47" s="59"/>
      <c r="H47" s="15">
        <v>0</v>
      </c>
    </row>
    <row r="48" spans="1:8" ht="15.75">
      <c r="A48" s="30"/>
      <c r="B48" s="31"/>
      <c r="C48" s="31"/>
      <c r="D48" s="32"/>
      <c r="E48" s="32"/>
      <c r="F48" s="84" t="s">
        <v>85</v>
      </c>
      <c r="G48" s="85"/>
      <c r="H48" s="33">
        <f>SUMPRODUCT(E45:E47,H45:H47)</f>
        <v>0</v>
      </c>
    </row>
    <row r="49" spans="1:10" ht="15.75">
      <c r="A49" s="34"/>
      <c r="B49" s="35"/>
      <c r="C49" s="35"/>
      <c r="D49" s="35"/>
      <c r="E49" s="36"/>
      <c r="F49" s="37"/>
      <c r="G49" s="37" t="s">
        <v>86</v>
      </c>
      <c r="H49" s="38" cm="1">
        <f t="array" ref="H49">SUMPRODUCT(_xlfn.ISFORMULA(H5:H48)*(H5:H48))</f>
        <v>0</v>
      </c>
    </row>
    <row r="50" spans="1:10" ht="225" customHeight="1">
      <c r="A50" s="81" t="s">
        <v>135</v>
      </c>
      <c r="B50" s="82"/>
      <c r="C50" s="82"/>
      <c r="D50" s="82"/>
      <c r="E50" s="82"/>
      <c r="F50" s="82"/>
      <c r="G50" s="82"/>
      <c r="H50" s="83"/>
      <c r="I50" s="14"/>
      <c r="J50" s="14"/>
    </row>
    <row r="51" spans="1:10" ht="15.75">
      <c r="A51" s="39"/>
      <c r="B51" s="67"/>
      <c r="C51" s="67"/>
      <c r="D51" s="67"/>
      <c r="E51" s="68"/>
      <c r="F51" s="69"/>
      <c r="G51" s="69"/>
      <c r="H51" s="40" t="s">
        <v>87</v>
      </c>
    </row>
    <row r="52" spans="1:10" ht="45" customHeight="1">
      <c r="A52" s="70" t="s">
        <v>88</v>
      </c>
      <c r="B52" s="71"/>
      <c r="C52" s="71"/>
      <c r="D52" s="71"/>
      <c r="E52" s="71"/>
      <c r="F52" s="71"/>
      <c r="G52" s="72"/>
      <c r="H52" s="73"/>
    </row>
    <row r="53" spans="1:10" ht="45" customHeight="1">
      <c r="A53" s="70" t="s">
        <v>89</v>
      </c>
      <c r="B53" s="71"/>
      <c r="C53" s="71"/>
      <c r="D53" s="71"/>
      <c r="E53" s="71"/>
      <c r="F53" s="71"/>
      <c r="G53" s="72"/>
      <c r="H53" s="73"/>
    </row>
    <row r="54" spans="1:10" ht="45" customHeight="1">
      <c r="A54" s="70" t="s">
        <v>90</v>
      </c>
      <c r="B54" s="71"/>
      <c r="C54" s="71"/>
      <c r="D54" s="71"/>
      <c r="E54" s="71"/>
      <c r="F54" s="71"/>
      <c r="G54" s="72"/>
      <c r="H54" s="73"/>
    </row>
    <row r="55" spans="1:10" ht="45" customHeight="1">
      <c r="A55" s="70" t="s">
        <v>91</v>
      </c>
      <c r="B55" s="71"/>
      <c r="C55" s="71"/>
      <c r="D55" s="71"/>
      <c r="E55" s="71"/>
      <c r="F55" s="71"/>
      <c r="G55" s="72"/>
      <c r="H55" s="73"/>
    </row>
    <row r="56" spans="1:10" ht="39" customHeight="1">
      <c r="A56" s="70" t="s">
        <v>92</v>
      </c>
      <c r="B56" s="71"/>
      <c r="C56" s="71"/>
      <c r="D56" s="71"/>
      <c r="E56" s="71"/>
      <c r="F56" s="71"/>
      <c r="G56" s="72"/>
      <c r="H56" s="73"/>
    </row>
    <row r="57" spans="1:10" ht="45" customHeight="1">
      <c r="A57" s="70" t="s">
        <v>93</v>
      </c>
      <c r="B57" s="71"/>
      <c r="C57" s="71"/>
      <c r="D57" s="71"/>
      <c r="E57" s="71"/>
      <c r="F57" s="71"/>
      <c r="G57" s="72"/>
      <c r="H57" s="73"/>
    </row>
    <row r="58" spans="1:10" ht="44.25" customHeight="1">
      <c r="A58" s="70" t="s">
        <v>94</v>
      </c>
      <c r="B58" s="71"/>
      <c r="C58" s="71"/>
      <c r="D58" s="71"/>
      <c r="E58" s="71"/>
      <c r="F58" s="71"/>
      <c r="G58" s="72"/>
      <c r="H58" s="73"/>
    </row>
    <row r="59" spans="1:10" ht="25.5" customHeight="1">
      <c r="A59" s="70" t="s">
        <v>95</v>
      </c>
      <c r="B59" s="71"/>
      <c r="C59" s="71"/>
      <c r="D59" s="71"/>
      <c r="E59" s="71"/>
      <c r="F59" s="71"/>
      <c r="G59" s="76"/>
      <c r="H59" s="77"/>
      <c r="I59" s="64"/>
    </row>
    <row r="60" spans="1:10" ht="44.25" customHeight="1">
      <c r="A60" s="70" t="s">
        <v>96</v>
      </c>
      <c r="B60" s="71"/>
      <c r="C60" s="71"/>
      <c r="D60" s="71"/>
      <c r="E60" s="71"/>
      <c r="F60" s="71"/>
      <c r="G60" s="76"/>
      <c r="H60" s="77"/>
    </row>
    <row r="61" spans="1:10" ht="44.25" customHeight="1">
      <c r="A61" s="70" t="s">
        <v>97</v>
      </c>
      <c r="B61" s="71"/>
      <c r="C61" s="71"/>
      <c r="D61" s="71"/>
      <c r="E61" s="71"/>
      <c r="F61" s="71"/>
      <c r="G61" s="76"/>
      <c r="H61" s="77"/>
    </row>
    <row r="62" spans="1:10" ht="18.75">
      <c r="A62" s="70" t="s">
        <v>98</v>
      </c>
      <c r="B62" s="71"/>
      <c r="C62" s="71"/>
      <c r="D62" s="71"/>
      <c r="E62" s="71"/>
      <c r="F62" s="71"/>
      <c r="G62" s="76"/>
      <c r="H62" s="77"/>
    </row>
    <row r="63" spans="1:10" ht="44.25" customHeight="1">
      <c r="A63" s="70" t="s">
        <v>99</v>
      </c>
      <c r="B63" s="71"/>
      <c r="C63" s="71"/>
      <c r="D63" s="71"/>
      <c r="E63" s="71"/>
      <c r="F63" s="71"/>
      <c r="G63" s="76"/>
      <c r="H63" s="77"/>
    </row>
    <row r="64" spans="1:10" ht="18.75" customHeight="1">
      <c r="A64" s="74" t="s">
        <v>100</v>
      </c>
      <c r="B64" s="75"/>
      <c r="C64" s="75"/>
      <c r="D64" s="75"/>
      <c r="E64" s="75"/>
      <c r="F64" s="75"/>
      <c r="G64" s="76"/>
      <c r="H64" s="77"/>
    </row>
    <row r="65" spans="1:8" ht="18.75" customHeight="1">
      <c r="A65" s="41" t="s">
        <v>101</v>
      </c>
      <c r="B65" s="42"/>
      <c r="C65" s="42"/>
      <c r="D65" s="42"/>
      <c r="E65" s="43"/>
      <c r="F65" s="44"/>
      <c r="G65" s="45"/>
      <c r="H65" s="46"/>
    </row>
    <row r="66" spans="1:8" ht="21">
      <c r="A66" s="47" t="s">
        <v>102</v>
      </c>
      <c r="B66" s="48"/>
      <c r="C66" s="48"/>
      <c r="D66" s="48"/>
      <c r="E66" s="49"/>
      <c r="F66" s="44"/>
      <c r="G66" s="50"/>
      <c r="H66" s="51"/>
    </row>
    <row r="67" spans="1:8">
      <c r="G67" s="7"/>
    </row>
    <row r="68" spans="1:8">
      <c r="G68" s="7"/>
    </row>
    <row r="69" spans="1:8">
      <c r="G69" s="7"/>
    </row>
    <row r="70" spans="1:8">
      <c r="G70" s="7"/>
    </row>
    <row r="71" spans="1:8">
      <c r="G71" s="7"/>
    </row>
    <row r="72" spans="1:8">
      <c r="G72" s="7"/>
    </row>
    <row r="73" spans="1:8">
      <c r="G73" s="7"/>
    </row>
    <row r="74" spans="1:8">
      <c r="G74" s="7"/>
    </row>
    <row r="75" spans="1:8">
      <c r="G75" s="7"/>
    </row>
    <row r="76" spans="1:8">
      <c r="G76" s="7"/>
    </row>
    <row r="77" spans="1:8">
      <c r="G77" s="7"/>
    </row>
    <row r="78" spans="1:8">
      <c r="G78" s="7"/>
    </row>
    <row r="79" spans="1:8">
      <c r="G79" s="7"/>
    </row>
    <row r="80" spans="1:8">
      <c r="G80" s="7"/>
    </row>
    <row r="81" spans="7:7">
      <c r="G81" s="7"/>
    </row>
    <row r="82" spans="7:7">
      <c r="G82" s="7"/>
    </row>
    <row r="83" spans="7:7">
      <c r="G83" s="7"/>
    </row>
    <row r="84" spans="7:7">
      <c r="G84" s="7"/>
    </row>
    <row r="85" spans="7:7">
      <c r="G85" s="7"/>
    </row>
    <row r="86" spans="7:7">
      <c r="G86" s="7"/>
    </row>
    <row r="87" spans="7:7">
      <c r="G87" s="7"/>
    </row>
    <row r="88" spans="7:7">
      <c r="G88" s="7"/>
    </row>
    <row r="89" spans="7:7">
      <c r="G89" s="7"/>
    </row>
    <row r="90" spans="7:7">
      <c r="G90" s="7"/>
    </row>
    <row r="91" spans="7:7">
      <c r="G91" s="7"/>
    </row>
    <row r="92" spans="7:7">
      <c r="G92" s="7"/>
    </row>
    <row r="93" spans="7:7">
      <c r="G93" s="7"/>
    </row>
    <row r="94" spans="7:7">
      <c r="G94" s="7"/>
    </row>
    <row r="95" spans="7:7">
      <c r="G95" s="7"/>
    </row>
    <row r="96" spans="7:7">
      <c r="G96" s="7"/>
    </row>
    <row r="97" spans="1:7">
      <c r="G97" s="7"/>
    </row>
    <row r="98" spans="1:7">
      <c r="G98" s="7"/>
    </row>
    <row r="99" spans="1:7">
      <c r="G99" s="7"/>
    </row>
    <row r="100" spans="1:7" customFormat="1" ht="7.5" customHeight="1">
      <c r="A100" s="2"/>
      <c r="B100" s="3"/>
      <c r="C100" s="3"/>
      <c r="D100" s="3"/>
      <c r="E100" s="4"/>
      <c r="F100" s="2"/>
      <c r="G100" s="7"/>
    </row>
    <row r="101" spans="1:7" ht="30" customHeight="1">
      <c r="G101" s="7"/>
    </row>
    <row r="102" spans="1:7" ht="71.25" customHeight="1">
      <c r="G102" s="7"/>
    </row>
    <row r="103" spans="1:7" ht="15" customHeight="1">
      <c r="G103" s="7"/>
    </row>
    <row r="104" spans="1:7" ht="30" customHeight="1">
      <c r="G104" s="7"/>
    </row>
    <row r="105" spans="1:7" ht="30" customHeight="1">
      <c r="G105" s="7"/>
    </row>
    <row r="106" spans="1:7" ht="30" customHeight="1">
      <c r="G106" s="7"/>
    </row>
    <row r="107" spans="1:7" ht="30" customHeight="1">
      <c r="G107" s="7"/>
    </row>
    <row r="108" spans="1:7" ht="30" customHeight="1">
      <c r="G108" s="7"/>
    </row>
    <row r="109" spans="1:7" ht="30" customHeight="1">
      <c r="G109" s="7"/>
    </row>
    <row r="110" spans="1:7" ht="23.25" customHeight="1">
      <c r="G110" s="7"/>
    </row>
    <row r="111" spans="1:7" ht="30" customHeight="1">
      <c r="G111" s="7"/>
    </row>
    <row r="112" spans="1:7" ht="30" customHeight="1">
      <c r="G112" s="7"/>
    </row>
    <row r="113" spans="7:7" ht="15" customHeight="1">
      <c r="G113" s="7"/>
    </row>
    <row r="114" spans="7:7" ht="30" customHeight="1">
      <c r="G114" s="7"/>
    </row>
    <row r="115" spans="7:7" ht="15" customHeight="1">
      <c r="G115" s="7"/>
    </row>
    <row r="116" spans="7:7" ht="15" customHeight="1">
      <c r="G116" s="7"/>
    </row>
    <row r="117" spans="7:7">
      <c r="G117" s="7"/>
    </row>
    <row r="118" spans="7:7">
      <c r="G118" s="7"/>
    </row>
    <row r="119" spans="7:7">
      <c r="G119" s="7"/>
    </row>
    <row r="120" spans="7:7">
      <c r="G120" s="7"/>
    </row>
    <row r="121" spans="7:7">
      <c r="G121" s="7"/>
    </row>
    <row r="122" spans="7:7">
      <c r="G122" s="7"/>
    </row>
    <row r="123" spans="7:7">
      <c r="G123" s="7"/>
    </row>
    <row r="124" spans="7:7">
      <c r="G124" s="7"/>
    </row>
    <row r="125" spans="7:7">
      <c r="G125" s="7"/>
    </row>
    <row r="126" spans="7:7">
      <c r="G126" s="7"/>
    </row>
    <row r="127" spans="7:7">
      <c r="G127" s="7"/>
    </row>
    <row r="128" spans="7:7">
      <c r="G128" s="7"/>
    </row>
    <row r="129" spans="7:7">
      <c r="G129" s="7"/>
    </row>
    <row r="130" spans="7:7">
      <c r="G130" s="7"/>
    </row>
    <row r="131" spans="7:7">
      <c r="G131" s="7"/>
    </row>
    <row r="132" spans="7:7">
      <c r="G132" s="7"/>
    </row>
    <row r="133" spans="7:7">
      <c r="G133" s="7"/>
    </row>
    <row r="134" spans="7:7">
      <c r="G134" s="7"/>
    </row>
    <row r="135" spans="7:7">
      <c r="G135" s="7"/>
    </row>
    <row r="136" spans="7:7">
      <c r="G136" s="7"/>
    </row>
    <row r="137" spans="7:7">
      <c r="G137" s="7"/>
    </row>
    <row r="138" spans="7:7">
      <c r="G138" s="7"/>
    </row>
    <row r="139" spans="7:7">
      <c r="G139" s="7"/>
    </row>
    <row r="140" spans="7:7">
      <c r="G140" s="7"/>
    </row>
    <row r="141" spans="7:7">
      <c r="G141" s="7"/>
    </row>
    <row r="142" spans="7:7">
      <c r="G142" s="7"/>
    </row>
    <row r="143" spans="7:7">
      <c r="G143" s="7"/>
    </row>
    <row r="144" spans="7:7">
      <c r="G144" s="7"/>
    </row>
    <row r="145" spans="7:7">
      <c r="G145" s="7"/>
    </row>
    <row r="146" spans="7:7">
      <c r="G146" s="7"/>
    </row>
    <row r="147" spans="7:7">
      <c r="G147" s="7"/>
    </row>
    <row r="148" spans="7:7">
      <c r="G148" s="7"/>
    </row>
    <row r="149" spans="7:7">
      <c r="G149" s="7"/>
    </row>
    <row r="150" spans="7:7">
      <c r="G150" s="7"/>
    </row>
    <row r="151" spans="7:7">
      <c r="G151" s="7"/>
    </row>
    <row r="152" spans="7:7">
      <c r="G152" s="7"/>
    </row>
    <row r="153" spans="7:7">
      <c r="G153" s="7"/>
    </row>
    <row r="154" spans="7:7">
      <c r="G154" s="7"/>
    </row>
    <row r="155" spans="7:7">
      <c r="G155" s="7"/>
    </row>
    <row r="156" spans="7:7">
      <c r="G156" s="7"/>
    </row>
    <row r="157" spans="7:7">
      <c r="G157" s="7"/>
    </row>
    <row r="158" spans="7:7">
      <c r="G158" s="7"/>
    </row>
    <row r="159" spans="7:7">
      <c r="G159" s="7"/>
    </row>
    <row r="160" spans="7:7">
      <c r="G160" s="7"/>
    </row>
    <row r="161" spans="7:7">
      <c r="G161" s="7"/>
    </row>
    <row r="162" spans="7:7">
      <c r="G162" s="7"/>
    </row>
    <row r="163" spans="7:7">
      <c r="G163" s="7"/>
    </row>
    <row r="164" spans="7:7">
      <c r="G164" s="7"/>
    </row>
    <row r="165" spans="7:7">
      <c r="G165" s="7"/>
    </row>
    <row r="166" spans="7:7">
      <c r="G166" s="7"/>
    </row>
    <row r="167" spans="7:7">
      <c r="G167" s="7"/>
    </row>
    <row r="168" spans="7:7">
      <c r="G168" s="7"/>
    </row>
    <row r="169" spans="7:7">
      <c r="G169" s="7"/>
    </row>
    <row r="170" spans="7:7">
      <c r="G170" s="7"/>
    </row>
    <row r="171" spans="7:7">
      <c r="G171" s="7"/>
    </row>
    <row r="172" spans="7:7">
      <c r="G172" s="7"/>
    </row>
    <row r="173" spans="7:7">
      <c r="G173" s="7"/>
    </row>
    <row r="174" spans="7:7">
      <c r="G174" s="7"/>
    </row>
    <row r="175" spans="7:7">
      <c r="G175" s="7"/>
    </row>
    <row r="176" spans="7:7">
      <c r="G176" s="7"/>
    </row>
    <row r="177" spans="7:7">
      <c r="G177" s="7"/>
    </row>
    <row r="178" spans="7:7">
      <c r="G178" s="7"/>
    </row>
    <row r="179" spans="7:7">
      <c r="G179" s="7"/>
    </row>
    <row r="180" spans="7:7">
      <c r="G180" s="7"/>
    </row>
    <row r="181" spans="7:7">
      <c r="G181" s="7"/>
    </row>
    <row r="182" spans="7:7">
      <c r="G182" s="7"/>
    </row>
    <row r="183" spans="7:7">
      <c r="G183" s="7"/>
    </row>
    <row r="184" spans="7:7">
      <c r="G184" s="7"/>
    </row>
    <row r="185" spans="7:7">
      <c r="G185" s="7"/>
    </row>
    <row r="186" spans="7:7">
      <c r="G186" s="7"/>
    </row>
    <row r="187" spans="7:7">
      <c r="G187" s="7"/>
    </row>
    <row r="188" spans="7:7">
      <c r="G188" s="7"/>
    </row>
    <row r="189" spans="7:7">
      <c r="G189" s="7"/>
    </row>
    <row r="190" spans="7:7">
      <c r="G190" s="7"/>
    </row>
    <row r="191" spans="7:7">
      <c r="G191" s="7"/>
    </row>
    <row r="192" spans="7:7">
      <c r="G192" s="7"/>
    </row>
    <row r="193" spans="7:7">
      <c r="G193" s="7"/>
    </row>
    <row r="194" spans="7:7">
      <c r="G194" s="7"/>
    </row>
    <row r="195" spans="7:7">
      <c r="G195" s="7"/>
    </row>
    <row r="196" spans="7:7">
      <c r="G196" s="7"/>
    </row>
    <row r="197" spans="7:7">
      <c r="G197" s="7"/>
    </row>
    <row r="198" spans="7:7">
      <c r="G198" s="7"/>
    </row>
    <row r="199" spans="7:7">
      <c r="G199" s="7"/>
    </row>
    <row r="200" spans="7:7">
      <c r="G200" s="7"/>
    </row>
    <row r="201" spans="7:7">
      <c r="G201" s="7"/>
    </row>
    <row r="202" spans="7:7">
      <c r="G202" s="7"/>
    </row>
    <row r="203" spans="7:7">
      <c r="G203" s="7"/>
    </row>
    <row r="204" spans="7:7">
      <c r="G204" s="7"/>
    </row>
    <row r="205" spans="7:7">
      <c r="G205" s="7"/>
    </row>
    <row r="206" spans="7:7">
      <c r="G206" s="7"/>
    </row>
    <row r="207" spans="7:7">
      <c r="G207" s="7"/>
    </row>
    <row r="208" spans="7:7">
      <c r="G208" s="7"/>
    </row>
    <row r="209" spans="7:7">
      <c r="G209" s="7"/>
    </row>
    <row r="210" spans="7:7">
      <c r="G210" s="7"/>
    </row>
    <row r="211" spans="7:7">
      <c r="G211" s="7"/>
    </row>
    <row r="212" spans="7:7">
      <c r="G212" s="7"/>
    </row>
    <row r="213" spans="7:7">
      <c r="G213" s="7"/>
    </row>
    <row r="214" spans="7:7">
      <c r="G214" s="7"/>
    </row>
    <row r="215" spans="7:7">
      <c r="G215" s="7"/>
    </row>
    <row r="216" spans="7:7">
      <c r="G216" s="7"/>
    </row>
    <row r="217" spans="7:7">
      <c r="G217" s="7"/>
    </row>
    <row r="218" spans="7:7">
      <c r="G218" s="7"/>
    </row>
    <row r="219" spans="7:7">
      <c r="G219" s="7"/>
    </row>
    <row r="220" spans="7:7">
      <c r="G220" s="7"/>
    </row>
    <row r="221" spans="7:7">
      <c r="G221" s="7"/>
    </row>
    <row r="222" spans="7:7">
      <c r="G222" s="7"/>
    </row>
    <row r="223" spans="7:7">
      <c r="G223" s="7"/>
    </row>
    <row r="224" spans="7:7">
      <c r="G224" s="7"/>
    </row>
    <row r="225" spans="7:7">
      <c r="G225" s="7"/>
    </row>
    <row r="226" spans="7:7">
      <c r="G226" s="7"/>
    </row>
    <row r="227" spans="7:7">
      <c r="G227" s="7"/>
    </row>
    <row r="228" spans="7:7">
      <c r="G228" s="7"/>
    </row>
    <row r="229" spans="7:7">
      <c r="G229" s="7"/>
    </row>
    <row r="230" spans="7:7">
      <c r="G230" s="7"/>
    </row>
    <row r="231" spans="7:7">
      <c r="G231" s="7"/>
    </row>
    <row r="232" spans="7:7">
      <c r="G232" s="7"/>
    </row>
    <row r="233" spans="7:7">
      <c r="G233" s="7"/>
    </row>
    <row r="234" spans="7:7">
      <c r="G234" s="7"/>
    </row>
    <row r="235" spans="7:7">
      <c r="G235" s="7"/>
    </row>
    <row r="236" spans="7:7">
      <c r="G236" s="7"/>
    </row>
    <row r="237" spans="7:7">
      <c r="G237" s="7"/>
    </row>
    <row r="238" spans="7:7">
      <c r="G238" s="7"/>
    </row>
    <row r="239" spans="7:7">
      <c r="G239" s="7"/>
    </row>
    <row r="240" spans="7:7">
      <c r="G240" s="7"/>
    </row>
    <row r="241" spans="7:7">
      <c r="G241" s="7"/>
    </row>
    <row r="242" spans="7:7">
      <c r="G242" s="7"/>
    </row>
    <row r="243" spans="7:7">
      <c r="G243" s="7"/>
    </row>
    <row r="244" spans="7:7">
      <c r="G244" s="7"/>
    </row>
    <row r="245" spans="7:7">
      <c r="G245" s="7"/>
    </row>
    <row r="246" spans="7:7">
      <c r="G246" s="7"/>
    </row>
    <row r="247" spans="7:7">
      <c r="G247" s="7"/>
    </row>
    <row r="248" spans="7:7">
      <c r="G248" s="7"/>
    </row>
    <row r="249" spans="7:7">
      <c r="G249" s="7"/>
    </row>
    <row r="250" spans="7:7">
      <c r="G250" s="7"/>
    </row>
    <row r="251" spans="7:7">
      <c r="G251" s="7"/>
    </row>
    <row r="252" spans="7:7">
      <c r="G252" s="7"/>
    </row>
    <row r="253" spans="7:7">
      <c r="G253" s="7"/>
    </row>
    <row r="254" spans="7:7">
      <c r="G254" s="7"/>
    </row>
    <row r="255" spans="7:7">
      <c r="G255" s="7"/>
    </row>
    <row r="256" spans="7:7">
      <c r="G256" s="7"/>
    </row>
    <row r="257" spans="7:7">
      <c r="G257" s="7"/>
    </row>
    <row r="258" spans="7:7">
      <c r="G258" s="7"/>
    </row>
    <row r="259" spans="7:7">
      <c r="G259" s="7"/>
    </row>
    <row r="260" spans="7:7">
      <c r="G260" s="7"/>
    </row>
    <row r="261" spans="7:7">
      <c r="G261" s="7"/>
    </row>
    <row r="262" spans="7:7">
      <c r="G262" s="7"/>
    </row>
    <row r="263" spans="7:7">
      <c r="G263" s="7"/>
    </row>
    <row r="264" spans="7:7">
      <c r="G264" s="7"/>
    </row>
    <row r="265" spans="7:7">
      <c r="G265" s="7"/>
    </row>
    <row r="266" spans="7:7">
      <c r="G266" s="7"/>
    </row>
    <row r="267" spans="7:7">
      <c r="G267" s="7"/>
    </row>
    <row r="268" spans="7:7">
      <c r="G268" s="7"/>
    </row>
    <row r="269" spans="7:7">
      <c r="G269" s="7"/>
    </row>
    <row r="270" spans="7:7">
      <c r="G270" s="7"/>
    </row>
    <row r="271" spans="7:7">
      <c r="G271" s="7"/>
    </row>
    <row r="272" spans="7:7">
      <c r="G272" s="7"/>
    </row>
    <row r="273" spans="7:7">
      <c r="G273" s="7"/>
    </row>
    <row r="274" spans="7:7">
      <c r="G274" s="7"/>
    </row>
    <row r="275" spans="7:7">
      <c r="G275" s="7"/>
    </row>
    <row r="276" spans="7:7">
      <c r="G276" s="7"/>
    </row>
    <row r="277" spans="7:7">
      <c r="G277" s="7"/>
    </row>
    <row r="278" spans="7:7">
      <c r="G278" s="7"/>
    </row>
    <row r="279" spans="7:7">
      <c r="G279" s="7"/>
    </row>
    <row r="280" spans="7:7">
      <c r="G280" s="7"/>
    </row>
    <row r="281" spans="7:7">
      <c r="G281" s="7"/>
    </row>
    <row r="282" spans="7:7">
      <c r="G282" s="7"/>
    </row>
    <row r="283" spans="7:7">
      <c r="G283" s="7"/>
    </row>
    <row r="284" spans="7:7">
      <c r="G284" s="7"/>
    </row>
    <row r="285" spans="7:7">
      <c r="G285" s="7"/>
    </row>
    <row r="286" spans="7:7">
      <c r="G286" s="7"/>
    </row>
    <row r="287" spans="7:7">
      <c r="G287" s="7"/>
    </row>
    <row r="288" spans="7:7">
      <c r="G288" s="7"/>
    </row>
    <row r="289" spans="7:7">
      <c r="G289" s="7"/>
    </row>
    <row r="290" spans="7:7">
      <c r="G290" s="7"/>
    </row>
    <row r="291" spans="7:7">
      <c r="G291" s="7"/>
    </row>
    <row r="292" spans="7:7">
      <c r="G292" s="7"/>
    </row>
    <row r="293" spans="7:7">
      <c r="G293" s="7"/>
    </row>
    <row r="294" spans="7:7">
      <c r="G294" s="7"/>
    </row>
    <row r="295" spans="7:7">
      <c r="G295" s="7"/>
    </row>
    <row r="296" spans="7:7">
      <c r="G296" s="7"/>
    </row>
    <row r="297" spans="7:7">
      <c r="G297" s="7"/>
    </row>
    <row r="298" spans="7:7">
      <c r="G298" s="7"/>
    </row>
    <row r="299" spans="7:7">
      <c r="G299" s="7"/>
    </row>
    <row r="300" spans="7:7">
      <c r="G300" s="7"/>
    </row>
    <row r="301" spans="7:7">
      <c r="G301" s="7"/>
    </row>
    <row r="302" spans="7:7">
      <c r="G302" s="7"/>
    </row>
    <row r="303" spans="7:7">
      <c r="G303" s="7"/>
    </row>
    <row r="304" spans="7:7">
      <c r="G304" s="7"/>
    </row>
    <row r="305" spans="7:7">
      <c r="G305" s="7"/>
    </row>
    <row r="306" spans="7:7">
      <c r="G306" s="7"/>
    </row>
    <row r="307" spans="7:7">
      <c r="G307" s="7"/>
    </row>
    <row r="308" spans="7:7">
      <c r="G308" s="7"/>
    </row>
    <row r="309" spans="7:7">
      <c r="G309" s="7"/>
    </row>
    <row r="310" spans="7:7">
      <c r="G310" s="7"/>
    </row>
    <row r="311" spans="7:7">
      <c r="G311" s="7"/>
    </row>
    <row r="312" spans="7:7">
      <c r="G312" s="7"/>
    </row>
    <row r="313" spans="7:7">
      <c r="G313" s="7"/>
    </row>
    <row r="314" spans="7:7">
      <c r="G314" s="7"/>
    </row>
    <row r="315" spans="7:7">
      <c r="G315" s="7"/>
    </row>
    <row r="316" spans="7:7">
      <c r="G316" s="7"/>
    </row>
    <row r="317" spans="7:7">
      <c r="G317" s="7"/>
    </row>
    <row r="318" spans="7:7">
      <c r="G318" s="7"/>
    </row>
    <row r="319" spans="7:7">
      <c r="G319" s="7"/>
    </row>
    <row r="320" spans="7:7">
      <c r="G320" s="7"/>
    </row>
    <row r="321" spans="7:7">
      <c r="G321" s="7"/>
    </row>
    <row r="322" spans="7:7">
      <c r="G322" s="7"/>
    </row>
    <row r="323" spans="7:7">
      <c r="G323" s="7"/>
    </row>
    <row r="324" spans="7:7">
      <c r="G324" s="7"/>
    </row>
    <row r="325" spans="7:7">
      <c r="G325" s="7"/>
    </row>
    <row r="326" spans="7:7">
      <c r="G326" s="7"/>
    </row>
    <row r="327" spans="7:7">
      <c r="G327" s="7"/>
    </row>
    <row r="328" spans="7:7">
      <c r="G328" s="7"/>
    </row>
    <row r="329" spans="7:7">
      <c r="G329" s="7"/>
    </row>
    <row r="330" spans="7:7">
      <c r="G330" s="7"/>
    </row>
    <row r="331" spans="7:7">
      <c r="G331" s="7"/>
    </row>
    <row r="332" spans="7:7">
      <c r="G332" s="7"/>
    </row>
    <row r="333" spans="7:7">
      <c r="G333" s="7"/>
    </row>
    <row r="334" spans="7:7">
      <c r="G334" s="7"/>
    </row>
    <row r="335" spans="7:7">
      <c r="G335" s="7"/>
    </row>
    <row r="336" spans="7:7">
      <c r="G336" s="7"/>
    </row>
    <row r="337" spans="7:7">
      <c r="G337" s="7"/>
    </row>
    <row r="338" spans="7:7">
      <c r="G338" s="7"/>
    </row>
    <row r="339" spans="7:7">
      <c r="G339" s="7"/>
    </row>
    <row r="340" spans="7:7">
      <c r="G340" s="7"/>
    </row>
    <row r="341" spans="7:7">
      <c r="G341" s="7"/>
    </row>
    <row r="342" spans="7:7">
      <c r="G342" s="7"/>
    </row>
    <row r="343" spans="7:7">
      <c r="G343" s="7"/>
    </row>
    <row r="344" spans="7:7">
      <c r="G344" s="7"/>
    </row>
    <row r="345" spans="7:7">
      <c r="G345" s="7"/>
    </row>
    <row r="346" spans="7:7">
      <c r="G346" s="7"/>
    </row>
    <row r="347" spans="7:7">
      <c r="G347" s="7"/>
    </row>
    <row r="348" spans="7:7">
      <c r="G348" s="7"/>
    </row>
    <row r="349" spans="7:7">
      <c r="G349" s="7"/>
    </row>
    <row r="350" spans="7:7">
      <c r="G350" s="7"/>
    </row>
    <row r="351" spans="7:7">
      <c r="G351" s="7"/>
    </row>
    <row r="352" spans="7:7">
      <c r="G352" s="7"/>
    </row>
    <row r="353" spans="7:7">
      <c r="G353" s="7"/>
    </row>
    <row r="354" spans="7:7">
      <c r="G354" s="7"/>
    </row>
    <row r="355" spans="7:7">
      <c r="G355" s="7"/>
    </row>
    <row r="356" spans="7:7">
      <c r="G356" s="7"/>
    </row>
    <row r="357" spans="7:7">
      <c r="G357" s="7"/>
    </row>
    <row r="358" spans="7:7">
      <c r="G358" s="7"/>
    </row>
    <row r="359" spans="7:7">
      <c r="G359" s="7"/>
    </row>
    <row r="360" spans="7:7">
      <c r="G360" s="7"/>
    </row>
    <row r="361" spans="7:7">
      <c r="G361" s="7"/>
    </row>
    <row r="362" spans="7:7">
      <c r="G362" s="7"/>
    </row>
    <row r="363" spans="7:7">
      <c r="G363" s="7"/>
    </row>
    <row r="364" spans="7:7">
      <c r="G364" s="7"/>
    </row>
    <row r="365" spans="7:7">
      <c r="G365" s="7"/>
    </row>
    <row r="366" spans="7:7">
      <c r="G366" s="7"/>
    </row>
    <row r="367" spans="7:7">
      <c r="G367" s="7"/>
    </row>
    <row r="368" spans="7:7">
      <c r="G368" s="7"/>
    </row>
    <row r="369" spans="7:7">
      <c r="G369" s="7"/>
    </row>
    <row r="370" spans="7:7">
      <c r="G370" s="7"/>
    </row>
    <row r="371" spans="7:7">
      <c r="G371" s="7"/>
    </row>
    <row r="372" spans="7:7">
      <c r="G372" s="7"/>
    </row>
    <row r="373" spans="7:7">
      <c r="G373" s="7"/>
    </row>
    <row r="374" spans="7:7">
      <c r="G374" s="7"/>
    </row>
    <row r="375" spans="7:7">
      <c r="G375" s="7"/>
    </row>
    <row r="376" spans="7:7">
      <c r="G376" s="7"/>
    </row>
    <row r="377" spans="7:7">
      <c r="G377" s="7"/>
    </row>
    <row r="378" spans="7:7">
      <c r="G378" s="7"/>
    </row>
    <row r="379" spans="7:7">
      <c r="G379" s="7"/>
    </row>
    <row r="380" spans="7:7">
      <c r="G380" s="7"/>
    </row>
    <row r="381" spans="7:7">
      <c r="G381" s="7"/>
    </row>
    <row r="382" spans="7:7">
      <c r="G382" s="7"/>
    </row>
    <row r="383" spans="7:7">
      <c r="G383" s="7"/>
    </row>
    <row r="384" spans="7:7">
      <c r="G384" s="7"/>
    </row>
    <row r="385" spans="7:7">
      <c r="G385" s="7"/>
    </row>
    <row r="386" spans="7:7">
      <c r="G386" s="7"/>
    </row>
    <row r="387" spans="7:7">
      <c r="G387" s="7"/>
    </row>
    <row r="388" spans="7:7">
      <c r="G388" s="7"/>
    </row>
    <row r="389" spans="7:7">
      <c r="G389" s="7"/>
    </row>
    <row r="390" spans="7:7">
      <c r="G390" s="7"/>
    </row>
    <row r="391" spans="7:7">
      <c r="G391" s="7"/>
    </row>
    <row r="392" spans="7:7">
      <c r="G392" s="7"/>
    </row>
    <row r="393" spans="7:7">
      <c r="G393" s="7"/>
    </row>
    <row r="394" spans="7:7">
      <c r="G394" s="7"/>
    </row>
    <row r="395" spans="7:7">
      <c r="G395" s="7"/>
    </row>
    <row r="396" spans="7:7">
      <c r="G396" s="7"/>
    </row>
    <row r="397" spans="7:7">
      <c r="G397" s="7"/>
    </row>
    <row r="398" spans="7:7">
      <c r="G398" s="7"/>
    </row>
    <row r="399" spans="7:7">
      <c r="G399" s="7"/>
    </row>
    <row r="400" spans="7:7">
      <c r="G400" s="7"/>
    </row>
    <row r="401" spans="7:7">
      <c r="G401" s="7"/>
    </row>
    <row r="402" spans="7:7">
      <c r="G402" s="7"/>
    </row>
    <row r="403" spans="7:7">
      <c r="G403" s="7"/>
    </row>
    <row r="404" spans="7:7">
      <c r="G404" s="7"/>
    </row>
    <row r="405" spans="7:7">
      <c r="G405" s="7"/>
    </row>
    <row r="406" spans="7:7">
      <c r="G406" s="7"/>
    </row>
    <row r="407" spans="7:7">
      <c r="G407" s="7"/>
    </row>
    <row r="408" spans="7:7">
      <c r="G408" s="7"/>
    </row>
    <row r="409" spans="7:7">
      <c r="G409" s="7"/>
    </row>
    <row r="410" spans="7:7">
      <c r="G410" s="7"/>
    </row>
    <row r="411" spans="7:7">
      <c r="G411" s="7"/>
    </row>
    <row r="412" spans="7:7">
      <c r="G412" s="7"/>
    </row>
    <row r="413" spans="7:7">
      <c r="G413" s="7"/>
    </row>
    <row r="414" spans="7:7">
      <c r="G414" s="7"/>
    </row>
    <row r="415" spans="7:7">
      <c r="G415" s="7"/>
    </row>
    <row r="416" spans="7:7">
      <c r="G416" s="7"/>
    </row>
    <row r="417" spans="7:7">
      <c r="G417" s="7"/>
    </row>
    <row r="418" spans="7:7">
      <c r="G418" s="7"/>
    </row>
    <row r="419" spans="7:7">
      <c r="G419" s="7"/>
    </row>
    <row r="420" spans="7:7">
      <c r="G420" s="7"/>
    </row>
    <row r="421" spans="7:7">
      <c r="G421" s="7"/>
    </row>
    <row r="422" spans="7:7">
      <c r="G422" s="7"/>
    </row>
    <row r="423" spans="7:7">
      <c r="G423" s="7"/>
    </row>
    <row r="424" spans="7:7">
      <c r="G424" s="7"/>
    </row>
    <row r="425" spans="7:7">
      <c r="G425" s="7"/>
    </row>
    <row r="426" spans="7:7">
      <c r="G426" s="7"/>
    </row>
    <row r="427" spans="7:7">
      <c r="G427" s="7"/>
    </row>
    <row r="428" spans="7:7">
      <c r="G428" s="7"/>
    </row>
    <row r="429" spans="7:7">
      <c r="G429" s="7"/>
    </row>
    <row r="430" spans="7:7">
      <c r="G430" s="7"/>
    </row>
    <row r="431" spans="7:7">
      <c r="G431" s="7"/>
    </row>
    <row r="432" spans="7:7">
      <c r="G432" s="7"/>
    </row>
    <row r="433" spans="7:7">
      <c r="G433" s="7"/>
    </row>
    <row r="434" spans="7:7">
      <c r="G434" s="7"/>
    </row>
    <row r="435" spans="7:7">
      <c r="G435" s="7"/>
    </row>
    <row r="436" spans="7:7">
      <c r="G436" s="7"/>
    </row>
    <row r="437" spans="7:7">
      <c r="G437" s="7"/>
    </row>
    <row r="438" spans="7:7">
      <c r="G438" s="7"/>
    </row>
    <row r="439" spans="7:7">
      <c r="G439" s="7"/>
    </row>
    <row r="440" spans="7:7">
      <c r="G440" s="7"/>
    </row>
    <row r="441" spans="7:7">
      <c r="G441" s="7"/>
    </row>
    <row r="442" spans="7:7">
      <c r="G442" s="7"/>
    </row>
    <row r="443" spans="7:7">
      <c r="G443" s="7"/>
    </row>
    <row r="444" spans="7:7">
      <c r="G444" s="7"/>
    </row>
    <row r="445" spans="7:7">
      <c r="G445" s="7"/>
    </row>
    <row r="446" spans="7:7">
      <c r="G446" s="7"/>
    </row>
    <row r="447" spans="7:7">
      <c r="G447" s="7"/>
    </row>
    <row r="448" spans="7:7">
      <c r="G448" s="7"/>
    </row>
    <row r="449" spans="7:7">
      <c r="G449" s="7"/>
    </row>
    <row r="450" spans="7:7">
      <c r="G450" s="7"/>
    </row>
    <row r="451" spans="7:7">
      <c r="G451" s="7"/>
    </row>
    <row r="452" spans="7:7">
      <c r="G452" s="7"/>
    </row>
    <row r="453" spans="7:7">
      <c r="G453" s="7"/>
    </row>
    <row r="454" spans="7:7">
      <c r="G454" s="7"/>
    </row>
    <row r="455" spans="7:7">
      <c r="G455" s="7"/>
    </row>
    <row r="456" spans="7:7">
      <c r="G456" s="7"/>
    </row>
    <row r="457" spans="7:7">
      <c r="G457" s="7"/>
    </row>
    <row r="458" spans="7:7">
      <c r="G458" s="7"/>
    </row>
    <row r="459" spans="7:7">
      <c r="G459" s="7"/>
    </row>
    <row r="460" spans="7:7">
      <c r="G460" s="7"/>
    </row>
    <row r="461" spans="7:7">
      <c r="G461" s="7"/>
    </row>
    <row r="462" spans="7:7">
      <c r="G462" s="7"/>
    </row>
    <row r="463" spans="7:7">
      <c r="G463" s="7"/>
    </row>
    <row r="464" spans="7:7">
      <c r="G464" s="7"/>
    </row>
    <row r="465" spans="7:7">
      <c r="G465" s="7"/>
    </row>
    <row r="466" spans="7:7">
      <c r="G466" s="7"/>
    </row>
    <row r="467" spans="7:7">
      <c r="G467" s="7"/>
    </row>
    <row r="468" spans="7:7">
      <c r="G468" s="7"/>
    </row>
    <row r="469" spans="7:7">
      <c r="G469" s="7"/>
    </row>
    <row r="470" spans="7:7">
      <c r="G470" s="7"/>
    </row>
    <row r="471" spans="7:7">
      <c r="G471" s="7"/>
    </row>
    <row r="472" spans="7:7">
      <c r="G472" s="7"/>
    </row>
    <row r="473" spans="7:7">
      <c r="G473" s="7"/>
    </row>
    <row r="474" spans="7:7">
      <c r="G474" s="7"/>
    </row>
    <row r="475" spans="7:7">
      <c r="G475" s="7"/>
    </row>
    <row r="476" spans="7:7">
      <c r="G476" s="7"/>
    </row>
    <row r="477" spans="7:7">
      <c r="G477" s="7"/>
    </row>
    <row r="478" spans="7:7">
      <c r="G478" s="7"/>
    </row>
    <row r="479" spans="7:7">
      <c r="G479" s="7"/>
    </row>
    <row r="480" spans="7:7">
      <c r="G480" s="7"/>
    </row>
    <row r="481" spans="7:7">
      <c r="G481" s="7"/>
    </row>
    <row r="482" spans="7:7">
      <c r="G482" s="7"/>
    </row>
    <row r="483" spans="7:7">
      <c r="G483" s="7"/>
    </row>
    <row r="484" spans="7:7">
      <c r="G484" s="7"/>
    </row>
    <row r="485" spans="7:7">
      <c r="G485" s="7"/>
    </row>
    <row r="486" spans="7:7">
      <c r="G486" s="7"/>
    </row>
    <row r="487" spans="7:7">
      <c r="G487" s="7"/>
    </row>
    <row r="488" spans="7:7">
      <c r="G488" s="7"/>
    </row>
    <row r="489" spans="7:7">
      <c r="G489" s="7"/>
    </row>
    <row r="490" spans="7:7">
      <c r="G490" s="7"/>
    </row>
    <row r="491" spans="7:7">
      <c r="G491" s="7"/>
    </row>
    <row r="492" spans="7:7">
      <c r="G492" s="7"/>
    </row>
    <row r="493" spans="7:7">
      <c r="G493" s="7"/>
    </row>
    <row r="494" spans="7:7">
      <c r="G494" s="7"/>
    </row>
    <row r="495" spans="7:7">
      <c r="G495" s="7"/>
    </row>
    <row r="496" spans="7:7">
      <c r="G496" s="7"/>
    </row>
    <row r="497" spans="7:7">
      <c r="G497" s="7"/>
    </row>
    <row r="498" spans="7:7">
      <c r="G498" s="7"/>
    </row>
    <row r="499" spans="7:7">
      <c r="G499" s="7"/>
    </row>
    <row r="500" spans="7:7">
      <c r="G500" s="7"/>
    </row>
    <row r="501" spans="7:7">
      <c r="G501" s="7"/>
    </row>
    <row r="502" spans="7:7">
      <c r="G502" s="7"/>
    </row>
    <row r="503" spans="7:7">
      <c r="G503" s="7"/>
    </row>
    <row r="504" spans="7:7">
      <c r="G504" s="7"/>
    </row>
    <row r="505" spans="7:7">
      <c r="G505" s="7"/>
    </row>
    <row r="506" spans="7:7">
      <c r="G506" s="7"/>
    </row>
    <row r="507" spans="7:7">
      <c r="G507" s="7"/>
    </row>
    <row r="508" spans="7:7">
      <c r="G508" s="7"/>
    </row>
    <row r="509" spans="7:7">
      <c r="G509" s="7"/>
    </row>
    <row r="510" spans="7:7">
      <c r="G510" s="7"/>
    </row>
    <row r="511" spans="7:7">
      <c r="G511" s="7"/>
    </row>
    <row r="512" spans="7:7">
      <c r="G512" s="7"/>
    </row>
    <row r="513" spans="7:7">
      <c r="G513" s="7"/>
    </row>
    <row r="514" spans="7:7">
      <c r="G514" s="7"/>
    </row>
    <row r="515" spans="7:7">
      <c r="G515" s="7"/>
    </row>
    <row r="516" spans="7:7">
      <c r="G516" s="7"/>
    </row>
    <row r="517" spans="7:7">
      <c r="G517" s="7"/>
    </row>
    <row r="518" spans="7:7">
      <c r="G518" s="7"/>
    </row>
    <row r="519" spans="7:7">
      <c r="G519" s="7"/>
    </row>
    <row r="520" spans="7:7">
      <c r="G520" s="7"/>
    </row>
    <row r="521" spans="7:7">
      <c r="G521" s="7"/>
    </row>
    <row r="522" spans="7:7">
      <c r="G522" s="7"/>
    </row>
    <row r="523" spans="7:7">
      <c r="G523" s="7"/>
    </row>
    <row r="524" spans="7:7">
      <c r="G524" s="7"/>
    </row>
    <row r="525" spans="7:7">
      <c r="G525" s="7"/>
    </row>
    <row r="526" spans="7:7">
      <c r="G526" s="7"/>
    </row>
    <row r="527" spans="7:7">
      <c r="G527" s="7"/>
    </row>
    <row r="528" spans="7:7">
      <c r="G528" s="7"/>
    </row>
    <row r="529" spans="7:7">
      <c r="G529" s="7"/>
    </row>
    <row r="530" spans="7:7">
      <c r="G530" s="7"/>
    </row>
    <row r="531" spans="7:7">
      <c r="G531" s="7"/>
    </row>
    <row r="532" spans="7:7">
      <c r="G532" s="7"/>
    </row>
    <row r="533" spans="7:7">
      <c r="G533" s="7"/>
    </row>
    <row r="534" spans="7:7">
      <c r="G534" s="7"/>
    </row>
    <row r="535" spans="7:7">
      <c r="G535" s="7"/>
    </row>
    <row r="536" spans="7:7">
      <c r="G536" s="7"/>
    </row>
    <row r="537" spans="7:7">
      <c r="G537" s="7"/>
    </row>
    <row r="538" spans="7:7">
      <c r="G538" s="7"/>
    </row>
    <row r="539" spans="7:7">
      <c r="G539" s="7"/>
    </row>
    <row r="540" spans="7:7">
      <c r="G540" s="7"/>
    </row>
    <row r="541" spans="7:7">
      <c r="G541" s="7"/>
    </row>
    <row r="542" spans="7:7">
      <c r="G542" s="7"/>
    </row>
    <row r="543" spans="7:7">
      <c r="G543" s="7"/>
    </row>
    <row r="544" spans="7:7">
      <c r="G544" s="7"/>
    </row>
    <row r="545" spans="7:7">
      <c r="G545" s="7"/>
    </row>
    <row r="546" spans="7:7">
      <c r="G546" s="7"/>
    </row>
    <row r="547" spans="7:7">
      <c r="G547" s="7"/>
    </row>
    <row r="548" spans="7:7">
      <c r="G548" s="7"/>
    </row>
    <row r="549" spans="7:7">
      <c r="G549" s="7"/>
    </row>
    <row r="550" spans="7:7">
      <c r="G550" s="7"/>
    </row>
    <row r="551" spans="7:7">
      <c r="G551" s="7"/>
    </row>
    <row r="552" spans="7:7">
      <c r="G552" s="7"/>
    </row>
    <row r="553" spans="7:7">
      <c r="G553" s="7"/>
    </row>
    <row r="554" spans="7:7">
      <c r="G554" s="7"/>
    </row>
    <row r="555" spans="7:7">
      <c r="G555" s="7"/>
    </row>
    <row r="556" spans="7:7">
      <c r="G556" s="7"/>
    </row>
    <row r="557" spans="7:7">
      <c r="G557" s="7"/>
    </row>
    <row r="558" spans="7:7">
      <c r="G558" s="7"/>
    </row>
    <row r="559" spans="7:7">
      <c r="G559" s="7"/>
    </row>
    <row r="560" spans="7:7">
      <c r="G560" s="7"/>
    </row>
    <row r="561" spans="7:7">
      <c r="G561" s="7"/>
    </row>
    <row r="562" spans="7:7">
      <c r="G562" s="7"/>
    </row>
    <row r="563" spans="7:7">
      <c r="G563" s="7"/>
    </row>
    <row r="564" spans="7:7">
      <c r="G564" s="7"/>
    </row>
    <row r="565" spans="7:7">
      <c r="G565" s="7"/>
    </row>
    <row r="566" spans="7:7">
      <c r="G566" s="7"/>
    </row>
    <row r="567" spans="7:7">
      <c r="G567" s="7"/>
    </row>
    <row r="568" spans="7:7">
      <c r="G568" s="7"/>
    </row>
    <row r="569" spans="7:7">
      <c r="G569" s="7"/>
    </row>
    <row r="570" spans="7:7">
      <c r="G570" s="7"/>
    </row>
    <row r="571" spans="7:7">
      <c r="G571" s="7"/>
    </row>
    <row r="572" spans="7:7">
      <c r="G572" s="7"/>
    </row>
    <row r="573" spans="7:7">
      <c r="G573" s="7"/>
    </row>
    <row r="574" spans="7:7">
      <c r="G574" s="7"/>
    </row>
    <row r="575" spans="7:7">
      <c r="G575" s="7"/>
    </row>
    <row r="576" spans="7:7">
      <c r="G576" s="7"/>
    </row>
    <row r="577" spans="7:7">
      <c r="G577" s="7"/>
    </row>
    <row r="578" spans="7:7">
      <c r="G578" s="7"/>
    </row>
    <row r="579" spans="7:7">
      <c r="G579" s="7"/>
    </row>
    <row r="580" spans="7:7">
      <c r="G580" s="7"/>
    </row>
    <row r="581" spans="7:7">
      <c r="G581" s="7"/>
    </row>
    <row r="582" spans="7:7">
      <c r="G582" s="7"/>
    </row>
    <row r="583" spans="7:7">
      <c r="G583" s="7"/>
    </row>
    <row r="584" spans="7:7">
      <c r="G584" s="7"/>
    </row>
    <row r="585" spans="7:7">
      <c r="G585" s="7"/>
    </row>
    <row r="586" spans="7:7">
      <c r="G586" s="7"/>
    </row>
    <row r="587" spans="7:7">
      <c r="G587" s="7"/>
    </row>
    <row r="588" spans="7:7">
      <c r="G588" s="7"/>
    </row>
    <row r="589" spans="7:7">
      <c r="G589" s="7"/>
    </row>
    <row r="590" spans="7:7">
      <c r="G590" s="7"/>
    </row>
    <row r="591" spans="7:7">
      <c r="G591" s="7"/>
    </row>
    <row r="592" spans="7:7">
      <c r="G592" s="7"/>
    </row>
    <row r="593" spans="7:7">
      <c r="G593" s="7"/>
    </row>
    <row r="594" spans="7:7">
      <c r="G594" s="7"/>
    </row>
    <row r="595" spans="7:7">
      <c r="G595" s="7"/>
    </row>
    <row r="596" spans="7:7">
      <c r="G596" s="7"/>
    </row>
    <row r="597" spans="7:7">
      <c r="G597" s="7"/>
    </row>
    <row r="598" spans="7:7">
      <c r="G598" s="7"/>
    </row>
    <row r="599" spans="7:7">
      <c r="G599" s="7"/>
    </row>
    <row r="600" spans="7:7">
      <c r="G600" s="7"/>
    </row>
    <row r="601" spans="7:7">
      <c r="G601" s="7"/>
    </row>
    <row r="602" spans="7:7">
      <c r="G602" s="7"/>
    </row>
    <row r="603" spans="7:7">
      <c r="G603" s="7"/>
    </row>
    <row r="604" spans="7:7">
      <c r="G604" s="7"/>
    </row>
    <row r="605" spans="7:7">
      <c r="G605" s="7"/>
    </row>
    <row r="606" spans="7:7">
      <c r="G606" s="7"/>
    </row>
    <row r="607" spans="7:7">
      <c r="G607" s="7"/>
    </row>
    <row r="608" spans="7:7">
      <c r="G608" s="7"/>
    </row>
    <row r="609" spans="7:7">
      <c r="G609" s="7"/>
    </row>
    <row r="610" spans="7:7">
      <c r="G610" s="7"/>
    </row>
    <row r="611" spans="7:7">
      <c r="G611" s="7"/>
    </row>
    <row r="612" spans="7:7">
      <c r="G612" s="7"/>
    </row>
    <row r="613" spans="7:7">
      <c r="G613" s="7"/>
    </row>
    <row r="614" spans="7:7">
      <c r="G614" s="7"/>
    </row>
    <row r="615" spans="7:7">
      <c r="G615" s="7"/>
    </row>
    <row r="616" spans="7:7">
      <c r="G616" s="7"/>
    </row>
    <row r="617" spans="7:7">
      <c r="G617" s="7"/>
    </row>
    <row r="618" spans="7:7">
      <c r="G618" s="7"/>
    </row>
    <row r="619" spans="7:7">
      <c r="G619" s="7"/>
    </row>
    <row r="620" spans="7:7">
      <c r="G620" s="7"/>
    </row>
    <row r="621" spans="7:7">
      <c r="G621" s="7"/>
    </row>
    <row r="622" spans="7:7">
      <c r="G622" s="7"/>
    </row>
    <row r="623" spans="7:7">
      <c r="G623" s="7"/>
    </row>
    <row r="624" spans="7:7">
      <c r="G624" s="7"/>
    </row>
    <row r="625" spans="7:7">
      <c r="G625" s="7"/>
    </row>
    <row r="626" spans="7:7">
      <c r="G626" s="7"/>
    </row>
    <row r="627" spans="7:7">
      <c r="G627" s="7"/>
    </row>
    <row r="628" spans="7:7">
      <c r="G628" s="7"/>
    </row>
    <row r="629" spans="7:7">
      <c r="G629" s="7"/>
    </row>
    <row r="630" spans="7:7">
      <c r="G630" s="7"/>
    </row>
    <row r="631" spans="7:7">
      <c r="G631" s="7"/>
    </row>
    <row r="632" spans="7:7">
      <c r="G632" s="7"/>
    </row>
    <row r="633" spans="7:7">
      <c r="G633" s="7"/>
    </row>
    <row r="634" spans="7:7">
      <c r="G634" s="7"/>
    </row>
    <row r="635" spans="7:7">
      <c r="G635" s="7"/>
    </row>
    <row r="636" spans="7:7">
      <c r="G636" s="7"/>
    </row>
    <row r="637" spans="7:7">
      <c r="G637" s="7"/>
    </row>
    <row r="638" spans="7:7">
      <c r="G638" s="7"/>
    </row>
    <row r="639" spans="7:7">
      <c r="G639" s="7"/>
    </row>
    <row r="640" spans="7:7">
      <c r="G640" s="7"/>
    </row>
    <row r="641" spans="7:7">
      <c r="G641" s="7"/>
    </row>
    <row r="642" spans="7:7">
      <c r="G642" s="7"/>
    </row>
    <row r="643" spans="7:7">
      <c r="G643" s="7"/>
    </row>
    <row r="644" spans="7:7">
      <c r="G644" s="7"/>
    </row>
    <row r="645" spans="7:7">
      <c r="G645" s="7"/>
    </row>
    <row r="646" spans="7:7">
      <c r="G646" s="7"/>
    </row>
    <row r="647" spans="7:7">
      <c r="G647" s="7"/>
    </row>
    <row r="648" spans="7:7">
      <c r="G648" s="7"/>
    </row>
    <row r="649" spans="7:7">
      <c r="G649" s="7"/>
    </row>
    <row r="650" spans="7:7">
      <c r="G650" s="7"/>
    </row>
    <row r="651" spans="7:7">
      <c r="G651" s="7"/>
    </row>
    <row r="652" spans="7:7">
      <c r="G652" s="7"/>
    </row>
    <row r="653" spans="7:7">
      <c r="G653" s="7"/>
    </row>
    <row r="654" spans="7:7">
      <c r="G654" s="7"/>
    </row>
    <row r="655" spans="7:7">
      <c r="G655" s="7"/>
    </row>
    <row r="656" spans="7:7">
      <c r="G656" s="7"/>
    </row>
    <row r="657" spans="7:7">
      <c r="G657" s="7"/>
    </row>
    <row r="658" spans="7:7">
      <c r="G658" s="7"/>
    </row>
    <row r="659" spans="7:7">
      <c r="G659" s="7"/>
    </row>
    <row r="660" spans="7:7">
      <c r="G660" s="7"/>
    </row>
    <row r="661" spans="7:7">
      <c r="G661" s="7"/>
    </row>
    <row r="662" spans="7:7">
      <c r="G662" s="7"/>
    </row>
    <row r="663" spans="7:7">
      <c r="G663" s="7"/>
    </row>
    <row r="664" spans="7:7">
      <c r="G664" s="7"/>
    </row>
    <row r="665" spans="7:7">
      <c r="G665" s="7"/>
    </row>
    <row r="666" spans="7:7">
      <c r="G666" s="7"/>
    </row>
    <row r="667" spans="7:7">
      <c r="G667" s="7"/>
    </row>
    <row r="668" spans="7:7">
      <c r="G668" s="7"/>
    </row>
    <row r="669" spans="7:7">
      <c r="G669" s="7"/>
    </row>
    <row r="670" spans="7:7">
      <c r="G670" s="7"/>
    </row>
    <row r="671" spans="7:7">
      <c r="G671" s="7"/>
    </row>
    <row r="672" spans="7:7">
      <c r="G672" s="7"/>
    </row>
    <row r="673" spans="7:7">
      <c r="G673" s="7"/>
    </row>
    <row r="674" spans="7:7">
      <c r="G674" s="7"/>
    </row>
    <row r="675" spans="7:7">
      <c r="G675" s="7"/>
    </row>
    <row r="676" spans="7:7">
      <c r="G676" s="7"/>
    </row>
    <row r="677" spans="7:7">
      <c r="G677" s="7"/>
    </row>
    <row r="678" spans="7:7">
      <c r="G678" s="7"/>
    </row>
    <row r="679" spans="7:7">
      <c r="G679" s="7"/>
    </row>
    <row r="680" spans="7:7">
      <c r="G680" s="7"/>
    </row>
    <row r="681" spans="7:7">
      <c r="G681" s="7"/>
    </row>
    <row r="682" spans="7:7">
      <c r="G682" s="7"/>
    </row>
    <row r="683" spans="7:7">
      <c r="G683" s="7"/>
    </row>
    <row r="684" spans="7:7">
      <c r="G684" s="7"/>
    </row>
    <row r="685" spans="7:7">
      <c r="G685" s="7"/>
    </row>
    <row r="686" spans="7:7">
      <c r="G686" s="7"/>
    </row>
    <row r="687" spans="7:7">
      <c r="G687" s="7"/>
    </row>
    <row r="688" spans="7:7">
      <c r="G688" s="7"/>
    </row>
    <row r="689" spans="7:7">
      <c r="G689" s="7"/>
    </row>
    <row r="690" spans="7:7">
      <c r="G690" s="7"/>
    </row>
    <row r="691" spans="7:7">
      <c r="G691" s="7"/>
    </row>
    <row r="692" spans="7:7">
      <c r="G692" s="7"/>
    </row>
    <row r="693" spans="7:7">
      <c r="G693" s="7"/>
    </row>
    <row r="694" spans="7:7">
      <c r="G694" s="7"/>
    </row>
    <row r="695" spans="7:7">
      <c r="G695" s="7"/>
    </row>
    <row r="696" spans="7:7">
      <c r="G696" s="7"/>
    </row>
    <row r="697" spans="7:7">
      <c r="G697" s="7"/>
    </row>
    <row r="698" spans="7:7">
      <c r="G698" s="7"/>
    </row>
    <row r="699" spans="7:7">
      <c r="G699" s="7"/>
    </row>
    <row r="700" spans="7:7">
      <c r="G700" s="7"/>
    </row>
    <row r="701" spans="7:7">
      <c r="G701" s="7"/>
    </row>
    <row r="702" spans="7:7">
      <c r="G702" s="7"/>
    </row>
    <row r="703" spans="7:7">
      <c r="G703" s="7"/>
    </row>
    <row r="704" spans="7:7">
      <c r="G704" s="7"/>
    </row>
    <row r="705" spans="7:7">
      <c r="G705" s="7"/>
    </row>
    <row r="706" spans="7:7">
      <c r="G706" s="7"/>
    </row>
    <row r="707" spans="7:7">
      <c r="G707" s="7"/>
    </row>
    <row r="708" spans="7:7">
      <c r="G708" s="7"/>
    </row>
    <row r="709" spans="7:7">
      <c r="G709" s="7"/>
    </row>
    <row r="710" spans="7:7">
      <c r="G710" s="7"/>
    </row>
    <row r="711" spans="7:7">
      <c r="G711" s="7"/>
    </row>
    <row r="712" spans="7:7">
      <c r="G712" s="7"/>
    </row>
    <row r="713" spans="7:7">
      <c r="G713" s="7"/>
    </row>
    <row r="714" spans="7:7">
      <c r="G714" s="7"/>
    </row>
    <row r="715" spans="7:7">
      <c r="G715" s="7"/>
    </row>
    <row r="716" spans="7:7">
      <c r="G716" s="7"/>
    </row>
    <row r="717" spans="7:7">
      <c r="G717" s="7"/>
    </row>
    <row r="718" spans="7:7">
      <c r="G718" s="7"/>
    </row>
    <row r="719" spans="7:7">
      <c r="G719" s="7"/>
    </row>
    <row r="720" spans="7:7">
      <c r="G720" s="7"/>
    </row>
    <row r="721" spans="7:7">
      <c r="G721" s="7"/>
    </row>
    <row r="722" spans="7:7">
      <c r="G722" s="7"/>
    </row>
    <row r="723" spans="7:7">
      <c r="G723" s="7"/>
    </row>
    <row r="724" spans="7:7">
      <c r="G724" s="7"/>
    </row>
    <row r="725" spans="7:7">
      <c r="G725" s="7"/>
    </row>
    <row r="726" spans="7:7">
      <c r="G726" s="7"/>
    </row>
    <row r="727" spans="7:7">
      <c r="G727" s="7"/>
    </row>
    <row r="728" spans="7:7">
      <c r="G728" s="7"/>
    </row>
    <row r="729" spans="7:7">
      <c r="G729" s="7"/>
    </row>
    <row r="730" spans="7:7">
      <c r="G730" s="7"/>
    </row>
    <row r="731" spans="7:7">
      <c r="G731" s="7"/>
    </row>
    <row r="732" spans="7:7">
      <c r="G732" s="7"/>
    </row>
    <row r="733" spans="7:7">
      <c r="G733" s="7"/>
    </row>
    <row r="734" spans="7:7">
      <c r="G734" s="7"/>
    </row>
    <row r="735" spans="7:7">
      <c r="G735" s="7"/>
    </row>
    <row r="736" spans="7:7">
      <c r="G736" s="7"/>
    </row>
    <row r="737" spans="7:7">
      <c r="G737" s="7"/>
    </row>
    <row r="738" spans="7:7">
      <c r="G738" s="7"/>
    </row>
    <row r="739" spans="7:7">
      <c r="G739" s="7"/>
    </row>
    <row r="740" spans="7:7">
      <c r="G740" s="7"/>
    </row>
    <row r="741" spans="7:7">
      <c r="G741" s="7"/>
    </row>
    <row r="742" spans="7:7">
      <c r="G742" s="7"/>
    </row>
    <row r="743" spans="7:7">
      <c r="G743" s="7"/>
    </row>
    <row r="744" spans="7:7">
      <c r="G744" s="7"/>
    </row>
    <row r="745" spans="7:7">
      <c r="G745" s="7"/>
    </row>
    <row r="746" spans="7:7">
      <c r="G746" s="7"/>
    </row>
    <row r="747" spans="7:7">
      <c r="G747" s="7"/>
    </row>
    <row r="748" spans="7:7">
      <c r="G748" s="7"/>
    </row>
    <row r="749" spans="7:7">
      <c r="G749" s="7"/>
    </row>
    <row r="750" spans="7:7">
      <c r="G750" s="7"/>
    </row>
    <row r="751" spans="7:7">
      <c r="G751" s="7"/>
    </row>
    <row r="752" spans="7:7">
      <c r="G752" s="7"/>
    </row>
    <row r="753" spans="7:7">
      <c r="G753" s="7"/>
    </row>
    <row r="754" spans="7:7">
      <c r="G754" s="7"/>
    </row>
    <row r="755" spans="7:7">
      <c r="G755" s="7"/>
    </row>
    <row r="756" spans="7:7">
      <c r="G756" s="7"/>
    </row>
    <row r="757" spans="7:7">
      <c r="G757" s="7"/>
    </row>
    <row r="758" spans="7:7">
      <c r="G758" s="7"/>
    </row>
    <row r="759" spans="7:7">
      <c r="G759" s="7"/>
    </row>
    <row r="760" spans="7:7">
      <c r="G760" s="7"/>
    </row>
    <row r="761" spans="7:7">
      <c r="G761" s="7"/>
    </row>
    <row r="762" spans="7:7">
      <c r="G762" s="7"/>
    </row>
    <row r="763" spans="7:7">
      <c r="G763" s="7"/>
    </row>
    <row r="764" spans="7:7">
      <c r="G764" s="7"/>
    </row>
    <row r="765" spans="7:7">
      <c r="G765" s="7"/>
    </row>
    <row r="766" spans="7:7">
      <c r="G766" s="7"/>
    </row>
    <row r="767" spans="7:7">
      <c r="G767" s="7"/>
    </row>
    <row r="768" spans="7:7">
      <c r="G768" s="7"/>
    </row>
    <row r="769" spans="7:7">
      <c r="G769" s="7"/>
    </row>
    <row r="770" spans="7:7">
      <c r="G770" s="7"/>
    </row>
    <row r="771" spans="7:7">
      <c r="G771" s="7"/>
    </row>
    <row r="772" spans="7:7">
      <c r="G772" s="7"/>
    </row>
    <row r="773" spans="7:7">
      <c r="G773" s="7"/>
    </row>
    <row r="774" spans="7:7">
      <c r="G774" s="7"/>
    </row>
    <row r="775" spans="7:7">
      <c r="G775" s="7"/>
    </row>
    <row r="776" spans="7:7">
      <c r="G776" s="7"/>
    </row>
    <row r="777" spans="7:7">
      <c r="G777" s="7"/>
    </row>
    <row r="778" spans="7:7">
      <c r="G778" s="7"/>
    </row>
    <row r="779" spans="7:7">
      <c r="G779" s="7"/>
    </row>
    <row r="780" spans="7:7">
      <c r="G780" s="7"/>
    </row>
    <row r="781" spans="7:7">
      <c r="G781" s="7"/>
    </row>
    <row r="782" spans="7:7">
      <c r="G782" s="7"/>
    </row>
    <row r="783" spans="7:7">
      <c r="G783" s="7"/>
    </row>
    <row r="784" spans="7:7">
      <c r="G784" s="7"/>
    </row>
    <row r="785" spans="7:7">
      <c r="G785" s="7"/>
    </row>
    <row r="786" spans="7:7">
      <c r="G786" s="7"/>
    </row>
    <row r="787" spans="7:7">
      <c r="G787" s="7"/>
    </row>
    <row r="788" spans="7:7">
      <c r="G788" s="7"/>
    </row>
    <row r="789" spans="7:7">
      <c r="G789" s="7"/>
    </row>
    <row r="790" spans="7:7">
      <c r="G790" s="7"/>
    </row>
    <row r="791" spans="7:7">
      <c r="G791" s="7"/>
    </row>
    <row r="792" spans="7:7">
      <c r="G792" s="7"/>
    </row>
    <row r="793" spans="7:7">
      <c r="G793" s="7"/>
    </row>
    <row r="794" spans="7:7">
      <c r="G794" s="7"/>
    </row>
    <row r="795" spans="7:7">
      <c r="G795" s="7"/>
    </row>
    <row r="796" spans="7:7">
      <c r="G796" s="7"/>
    </row>
    <row r="797" spans="7:7">
      <c r="G797" s="7"/>
    </row>
    <row r="798" spans="7:7">
      <c r="G798" s="7"/>
    </row>
    <row r="799" spans="7:7">
      <c r="G799" s="7"/>
    </row>
    <row r="800" spans="7:7">
      <c r="G800" s="7"/>
    </row>
    <row r="801" spans="7:7">
      <c r="G801" s="7"/>
    </row>
    <row r="802" spans="7:7">
      <c r="G802" s="7"/>
    </row>
    <row r="803" spans="7:7">
      <c r="G803" s="7"/>
    </row>
    <row r="804" spans="7:7">
      <c r="G804" s="7"/>
    </row>
    <row r="805" spans="7:7">
      <c r="G805" s="7"/>
    </row>
    <row r="806" spans="7:7">
      <c r="G806" s="7"/>
    </row>
    <row r="807" spans="7:7">
      <c r="G807" s="7"/>
    </row>
    <row r="808" spans="7:7">
      <c r="G808" s="7"/>
    </row>
    <row r="809" spans="7:7">
      <c r="G809" s="7"/>
    </row>
    <row r="810" spans="7:7">
      <c r="G810" s="7"/>
    </row>
    <row r="811" spans="7:7">
      <c r="G811" s="7"/>
    </row>
    <row r="812" spans="7:7">
      <c r="G812" s="7"/>
    </row>
    <row r="813" spans="7:7">
      <c r="G813" s="7"/>
    </row>
    <row r="814" spans="7:7">
      <c r="G814" s="7"/>
    </row>
    <row r="815" spans="7:7">
      <c r="G815" s="7"/>
    </row>
    <row r="816" spans="7:7">
      <c r="G816" s="7"/>
    </row>
    <row r="817" spans="7:7">
      <c r="G817" s="7"/>
    </row>
    <row r="818" spans="7:7">
      <c r="G818" s="7"/>
    </row>
    <row r="819" spans="7:7">
      <c r="G819" s="7"/>
    </row>
    <row r="820" spans="7:7">
      <c r="G820" s="7"/>
    </row>
    <row r="821" spans="7:7">
      <c r="G821" s="7"/>
    </row>
    <row r="822" spans="7:7">
      <c r="G822" s="7"/>
    </row>
    <row r="823" spans="7:7">
      <c r="G823" s="7"/>
    </row>
    <row r="824" spans="7:7">
      <c r="G824" s="7"/>
    </row>
    <row r="825" spans="7:7">
      <c r="G825" s="7"/>
    </row>
    <row r="826" spans="7:7">
      <c r="G826" s="7"/>
    </row>
    <row r="827" spans="7:7">
      <c r="G827" s="7"/>
    </row>
    <row r="828" spans="7:7">
      <c r="G828" s="7"/>
    </row>
    <row r="829" spans="7:7">
      <c r="G829" s="7"/>
    </row>
    <row r="830" spans="7:7">
      <c r="G830" s="7"/>
    </row>
    <row r="831" spans="7:7">
      <c r="G831" s="7"/>
    </row>
    <row r="832" spans="7:7">
      <c r="G832" s="7"/>
    </row>
    <row r="833" spans="7:7">
      <c r="G833" s="7"/>
    </row>
    <row r="834" spans="7:7">
      <c r="G834" s="7"/>
    </row>
    <row r="835" spans="7:7">
      <c r="G835" s="7"/>
    </row>
    <row r="836" spans="7:7">
      <c r="G836" s="7"/>
    </row>
    <row r="837" spans="7:7">
      <c r="G837" s="7"/>
    </row>
    <row r="838" spans="7:7">
      <c r="G838" s="7"/>
    </row>
    <row r="839" spans="7:7">
      <c r="G839" s="7"/>
    </row>
    <row r="840" spans="7:7">
      <c r="G840" s="7"/>
    </row>
    <row r="841" spans="7:7">
      <c r="G841" s="7"/>
    </row>
    <row r="842" spans="7:7">
      <c r="G842" s="7"/>
    </row>
    <row r="843" spans="7:7">
      <c r="G843" s="7"/>
    </row>
    <row r="844" spans="7:7">
      <c r="G844" s="7"/>
    </row>
    <row r="845" spans="7:7">
      <c r="G845" s="7"/>
    </row>
    <row r="846" spans="7:7">
      <c r="G846" s="7"/>
    </row>
    <row r="847" spans="7:7">
      <c r="G847" s="7"/>
    </row>
    <row r="848" spans="7:7">
      <c r="G848" s="7"/>
    </row>
    <row r="849" spans="7:7">
      <c r="G849" s="7"/>
    </row>
    <row r="850" spans="7:7">
      <c r="G850" s="7"/>
    </row>
    <row r="851" spans="7:7">
      <c r="G851" s="7"/>
    </row>
    <row r="852" spans="7:7">
      <c r="G852" s="7"/>
    </row>
    <row r="853" spans="7:7">
      <c r="G853" s="7"/>
    </row>
    <row r="854" spans="7:7">
      <c r="G854" s="7"/>
    </row>
    <row r="855" spans="7:7">
      <c r="G855" s="7"/>
    </row>
    <row r="856" spans="7:7">
      <c r="G856" s="7"/>
    </row>
    <row r="857" spans="7:7">
      <c r="G857" s="7"/>
    </row>
    <row r="858" spans="7:7">
      <c r="G858" s="7"/>
    </row>
    <row r="859" spans="7:7">
      <c r="G859" s="7"/>
    </row>
    <row r="860" spans="7:7">
      <c r="G860" s="7"/>
    </row>
    <row r="861" spans="7:7">
      <c r="G861" s="7"/>
    </row>
    <row r="862" spans="7:7">
      <c r="G862" s="7"/>
    </row>
    <row r="863" spans="7:7">
      <c r="G863" s="7"/>
    </row>
    <row r="864" spans="7:7">
      <c r="G864" s="7"/>
    </row>
    <row r="865" spans="7:7">
      <c r="G865" s="7"/>
    </row>
    <row r="866" spans="7:7">
      <c r="G866" s="7"/>
    </row>
    <row r="867" spans="7:7">
      <c r="G867" s="7"/>
    </row>
    <row r="868" spans="7:7">
      <c r="G868" s="7"/>
    </row>
    <row r="869" spans="7:7">
      <c r="G869" s="7"/>
    </row>
    <row r="870" spans="7:7">
      <c r="G870" s="7"/>
    </row>
    <row r="871" spans="7:7">
      <c r="G871" s="7"/>
    </row>
    <row r="872" spans="7:7">
      <c r="G872" s="7"/>
    </row>
    <row r="873" spans="7:7">
      <c r="G873" s="7"/>
    </row>
    <row r="874" spans="7:7">
      <c r="G874" s="7"/>
    </row>
    <row r="875" spans="7:7">
      <c r="G875" s="7"/>
    </row>
    <row r="876" spans="7:7">
      <c r="G876" s="7"/>
    </row>
    <row r="877" spans="7:7">
      <c r="G877" s="7"/>
    </row>
    <row r="878" spans="7:7">
      <c r="G878" s="7"/>
    </row>
    <row r="879" spans="7:7">
      <c r="G879" s="7"/>
    </row>
    <row r="880" spans="7:7">
      <c r="G880" s="7"/>
    </row>
    <row r="881" spans="7:7">
      <c r="G881" s="7"/>
    </row>
    <row r="882" spans="7:7">
      <c r="G882" s="7"/>
    </row>
    <row r="883" spans="7:7">
      <c r="G883" s="7"/>
    </row>
    <row r="884" spans="7:7">
      <c r="G884" s="7"/>
    </row>
    <row r="885" spans="7:7">
      <c r="G885" s="7"/>
    </row>
    <row r="886" spans="7:7">
      <c r="G886" s="7"/>
    </row>
    <row r="887" spans="7:7">
      <c r="G887" s="7"/>
    </row>
    <row r="888" spans="7:7">
      <c r="G888" s="7"/>
    </row>
    <row r="889" spans="7:7">
      <c r="G889" s="7"/>
    </row>
    <row r="890" spans="7:7">
      <c r="G890" s="7"/>
    </row>
    <row r="891" spans="7:7">
      <c r="G891" s="7"/>
    </row>
    <row r="892" spans="7:7">
      <c r="G892" s="7"/>
    </row>
    <row r="893" spans="7:7">
      <c r="G893" s="7"/>
    </row>
    <row r="894" spans="7:7">
      <c r="G894" s="7"/>
    </row>
    <row r="895" spans="7:7">
      <c r="G895" s="7"/>
    </row>
    <row r="896" spans="7:7">
      <c r="G896" s="7"/>
    </row>
    <row r="897" spans="7:7">
      <c r="G897" s="7"/>
    </row>
    <row r="898" spans="7:7">
      <c r="G898" s="7"/>
    </row>
    <row r="899" spans="7:7">
      <c r="G899" s="7"/>
    </row>
    <row r="900" spans="7:7">
      <c r="G900" s="7"/>
    </row>
    <row r="901" spans="7:7">
      <c r="G901" s="7"/>
    </row>
    <row r="902" spans="7:7">
      <c r="G902" s="7"/>
    </row>
    <row r="903" spans="7:7">
      <c r="G903" s="7"/>
    </row>
    <row r="904" spans="7:7">
      <c r="G904" s="7"/>
    </row>
    <row r="905" spans="7:7">
      <c r="G905" s="7"/>
    </row>
    <row r="906" spans="7:7">
      <c r="G906" s="7"/>
    </row>
    <row r="907" spans="7:7">
      <c r="G907" s="7"/>
    </row>
    <row r="908" spans="7:7">
      <c r="G908" s="7"/>
    </row>
    <row r="909" spans="7:7">
      <c r="G909" s="7"/>
    </row>
    <row r="910" spans="7:7">
      <c r="G910" s="7"/>
    </row>
    <row r="911" spans="7:7">
      <c r="G911" s="7"/>
    </row>
    <row r="912" spans="7:7">
      <c r="G912" s="7"/>
    </row>
    <row r="913" spans="7:7">
      <c r="G913" s="7"/>
    </row>
    <row r="914" spans="7:7">
      <c r="G914" s="7"/>
    </row>
    <row r="915" spans="7:7">
      <c r="G915" s="7"/>
    </row>
    <row r="916" spans="7:7">
      <c r="G916" s="7"/>
    </row>
    <row r="917" spans="7:7">
      <c r="G917" s="7"/>
    </row>
    <row r="918" spans="7:7">
      <c r="G918" s="7"/>
    </row>
    <row r="919" spans="7:7">
      <c r="G919" s="7"/>
    </row>
    <row r="920" spans="7:7">
      <c r="G920" s="7"/>
    </row>
    <row r="921" spans="7:7">
      <c r="G921" s="7"/>
    </row>
    <row r="922" spans="7:7">
      <c r="G922" s="7"/>
    </row>
    <row r="923" spans="7:7">
      <c r="G923" s="7"/>
    </row>
    <row r="924" spans="7:7">
      <c r="G924" s="7"/>
    </row>
    <row r="925" spans="7:7">
      <c r="G925" s="7"/>
    </row>
    <row r="926" spans="7:7">
      <c r="G926" s="7"/>
    </row>
    <row r="927" spans="7:7">
      <c r="G927" s="7"/>
    </row>
    <row r="928" spans="7:7">
      <c r="G928" s="7"/>
    </row>
    <row r="929" spans="7:7">
      <c r="G929" s="7"/>
    </row>
    <row r="930" spans="7:7">
      <c r="G930" s="7"/>
    </row>
    <row r="931" spans="7:7">
      <c r="G931" s="7"/>
    </row>
    <row r="932" spans="7:7">
      <c r="G932" s="7"/>
    </row>
    <row r="933" spans="7:7">
      <c r="G933" s="7"/>
    </row>
    <row r="934" spans="7:7">
      <c r="G934" s="7"/>
    </row>
    <row r="935" spans="7:7">
      <c r="G935" s="7"/>
    </row>
    <row r="936" spans="7:7">
      <c r="G936" s="7"/>
    </row>
    <row r="937" spans="7:7">
      <c r="G937" s="7"/>
    </row>
    <row r="938" spans="7:7">
      <c r="G938" s="7"/>
    </row>
    <row r="939" spans="7:7">
      <c r="G939" s="7"/>
    </row>
    <row r="940" spans="7:7">
      <c r="G940" s="7"/>
    </row>
    <row r="941" spans="7:7">
      <c r="G941" s="7"/>
    </row>
    <row r="942" spans="7:7">
      <c r="G942" s="7"/>
    </row>
    <row r="943" spans="7:7">
      <c r="G943" s="7"/>
    </row>
    <row r="944" spans="7:7">
      <c r="G944" s="7"/>
    </row>
    <row r="945" spans="7:7">
      <c r="G945" s="7"/>
    </row>
    <row r="946" spans="7:7">
      <c r="G946" s="7"/>
    </row>
    <row r="947" spans="7:7">
      <c r="G947" s="7"/>
    </row>
    <row r="948" spans="7:7">
      <c r="G948" s="7"/>
    </row>
    <row r="949" spans="7:7">
      <c r="G949" s="7"/>
    </row>
    <row r="950" spans="7:7">
      <c r="G950" s="7"/>
    </row>
    <row r="951" spans="7:7">
      <c r="G951" s="7"/>
    </row>
    <row r="952" spans="7:7">
      <c r="G952" s="7"/>
    </row>
    <row r="953" spans="7:7">
      <c r="G953" s="7"/>
    </row>
    <row r="954" spans="7:7">
      <c r="G954" s="7"/>
    </row>
    <row r="955" spans="7:7">
      <c r="G955" s="7"/>
    </row>
    <row r="956" spans="7:7">
      <c r="G956" s="7"/>
    </row>
    <row r="957" spans="7:7">
      <c r="G957" s="7"/>
    </row>
    <row r="958" spans="7:7">
      <c r="G958" s="7"/>
    </row>
    <row r="959" spans="7:7">
      <c r="G959" s="7"/>
    </row>
    <row r="960" spans="7:7">
      <c r="G960" s="7"/>
    </row>
    <row r="961" spans="7:7">
      <c r="G961" s="7"/>
    </row>
    <row r="962" spans="7:7">
      <c r="G962" s="7"/>
    </row>
    <row r="963" spans="7:7">
      <c r="G963" s="7"/>
    </row>
    <row r="964" spans="7:7">
      <c r="G964" s="7"/>
    </row>
    <row r="965" spans="7:7">
      <c r="G965" s="7"/>
    </row>
    <row r="966" spans="7:7">
      <c r="G966" s="7"/>
    </row>
    <row r="967" spans="7:7">
      <c r="G967" s="7"/>
    </row>
    <row r="968" spans="7:7">
      <c r="G968" s="7"/>
    </row>
    <row r="969" spans="7:7">
      <c r="G969" s="7"/>
    </row>
    <row r="970" spans="7:7">
      <c r="G970" s="7"/>
    </row>
    <row r="971" spans="7:7">
      <c r="G971" s="7"/>
    </row>
    <row r="972" spans="7:7">
      <c r="G972" s="7"/>
    </row>
    <row r="973" spans="7:7">
      <c r="G973" s="7"/>
    </row>
    <row r="974" spans="7:7">
      <c r="G974" s="7"/>
    </row>
    <row r="975" spans="7:7">
      <c r="G975" s="7"/>
    </row>
    <row r="976" spans="7:7">
      <c r="G976" s="7"/>
    </row>
    <row r="977" spans="7:7">
      <c r="G977" s="7"/>
    </row>
    <row r="978" spans="7:7">
      <c r="G978" s="7"/>
    </row>
    <row r="979" spans="7:7">
      <c r="G979" s="7"/>
    </row>
    <row r="980" spans="7:7">
      <c r="G980" s="7"/>
    </row>
    <row r="981" spans="7:7">
      <c r="G981" s="7"/>
    </row>
    <row r="982" spans="7:7">
      <c r="G982" s="7"/>
    </row>
    <row r="983" spans="7:7">
      <c r="G983" s="7"/>
    </row>
    <row r="984" spans="7:7">
      <c r="G984" s="7"/>
    </row>
    <row r="985" spans="7:7">
      <c r="G985" s="7"/>
    </row>
    <row r="986" spans="7:7">
      <c r="G986" s="7"/>
    </row>
    <row r="987" spans="7:7">
      <c r="G987" s="7"/>
    </row>
    <row r="988" spans="7:7">
      <c r="G988" s="7"/>
    </row>
    <row r="989" spans="7:7">
      <c r="G989" s="7"/>
    </row>
    <row r="990" spans="7:7">
      <c r="G990" s="7"/>
    </row>
    <row r="991" spans="7:7">
      <c r="G991" s="7"/>
    </row>
    <row r="992" spans="7:7">
      <c r="G992" s="7"/>
    </row>
    <row r="993" spans="7:7">
      <c r="G993" s="7"/>
    </row>
    <row r="994" spans="7:7">
      <c r="G994" s="7"/>
    </row>
    <row r="995" spans="7:7">
      <c r="G995" s="7"/>
    </row>
    <row r="996" spans="7:7">
      <c r="G996" s="7"/>
    </row>
    <row r="997" spans="7:7">
      <c r="G997" s="7"/>
    </row>
    <row r="998" spans="7:7">
      <c r="G998" s="7"/>
    </row>
    <row r="999" spans="7:7">
      <c r="G999" s="7"/>
    </row>
    <row r="1000" spans="7:7">
      <c r="G1000" s="7"/>
    </row>
    <row r="1001" spans="7:7">
      <c r="G1001" s="7"/>
    </row>
    <row r="1002" spans="7:7">
      <c r="G1002" s="7"/>
    </row>
    <row r="1003" spans="7:7">
      <c r="G1003" s="7"/>
    </row>
    <row r="1004" spans="7:7">
      <c r="G1004" s="7"/>
    </row>
    <row r="1005" spans="7:7">
      <c r="G1005" s="7"/>
    </row>
    <row r="1006" spans="7:7">
      <c r="G1006" s="7"/>
    </row>
    <row r="1007" spans="7:7">
      <c r="G1007" s="7"/>
    </row>
    <row r="1008" spans="7:7">
      <c r="G1008" s="7"/>
    </row>
    <row r="1009" spans="7:7">
      <c r="G1009" s="7"/>
    </row>
    <row r="1010" spans="7:7">
      <c r="G1010" s="7"/>
    </row>
    <row r="1011" spans="7:7">
      <c r="G1011" s="7"/>
    </row>
    <row r="1012" spans="7:7">
      <c r="G1012" s="7"/>
    </row>
    <row r="1013" spans="7:7">
      <c r="G1013" s="7"/>
    </row>
    <row r="1014" spans="7:7">
      <c r="G1014" s="7"/>
    </row>
    <row r="1015" spans="7:7">
      <c r="G1015" s="7"/>
    </row>
    <row r="1016" spans="7:7">
      <c r="G1016" s="7"/>
    </row>
    <row r="1017" spans="7:7">
      <c r="G1017" s="7"/>
    </row>
    <row r="1018" spans="7:7">
      <c r="G1018" s="7"/>
    </row>
    <row r="1019" spans="7:7">
      <c r="G1019" s="7"/>
    </row>
    <row r="1020" spans="7:7">
      <c r="G1020" s="7"/>
    </row>
    <row r="1021" spans="7:7">
      <c r="G1021" s="7"/>
    </row>
    <row r="1022" spans="7:7">
      <c r="G1022" s="7"/>
    </row>
    <row r="1023" spans="7:7">
      <c r="G1023" s="7"/>
    </row>
    <row r="1024" spans="7:7">
      <c r="G1024" s="7"/>
    </row>
    <row r="1025" spans="7:7">
      <c r="G1025" s="7"/>
    </row>
    <row r="1026" spans="7:7">
      <c r="G1026" s="7"/>
    </row>
    <row r="1027" spans="7:7">
      <c r="G1027" s="7"/>
    </row>
    <row r="1028" spans="7:7">
      <c r="G1028" s="7"/>
    </row>
    <row r="1029" spans="7:7">
      <c r="G1029" s="7"/>
    </row>
    <row r="1030" spans="7:7">
      <c r="G1030" s="7"/>
    </row>
    <row r="1031" spans="7:7">
      <c r="G1031" s="7"/>
    </row>
    <row r="1032" spans="7:7">
      <c r="G1032" s="7"/>
    </row>
    <row r="1033" spans="7:7">
      <c r="G1033" s="7"/>
    </row>
    <row r="1034" spans="7:7">
      <c r="G1034" s="7"/>
    </row>
    <row r="1035" spans="7:7">
      <c r="G1035" s="7"/>
    </row>
    <row r="1036" spans="7:7">
      <c r="G1036" s="7"/>
    </row>
    <row r="1037" spans="7:7">
      <c r="G1037" s="7"/>
    </row>
    <row r="1038" spans="7:7">
      <c r="G1038" s="7"/>
    </row>
    <row r="1039" spans="7:7">
      <c r="G1039" s="7"/>
    </row>
    <row r="1040" spans="7:7">
      <c r="G1040" s="7"/>
    </row>
    <row r="1041" spans="7:7">
      <c r="G1041" s="7"/>
    </row>
    <row r="1042" spans="7:7">
      <c r="G1042" s="7"/>
    </row>
    <row r="1043" spans="7:7">
      <c r="G1043" s="7"/>
    </row>
    <row r="1044" spans="7:7">
      <c r="G1044" s="7"/>
    </row>
    <row r="1045" spans="7:7">
      <c r="G1045" s="7"/>
    </row>
    <row r="1046" spans="7:7">
      <c r="G1046" s="7"/>
    </row>
    <row r="1047" spans="7:7">
      <c r="G1047" s="7"/>
    </row>
    <row r="1048" spans="7:7">
      <c r="G1048" s="7"/>
    </row>
    <row r="1049" spans="7:7">
      <c r="G1049" s="7"/>
    </row>
    <row r="1050" spans="7:7">
      <c r="G1050" s="7"/>
    </row>
    <row r="1051" spans="7:7">
      <c r="G1051" s="7"/>
    </row>
    <row r="1052" spans="7:7">
      <c r="G1052" s="7"/>
    </row>
    <row r="1053" spans="7:7">
      <c r="G1053" s="7"/>
    </row>
    <row r="1054" spans="7:7">
      <c r="G1054" s="7"/>
    </row>
    <row r="1055" spans="7:7">
      <c r="G1055" s="7"/>
    </row>
    <row r="1056" spans="7:7">
      <c r="G1056" s="7"/>
    </row>
    <row r="1057" spans="7:7">
      <c r="G1057" s="7"/>
    </row>
    <row r="1058" spans="7:7">
      <c r="G1058" s="7"/>
    </row>
    <row r="1059" spans="7:7">
      <c r="G1059" s="7"/>
    </row>
    <row r="1060" spans="7:7">
      <c r="G1060" s="7"/>
    </row>
    <row r="1061" spans="7:7">
      <c r="G1061" s="7"/>
    </row>
    <row r="1062" spans="7:7">
      <c r="G1062" s="7"/>
    </row>
    <row r="1063" spans="7:7">
      <c r="G1063" s="7"/>
    </row>
    <row r="1064" spans="7:7">
      <c r="G1064" s="7"/>
    </row>
    <row r="1065" spans="7:7">
      <c r="G1065" s="7"/>
    </row>
    <row r="1066" spans="7:7">
      <c r="G1066" s="7"/>
    </row>
    <row r="1067" spans="7:7">
      <c r="G1067" s="7"/>
    </row>
    <row r="1068" spans="7:7">
      <c r="G1068" s="7"/>
    </row>
    <row r="1069" spans="7:7">
      <c r="G1069" s="7"/>
    </row>
    <row r="1070" spans="7:7">
      <c r="G1070" s="7"/>
    </row>
    <row r="1071" spans="7:7">
      <c r="G1071" s="7"/>
    </row>
    <row r="1072" spans="7:7">
      <c r="G1072" s="7"/>
    </row>
    <row r="1073" spans="7:7">
      <c r="G1073" s="7"/>
    </row>
    <row r="1074" spans="7:7">
      <c r="G1074" s="7"/>
    </row>
    <row r="1075" spans="7:7">
      <c r="G1075" s="7"/>
    </row>
    <row r="1076" spans="7:7">
      <c r="G1076" s="7"/>
    </row>
    <row r="1077" spans="7:7">
      <c r="G1077" s="7"/>
    </row>
    <row r="1078" spans="7:7">
      <c r="G1078" s="7"/>
    </row>
    <row r="1079" spans="7:7">
      <c r="G1079" s="7"/>
    </row>
    <row r="1080" spans="7:7">
      <c r="G1080" s="7"/>
    </row>
    <row r="1081" spans="7:7">
      <c r="G1081" s="7"/>
    </row>
    <row r="1082" spans="7:7">
      <c r="G1082" s="7"/>
    </row>
    <row r="1083" spans="7:7">
      <c r="G1083" s="7"/>
    </row>
    <row r="1084" spans="7:7">
      <c r="G1084" s="7"/>
    </row>
    <row r="1085" spans="7:7">
      <c r="G1085" s="7"/>
    </row>
    <row r="1086" spans="7:7">
      <c r="G1086" s="7"/>
    </row>
    <row r="1087" spans="7:7">
      <c r="G1087" s="7"/>
    </row>
    <row r="1088" spans="7:7">
      <c r="G1088" s="7"/>
    </row>
    <row r="1089" spans="7:7">
      <c r="G1089" s="7"/>
    </row>
    <row r="1090" spans="7:7">
      <c r="G1090" s="7"/>
    </row>
    <row r="1091" spans="7:7">
      <c r="G1091" s="7"/>
    </row>
  </sheetData>
  <sheetProtection formatCells="0" formatColumns="0" formatRows="0" insertHyperlinks="0"/>
  <protectedRanges>
    <protectedRange sqref="G5:G7 G9:G13 G32:G37 G39:G43 G15:G30 G45:G48" name="data_1"/>
    <protectedRange sqref="H58:H65 H52:H54 H56:H57" name="Диапазон2_1"/>
  </protectedRanges>
  <mergeCells count="34">
    <mergeCell ref="A1:H1"/>
    <mergeCell ref="A50:H50"/>
    <mergeCell ref="F7:G7"/>
    <mergeCell ref="F13:G13"/>
    <mergeCell ref="F30:G30"/>
    <mergeCell ref="F43:G43"/>
    <mergeCell ref="F37:G37"/>
    <mergeCell ref="F48:G48"/>
    <mergeCell ref="A64:F64"/>
    <mergeCell ref="G58:H58"/>
    <mergeCell ref="G59:H59"/>
    <mergeCell ref="G60:H60"/>
    <mergeCell ref="G61:H61"/>
    <mergeCell ref="G62:H62"/>
    <mergeCell ref="G63:H63"/>
    <mergeCell ref="G64:H64"/>
    <mergeCell ref="A58:F58"/>
    <mergeCell ref="A59:F59"/>
    <mergeCell ref="A60:F60"/>
    <mergeCell ref="A61:F61"/>
    <mergeCell ref="A62:F62"/>
    <mergeCell ref="A63:F63"/>
    <mergeCell ref="A56:F56"/>
    <mergeCell ref="A57:F57"/>
    <mergeCell ref="G52:H52"/>
    <mergeCell ref="G53:H53"/>
    <mergeCell ref="G54:H54"/>
    <mergeCell ref="G55:H55"/>
    <mergeCell ref="G56:H56"/>
    <mergeCell ref="G57:H57"/>
    <mergeCell ref="A52:F52"/>
    <mergeCell ref="A53:F53"/>
    <mergeCell ref="A54:F54"/>
    <mergeCell ref="A55:F55"/>
  </mergeCells>
  <phoneticPr fontId="18" type="noConversion"/>
  <pageMargins left="0.25" right="0.25" top="0.75" bottom="0.75" header="0.3" footer="0.3"/>
  <pageSetup paperSize="9" scale="43" fitToHeight="0" orientation="landscape" r:id="rId1"/>
  <headerFooter>
    <oddFooter>&amp;CITT # PFRU2-2025-051-1&amp;RVolume 3 - Terms of Reference 
&amp;P of &amp;N</oddFooter>
  </headerFooter>
  <rowBreaks count="1" manualBreakCount="1">
    <brk id="13"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39B7F-A61F-460B-91C3-A783FC28117F}">
  <dimension ref="D3:J55"/>
  <sheetViews>
    <sheetView topLeftCell="A41" workbookViewId="0">
      <selection activeCell="E47" sqref="E47:J55"/>
    </sheetView>
  </sheetViews>
  <sheetFormatPr defaultRowHeight="15"/>
  <cols>
    <col min="5" max="5" width="4.7109375" customWidth="1"/>
    <col min="6" max="6" width="33.28515625" customWidth="1"/>
    <col min="7" max="7" width="12.28515625" customWidth="1"/>
    <col min="8" max="8" width="5.7109375" bestFit="1" customWidth="1"/>
    <col min="10" max="10" width="9" bestFit="1" customWidth="1"/>
    <col min="11" max="11" width="2.85546875" customWidth="1"/>
  </cols>
  <sheetData>
    <row r="3" spans="4:10">
      <c r="E3" s="60" t="s">
        <v>103</v>
      </c>
    </row>
    <row r="4" spans="4:10">
      <c r="D4">
        <v>150</v>
      </c>
      <c r="E4">
        <v>19.420782939910104</v>
      </c>
      <c r="G4">
        <v>19.420000000000002</v>
      </c>
      <c r="I4" s="9">
        <f>D4*G4</f>
        <v>2913.0000000000005</v>
      </c>
    </row>
    <row r="5" spans="4:10">
      <c r="D5">
        <v>30</v>
      </c>
      <c r="E5">
        <v>22.562751967112074</v>
      </c>
      <c r="G5">
        <v>22.57</v>
      </c>
      <c r="I5" s="9">
        <f>G5*D5</f>
        <v>677.1</v>
      </c>
    </row>
    <row r="6" spans="4:10">
      <c r="I6" s="9">
        <f>SUM(I4:I5)</f>
        <v>3590.1000000000004</v>
      </c>
    </row>
    <row r="7" spans="4:10">
      <c r="E7">
        <f>(D4*E4)+(D5*E5)</f>
        <v>3589.9999999998781</v>
      </c>
    </row>
    <row r="8" spans="4:10">
      <c r="E8" s="9"/>
    </row>
    <row r="14" spans="4:10">
      <c r="F14" s="11" t="s">
        <v>104</v>
      </c>
      <c r="G14" s="11" t="s">
        <v>105</v>
      </c>
      <c r="H14" s="11" t="s">
        <v>106</v>
      </c>
      <c r="I14" s="11" t="s">
        <v>107</v>
      </c>
      <c r="J14" s="11" t="s">
        <v>108</v>
      </c>
    </row>
    <row r="15" spans="4:10" ht="180">
      <c r="F15" s="61" t="s">
        <v>109</v>
      </c>
      <c r="G15" s="61" t="s">
        <v>110</v>
      </c>
      <c r="H15" s="10">
        <v>22.57</v>
      </c>
      <c r="I15" s="10">
        <v>30</v>
      </c>
      <c r="J15" s="10">
        <f>H15*I15</f>
        <v>677.1</v>
      </c>
    </row>
    <row r="16" spans="4:10" ht="180">
      <c r="F16" s="61" t="s">
        <v>111</v>
      </c>
      <c r="G16" s="61" t="s">
        <v>112</v>
      </c>
      <c r="H16" s="10">
        <v>19.420000000000002</v>
      </c>
      <c r="I16" s="10">
        <v>150</v>
      </c>
      <c r="J16" s="10">
        <f>H16*I16</f>
        <v>2913.0000000000005</v>
      </c>
    </row>
    <row r="17" spans="10:10" ht="15.75">
      <c r="J17" s="12">
        <f>SUM(J15:J16)</f>
        <v>3590.1000000000004</v>
      </c>
    </row>
    <row r="47" spans="5:10">
      <c r="E47" s="86" t="s">
        <v>113</v>
      </c>
      <c r="F47" s="87"/>
      <c r="G47" s="87"/>
      <c r="H47" s="87"/>
      <c r="I47" s="87"/>
      <c r="J47" s="88"/>
    </row>
    <row r="48" spans="5:10">
      <c r="E48" s="5"/>
      <c r="F48" s="62" t="s">
        <v>114</v>
      </c>
      <c r="G48" s="62" t="s">
        <v>115</v>
      </c>
      <c r="H48" s="62" t="s">
        <v>116</v>
      </c>
      <c r="I48" s="62" t="s">
        <v>117</v>
      </c>
      <c r="J48" s="62" t="s">
        <v>118</v>
      </c>
    </row>
    <row r="49" spans="5:10" ht="120">
      <c r="E49" s="5">
        <v>227</v>
      </c>
      <c r="F49" s="63" t="s">
        <v>119</v>
      </c>
      <c r="G49" s="62" t="s">
        <v>120</v>
      </c>
      <c r="H49" s="5">
        <v>14</v>
      </c>
      <c r="I49" s="5">
        <v>188.3</v>
      </c>
      <c r="J49" s="10">
        <f>H49*I49</f>
        <v>2636.2000000000003</v>
      </c>
    </row>
    <row r="50" spans="5:10" ht="45">
      <c r="E50" s="5">
        <v>228</v>
      </c>
      <c r="F50" s="63" t="s">
        <v>121</v>
      </c>
      <c r="G50" s="62" t="s">
        <v>122</v>
      </c>
      <c r="H50" s="5">
        <v>510</v>
      </c>
      <c r="I50" s="5">
        <v>1.87</v>
      </c>
      <c r="J50" s="10">
        <f>H50*I50</f>
        <v>953.7</v>
      </c>
    </row>
    <row r="51" spans="5:10">
      <c r="E51" s="5"/>
      <c r="F51" s="5"/>
      <c r="G51" s="5"/>
      <c r="H51" s="5"/>
      <c r="I51" s="5"/>
      <c r="J51" s="13">
        <f>SUM(J49:J50)</f>
        <v>3589.9000000000005</v>
      </c>
    </row>
    <row r="52" spans="5:10">
      <c r="E52" s="86" t="s">
        <v>123</v>
      </c>
      <c r="F52" s="87"/>
      <c r="G52" s="87"/>
      <c r="H52" s="87"/>
      <c r="I52" s="87"/>
      <c r="J52" s="88"/>
    </row>
    <row r="53" spans="5:10" ht="60">
      <c r="E53" s="5">
        <v>227</v>
      </c>
      <c r="F53" s="63" t="s">
        <v>124</v>
      </c>
      <c r="G53" s="62" t="s">
        <v>125</v>
      </c>
      <c r="H53" s="5">
        <v>30</v>
      </c>
      <c r="I53" s="5">
        <v>22.57</v>
      </c>
      <c r="J53" s="10">
        <f>H53*I53</f>
        <v>677.1</v>
      </c>
    </row>
    <row r="54" spans="5:10" ht="75">
      <c r="E54" s="5">
        <v>228</v>
      </c>
      <c r="F54" s="63" t="s">
        <v>126</v>
      </c>
      <c r="G54" s="62" t="s">
        <v>125</v>
      </c>
      <c r="H54" s="5">
        <v>150</v>
      </c>
      <c r="I54" s="5">
        <v>19.41</v>
      </c>
      <c r="J54" s="10">
        <f>H54*I54</f>
        <v>2911.5</v>
      </c>
    </row>
    <row r="55" spans="5:10">
      <c r="E55" s="5"/>
      <c r="F55" s="5"/>
      <c r="G55" s="5"/>
      <c r="H55" s="5"/>
      <c r="I55" s="5"/>
      <c r="J55" s="13">
        <f>SUM(J53:J54)</f>
        <v>3588.6</v>
      </c>
    </row>
  </sheetData>
  <mergeCells count="2">
    <mergeCell ref="E47:J47"/>
    <mergeCell ref="E52:J5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2E62-2791-4A71-885E-F72B7AA62F3B}">
  <dimension ref="E2:H6"/>
  <sheetViews>
    <sheetView topLeftCell="A6" workbookViewId="0">
      <selection activeCell="E47" sqref="E47:J55"/>
    </sheetView>
  </sheetViews>
  <sheetFormatPr defaultRowHeight="15"/>
  <cols>
    <col min="5" max="5" width="26.28515625" customWidth="1"/>
    <col min="8" max="8" width="50.7109375" customWidth="1"/>
  </cols>
  <sheetData>
    <row r="2" spans="5:8" ht="45">
      <c r="E2" s="8" t="s">
        <v>127</v>
      </c>
      <c r="F2">
        <v>411</v>
      </c>
      <c r="G2" t="s">
        <v>128</v>
      </c>
      <c r="H2" t="s">
        <v>129</v>
      </c>
    </row>
    <row r="3" spans="5:8" ht="45">
      <c r="E3" s="8" t="s">
        <v>130</v>
      </c>
      <c r="F3">
        <v>186</v>
      </c>
      <c r="G3" t="s">
        <v>128</v>
      </c>
      <c r="H3" t="s">
        <v>129</v>
      </c>
    </row>
    <row r="4" spans="5:8" ht="60">
      <c r="E4" s="8" t="s">
        <v>131</v>
      </c>
      <c r="F4">
        <v>33</v>
      </c>
      <c r="G4" t="s">
        <v>128</v>
      </c>
      <c r="H4" t="s">
        <v>129</v>
      </c>
    </row>
    <row r="5" spans="5:8" ht="45">
      <c r="E5" s="8" t="s">
        <v>127</v>
      </c>
      <c r="F5">
        <v>250</v>
      </c>
      <c r="G5" t="s">
        <v>128</v>
      </c>
      <c r="H5" s="8" t="s">
        <v>132</v>
      </c>
    </row>
    <row r="6" spans="5:8" ht="45">
      <c r="E6" s="8" t="s">
        <v>127</v>
      </c>
      <c r="F6">
        <v>300</v>
      </c>
      <c r="G6" t="s">
        <v>128</v>
      </c>
      <c r="H6" s="8" t="s">
        <v>133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6DDCE359699F43BC567D05A0F48266" ma:contentTypeVersion="15" ma:contentTypeDescription="Create a new document." ma:contentTypeScope="" ma:versionID="6518cbed8fda2ed0d2683cb6a5cb91d6">
  <xsd:schema xmlns:xsd="http://www.w3.org/2001/XMLSchema" xmlns:xs="http://www.w3.org/2001/XMLSchema" xmlns:p="http://schemas.microsoft.com/office/2006/metadata/properties" xmlns:ns2="8d7096d6-fc66-4344-9e3f-2445529a09f6" xmlns:ns3="c7a56a3d-16e2-4b65-9c40-9ed138b763d7" targetNamespace="http://schemas.microsoft.com/office/2006/metadata/properties" ma:root="true" ma:fieldsID="e955312906d9ed15de91566998fc829b" ns2:_="" ns3:_="">
    <xsd:import namespace="8d7096d6-fc66-4344-9e3f-2445529a09f6"/>
    <xsd:import namespace="c7a56a3d-16e2-4b65-9c40-9ed138b763d7"/>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a56a3d-16e2-4b65-9c40-9ed138b763d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c7a56a3d-16e2-4b65-9c40-9ed138b763d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B9C2CC-A9E7-4640-8482-80EB440203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7096d6-fc66-4344-9e3f-2445529a09f6"/>
    <ds:schemaRef ds:uri="c7a56a3d-16e2-4b65-9c40-9ed138b763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D7ACC4-3813-47CE-9045-F5F77E2C8017}">
  <ds:schemaRefs>
    <ds:schemaRef ds:uri="http://schemas.microsoft.com/office/2006/documentManagement/types"/>
    <ds:schemaRef ds:uri="http://purl.org/dc/elements/1.1/"/>
    <ds:schemaRef ds:uri="8d7096d6-fc66-4344-9e3f-2445529a09f6"/>
    <ds:schemaRef ds:uri="http://schemas.microsoft.com/office/infopath/2007/PartnerControls"/>
    <ds:schemaRef ds:uri="http://www.w3.org/XML/1998/namespace"/>
    <ds:schemaRef ds:uri="http://purl.org/dc/dcmitype/"/>
    <ds:schemaRef ds:uri="http://schemas.openxmlformats.org/package/2006/metadata/core-properties"/>
    <ds:schemaRef ds:uri="c7a56a3d-16e2-4b65-9c40-9ed138b763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2218FAE-8103-4EFF-9A95-75FB37175E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ToR</vt:lpstr>
      <vt:lpstr>Sheet2</vt:lpstr>
      <vt:lpstr>Sheet1</vt:lpstr>
      <vt:lpstr>ToR!Область_печати</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Fatima Afonso</dc:creator>
  <cp:keywords/>
  <dc:description/>
  <cp:lastModifiedBy>Vitalii Taras</cp:lastModifiedBy>
  <cp:revision/>
  <cp:lastPrinted>2025-06-05T07:47:00Z</cp:lastPrinted>
  <dcterms:created xsi:type="dcterms:W3CDTF">2022-10-12T13:36:00Z</dcterms:created>
  <dcterms:modified xsi:type="dcterms:W3CDTF">2025-06-05T10:43:48Z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0x010100C66DDCE359699F43BC567D05A0F48266</vt:lpwstr>
  </property>
  <property fmtid="{D5CDD505-2E9C-101B-9397-08002B2CF9AE}" pid="3" name="Project Document 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ICV">
    <vt:lpwstr>F92DCFBADA064D3292213C73C476099D</vt:lpwstr>
  </property>
  <property fmtid="{D5CDD505-2E9C-101B-9397-08002B2CF9AE}" pid="7" name="KSOProductBuildVer">
    <vt:lpwstr>1033-11.2.0.11537</vt:lpwstr>
  </property>
  <property fmtid="{D5CDD505-2E9C-101B-9397-08002B2CF9AE}" pid="8" name="Project_x0020_Document_x0020_Type">
    <vt:lpwstr/>
  </property>
</Properties>
</file>