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drcconsultingne.sharepoint.com/DRC Consulting/1. JOBS/2059 - Washington LEDs - Consilium/1. PRE/6. Tenders/B2) Tender Document Issued 11.11.22/Section No 2 - Schedule of Works/"/>
    </mc:Choice>
  </mc:AlternateContent>
  <xr:revisionPtr revIDLastSave="676" documentId="8_{2E46818C-8FF5-4FA0-9F80-A779E9C77682}" xr6:coauthVersionLast="47" xr6:coauthVersionMax="47" xr10:uidLastSave="{CA7295F4-2AB9-4193-B000-2894C04C5487}"/>
  <bookViews>
    <workbookView xWindow="57480" yWindow="-120" windowWidth="29040" windowHeight="15840" xr2:uid="{8387EA35-AC77-418E-9BA9-2D0E5B3FB0A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 l="1"/>
  <c r="U6" i="1"/>
  <c r="T7" i="1"/>
  <c r="U7" i="1"/>
  <c r="T8" i="1"/>
  <c r="U8" i="1"/>
  <c r="T9" i="1"/>
  <c r="U9" i="1"/>
  <c r="T10" i="1"/>
  <c r="U10" i="1"/>
  <c r="T11" i="1"/>
  <c r="U11" i="1"/>
  <c r="T12" i="1"/>
  <c r="U12" i="1"/>
  <c r="T13" i="1"/>
  <c r="U13" i="1"/>
  <c r="T14" i="1"/>
  <c r="U14" i="1"/>
  <c r="T15" i="1"/>
  <c r="U15" i="1"/>
  <c r="T16" i="1"/>
  <c r="U16" i="1"/>
  <c r="T17" i="1"/>
  <c r="U17" i="1"/>
  <c r="T18" i="1"/>
  <c r="U18" i="1"/>
  <c r="T19" i="1"/>
  <c r="U19" i="1"/>
  <c r="T20" i="1"/>
  <c r="U20" i="1"/>
  <c r="T21" i="1"/>
  <c r="U21" i="1"/>
  <c r="T22" i="1"/>
  <c r="U22" i="1"/>
  <c r="T23" i="1"/>
  <c r="U23" i="1"/>
  <c r="T24" i="1"/>
  <c r="U24" i="1"/>
  <c r="T25" i="1"/>
  <c r="U25" i="1"/>
  <c r="T26" i="1"/>
  <c r="U26" i="1"/>
  <c r="T27" i="1"/>
  <c r="U27" i="1"/>
  <c r="T28" i="1"/>
  <c r="U28" i="1"/>
  <c r="T29" i="1"/>
  <c r="U29" i="1"/>
  <c r="T30" i="1"/>
  <c r="U30" i="1"/>
  <c r="T31" i="1"/>
  <c r="U31" i="1"/>
  <c r="T32" i="1"/>
  <c r="U32" i="1"/>
  <c r="T33" i="1"/>
  <c r="U33" i="1"/>
  <c r="T34" i="1"/>
  <c r="U34" i="1"/>
  <c r="T35" i="1"/>
  <c r="U35" i="1"/>
  <c r="T36" i="1"/>
  <c r="U36" i="1"/>
  <c r="T37" i="1"/>
  <c r="U37" i="1"/>
  <c r="T38" i="1"/>
  <c r="U38" i="1"/>
  <c r="T39" i="1"/>
  <c r="U39" i="1"/>
  <c r="T40" i="1"/>
  <c r="U40" i="1"/>
  <c r="T41" i="1"/>
  <c r="U41" i="1"/>
  <c r="T42" i="1"/>
  <c r="U42" i="1"/>
  <c r="T43" i="1"/>
  <c r="U43" i="1"/>
  <c r="T44" i="1"/>
  <c r="U44" i="1"/>
  <c r="T45" i="1"/>
  <c r="U45" i="1"/>
  <c r="U5" i="1"/>
  <c r="T5" i="1"/>
  <c r="U4" i="1"/>
  <c r="T4" i="1"/>
  <c r="U3" i="1"/>
  <c r="T3" i="1"/>
</calcChain>
</file>

<file path=xl/sharedStrings.xml><?xml version="1.0" encoding="utf-8"?>
<sst xmlns="http://schemas.openxmlformats.org/spreadsheetml/2006/main" count="503" uniqueCount="164">
  <si>
    <t>Item</t>
  </si>
  <si>
    <t>Luminaire Ref</t>
  </si>
  <si>
    <t>Part Number</t>
  </si>
  <si>
    <t>Description</t>
  </si>
  <si>
    <t>Optic</t>
  </si>
  <si>
    <t>Mounting</t>
  </si>
  <si>
    <t>Ceiling</t>
  </si>
  <si>
    <t>Product Colour</t>
  </si>
  <si>
    <t>Lamp</t>
  </si>
  <si>
    <t>Actual Lumens</t>
  </si>
  <si>
    <t>Gear</t>
  </si>
  <si>
    <t>Emergency</t>
  </si>
  <si>
    <t>Lead/Plug</t>
  </si>
  <si>
    <t>Qty</t>
  </si>
  <si>
    <t>Inc</t>
  </si>
  <si>
    <t>Type</t>
  </si>
  <si>
    <t>Colour</t>
  </si>
  <si>
    <t>A</t>
  </si>
  <si>
    <t>AE</t>
  </si>
  <si>
    <t>C6PH34K8XT</t>
  </si>
  <si>
    <t>C6PH34K8XTEM</t>
  </si>
  <si>
    <t>CASCADE FLEX recessed modular luminaire with strong visual differentiation using a central linear optic. The light engine cartridge is easily replaced without tools for simple future upgrades and replacement ensuring a sustainable, circular economy lighting solution.</t>
  </si>
  <si>
    <t>Pod</t>
  </si>
  <si>
    <t>Recessed</t>
  </si>
  <si>
    <t>A B H</t>
  </si>
  <si>
    <t>White</t>
  </si>
  <si>
    <t>Y</t>
  </si>
  <si>
    <t>1x
34W
LED</t>
  </si>
  <si>
    <t>4000K,
Ra80</t>
  </si>
  <si>
    <t>Fixed Output</t>
  </si>
  <si>
    <t>N/A</t>
  </si>
  <si>
    <t>3hr Maint</t>
  </si>
  <si>
    <t>G1</t>
  </si>
  <si>
    <t>G1E</t>
  </si>
  <si>
    <t>HYLKH34K</t>
  </si>
  <si>
    <t>HYLKH34KEM</t>
  </si>
  <si>
    <t>HYGIENE - 600mm x 600mm IP54 with frame, Concealed screw retained frame with TP(a) polycarbonate diffuser. Diffuser has smooth face towards room for easy cleaning.</t>
  </si>
  <si>
    <t>Diffuser</t>
  </si>
  <si>
    <t>37.93W
LED</t>
  </si>
  <si>
    <t>4000K</t>
  </si>
  <si>
    <t>J</t>
  </si>
  <si>
    <t>JE</t>
  </si>
  <si>
    <t>ESLH24K</t>
  </si>
  <si>
    <t>ESLH24KEM</t>
  </si>
  <si>
    <t>EPSRIT LED - LED down light with injection moulded polycarbonate body, die cast aluminium heatsink and specular reflector. Remote driver for flexibility and rapid installation. For ceiling thicknesses of 1 to 30mm. Available with a range of attachments (order separately).</t>
  </si>
  <si>
    <t>Reflector</t>
  </si>
  <si>
    <t>G</t>
  </si>
  <si>
    <t>1x
17.3W
LED</t>
  </si>
  <si>
    <t>L1</t>
  </si>
  <si>
    <t>K4H4204KS</t>
  </si>
  <si>
    <t>Kolo, 400mm, IP44 - Circular cast aluminium body LED luminaire with injection moulded base. 400mm diameter. High grade LED specific polymer diffuser for uniformed diffusion of light. Optional emergency integration and integral microwave sensor with set-back functionality available</t>
  </si>
  <si>
    <t>Surface</t>
  </si>
  <si>
    <t>Silver</t>
  </si>
  <si>
    <t>18W
LED</t>
  </si>
  <si>
    <t>L1E</t>
  </si>
  <si>
    <t>K4H4204KSEM</t>
  </si>
  <si>
    <t>SELENE 2 SURFACE STANDALONE - Linear LED luminaire with prismatic diffuser for all round glare control, 100% downlight distribution. Supplied with end caps.</t>
  </si>
  <si>
    <t>S</t>
  </si>
  <si>
    <t>SE</t>
  </si>
  <si>
    <t>SN2SH34KW</t>
  </si>
  <si>
    <t>SN2SH34KWEM</t>
  </si>
  <si>
    <t>1x
27W
LED</t>
  </si>
  <si>
    <t>3hr Maint
Lithium</t>
  </si>
  <si>
    <t>X7</t>
  </si>
  <si>
    <t>CENLH24K</t>
  </si>
  <si>
    <t>Centurion L65 IP65 wall mounted LED luminaire with black polycarbonate body and prismatic polycarbonate diffuser.</t>
  </si>
  <si>
    <t>Black</t>
  </si>
  <si>
    <t>1x
24W
LED</t>
  </si>
  <si>
    <t>B</t>
  </si>
  <si>
    <t>STLEH44K</t>
  </si>
  <si>
    <t>STILETTO LED 2 - IP40 steel bodied luminaire with co-extruded, reeded polycarbonate diffuser, with transluscent centre section and precision linear prisms to minimise glare from all viewing angle. Diffuser retained along complete length</t>
  </si>
  <si>
    <t>34W
LED</t>
  </si>
  <si>
    <t>BE</t>
  </si>
  <si>
    <t>STLEH44KEM</t>
  </si>
  <si>
    <t>B1</t>
  </si>
  <si>
    <t>STLEH14K</t>
  </si>
  <si>
    <t>B1E</t>
  </si>
  <si>
    <t>STLEH14KEM</t>
  </si>
  <si>
    <t>C</t>
  </si>
  <si>
    <t>C6PH24K8XT</t>
  </si>
  <si>
    <t>CE</t>
  </si>
  <si>
    <t>C6PH24K8XTEM</t>
  </si>
  <si>
    <t>C1</t>
  </si>
  <si>
    <t>C1E</t>
  </si>
  <si>
    <t>D</t>
  </si>
  <si>
    <t>FGSWY34K</t>
  </si>
  <si>
    <t>FLIGHT - LED highbay luminaire, extruded aluminium body finished in white and polycarbonate lens optics. Supplied with brackets for ceiling and trunking mounting, drop rod and suspension. Wire suspension kit with upto 6m drop supplied separately.</t>
  </si>
  <si>
    <t>Wide</t>
  </si>
  <si>
    <t>Surface / Suspended</t>
  </si>
  <si>
    <t>1x
143.2WW
LED</t>
  </si>
  <si>
    <t>DALI LED 
Driver</t>
  </si>
  <si>
    <t>DE</t>
  </si>
  <si>
    <t>FGSWY34KEM</t>
  </si>
  <si>
    <t>D/DE</t>
  </si>
  <si>
    <t>FGSUSKIT</t>
  </si>
  <si>
    <t>FLIGHT suspension kit with up to 6m drop</t>
  </si>
  <si>
    <t>Suspended</t>
  </si>
  <si>
    <t>N</t>
  </si>
  <si>
    <t>F</t>
  </si>
  <si>
    <t>EC280-H604KG</t>
  </si>
  <si>
    <t>ARCHITECTURAL LED LOW BAY LUMINAIRE SUPPLIED WITH TWIN WIRE SUSPENSION KIT. HIGH QUALITY LED'S PROVIDE 50,000 HOUR LIFE FOR EXTREMELY LOW MAINTENANCE COSTS. SIMPLE SCREW REMOVAL ALLOWS RAPID INSTALLATION OF A CHOICE OF REFLECTORS WHICH ARE TO BE ORDERED SEPARATLY.</t>
  </si>
  <si>
    <t>See 
Desc.</t>
  </si>
  <si>
    <t>Grey</t>
  </si>
  <si>
    <t>1x
50W
LED</t>
  </si>
  <si>
    <t>FE</t>
  </si>
  <si>
    <t>EC280-H604KGEM</t>
  </si>
  <si>
    <t>F/FE</t>
  </si>
  <si>
    <t>EC30</t>
  </si>
  <si>
    <t>Echo, clear acrylic, 12 inch refractor.</t>
  </si>
  <si>
    <t>H</t>
  </si>
  <si>
    <t>HE</t>
  </si>
  <si>
    <t>H1</t>
  </si>
  <si>
    <t>ESLH14K</t>
  </si>
  <si>
    <t>1x
10.1W
LED</t>
  </si>
  <si>
    <t>H/HE/H1</t>
  </si>
  <si>
    <t>ESREFIT</t>
  </si>
  <si>
    <t>Retrofit kit for Esprit suitable for apertures 172-230mm</t>
  </si>
  <si>
    <t>J/JE</t>
  </si>
  <si>
    <t>K</t>
  </si>
  <si>
    <t>ACH64K</t>
  </si>
  <si>
    <t>ACL INDUSTRY - IP66 anti-corrosive luminaire for demanding environments. One piece seamless gasket for increased life and protection. High impact polycarbonate injection moulded opal diffuser.</t>
  </si>
  <si>
    <t>1x
46.6W
LED</t>
  </si>
  <si>
    <t>KE</t>
  </si>
  <si>
    <t>ACH64KEM</t>
  </si>
  <si>
    <t>K1E</t>
  </si>
  <si>
    <t>ACH24KEM</t>
  </si>
  <si>
    <t>0.00m</t>
  </si>
  <si>
    <t>1x
18.8W
LED</t>
  </si>
  <si>
    <t>N65E</t>
  </si>
  <si>
    <t>N65/N65E</t>
  </si>
  <si>
    <t>N65</t>
  </si>
  <si>
    <t>M6WH34K8M1</t>
  </si>
  <si>
    <t>M6WH34K8M1EM</t>
  </si>
  <si>
    <t>M6REFIT</t>
  </si>
  <si>
    <t>MIRAGE 3 recessed downlighter with a common appearance across the product family. Narrow 11mm width bezel and shallow depth body. Graphite heat sink for optimum thermal management and superior optics designed for maximum visual comfort. Simple spring ceiling retention method to suit ceiling thicknesses between 1-50mm. Supplied with connected remote driver. Large round, 165mm diameter cut out, 173mm over bezel. IP65 rated from below.</t>
  </si>
  <si>
    <t>SemiSpec Reflector,
White Bezel</t>
  </si>
  <si>
    <t>1x
17W
LED</t>
  </si>
  <si>
    <t>Retrofit kit for Mirage 3 IP65 suitable for apertures 170-230mm</t>
  </si>
  <si>
    <t>R</t>
  </si>
  <si>
    <t>RE</t>
  </si>
  <si>
    <t>SN2SH14KW</t>
  </si>
  <si>
    <t>SN2SH14KWEM</t>
  </si>
  <si>
    <t>1x
20W
LED</t>
  </si>
  <si>
    <t>3Hr Maint
Lithium</t>
  </si>
  <si>
    <t>T</t>
  </si>
  <si>
    <t>E1</t>
  </si>
  <si>
    <t>ACH14K</t>
  </si>
  <si>
    <t>EESM30</t>
  </si>
  <si>
    <t>Surface mounted illuminated exit sign suitable for ceiling or wall mounting. Visible at 30m, supplied with complete set of EC &amp; ISO format legend panels - left, right, up &amp; down arrows to enable single or double sided viewing. 3 hour maintained emergency, can be wired on site as non maintained.</t>
  </si>
  <si>
    <t>3Hr Maint</t>
  </si>
  <si>
    <t>1x
1W
LED</t>
  </si>
  <si>
    <t>E4</t>
  </si>
  <si>
    <t>E5</t>
  </si>
  <si>
    <t>EX65M3</t>
  </si>
  <si>
    <t>EX65 IP65 emergency bulkhead with prismatic diffuser. Supplied for maintained operation as standard but can be wired as non maintained on site if required.</t>
  </si>
  <si>
    <t>Surface / Recessed</t>
  </si>
  <si>
    <t>1x
3.2W
LED</t>
  </si>
  <si>
    <t>SUFFIX 'D'</t>
  </si>
  <si>
    <t>DALI dimming control gear to Classrooms and any offices with daylight, as specified on drawings</t>
  </si>
  <si>
    <t>Remove Existing Rate</t>
  </si>
  <si>
    <t>Supply Rate</t>
  </si>
  <si>
    <t>Install Rate</t>
  </si>
  <si>
    <t>Total Price</t>
  </si>
  <si>
    <t>Total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</si>
</sst>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 x14ac:knownFonts="1">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1" xfId="0" applyBorder="1"/>
    <xf numFmtId="0" fontId="0" fillId="2" borderId="1" xfId="0" applyFill="1" applyBorder="1"/>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2" borderId="1" xfId="0" applyFill="1" applyBorder="1" applyAlignment="1">
      <alignment horizontal="center"/>
    </xf>
    <xf numFmtId="0" fontId="0" fillId="0" borderId="1" xfId="0" applyBorder="1" applyAlignment="1">
      <alignment horizontal="center"/>
    </xf>
    <xf numFmtId="164" fontId="0" fillId="0" borderId="0" xfId="0" applyNumberFormat="1"/>
    <xf numFmtId="2" fontId="0" fillId="0" borderId="0" xfId="0" applyNumberFormat="1"/>
    <xf numFmtId="0" fontId="0" fillId="0" borderId="0" xfId="0" applyAlignment="1">
      <alignment horizontal="left" vertical="top" wrapText="1"/>
    </xf>
    <xf numFmtId="0" fontId="0" fillId="2" borderId="1" xfId="0" applyFill="1" applyBorder="1" applyAlignment="1">
      <alignment horizontal="center"/>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left" vertical="top"/>
    </xf>
    <xf numFmtId="2" fontId="0" fillId="0" borderId="0" xfId="0" applyNumberFormat="1" applyBorder="1"/>
    <xf numFmtId="0" fontId="0" fillId="2" borderId="1" xfId="0" applyFill="1" applyBorder="1" applyAlignment="1">
      <alignment horizontal="center"/>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53DF-84D7-45F5-A228-0CD48503831E}">
  <sheetPr>
    <pageSetUpPr fitToPage="1"/>
  </sheetPr>
  <dimension ref="A1:U47"/>
  <sheetViews>
    <sheetView tabSelected="1" view="pageLayout" topLeftCell="B1" zoomScale="70" zoomScaleNormal="85" zoomScalePageLayoutView="70" workbookViewId="0">
      <selection activeCell="R42" sqref="R42"/>
    </sheetView>
  </sheetViews>
  <sheetFormatPr defaultRowHeight="14.4" x14ac:dyDescent="0.3"/>
  <cols>
    <col min="1" max="3" width="18.77734375" customWidth="1"/>
    <col min="4" max="4" width="53.44140625" customWidth="1"/>
    <col min="5" max="5" width="10" customWidth="1"/>
    <col min="6" max="6" width="18.77734375" customWidth="1"/>
    <col min="7" max="7" width="9.88671875" customWidth="1"/>
    <col min="8" max="8" width="18.77734375" customWidth="1"/>
    <col min="9" max="9" width="5.44140625" customWidth="1"/>
    <col min="10" max="11" width="10.21875" customWidth="1"/>
    <col min="12" max="12" width="14.109375" customWidth="1"/>
    <col min="13" max="13" width="14.5546875" customWidth="1"/>
    <col min="14" max="14" width="10.44140625" bestFit="1" customWidth="1"/>
    <col min="15" max="15" width="10" bestFit="1" customWidth="1"/>
    <col min="16" max="16" width="8.88671875" customWidth="1"/>
    <col min="17" max="17" width="21.6640625" customWidth="1"/>
    <col min="18" max="21" width="18.77734375" customWidth="1"/>
  </cols>
  <sheetData>
    <row r="1" spans="1:21" x14ac:dyDescent="0.3">
      <c r="A1" s="2" t="s">
        <v>0</v>
      </c>
      <c r="B1" s="6" t="s">
        <v>1</v>
      </c>
      <c r="C1" s="6" t="s">
        <v>2</v>
      </c>
      <c r="D1" s="6" t="s">
        <v>3</v>
      </c>
      <c r="E1" s="6" t="s">
        <v>4</v>
      </c>
      <c r="F1" s="6" t="s">
        <v>5</v>
      </c>
      <c r="G1" s="6" t="s">
        <v>6</v>
      </c>
      <c r="H1" s="6" t="s">
        <v>7</v>
      </c>
      <c r="I1" s="17" t="s">
        <v>8</v>
      </c>
      <c r="J1" s="17"/>
      <c r="K1" s="17"/>
      <c r="L1" s="6" t="s">
        <v>9</v>
      </c>
      <c r="M1" s="6" t="s">
        <v>10</v>
      </c>
      <c r="N1" s="6" t="s">
        <v>11</v>
      </c>
      <c r="O1" s="6" t="s">
        <v>12</v>
      </c>
      <c r="P1" s="6" t="s">
        <v>13</v>
      </c>
      <c r="Q1" s="11" t="s">
        <v>159</v>
      </c>
      <c r="R1" s="6" t="s">
        <v>160</v>
      </c>
      <c r="S1" s="11" t="s">
        <v>161</v>
      </c>
      <c r="T1" s="16" t="s">
        <v>163</v>
      </c>
      <c r="U1" s="6" t="s">
        <v>162</v>
      </c>
    </row>
    <row r="2" spans="1:21" x14ac:dyDescent="0.3">
      <c r="A2" s="1"/>
      <c r="B2" s="7"/>
      <c r="C2" s="7"/>
      <c r="D2" s="7"/>
      <c r="E2" s="7"/>
      <c r="F2" s="7"/>
      <c r="G2" s="7"/>
      <c r="H2" s="7"/>
      <c r="I2" s="6" t="s">
        <v>14</v>
      </c>
      <c r="J2" s="6" t="s">
        <v>15</v>
      </c>
      <c r="K2" s="6" t="s">
        <v>16</v>
      </c>
      <c r="L2" s="7"/>
      <c r="M2" s="7"/>
      <c r="N2" s="7"/>
      <c r="O2" s="7"/>
      <c r="P2" s="7"/>
      <c r="Q2" s="7"/>
      <c r="R2" s="7"/>
      <c r="S2" s="7"/>
      <c r="T2" s="7"/>
      <c r="U2" s="7"/>
    </row>
    <row r="3" spans="1:21" ht="84.6" customHeight="1" x14ac:dyDescent="0.3">
      <c r="A3" s="3">
        <v>10</v>
      </c>
      <c r="B3" s="3" t="s">
        <v>17</v>
      </c>
      <c r="C3" s="3" t="s">
        <v>19</v>
      </c>
      <c r="D3" s="4" t="s">
        <v>21</v>
      </c>
      <c r="E3" s="3" t="s">
        <v>22</v>
      </c>
      <c r="F3" s="3" t="s">
        <v>23</v>
      </c>
      <c r="G3" s="3" t="s">
        <v>24</v>
      </c>
      <c r="H3" s="3" t="s">
        <v>25</v>
      </c>
      <c r="I3" s="3" t="s">
        <v>26</v>
      </c>
      <c r="J3" s="4" t="s">
        <v>27</v>
      </c>
      <c r="K3" s="4" t="s">
        <v>28</v>
      </c>
      <c r="L3" s="5">
        <v>4140</v>
      </c>
      <c r="M3" s="5" t="s">
        <v>29</v>
      </c>
      <c r="N3" s="5" t="s">
        <v>30</v>
      </c>
      <c r="O3" s="5"/>
      <c r="P3" s="5">
        <v>308</v>
      </c>
      <c r="Q3" s="5"/>
      <c r="R3" s="9"/>
      <c r="S3" s="9"/>
      <c r="T3" s="9">
        <f>Q3+R3+S3</f>
        <v>0</v>
      </c>
      <c r="U3" s="8">
        <f>P3*T3</f>
        <v>0</v>
      </c>
    </row>
    <row r="4" spans="1:21" ht="84.6" customHeight="1" x14ac:dyDescent="0.3">
      <c r="A4" s="3">
        <v>20</v>
      </c>
      <c r="B4" s="3" t="s">
        <v>18</v>
      </c>
      <c r="C4" s="3" t="s">
        <v>20</v>
      </c>
      <c r="D4" s="4" t="s">
        <v>21</v>
      </c>
      <c r="E4" s="3" t="s">
        <v>22</v>
      </c>
      <c r="F4" s="3" t="s">
        <v>23</v>
      </c>
      <c r="G4" s="3" t="s">
        <v>24</v>
      </c>
      <c r="H4" s="3" t="s">
        <v>25</v>
      </c>
      <c r="I4" s="3" t="s">
        <v>26</v>
      </c>
      <c r="J4" s="4" t="s">
        <v>27</v>
      </c>
      <c r="K4" s="4" t="s">
        <v>28</v>
      </c>
      <c r="L4" s="5">
        <v>4140</v>
      </c>
      <c r="M4" s="5" t="s">
        <v>29</v>
      </c>
      <c r="N4" s="5" t="s">
        <v>31</v>
      </c>
      <c r="O4" s="5"/>
      <c r="P4" s="5">
        <v>22</v>
      </c>
      <c r="Q4" s="5"/>
      <c r="R4" s="9"/>
      <c r="S4" s="9"/>
      <c r="T4" s="9">
        <f>Q4+R4+S4</f>
        <v>0</v>
      </c>
      <c r="U4" s="8">
        <f>P4*T4</f>
        <v>0</v>
      </c>
    </row>
    <row r="5" spans="1:21" ht="84.6" customHeight="1" x14ac:dyDescent="0.3">
      <c r="A5" s="3">
        <v>30</v>
      </c>
      <c r="B5" s="3" t="s">
        <v>68</v>
      </c>
      <c r="C5" s="3" t="s">
        <v>69</v>
      </c>
      <c r="D5" s="4" t="s">
        <v>70</v>
      </c>
      <c r="E5" s="3" t="s">
        <v>37</v>
      </c>
      <c r="F5" s="3" t="s">
        <v>51</v>
      </c>
      <c r="G5" s="3" t="s">
        <v>30</v>
      </c>
      <c r="H5" s="3" t="s">
        <v>25</v>
      </c>
      <c r="I5" s="3" t="s">
        <v>26</v>
      </c>
      <c r="J5" s="4" t="s">
        <v>71</v>
      </c>
      <c r="K5" s="4" t="s">
        <v>39</v>
      </c>
      <c r="L5" s="5">
        <v>4161</v>
      </c>
      <c r="M5" s="5" t="s">
        <v>29</v>
      </c>
      <c r="N5" s="5" t="s">
        <v>30</v>
      </c>
      <c r="O5" s="5"/>
      <c r="P5" s="5">
        <v>2</v>
      </c>
      <c r="Q5" s="5"/>
      <c r="R5" s="9"/>
      <c r="S5" s="9"/>
      <c r="T5" s="9">
        <f>Q5+R5+S5</f>
        <v>0</v>
      </c>
      <c r="U5" s="8">
        <f>P5*T5</f>
        <v>0</v>
      </c>
    </row>
    <row r="6" spans="1:21" ht="84.6" customHeight="1" x14ac:dyDescent="0.3">
      <c r="A6" s="3">
        <v>40</v>
      </c>
      <c r="B6" s="3" t="s">
        <v>72</v>
      </c>
      <c r="C6" s="3" t="s">
        <v>73</v>
      </c>
      <c r="D6" s="4" t="s">
        <v>70</v>
      </c>
      <c r="E6" s="3" t="s">
        <v>37</v>
      </c>
      <c r="F6" s="3" t="s">
        <v>51</v>
      </c>
      <c r="G6" s="3" t="s">
        <v>30</v>
      </c>
      <c r="H6" s="3" t="s">
        <v>25</v>
      </c>
      <c r="I6" s="3" t="s">
        <v>26</v>
      </c>
      <c r="J6" s="4" t="s">
        <v>71</v>
      </c>
      <c r="K6" s="4" t="s">
        <v>39</v>
      </c>
      <c r="L6" s="5">
        <v>4161</v>
      </c>
      <c r="M6" s="5" t="s">
        <v>29</v>
      </c>
      <c r="N6" s="5" t="s">
        <v>31</v>
      </c>
      <c r="O6" s="5"/>
      <c r="P6" s="5">
        <v>2</v>
      </c>
      <c r="Q6" s="5"/>
      <c r="R6" s="9"/>
      <c r="S6" s="9"/>
      <c r="T6" s="9">
        <f t="shared" ref="T6:T45" si="0">Q6+R6+S6</f>
        <v>0</v>
      </c>
      <c r="U6" s="8">
        <f t="shared" ref="U6:U45" si="1">P6*T6</f>
        <v>0</v>
      </c>
    </row>
    <row r="7" spans="1:21" ht="84.6" customHeight="1" x14ac:dyDescent="0.3">
      <c r="A7" s="12">
        <v>50</v>
      </c>
      <c r="B7" s="12" t="s">
        <v>74</v>
      </c>
      <c r="C7" s="12" t="s">
        <v>75</v>
      </c>
      <c r="D7" s="13" t="s">
        <v>70</v>
      </c>
      <c r="E7" s="12" t="s">
        <v>37</v>
      </c>
      <c r="F7" s="12" t="s">
        <v>51</v>
      </c>
      <c r="G7" s="12" t="s">
        <v>30</v>
      </c>
      <c r="H7" s="12" t="s">
        <v>25</v>
      </c>
      <c r="I7" s="12" t="s">
        <v>26</v>
      </c>
      <c r="J7" s="13" t="s">
        <v>27</v>
      </c>
      <c r="K7" s="13" t="s">
        <v>39</v>
      </c>
      <c r="L7" s="14">
        <v>2100</v>
      </c>
      <c r="M7" s="14" t="s">
        <v>29</v>
      </c>
      <c r="N7" s="12" t="s">
        <v>30</v>
      </c>
      <c r="O7" s="14"/>
      <c r="P7" s="14">
        <v>26</v>
      </c>
      <c r="Q7" s="14"/>
      <c r="R7" s="15"/>
      <c r="S7" s="15"/>
      <c r="T7" s="9">
        <f t="shared" si="0"/>
        <v>0</v>
      </c>
      <c r="U7" s="8">
        <f t="shared" si="1"/>
        <v>0</v>
      </c>
    </row>
    <row r="8" spans="1:21" ht="84.6" customHeight="1" x14ac:dyDescent="0.3">
      <c r="A8" s="3">
        <v>60</v>
      </c>
      <c r="B8" s="3" t="s">
        <v>76</v>
      </c>
      <c r="C8" s="3" t="s">
        <v>77</v>
      </c>
      <c r="D8" s="4" t="s">
        <v>70</v>
      </c>
      <c r="E8" s="3" t="s">
        <v>37</v>
      </c>
      <c r="F8" s="3" t="s">
        <v>51</v>
      </c>
      <c r="G8" s="3" t="s">
        <v>30</v>
      </c>
      <c r="H8" s="3" t="s">
        <v>25</v>
      </c>
      <c r="I8" s="3" t="s">
        <v>26</v>
      </c>
      <c r="J8" s="4" t="s">
        <v>53</v>
      </c>
      <c r="K8" s="4" t="s">
        <v>39</v>
      </c>
      <c r="L8" s="5">
        <v>2100</v>
      </c>
      <c r="M8" s="5" t="s">
        <v>29</v>
      </c>
      <c r="N8" s="5" t="s">
        <v>31</v>
      </c>
      <c r="O8" s="5"/>
      <c r="P8" s="5">
        <v>25</v>
      </c>
      <c r="Q8" s="5"/>
      <c r="R8" s="9"/>
      <c r="S8" s="9"/>
      <c r="T8" s="9">
        <f t="shared" si="0"/>
        <v>0</v>
      </c>
      <c r="U8" s="8">
        <f t="shared" si="1"/>
        <v>0</v>
      </c>
    </row>
    <row r="9" spans="1:21" ht="84.6" customHeight="1" x14ac:dyDescent="0.3">
      <c r="A9" s="3">
        <v>70</v>
      </c>
      <c r="B9" s="3" t="s">
        <v>78</v>
      </c>
      <c r="C9" s="3" t="s">
        <v>79</v>
      </c>
      <c r="D9" s="4" t="s">
        <v>21</v>
      </c>
      <c r="E9" s="3" t="s">
        <v>22</v>
      </c>
      <c r="F9" s="3" t="s">
        <v>23</v>
      </c>
      <c r="G9" s="3" t="s">
        <v>24</v>
      </c>
      <c r="H9" s="3" t="s">
        <v>25</v>
      </c>
      <c r="I9" s="3" t="s">
        <v>26</v>
      </c>
      <c r="J9" s="4" t="s">
        <v>61</v>
      </c>
      <c r="K9" s="4" t="s">
        <v>28</v>
      </c>
      <c r="L9" s="5">
        <v>3300</v>
      </c>
      <c r="M9" s="5" t="s">
        <v>29</v>
      </c>
      <c r="N9" s="3" t="s">
        <v>30</v>
      </c>
      <c r="O9" s="5"/>
      <c r="P9" s="5">
        <v>82</v>
      </c>
      <c r="Q9" s="5"/>
      <c r="R9" s="9"/>
      <c r="S9" s="9"/>
      <c r="T9" s="9">
        <f t="shared" si="0"/>
        <v>0</v>
      </c>
      <c r="U9" s="8">
        <f t="shared" si="1"/>
        <v>0</v>
      </c>
    </row>
    <row r="10" spans="1:21" ht="84.6" customHeight="1" x14ac:dyDescent="0.3">
      <c r="A10" s="3">
        <v>80</v>
      </c>
      <c r="B10" s="3" t="s">
        <v>80</v>
      </c>
      <c r="C10" s="3" t="s">
        <v>81</v>
      </c>
      <c r="D10" s="4" t="s">
        <v>21</v>
      </c>
      <c r="E10" s="3" t="s">
        <v>22</v>
      </c>
      <c r="F10" s="3" t="s">
        <v>23</v>
      </c>
      <c r="G10" s="3" t="s">
        <v>24</v>
      </c>
      <c r="H10" s="3" t="s">
        <v>25</v>
      </c>
      <c r="I10" s="3" t="s">
        <v>26</v>
      </c>
      <c r="J10" s="4" t="s">
        <v>61</v>
      </c>
      <c r="K10" s="4" t="s">
        <v>28</v>
      </c>
      <c r="L10" s="5">
        <v>3300</v>
      </c>
      <c r="M10" s="5" t="s">
        <v>29</v>
      </c>
      <c r="N10" s="3" t="s">
        <v>31</v>
      </c>
      <c r="O10" s="5"/>
      <c r="P10" s="5">
        <v>34</v>
      </c>
      <c r="Q10" s="5"/>
      <c r="R10" s="9"/>
      <c r="S10" s="9"/>
      <c r="T10" s="9">
        <f t="shared" si="0"/>
        <v>0</v>
      </c>
      <c r="U10" s="8">
        <f t="shared" si="1"/>
        <v>0</v>
      </c>
    </row>
    <row r="11" spans="1:21" ht="84.6" customHeight="1" x14ac:dyDescent="0.3">
      <c r="A11" s="3">
        <v>90</v>
      </c>
      <c r="B11" s="3" t="s">
        <v>82</v>
      </c>
      <c r="C11" s="3" t="s">
        <v>79</v>
      </c>
      <c r="D11" s="4" t="s">
        <v>21</v>
      </c>
      <c r="E11" s="3" t="s">
        <v>22</v>
      </c>
      <c r="F11" s="3" t="s">
        <v>23</v>
      </c>
      <c r="G11" s="3" t="s">
        <v>24</v>
      </c>
      <c r="H11" s="3" t="s">
        <v>25</v>
      </c>
      <c r="I11" s="3" t="s">
        <v>26</v>
      </c>
      <c r="J11" s="4" t="s">
        <v>61</v>
      </c>
      <c r="K11" s="4" t="s">
        <v>28</v>
      </c>
      <c r="L11" s="5">
        <v>3300</v>
      </c>
      <c r="M11" s="5" t="s">
        <v>29</v>
      </c>
      <c r="N11" s="3" t="s">
        <v>30</v>
      </c>
      <c r="O11" s="5"/>
      <c r="P11" s="5">
        <v>40</v>
      </c>
      <c r="Q11" s="5"/>
      <c r="R11" s="9"/>
      <c r="S11" s="9"/>
      <c r="T11" s="9">
        <f t="shared" si="0"/>
        <v>0</v>
      </c>
      <c r="U11" s="8">
        <f t="shared" si="1"/>
        <v>0</v>
      </c>
    </row>
    <row r="12" spans="1:21" ht="84.6" customHeight="1" x14ac:dyDescent="0.3">
      <c r="A12" s="3">
        <v>100</v>
      </c>
      <c r="B12" s="3" t="s">
        <v>83</v>
      </c>
      <c r="C12" s="3" t="s">
        <v>81</v>
      </c>
      <c r="D12" s="4" t="s">
        <v>21</v>
      </c>
      <c r="E12" s="3" t="s">
        <v>22</v>
      </c>
      <c r="F12" s="3" t="s">
        <v>23</v>
      </c>
      <c r="G12" s="3" t="s">
        <v>24</v>
      </c>
      <c r="H12" s="3" t="s">
        <v>25</v>
      </c>
      <c r="I12" s="3" t="s">
        <v>26</v>
      </c>
      <c r="J12" s="4" t="s">
        <v>61</v>
      </c>
      <c r="K12" s="4" t="s">
        <v>28</v>
      </c>
      <c r="L12" s="5">
        <v>3300</v>
      </c>
      <c r="M12" s="5" t="s">
        <v>29</v>
      </c>
      <c r="N12" s="3" t="s">
        <v>31</v>
      </c>
      <c r="O12" s="5"/>
      <c r="P12" s="5">
        <v>10</v>
      </c>
      <c r="Q12" s="5"/>
      <c r="R12" s="9"/>
      <c r="S12" s="9"/>
      <c r="T12" s="9">
        <f t="shared" si="0"/>
        <v>0</v>
      </c>
      <c r="U12" s="8">
        <f t="shared" si="1"/>
        <v>0</v>
      </c>
    </row>
    <row r="13" spans="1:21" ht="84.6" customHeight="1" x14ac:dyDescent="0.3">
      <c r="A13" s="3">
        <v>110</v>
      </c>
      <c r="B13" s="3" t="s">
        <v>84</v>
      </c>
      <c r="C13" s="3" t="s">
        <v>85</v>
      </c>
      <c r="D13" s="4" t="s">
        <v>86</v>
      </c>
      <c r="E13" s="3" t="s">
        <v>87</v>
      </c>
      <c r="F13" s="3" t="s">
        <v>88</v>
      </c>
      <c r="G13" s="3" t="s">
        <v>30</v>
      </c>
      <c r="H13" s="3" t="s">
        <v>25</v>
      </c>
      <c r="I13" s="3" t="s">
        <v>26</v>
      </c>
      <c r="J13" s="4" t="s">
        <v>89</v>
      </c>
      <c r="K13" s="4" t="s">
        <v>39</v>
      </c>
      <c r="L13" s="5">
        <v>24150</v>
      </c>
      <c r="M13" s="10" t="s">
        <v>90</v>
      </c>
      <c r="N13" s="3" t="s">
        <v>30</v>
      </c>
      <c r="O13" s="5"/>
      <c r="P13" s="5">
        <v>9</v>
      </c>
      <c r="Q13" s="5"/>
      <c r="R13" s="9"/>
      <c r="S13" s="9"/>
      <c r="T13" s="9">
        <f t="shared" si="0"/>
        <v>0</v>
      </c>
      <c r="U13" s="8">
        <f t="shared" si="1"/>
        <v>0</v>
      </c>
    </row>
    <row r="14" spans="1:21" ht="84.6" customHeight="1" x14ac:dyDescent="0.3">
      <c r="A14" s="3">
        <v>120</v>
      </c>
      <c r="B14" s="3" t="s">
        <v>91</v>
      </c>
      <c r="C14" s="3" t="s">
        <v>92</v>
      </c>
      <c r="D14" s="4" t="s">
        <v>86</v>
      </c>
      <c r="E14" s="3" t="s">
        <v>87</v>
      </c>
      <c r="F14" s="3" t="s">
        <v>88</v>
      </c>
      <c r="G14" s="3" t="s">
        <v>30</v>
      </c>
      <c r="H14" s="3" t="s">
        <v>25</v>
      </c>
      <c r="I14" s="3" t="s">
        <v>26</v>
      </c>
      <c r="J14" s="4" t="s">
        <v>89</v>
      </c>
      <c r="K14" s="4" t="s">
        <v>39</v>
      </c>
      <c r="L14" s="5">
        <v>24150</v>
      </c>
      <c r="M14" s="10" t="s">
        <v>90</v>
      </c>
      <c r="N14" s="4" t="s">
        <v>62</v>
      </c>
      <c r="O14" s="5"/>
      <c r="P14" s="5">
        <v>9</v>
      </c>
      <c r="Q14" s="5"/>
      <c r="R14" s="9"/>
      <c r="S14" s="9"/>
      <c r="T14" s="9">
        <f t="shared" si="0"/>
        <v>0</v>
      </c>
      <c r="U14" s="8">
        <f t="shared" si="1"/>
        <v>0</v>
      </c>
    </row>
    <row r="15" spans="1:21" ht="84.6" customHeight="1" x14ac:dyDescent="0.3">
      <c r="A15" s="3">
        <v>130</v>
      </c>
      <c r="B15" s="3" t="s">
        <v>93</v>
      </c>
      <c r="C15" s="3" t="s">
        <v>94</v>
      </c>
      <c r="D15" s="4" t="s">
        <v>95</v>
      </c>
      <c r="E15" s="3" t="s">
        <v>30</v>
      </c>
      <c r="F15" s="3" t="s">
        <v>96</v>
      </c>
      <c r="G15" s="3"/>
      <c r="H15" s="3"/>
      <c r="I15" s="3" t="s">
        <v>97</v>
      </c>
      <c r="J15" s="4"/>
      <c r="K15" s="4"/>
      <c r="L15" s="5" t="s">
        <v>30</v>
      </c>
      <c r="M15" s="5" t="s">
        <v>30</v>
      </c>
      <c r="N15" s="3" t="s">
        <v>30</v>
      </c>
      <c r="O15" s="5"/>
      <c r="P15" s="5">
        <v>18</v>
      </c>
      <c r="Q15" s="5"/>
      <c r="R15" s="9"/>
      <c r="S15" s="9"/>
      <c r="T15" s="9">
        <f t="shared" si="0"/>
        <v>0</v>
      </c>
      <c r="U15" s="8">
        <f t="shared" si="1"/>
        <v>0</v>
      </c>
    </row>
    <row r="16" spans="1:21" ht="84.6" customHeight="1" x14ac:dyDescent="0.3">
      <c r="A16" s="3">
        <v>140</v>
      </c>
      <c r="B16" s="3" t="s">
        <v>98</v>
      </c>
      <c r="C16" s="3" t="s">
        <v>99</v>
      </c>
      <c r="D16" s="4" t="s">
        <v>100</v>
      </c>
      <c r="E16" s="4" t="s">
        <v>101</v>
      </c>
      <c r="F16" s="3" t="s">
        <v>96</v>
      </c>
      <c r="G16" s="4" t="s">
        <v>101</v>
      </c>
      <c r="H16" s="3" t="s">
        <v>102</v>
      </c>
      <c r="I16" s="3" t="s">
        <v>97</v>
      </c>
      <c r="J16" s="4" t="s">
        <v>103</v>
      </c>
      <c r="K16" s="4"/>
      <c r="L16" s="5">
        <v>5959</v>
      </c>
      <c r="M16" s="5" t="s">
        <v>29</v>
      </c>
      <c r="N16" s="3" t="s">
        <v>30</v>
      </c>
      <c r="O16" s="5"/>
      <c r="P16" s="5">
        <v>26</v>
      </c>
      <c r="Q16" s="5"/>
      <c r="R16" s="9"/>
      <c r="S16" s="9"/>
      <c r="T16" s="9">
        <f t="shared" si="0"/>
        <v>0</v>
      </c>
      <c r="U16" s="8">
        <f t="shared" si="1"/>
        <v>0</v>
      </c>
    </row>
    <row r="17" spans="1:21" ht="84.6" customHeight="1" x14ac:dyDescent="0.3">
      <c r="A17" s="3">
        <v>150</v>
      </c>
      <c r="B17" s="3" t="s">
        <v>104</v>
      </c>
      <c r="C17" s="3" t="s">
        <v>105</v>
      </c>
      <c r="D17" s="4" t="s">
        <v>100</v>
      </c>
      <c r="E17" s="4" t="s">
        <v>101</v>
      </c>
      <c r="F17" s="3" t="s">
        <v>96</v>
      </c>
      <c r="G17" s="4" t="s">
        <v>101</v>
      </c>
      <c r="H17" s="3" t="s">
        <v>102</v>
      </c>
      <c r="I17" s="3" t="s">
        <v>26</v>
      </c>
      <c r="J17" s="4" t="s">
        <v>103</v>
      </c>
      <c r="K17" s="4" t="s">
        <v>39</v>
      </c>
      <c r="L17" s="5">
        <v>5959</v>
      </c>
      <c r="M17" s="5" t="s">
        <v>29</v>
      </c>
      <c r="N17" s="3" t="s">
        <v>31</v>
      </c>
      <c r="O17" s="5"/>
      <c r="P17" s="5">
        <v>25</v>
      </c>
      <c r="Q17" s="5"/>
      <c r="R17" s="9"/>
      <c r="S17" s="9"/>
      <c r="T17" s="9">
        <f t="shared" si="0"/>
        <v>0</v>
      </c>
      <c r="U17" s="8">
        <f t="shared" si="1"/>
        <v>0</v>
      </c>
    </row>
    <row r="18" spans="1:21" ht="84.6" customHeight="1" x14ac:dyDescent="0.3">
      <c r="A18" s="3">
        <v>160</v>
      </c>
      <c r="B18" s="3" t="s">
        <v>106</v>
      </c>
      <c r="C18" s="3" t="s">
        <v>107</v>
      </c>
      <c r="D18" s="4" t="s">
        <v>108</v>
      </c>
      <c r="E18" s="4"/>
      <c r="F18" s="3"/>
      <c r="G18" s="4"/>
      <c r="H18" s="3"/>
      <c r="I18" s="3"/>
      <c r="J18" s="4"/>
      <c r="K18" s="4"/>
      <c r="L18" s="5" t="s">
        <v>30</v>
      </c>
      <c r="M18" s="5"/>
      <c r="N18" s="3"/>
      <c r="O18" s="5"/>
      <c r="P18" s="5">
        <v>51</v>
      </c>
      <c r="Q18" s="5"/>
      <c r="R18" s="9"/>
      <c r="S18" s="9"/>
      <c r="T18" s="9">
        <f t="shared" si="0"/>
        <v>0</v>
      </c>
      <c r="U18" s="8">
        <f t="shared" si="1"/>
        <v>0</v>
      </c>
    </row>
    <row r="19" spans="1:21" ht="84.6" customHeight="1" x14ac:dyDescent="0.3">
      <c r="A19" s="3">
        <v>170</v>
      </c>
      <c r="B19" s="3" t="s">
        <v>32</v>
      </c>
      <c r="C19" s="3" t="s">
        <v>34</v>
      </c>
      <c r="D19" s="4" t="s">
        <v>36</v>
      </c>
      <c r="E19" s="3" t="s">
        <v>37</v>
      </c>
      <c r="F19" s="3" t="s">
        <v>23</v>
      </c>
      <c r="G19" s="3" t="s">
        <v>30</v>
      </c>
      <c r="H19" s="3" t="s">
        <v>25</v>
      </c>
      <c r="I19" s="3" t="s">
        <v>26</v>
      </c>
      <c r="J19" s="4" t="s">
        <v>38</v>
      </c>
      <c r="K19" s="3" t="s">
        <v>39</v>
      </c>
      <c r="L19" s="5">
        <v>4101</v>
      </c>
      <c r="M19" s="5" t="s">
        <v>29</v>
      </c>
      <c r="N19" s="3" t="s">
        <v>30</v>
      </c>
      <c r="O19" s="3"/>
      <c r="P19" s="5">
        <v>224</v>
      </c>
      <c r="Q19" s="5"/>
      <c r="R19" s="9"/>
      <c r="S19" s="9"/>
      <c r="T19" s="9">
        <f t="shared" si="0"/>
        <v>0</v>
      </c>
      <c r="U19" s="8">
        <f t="shared" si="1"/>
        <v>0</v>
      </c>
    </row>
    <row r="20" spans="1:21" ht="84.6" customHeight="1" x14ac:dyDescent="0.3">
      <c r="A20" s="3">
        <v>180</v>
      </c>
      <c r="B20" s="3" t="s">
        <v>33</v>
      </c>
      <c r="C20" s="3" t="s">
        <v>35</v>
      </c>
      <c r="D20" s="4" t="s">
        <v>36</v>
      </c>
      <c r="E20" s="3" t="s">
        <v>37</v>
      </c>
      <c r="F20" s="3" t="s">
        <v>23</v>
      </c>
      <c r="G20" s="3" t="s">
        <v>30</v>
      </c>
      <c r="H20" s="3" t="s">
        <v>25</v>
      </c>
      <c r="I20" s="3" t="s">
        <v>26</v>
      </c>
      <c r="J20" s="4" t="s">
        <v>38</v>
      </c>
      <c r="K20" s="3" t="s">
        <v>39</v>
      </c>
      <c r="L20" s="5">
        <v>4101</v>
      </c>
      <c r="M20" s="5" t="s">
        <v>29</v>
      </c>
      <c r="N20" s="3" t="s">
        <v>31</v>
      </c>
      <c r="O20" s="3"/>
      <c r="P20" s="5">
        <v>97</v>
      </c>
      <c r="Q20" s="5"/>
      <c r="R20" s="9"/>
      <c r="S20" s="9"/>
      <c r="T20" s="9">
        <f t="shared" si="0"/>
        <v>0</v>
      </c>
      <c r="U20" s="8">
        <f t="shared" si="1"/>
        <v>0</v>
      </c>
    </row>
    <row r="21" spans="1:21" ht="84.6" customHeight="1" x14ac:dyDescent="0.3">
      <c r="A21" s="3">
        <v>190</v>
      </c>
      <c r="B21" s="3" t="s">
        <v>109</v>
      </c>
      <c r="C21" s="3" t="s">
        <v>42</v>
      </c>
      <c r="D21" s="4" t="s">
        <v>44</v>
      </c>
      <c r="E21" s="3" t="s">
        <v>45</v>
      </c>
      <c r="F21" s="3" t="s">
        <v>23</v>
      </c>
      <c r="G21" s="3" t="s">
        <v>46</v>
      </c>
      <c r="H21" s="3" t="s">
        <v>25</v>
      </c>
      <c r="I21" s="3" t="s">
        <v>26</v>
      </c>
      <c r="J21" s="4" t="s">
        <v>47</v>
      </c>
      <c r="K21" s="3" t="s">
        <v>39</v>
      </c>
      <c r="L21" s="5">
        <v>1940</v>
      </c>
      <c r="M21" s="5" t="s">
        <v>29</v>
      </c>
      <c r="N21" s="3" t="s">
        <v>30</v>
      </c>
      <c r="O21" s="3"/>
      <c r="P21" s="5">
        <v>29</v>
      </c>
      <c r="Q21" s="5"/>
      <c r="R21" s="9"/>
      <c r="S21" s="9"/>
      <c r="T21" s="9">
        <f t="shared" si="0"/>
        <v>0</v>
      </c>
      <c r="U21" s="8">
        <f t="shared" si="1"/>
        <v>0</v>
      </c>
    </row>
    <row r="22" spans="1:21" ht="84.6" customHeight="1" x14ac:dyDescent="0.3">
      <c r="A22" s="3">
        <v>200</v>
      </c>
      <c r="B22" s="3" t="s">
        <v>110</v>
      </c>
      <c r="C22" s="3" t="s">
        <v>43</v>
      </c>
      <c r="D22" s="4" t="s">
        <v>44</v>
      </c>
      <c r="E22" s="3" t="s">
        <v>45</v>
      </c>
      <c r="F22" s="3" t="s">
        <v>23</v>
      </c>
      <c r="G22" s="3" t="s">
        <v>46</v>
      </c>
      <c r="H22" s="3" t="s">
        <v>25</v>
      </c>
      <c r="I22" s="3" t="s">
        <v>26</v>
      </c>
      <c r="J22" s="4" t="s">
        <v>47</v>
      </c>
      <c r="K22" s="3" t="s">
        <v>39</v>
      </c>
      <c r="L22" s="5">
        <v>1940</v>
      </c>
      <c r="M22" s="5" t="s">
        <v>29</v>
      </c>
      <c r="N22" s="3" t="s">
        <v>31</v>
      </c>
      <c r="O22" s="3"/>
      <c r="P22" s="5">
        <v>23</v>
      </c>
      <c r="Q22" s="5"/>
      <c r="R22" s="9"/>
      <c r="S22" s="9"/>
      <c r="T22" s="9">
        <f t="shared" si="0"/>
        <v>0</v>
      </c>
      <c r="U22" s="8">
        <f t="shared" si="1"/>
        <v>0</v>
      </c>
    </row>
    <row r="23" spans="1:21" ht="84.6" customHeight="1" x14ac:dyDescent="0.3">
      <c r="A23" s="3">
        <v>210</v>
      </c>
      <c r="B23" s="3" t="s">
        <v>111</v>
      </c>
      <c r="C23" s="3" t="s">
        <v>112</v>
      </c>
      <c r="D23" s="4" t="s">
        <v>44</v>
      </c>
      <c r="E23" s="3" t="s">
        <v>45</v>
      </c>
      <c r="F23" s="3" t="s">
        <v>23</v>
      </c>
      <c r="G23" s="3" t="s">
        <v>46</v>
      </c>
      <c r="H23" s="3" t="s">
        <v>25</v>
      </c>
      <c r="I23" s="3" t="s">
        <v>26</v>
      </c>
      <c r="J23" s="4" t="s">
        <v>113</v>
      </c>
      <c r="K23" s="3" t="s">
        <v>39</v>
      </c>
      <c r="L23" s="5">
        <v>1071</v>
      </c>
      <c r="M23" s="5" t="s">
        <v>29</v>
      </c>
      <c r="N23" s="3" t="s">
        <v>30</v>
      </c>
      <c r="O23" s="3"/>
      <c r="P23" s="5">
        <v>44</v>
      </c>
      <c r="Q23" s="5"/>
      <c r="R23" s="9"/>
      <c r="S23" s="9"/>
      <c r="T23" s="9">
        <f t="shared" si="0"/>
        <v>0</v>
      </c>
      <c r="U23" s="8">
        <f t="shared" si="1"/>
        <v>0</v>
      </c>
    </row>
    <row r="24" spans="1:21" ht="52.2" customHeight="1" x14ac:dyDescent="0.3">
      <c r="A24" s="3">
        <v>220</v>
      </c>
      <c r="B24" s="3" t="s">
        <v>114</v>
      </c>
      <c r="C24" s="3" t="s">
        <v>115</v>
      </c>
      <c r="D24" s="4" t="s">
        <v>116</v>
      </c>
      <c r="E24" s="3" t="s">
        <v>30</v>
      </c>
      <c r="F24" s="3"/>
      <c r="G24" s="3"/>
      <c r="H24" s="3"/>
      <c r="I24" s="3" t="s">
        <v>97</v>
      </c>
      <c r="J24" s="4"/>
      <c r="K24" s="3"/>
      <c r="L24" s="3" t="s">
        <v>30</v>
      </c>
      <c r="M24" s="3" t="s">
        <v>30</v>
      </c>
      <c r="N24" s="3" t="s">
        <v>30</v>
      </c>
      <c r="O24" s="3"/>
      <c r="P24" s="5">
        <v>96</v>
      </c>
      <c r="Q24" s="5"/>
      <c r="R24" s="9"/>
      <c r="S24" s="9"/>
      <c r="T24" s="9">
        <f t="shared" si="0"/>
        <v>0</v>
      </c>
      <c r="U24" s="8">
        <f t="shared" si="1"/>
        <v>0</v>
      </c>
    </row>
    <row r="25" spans="1:21" ht="84" customHeight="1" x14ac:dyDescent="0.3">
      <c r="A25" s="3">
        <v>230</v>
      </c>
      <c r="B25" s="3" t="s">
        <v>40</v>
      </c>
      <c r="C25" s="3" t="s">
        <v>42</v>
      </c>
      <c r="D25" s="4" t="s">
        <v>44</v>
      </c>
      <c r="E25" s="3" t="s">
        <v>45</v>
      </c>
      <c r="F25" s="3" t="s">
        <v>23</v>
      </c>
      <c r="G25" s="3" t="s">
        <v>46</v>
      </c>
      <c r="H25" s="3" t="s">
        <v>25</v>
      </c>
      <c r="I25" s="3" t="s">
        <v>26</v>
      </c>
      <c r="J25" s="4" t="s">
        <v>47</v>
      </c>
      <c r="K25" s="3" t="s">
        <v>39</v>
      </c>
      <c r="L25" s="5">
        <v>1940</v>
      </c>
      <c r="M25" s="5" t="s">
        <v>29</v>
      </c>
      <c r="N25" s="3" t="s">
        <v>30</v>
      </c>
      <c r="O25" s="3"/>
      <c r="P25" s="5">
        <v>226</v>
      </c>
      <c r="Q25" s="5"/>
      <c r="R25" s="9"/>
      <c r="S25" s="9"/>
      <c r="T25" s="9">
        <f t="shared" si="0"/>
        <v>0</v>
      </c>
      <c r="U25" s="8">
        <f t="shared" si="1"/>
        <v>0</v>
      </c>
    </row>
    <row r="26" spans="1:21" ht="84" customHeight="1" x14ac:dyDescent="0.3">
      <c r="A26" s="3">
        <v>240</v>
      </c>
      <c r="B26" s="3" t="s">
        <v>41</v>
      </c>
      <c r="C26" s="3" t="s">
        <v>43</v>
      </c>
      <c r="D26" s="4" t="s">
        <v>44</v>
      </c>
      <c r="E26" s="3" t="s">
        <v>45</v>
      </c>
      <c r="F26" s="3" t="s">
        <v>23</v>
      </c>
      <c r="G26" s="3" t="s">
        <v>46</v>
      </c>
      <c r="H26" s="3" t="s">
        <v>25</v>
      </c>
      <c r="I26" s="3" t="s">
        <v>26</v>
      </c>
      <c r="J26" s="4" t="s">
        <v>47</v>
      </c>
      <c r="K26" s="3" t="s">
        <v>39</v>
      </c>
      <c r="L26" s="5">
        <v>1940</v>
      </c>
      <c r="M26" s="5" t="s">
        <v>29</v>
      </c>
      <c r="N26" s="3" t="s">
        <v>31</v>
      </c>
      <c r="P26" s="5">
        <v>117</v>
      </c>
      <c r="Q26" s="5"/>
      <c r="R26" s="9"/>
      <c r="S26" s="9"/>
      <c r="T26" s="9">
        <f t="shared" si="0"/>
        <v>0</v>
      </c>
      <c r="U26" s="8">
        <f t="shared" si="1"/>
        <v>0</v>
      </c>
    </row>
    <row r="27" spans="1:21" ht="84" customHeight="1" x14ac:dyDescent="0.3">
      <c r="A27" s="3">
        <v>250</v>
      </c>
      <c r="B27" s="3" t="s">
        <v>117</v>
      </c>
      <c r="C27" s="3" t="s">
        <v>115</v>
      </c>
      <c r="D27" s="4" t="s">
        <v>116</v>
      </c>
      <c r="E27" s="3" t="s">
        <v>30</v>
      </c>
      <c r="F27" s="3"/>
      <c r="G27" s="3"/>
      <c r="H27" s="3"/>
      <c r="I27" s="3" t="s">
        <v>97</v>
      </c>
      <c r="J27" s="4"/>
      <c r="K27" s="3"/>
      <c r="L27" s="5" t="s">
        <v>30</v>
      </c>
      <c r="M27" s="5" t="s">
        <v>30</v>
      </c>
      <c r="N27" s="3" t="s">
        <v>30</v>
      </c>
      <c r="P27" s="5">
        <v>343</v>
      </c>
      <c r="Q27" s="5"/>
      <c r="R27" s="9"/>
      <c r="S27" s="9"/>
      <c r="T27" s="9">
        <f t="shared" si="0"/>
        <v>0</v>
      </c>
      <c r="U27" s="8">
        <f t="shared" si="1"/>
        <v>0</v>
      </c>
    </row>
    <row r="28" spans="1:21" ht="84" customHeight="1" x14ac:dyDescent="0.3">
      <c r="A28" s="3">
        <v>260</v>
      </c>
      <c r="B28" s="3" t="s">
        <v>118</v>
      </c>
      <c r="C28" s="3" t="s">
        <v>119</v>
      </c>
      <c r="D28" s="4" t="s">
        <v>120</v>
      </c>
      <c r="E28" s="3" t="s">
        <v>37</v>
      </c>
      <c r="F28" s="3" t="s">
        <v>88</v>
      </c>
      <c r="G28" s="3" t="s">
        <v>30</v>
      </c>
      <c r="H28" s="3" t="s">
        <v>102</v>
      </c>
      <c r="I28" s="3" t="s">
        <v>26</v>
      </c>
      <c r="J28" s="4" t="s">
        <v>121</v>
      </c>
      <c r="K28" s="3" t="s">
        <v>39</v>
      </c>
      <c r="L28" s="5">
        <v>6425</v>
      </c>
      <c r="M28" s="5" t="s">
        <v>29</v>
      </c>
      <c r="N28" s="3" t="s">
        <v>30</v>
      </c>
      <c r="P28" s="5">
        <v>12</v>
      </c>
      <c r="Q28" s="5"/>
      <c r="R28" s="9"/>
      <c r="S28" s="9"/>
      <c r="T28" s="9">
        <f t="shared" si="0"/>
        <v>0</v>
      </c>
      <c r="U28" s="8">
        <f t="shared" si="1"/>
        <v>0</v>
      </c>
    </row>
    <row r="29" spans="1:21" ht="84" customHeight="1" x14ac:dyDescent="0.3">
      <c r="A29" s="3">
        <v>270</v>
      </c>
      <c r="B29" s="3" t="s">
        <v>122</v>
      </c>
      <c r="C29" s="3" t="s">
        <v>123</v>
      </c>
      <c r="D29" s="4" t="s">
        <v>120</v>
      </c>
      <c r="E29" s="3" t="s">
        <v>37</v>
      </c>
      <c r="F29" s="3" t="s">
        <v>88</v>
      </c>
      <c r="G29" s="3" t="s">
        <v>30</v>
      </c>
      <c r="H29" s="3" t="s">
        <v>102</v>
      </c>
      <c r="I29" s="3" t="s">
        <v>26</v>
      </c>
      <c r="J29" s="4" t="s">
        <v>121</v>
      </c>
      <c r="K29" s="3" t="s">
        <v>39</v>
      </c>
      <c r="L29" s="5">
        <v>6425</v>
      </c>
      <c r="M29" s="5" t="s">
        <v>29</v>
      </c>
      <c r="N29" s="3" t="s">
        <v>31</v>
      </c>
      <c r="P29" s="5">
        <v>11</v>
      </c>
      <c r="Q29" s="5"/>
      <c r="R29" s="9"/>
      <c r="S29" s="9"/>
      <c r="T29" s="9">
        <f t="shared" si="0"/>
        <v>0</v>
      </c>
      <c r="U29" s="8">
        <f t="shared" si="1"/>
        <v>0</v>
      </c>
    </row>
    <row r="30" spans="1:21" ht="84" customHeight="1" x14ac:dyDescent="0.3">
      <c r="A30" s="3">
        <v>280</v>
      </c>
      <c r="B30" s="3" t="s">
        <v>124</v>
      </c>
      <c r="C30" s="3" t="s">
        <v>125</v>
      </c>
      <c r="D30" s="4" t="s">
        <v>120</v>
      </c>
      <c r="E30" s="3" t="s">
        <v>37</v>
      </c>
      <c r="F30" s="3" t="s">
        <v>88</v>
      </c>
      <c r="G30" s="3" t="s">
        <v>30</v>
      </c>
      <c r="H30" s="3" t="s">
        <v>102</v>
      </c>
      <c r="I30" s="3" t="s">
        <v>26</v>
      </c>
      <c r="J30" s="4" t="s">
        <v>127</v>
      </c>
      <c r="K30" s="3" t="s">
        <v>39</v>
      </c>
      <c r="L30" s="5">
        <v>2794</v>
      </c>
      <c r="M30" s="5" t="s">
        <v>29</v>
      </c>
      <c r="N30" s="3" t="s">
        <v>31</v>
      </c>
      <c r="O30" s="3" t="s">
        <v>126</v>
      </c>
      <c r="P30" s="5">
        <v>4</v>
      </c>
      <c r="Q30" s="5"/>
      <c r="R30" s="9"/>
      <c r="S30" s="9"/>
      <c r="T30" s="9">
        <f t="shared" si="0"/>
        <v>0</v>
      </c>
      <c r="U30" s="8">
        <f t="shared" si="1"/>
        <v>0</v>
      </c>
    </row>
    <row r="31" spans="1:21" ht="100.8" customHeight="1" x14ac:dyDescent="0.3">
      <c r="A31" s="3">
        <v>290</v>
      </c>
      <c r="B31" s="3" t="s">
        <v>48</v>
      </c>
      <c r="C31" s="3" t="s">
        <v>49</v>
      </c>
      <c r="D31" s="4" t="s">
        <v>50</v>
      </c>
      <c r="E31" s="3" t="s">
        <v>37</v>
      </c>
      <c r="F31" s="3" t="s">
        <v>51</v>
      </c>
      <c r="G31" s="3" t="s">
        <v>30</v>
      </c>
      <c r="H31" s="3" t="s">
        <v>52</v>
      </c>
      <c r="I31" s="3" t="s">
        <v>26</v>
      </c>
      <c r="J31" s="4" t="s">
        <v>53</v>
      </c>
      <c r="K31" s="3" t="s">
        <v>39</v>
      </c>
      <c r="L31" s="5">
        <v>2359</v>
      </c>
      <c r="M31" s="5" t="s">
        <v>29</v>
      </c>
      <c r="N31" s="3" t="s">
        <v>30</v>
      </c>
      <c r="O31" s="3"/>
      <c r="P31" s="5">
        <v>30</v>
      </c>
      <c r="Q31" s="5"/>
      <c r="R31" s="9"/>
      <c r="S31" s="9"/>
      <c r="T31" s="9">
        <f t="shared" si="0"/>
        <v>0</v>
      </c>
      <c r="U31" s="8">
        <f t="shared" si="1"/>
        <v>0</v>
      </c>
    </row>
    <row r="32" spans="1:21" ht="100.8" customHeight="1" x14ac:dyDescent="0.3">
      <c r="A32" s="3">
        <v>300</v>
      </c>
      <c r="B32" s="3" t="s">
        <v>54</v>
      </c>
      <c r="C32" s="3" t="s">
        <v>55</v>
      </c>
      <c r="D32" s="4" t="s">
        <v>50</v>
      </c>
      <c r="E32" s="3" t="s">
        <v>37</v>
      </c>
      <c r="F32" s="3" t="s">
        <v>51</v>
      </c>
      <c r="G32" s="3" t="s">
        <v>30</v>
      </c>
      <c r="H32" s="3" t="s">
        <v>52</v>
      </c>
      <c r="I32" s="3" t="s">
        <v>26</v>
      </c>
      <c r="J32" s="4" t="s">
        <v>53</v>
      </c>
      <c r="K32" s="3" t="s">
        <v>39</v>
      </c>
      <c r="L32" s="5">
        <v>2359</v>
      </c>
      <c r="M32" s="5" t="s">
        <v>29</v>
      </c>
      <c r="N32" s="3" t="s">
        <v>31</v>
      </c>
      <c r="O32" s="3"/>
      <c r="P32" s="5">
        <v>62</v>
      </c>
      <c r="Q32" s="5"/>
      <c r="R32" s="9"/>
      <c r="S32" s="9"/>
      <c r="T32" s="9">
        <f t="shared" si="0"/>
        <v>0</v>
      </c>
      <c r="U32" s="8">
        <f t="shared" si="1"/>
        <v>0</v>
      </c>
    </row>
    <row r="33" spans="1:21" ht="138" customHeight="1" x14ac:dyDescent="0.3">
      <c r="A33" s="3">
        <v>310</v>
      </c>
      <c r="B33" s="3" t="s">
        <v>130</v>
      </c>
      <c r="C33" s="3" t="s">
        <v>131</v>
      </c>
      <c r="D33" s="4" t="s">
        <v>134</v>
      </c>
      <c r="E33" s="3" t="s">
        <v>37</v>
      </c>
      <c r="F33" s="3" t="s">
        <v>23</v>
      </c>
      <c r="G33" s="3" t="s">
        <v>46</v>
      </c>
      <c r="H33" s="4" t="s">
        <v>135</v>
      </c>
      <c r="I33" s="3" t="s">
        <v>26</v>
      </c>
      <c r="J33" s="4" t="s">
        <v>136</v>
      </c>
      <c r="K33" s="4" t="s">
        <v>28</v>
      </c>
      <c r="L33" s="5">
        <v>1816</v>
      </c>
      <c r="M33" s="5" t="s">
        <v>29</v>
      </c>
      <c r="N33" s="3" t="s">
        <v>30</v>
      </c>
      <c r="O33" s="3"/>
      <c r="P33" s="5">
        <v>36</v>
      </c>
      <c r="Q33" s="5"/>
      <c r="R33" s="9"/>
      <c r="S33" s="9"/>
      <c r="T33" s="9">
        <f t="shared" si="0"/>
        <v>0</v>
      </c>
      <c r="U33" s="8">
        <f t="shared" si="1"/>
        <v>0</v>
      </c>
    </row>
    <row r="34" spans="1:21" ht="138.6" customHeight="1" x14ac:dyDescent="0.3">
      <c r="A34" s="3">
        <v>320</v>
      </c>
      <c r="B34" s="3" t="s">
        <v>128</v>
      </c>
      <c r="C34" s="3" t="s">
        <v>132</v>
      </c>
      <c r="D34" s="4" t="s">
        <v>134</v>
      </c>
      <c r="E34" s="3" t="s">
        <v>37</v>
      </c>
      <c r="F34" s="3" t="s">
        <v>23</v>
      </c>
      <c r="G34" s="3" t="s">
        <v>46</v>
      </c>
      <c r="H34" s="4" t="s">
        <v>135</v>
      </c>
      <c r="I34" s="3" t="s">
        <v>26</v>
      </c>
      <c r="J34" s="4" t="s">
        <v>136</v>
      </c>
      <c r="K34" s="4" t="s">
        <v>28</v>
      </c>
      <c r="L34" s="5">
        <v>1816</v>
      </c>
      <c r="M34" s="5" t="s">
        <v>29</v>
      </c>
      <c r="N34" s="3" t="s">
        <v>31</v>
      </c>
      <c r="O34" s="3"/>
      <c r="P34" s="5">
        <v>12</v>
      </c>
      <c r="Q34" s="5"/>
      <c r="R34" s="9"/>
      <c r="S34" s="9"/>
      <c r="T34" s="9">
        <f t="shared" si="0"/>
        <v>0</v>
      </c>
      <c r="U34" s="8">
        <f t="shared" si="1"/>
        <v>0</v>
      </c>
    </row>
    <row r="35" spans="1:21" ht="58.2" customHeight="1" x14ac:dyDescent="0.3">
      <c r="A35" s="3">
        <v>330</v>
      </c>
      <c r="B35" s="3" t="s">
        <v>129</v>
      </c>
      <c r="C35" s="3" t="s">
        <v>133</v>
      </c>
      <c r="D35" s="4" t="s">
        <v>137</v>
      </c>
      <c r="E35" s="3" t="s">
        <v>30</v>
      </c>
      <c r="F35" s="3"/>
      <c r="G35" s="3"/>
      <c r="H35" s="3"/>
      <c r="I35" s="3" t="s">
        <v>97</v>
      </c>
      <c r="J35" s="4" t="s">
        <v>30</v>
      </c>
      <c r="K35" s="3"/>
      <c r="L35" s="5" t="s">
        <v>30</v>
      </c>
      <c r="M35" s="5" t="s">
        <v>30</v>
      </c>
      <c r="N35" s="3" t="s">
        <v>30</v>
      </c>
      <c r="O35" s="3"/>
      <c r="P35" s="5">
        <v>48</v>
      </c>
      <c r="Q35" s="5"/>
      <c r="R35" s="9"/>
      <c r="S35" s="9"/>
      <c r="T35" s="9">
        <f t="shared" si="0"/>
        <v>0</v>
      </c>
      <c r="U35" s="8">
        <f t="shared" si="1"/>
        <v>0</v>
      </c>
    </row>
    <row r="36" spans="1:21" ht="78" customHeight="1" x14ac:dyDescent="0.3">
      <c r="A36" s="3">
        <v>340</v>
      </c>
      <c r="B36" s="3" t="s">
        <v>138</v>
      </c>
      <c r="C36" s="3" t="s">
        <v>140</v>
      </c>
      <c r="D36" s="4" t="s">
        <v>56</v>
      </c>
      <c r="E36" s="3" t="s">
        <v>37</v>
      </c>
      <c r="F36" s="3" t="s">
        <v>51</v>
      </c>
      <c r="G36" s="3" t="s">
        <v>30</v>
      </c>
      <c r="H36" s="3" t="s">
        <v>25</v>
      </c>
      <c r="I36" s="3" t="s">
        <v>26</v>
      </c>
      <c r="J36" s="4" t="s">
        <v>142</v>
      </c>
      <c r="K36" s="4" t="s">
        <v>28</v>
      </c>
      <c r="L36" s="5">
        <v>2584</v>
      </c>
      <c r="M36" s="5" t="s">
        <v>29</v>
      </c>
      <c r="N36" s="3" t="s">
        <v>30</v>
      </c>
      <c r="O36" s="3"/>
      <c r="P36" s="5">
        <v>16</v>
      </c>
      <c r="Q36" s="5"/>
      <c r="R36" s="9"/>
      <c r="S36" s="9"/>
      <c r="T36" s="9">
        <f t="shared" si="0"/>
        <v>0</v>
      </c>
      <c r="U36" s="8">
        <f t="shared" si="1"/>
        <v>0</v>
      </c>
    </row>
    <row r="37" spans="1:21" ht="78" customHeight="1" x14ac:dyDescent="0.3">
      <c r="A37" s="3">
        <v>350</v>
      </c>
      <c r="B37" s="3" t="s">
        <v>139</v>
      </c>
      <c r="C37" s="3" t="s">
        <v>141</v>
      </c>
      <c r="D37" s="4" t="s">
        <v>56</v>
      </c>
      <c r="E37" s="3" t="s">
        <v>37</v>
      </c>
      <c r="F37" s="3" t="s">
        <v>51</v>
      </c>
      <c r="G37" s="3" t="s">
        <v>30</v>
      </c>
      <c r="H37" s="3" t="s">
        <v>25</v>
      </c>
      <c r="I37" s="3" t="s">
        <v>26</v>
      </c>
      <c r="J37" s="4" t="s">
        <v>142</v>
      </c>
      <c r="K37" s="4" t="s">
        <v>28</v>
      </c>
      <c r="L37" s="5">
        <v>2584</v>
      </c>
      <c r="M37" s="5" t="s">
        <v>29</v>
      </c>
      <c r="N37" s="4" t="s">
        <v>143</v>
      </c>
      <c r="O37" s="3"/>
      <c r="P37" s="5">
        <v>4</v>
      </c>
      <c r="Q37" s="5"/>
      <c r="R37" s="9"/>
      <c r="S37" s="9"/>
      <c r="T37" s="9">
        <f t="shared" si="0"/>
        <v>0</v>
      </c>
      <c r="U37" s="8">
        <f t="shared" si="1"/>
        <v>0</v>
      </c>
    </row>
    <row r="38" spans="1:21" ht="54" customHeight="1" x14ac:dyDescent="0.3">
      <c r="A38" s="3">
        <v>360</v>
      </c>
      <c r="B38" s="3" t="s">
        <v>57</v>
      </c>
      <c r="C38" s="3" t="s">
        <v>59</v>
      </c>
      <c r="D38" s="4" t="s">
        <v>56</v>
      </c>
      <c r="E38" s="3" t="s">
        <v>37</v>
      </c>
      <c r="F38" s="3" t="s">
        <v>51</v>
      </c>
      <c r="G38" s="3" t="s">
        <v>30</v>
      </c>
      <c r="H38" s="3" t="s">
        <v>25</v>
      </c>
      <c r="I38" s="3" t="s">
        <v>26</v>
      </c>
      <c r="J38" s="4" t="s">
        <v>61</v>
      </c>
      <c r="K38" s="4" t="s">
        <v>28</v>
      </c>
      <c r="L38" s="5">
        <v>3816</v>
      </c>
      <c r="M38" s="5" t="s">
        <v>29</v>
      </c>
      <c r="N38" s="3" t="s">
        <v>30</v>
      </c>
      <c r="O38" s="3"/>
      <c r="P38" s="5">
        <v>19</v>
      </c>
      <c r="Q38" s="5"/>
      <c r="R38" s="9"/>
      <c r="S38" s="9"/>
      <c r="T38" s="9">
        <f t="shared" si="0"/>
        <v>0</v>
      </c>
      <c r="U38" s="8">
        <f t="shared" si="1"/>
        <v>0</v>
      </c>
    </row>
    <row r="39" spans="1:21" ht="54" customHeight="1" x14ac:dyDescent="0.3">
      <c r="A39" s="3">
        <v>370</v>
      </c>
      <c r="B39" s="3" t="s">
        <v>58</v>
      </c>
      <c r="C39" s="3" t="s">
        <v>60</v>
      </c>
      <c r="D39" s="4" t="s">
        <v>56</v>
      </c>
      <c r="E39" s="3" t="s">
        <v>37</v>
      </c>
      <c r="F39" s="3" t="s">
        <v>51</v>
      </c>
      <c r="G39" s="3" t="s">
        <v>30</v>
      </c>
      <c r="H39" s="3" t="s">
        <v>25</v>
      </c>
      <c r="I39" s="3" t="s">
        <v>26</v>
      </c>
      <c r="J39" s="4" t="s">
        <v>61</v>
      </c>
      <c r="K39" s="4" t="s">
        <v>28</v>
      </c>
      <c r="L39" s="5">
        <v>3816</v>
      </c>
      <c r="M39" s="5" t="s">
        <v>29</v>
      </c>
      <c r="N39" s="4" t="s">
        <v>62</v>
      </c>
      <c r="O39" s="3"/>
      <c r="P39" s="5">
        <v>11</v>
      </c>
      <c r="Q39" s="5"/>
      <c r="R39" s="9"/>
      <c r="S39" s="9"/>
      <c r="T39" s="9">
        <f t="shared" si="0"/>
        <v>0</v>
      </c>
      <c r="U39" s="8">
        <f t="shared" si="1"/>
        <v>0</v>
      </c>
    </row>
    <row r="40" spans="1:21" ht="96" customHeight="1" x14ac:dyDescent="0.3">
      <c r="A40" s="3">
        <v>380</v>
      </c>
      <c r="B40" s="3" t="s">
        <v>144</v>
      </c>
      <c r="C40" s="3" t="s">
        <v>146</v>
      </c>
      <c r="D40" s="4" t="s">
        <v>120</v>
      </c>
      <c r="E40" s="3" t="s">
        <v>37</v>
      </c>
      <c r="F40" s="3" t="s">
        <v>51</v>
      </c>
      <c r="G40" s="3" t="s">
        <v>30</v>
      </c>
      <c r="H40" s="3" t="s">
        <v>102</v>
      </c>
      <c r="I40" s="3" t="s">
        <v>26</v>
      </c>
      <c r="J40" s="4" t="s">
        <v>67</v>
      </c>
      <c r="K40" s="4" t="s">
        <v>39</v>
      </c>
      <c r="L40" s="5">
        <v>3300</v>
      </c>
      <c r="M40" s="5" t="s">
        <v>29</v>
      </c>
      <c r="N40" s="4" t="s">
        <v>30</v>
      </c>
      <c r="O40" s="3"/>
      <c r="P40" s="5">
        <v>2</v>
      </c>
      <c r="Q40" s="5"/>
      <c r="R40" s="9"/>
      <c r="S40" s="9"/>
      <c r="T40" s="9">
        <f t="shared" si="0"/>
        <v>0</v>
      </c>
      <c r="U40" s="8">
        <f t="shared" si="1"/>
        <v>0</v>
      </c>
    </row>
    <row r="41" spans="1:21" ht="106.8" customHeight="1" x14ac:dyDescent="0.3">
      <c r="A41" s="3">
        <v>390</v>
      </c>
      <c r="B41" s="3" t="s">
        <v>145</v>
      </c>
      <c r="C41" s="3" t="s">
        <v>147</v>
      </c>
      <c r="D41" s="4" t="s">
        <v>148</v>
      </c>
      <c r="E41" s="3" t="s">
        <v>30</v>
      </c>
      <c r="F41" s="3" t="s">
        <v>51</v>
      </c>
      <c r="G41" s="4" t="s">
        <v>101</v>
      </c>
      <c r="H41" s="3" t="s">
        <v>30</v>
      </c>
      <c r="I41" s="3" t="s">
        <v>26</v>
      </c>
      <c r="J41" s="4" t="s">
        <v>150</v>
      </c>
      <c r="K41" s="4" t="s">
        <v>39</v>
      </c>
      <c r="L41" s="5">
        <v>120</v>
      </c>
      <c r="M41" s="5" t="s">
        <v>30</v>
      </c>
      <c r="N41" s="4" t="s">
        <v>149</v>
      </c>
      <c r="O41" s="3"/>
      <c r="P41" s="5">
        <v>63</v>
      </c>
      <c r="Q41" s="5"/>
      <c r="R41" s="9"/>
      <c r="S41" s="9"/>
      <c r="T41" s="9">
        <f t="shared" si="0"/>
        <v>0</v>
      </c>
      <c r="U41" s="8">
        <f t="shared" si="1"/>
        <v>0</v>
      </c>
    </row>
    <row r="42" spans="1:21" ht="90.6" customHeight="1" x14ac:dyDescent="0.3">
      <c r="A42" s="3">
        <v>400</v>
      </c>
      <c r="B42" s="3" t="s">
        <v>151</v>
      </c>
      <c r="C42" s="3" t="s">
        <v>153</v>
      </c>
      <c r="D42" s="4" t="s">
        <v>154</v>
      </c>
      <c r="E42" s="3" t="s">
        <v>37</v>
      </c>
      <c r="F42" s="3" t="s">
        <v>155</v>
      </c>
      <c r="G42" s="4" t="s">
        <v>30</v>
      </c>
      <c r="H42" s="3"/>
      <c r="I42" s="3" t="s">
        <v>26</v>
      </c>
      <c r="J42" s="4" t="s">
        <v>156</v>
      </c>
      <c r="K42" s="4" t="s">
        <v>39</v>
      </c>
      <c r="L42" s="5">
        <v>151.9</v>
      </c>
      <c r="M42" s="5" t="s">
        <v>30</v>
      </c>
      <c r="N42" s="4" t="s">
        <v>149</v>
      </c>
      <c r="O42" s="3"/>
      <c r="P42" s="5">
        <v>18</v>
      </c>
      <c r="Q42" s="5"/>
      <c r="R42" s="9"/>
      <c r="S42" s="9"/>
      <c r="T42" s="9">
        <f t="shared" si="0"/>
        <v>0</v>
      </c>
      <c r="U42" s="8">
        <f t="shared" si="1"/>
        <v>0</v>
      </c>
    </row>
    <row r="43" spans="1:21" ht="90.6" customHeight="1" x14ac:dyDescent="0.3">
      <c r="A43" s="3">
        <v>410</v>
      </c>
      <c r="B43" s="3" t="s">
        <v>152</v>
      </c>
      <c r="C43" s="3" t="s">
        <v>153</v>
      </c>
      <c r="D43" s="4" t="s">
        <v>154</v>
      </c>
      <c r="E43" s="3" t="s">
        <v>37</v>
      </c>
      <c r="F43" s="3" t="s">
        <v>155</v>
      </c>
      <c r="G43" s="4" t="s">
        <v>30</v>
      </c>
      <c r="H43" s="3"/>
      <c r="I43" s="3" t="s">
        <v>26</v>
      </c>
      <c r="J43" s="4" t="s">
        <v>156</v>
      </c>
      <c r="K43" s="4" t="s">
        <v>39</v>
      </c>
      <c r="L43" s="5">
        <v>151.9</v>
      </c>
      <c r="M43" s="5" t="s">
        <v>30</v>
      </c>
      <c r="N43" s="4" t="s">
        <v>149</v>
      </c>
      <c r="O43" s="3"/>
      <c r="P43" s="5">
        <v>1</v>
      </c>
      <c r="Q43" s="5"/>
      <c r="R43" s="9"/>
      <c r="S43" s="9"/>
      <c r="T43" s="9">
        <f t="shared" si="0"/>
        <v>0</v>
      </c>
      <c r="U43" s="8">
        <f t="shared" si="1"/>
        <v>0</v>
      </c>
    </row>
    <row r="44" spans="1:21" ht="59.4" customHeight="1" x14ac:dyDescent="0.3">
      <c r="A44" s="3">
        <v>420</v>
      </c>
      <c r="B44" s="3" t="s">
        <v>63</v>
      </c>
      <c r="C44" s="3" t="s">
        <v>64</v>
      </c>
      <c r="D44" s="4" t="s">
        <v>65</v>
      </c>
      <c r="E44" s="3" t="s">
        <v>37</v>
      </c>
      <c r="F44" s="3" t="s">
        <v>51</v>
      </c>
      <c r="H44" s="3" t="s">
        <v>66</v>
      </c>
      <c r="I44" s="3" t="s">
        <v>26</v>
      </c>
      <c r="J44" s="4" t="s">
        <v>67</v>
      </c>
      <c r="K44" s="3" t="s">
        <v>39</v>
      </c>
      <c r="M44" s="5" t="s">
        <v>29</v>
      </c>
      <c r="N44" s="3" t="s">
        <v>30</v>
      </c>
      <c r="P44" s="5">
        <v>41</v>
      </c>
      <c r="Q44" s="5"/>
      <c r="R44" s="9"/>
      <c r="S44" s="9"/>
      <c r="T44" s="9">
        <f t="shared" si="0"/>
        <v>0</v>
      </c>
      <c r="U44" s="8">
        <f t="shared" si="1"/>
        <v>0</v>
      </c>
    </row>
    <row r="45" spans="1:21" ht="59.4" customHeight="1" x14ac:dyDescent="0.3">
      <c r="A45" s="3"/>
      <c r="B45" s="3" t="s">
        <v>157</v>
      </c>
      <c r="C45" s="3"/>
      <c r="D45" s="4" t="s">
        <v>158</v>
      </c>
      <c r="E45" s="3"/>
      <c r="F45" s="3"/>
      <c r="H45" s="3"/>
      <c r="I45" s="3"/>
      <c r="J45" s="4"/>
      <c r="K45" s="3"/>
      <c r="M45" s="5"/>
      <c r="N45" s="3"/>
      <c r="P45" s="5"/>
      <c r="Q45" s="5"/>
      <c r="R45" s="9"/>
      <c r="S45" s="9"/>
      <c r="T45" s="9">
        <f t="shared" si="0"/>
        <v>0</v>
      </c>
      <c r="U45" s="8">
        <f t="shared" si="1"/>
        <v>0</v>
      </c>
    </row>
    <row r="46" spans="1:21" ht="7.8" customHeight="1" x14ac:dyDescent="0.3"/>
    <row r="47" spans="1:21" ht="58.2" customHeight="1" x14ac:dyDescent="0.3"/>
  </sheetData>
  <mergeCells count="1">
    <mergeCell ref="I1:K1"/>
  </mergeCells>
  <pageMargins left="0.7" right="0.7" top="0.75" bottom="0.75" header="0.3" footer="0.3"/>
  <pageSetup paperSize="9" scale="25" fitToHeight="0" orientation="portrait" r:id="rId1"/>
  <headerFooter>
    <oddHeader>&amp;L&amp;"-,Bold"&amp;16WASHINGTON LED PROPOSAL
CONSILIUM ACADEMIES
PRICING SCHEDULE&amp;R&amp;G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A442E1C61E274C87E9C4BC98FA5414" ma:contentTypeVersion="15" ma:contentTypeDescription="Create a new document." ma:contentTypeScope="" ma:versionID="5240d7238977bef26c42e8f1ca96ece4">
  <xsd:schema xmlns:xsd="http://www.w3.org/2001/XMLSchema" xmlns:xs="http://www.w3.org/2001/XMLSchema" xmlns:p="http://schemas.microsoft.com/office/2006/metadata/properties" xmlns:ns2="5f41859b-1065-4bec-88b2-d9b4609bb523" xmlns:ns3="6862d2a5-1538-42b5-ba0a-2b60b860d61c" targetNamespace="http://schemas.microsoft.com/office/2006/metadata/properties" ma:root="true" ma:fieldsID="7e63a6714bf2152264e4340dc82eb099" ns2:_="" ns3:_="">
    <xsd:import namespace="5f41859b-1065-4bec-88b2-d9b4609bb523"/>
    <xsd:import namespace="6862d2a5-1538-42b5-ba0a-2b60b860d6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41859b-1065-4bec-88b2-d9b4609bb5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c5cb6db-9828-4be5-bb46-c8a6f050ca7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862d2a5-1538-42b5-ba0a-2b60b860d6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42edd0d-423c-41fe-945b-305d313686fa}" ma:internalName="TaxCatchAll" ma:showField="CatchAllData" ma:web="6862d2a5-1538-42b5-ba0a-2b60b860d6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41859b-1065-4bec-88b2-d9b4609bb523">
      <Terms xmlns="http://schemas.microsoft.com/office/infopath/2007/PartnerControls"/>
    </lcf76f155ced4ddcb4097134ff3c332f>
    <TaxCatchAll xmlns="6862d2a5-1538-42b5-ba0a-2b60b860d6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335C5C-9022-42F0-BA25-F71EFFFC9438}"/>
</file>

<file path=customXml/itemProps2.xml><?xml version="1.0" encoding="utf-8"?>
<ds:datastoreItem xmlns:ds="http://schemas.openxmlformats.org/officeDocument/2006/customXml" ds:itemID="{02AF5355-BA7E-44A1-8794-F43034065E88}">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infopath/2007/PartnerControls"/>
    <ds:schemaRef ds:uri="b208f403-7d22-4067-b0a7-2602e19cecb6"/>
    <ds:schemaRef ds:uri="ad81f7f4-31d7-44f0-9a69-c197119aff86"/>
    <ds:schemaRef ds:uri="http://purl.org/dc/terms/"/>
    <ds:schemaRef ds:uri="http://purl.org/dc/elements/1.1/"/>
  </ds:schemaRefs>
</ds:datastoreItem>
</file>

<file path=customXml/itemProps3.xml><?xml version="1.0" encoding="utf-8"?>
<ds:datastoreItem xmlns:ds="http://schemas.openxmlformats.org/officeDocument/2006/customXml" ds:itemID="{1CE83969-305B-49A9-98E0-4BD1C8731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Carr</dc:creator>
  <cp:lastModifiedBy>Max Carr</cp:lastModifiedBy>
  <cp:lastPrinted>2022-11-11T09:29:44Z</cp:lastPrinted>
  <dcterms:created xsi:type="dcterms:W3CDTF">2022-10-14T10:03:05Z</dcterms:created>
  <dcterms:modified xsi:type="dcterms:W3CDTF">2022-11-11T14:59:54Z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0x01010060E73D39926CAC43BEABDE839E3A625C</vt:lpwstr>
  </property>
  <property fmtid="{D5CDD505-2E9C-101B-9397-08002B2CF9AE}" pid="3" name="MediaServiceImageTags">
    <vt:lpwstr/>
  </property>
</Properties>
</file>