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INS228 NI Policy Coherence/ITT/"/>
    </mc:Choice>
  </mc:AlternateContent>
  <xr:revisionPtr revIDLastSave="405" documentId="8_{213626E5-6AA8-44D6-8624-3DE4ABEC3960}" xr6:coauthVersionLast="47" xr6:coauthVersionMax="47" xr10:uidLastSave="{D87D854B-6BA1-4FED-A904-2F451BBEF9BD}"/>
  <bookViews>
    <workbookView xWindow="-120" yWindow="-120" windowWidth="29040" windowHeight="15840" tabRatio="789" activeTab="1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 &amp; Rates" sheetId="16" r:id="rId4"/>
    <sheet name="Invoicing Schedu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E24" i="10"/>
  <c r="D22" i="10"/>
  <c r="D27" i="10" s="1"/>
  <c r="E21" i="10"/>
  <c r="E20" i="10"/>
  <c r="E19" i="10"/>
  <c r="E18" i="10"/>
  <c r="E17" i="10"/>
  <c r="E16" i="10"/>
  <c r="E15" i="10"/>
  <c r="E14" i="10"/>
  <c r="E13" i="10"/>
  <c r="E12" i="10"/>
  <c r="B29" i="10"/>
  <c r="B30" i="10"/>
  <c r="E25" i="12"/>
  <c r="E24" i="12"/>
  <c r="E21" i="12"/>
  <c r="E20" i="12"/>
  <c r="E19" i="12"/>
  <c r="E18" i="12"/>
  <c r="E17" i="12"/>
  <c r="E16" i="12"/>
  <c r="E15" i="12"/>
  <c r="E14" i="12"/>
  <c r="E13" i="12"/>
  <c r="E12" i="12"/>
  <c r="F20" i="12"/>
  <c r="F19" i="12"/>
  <c r="F18" i="12"/>
  <c r="F17" i="12"/>
  <c r="F16" i="12"/>
  <c r="F15" i="12"/>
  <c r="F14" i="12"/>
  <c r="F13" i="12"/>
  <c r="F21" i="12"/>
  <c r="D7" i="10"/>
  <c r="B25" i="16"/>
  <c r="B24" i="16"/>
  <c r="D7" i="16"/>
  <c r="B31" i="12"/>
  <c r="B30" i="12"/>
  <c r="D7" i="12"/>
  <c r="B44" i="2"/>
  <c r="B43" i="2"/>
  <c r="E22" i="10" l="1"/>
  <c r="E27" i="10" s="1"/>
  <c r="E26" i="10"/>
  <c r="E22" i="12"/>
  <c r="F22" i="16"/>
  <c r="G22" i="16" s="1"/>
  <c r="E27" i="12" l="1"/>
  <c r="D22" i="12"/>
  <c r="E26" i="12" s="1"/>
  <c r="F12" i="12" l="1"/>
  <c r="D27" i="12"/>
  <c r="F27" i="10" s="1"/>
  <c r="F22" i="12" l="1"/>
  <c r="F25" i="12"/>
  <c r="F24" i="12"/>
  <c r="F27" i="12" l="1"/>
</calcChain>
</file>

<file path=xl/sharedStrings.xml><?xml version="1.0" encoding="utf-8"?>
<sst xmlns="http://schemas.openxmlformats.org/spreadsheetml/2006/main" count="76" uniqueCount="58">
  <si>
    <t>This template must not be amended in any way.</t>
  </si>
  <si>
    <t>Activity ref</t>
  </si>
  <si>
    <t>Your company name</t>
  </si>
  <si>
    <t>Role titles</t>
  </si>
  <si>
    <t>Names of proposed individuals</t>
  </si>
  <si>
    <t>Junior</t>
  </si>
  <si>
    <t>Senior</t>
  </si>
  <si>
    <t xml:space="preserve"> </t>
  </si>
  <si>
    <t>Activity description</t>
  </si>
  <si>
    <t>This will ensure the 'value' of your offer is clear to the assessors.</t>
  </si>
  <si>
    <t>1. Enter your company name in this box</t>
  </si>
  <si>
    <t>% of total cost</t>
  </si>
  <si>
    <t>Your quotations must be sumbitted using this template spreadsheet.</t>
  </si>
  <si>
    <t>Milestone/invoice deliverables</t>
  </si>
  <si>
    <t>% time involvement</t>
  </si>
  <si>
    <t>You may insert additional lines if needed (if so, please ensure totals and % are correct)</t>
  </si>
  <si>
    <t>You may insert additional lines if needed (if so, please ensure total is correct)</t>
  </si>
  <si>
    <t>If you need to insert additional lines for activities or people then ensure the formulae are expanded accordingly.</t>
  </si>
  <si>
    <t>SUB-TOTAL</t>
  </si>
  <si>
    <t>Expenses</t>
  </si>
  <si>
    <t>Any other recharged costs (provide detail)</t>
  </si>
  <si>
    <t>If successful, a purchase order will be issued to the value of your quotation.</t>
  </si>
  <si>
    <t>Project name</t>
  </si>
  <si>
    <t>Project code</t>
  </si>
  <si>
    <t>Version of this template issued to bidders:</t>
  </si>
  <si>
    <t>If you are offering an activity/task at no charge then still include in the table, with the cost as £0.</t>
  </si>
  <si>
    <t>If you need to charge for expenses (travel etc) or other disbursements then include an estimate as separate items where indicated.</t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</si>
  <si>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</si>
  <si>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</si>
  <si>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</si>
  <si>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</si>
  <si>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Tender Quotation</t>
  </si>
  <si>
    <t>PTxx</t>
  </si>
  <si>
    <r>
      <t>Version:</t>
    </r>
    <r>
      <rPr>
        <sz val="11"/>
        <color theme="1"/>
        <rFont val="Arial"/>
        <family val="2"/>
      </rPr>
      <t xml:space="preserve"> 0.1</t>
    </r>
  </si>
  <si>
    <r>
      <t>Date:</t>
    </r>
    <r>
      <rPr>
        <sz val="11"/>
        <color theme="1"/>
        <rFont val="Arial"/>
        <family val="2"/>
      </rPr>
      <t xml:space="preserve"> January 2022</t>
    </r>
  </si>
  <si>
    <t>5. Submit your completed workbook alongside your written bid</t>
  </si>
  <si>
    <t>Delivery Date</t>
  </si>
  <si>
    <t>Value
(exc VAT)</t>
  </si>
  <si>
    <t>Value
(inc VAT)</t>
  </si>
  <si>
    <t>VAT
If you quotation contains non-standard VAT rated items, indicate these above and overwrite the calculation of total VAT with the correct total</t>
  </si>
  <si>
    <t>State prices excluding VAT.  The sheet will suggest the VAT total at 20%.  If your quotation contains any non-standard VAT rated items note these and adjust the total.</t>
  </si>
  <si>
    <t>Activity cost
(exc VAT)</t>
  </si>
  <si>
    <t>Activity cost
(inc VAT)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</si>
  <si>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</si>
  <si>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M1</t>
  </si>
  <si>
    <t>M2</t>
  </si>
  <si>
    <t>BREAKDOWN OF TASKS / ACTIVITIES</t>
  </si>
  <si>
    <t>PROJECT TEAM</t>
  </si>
  <si>
    <t>MILESTONES / INVOICING</t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</si>
  <si>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 and Rates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</si>
  <si>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</si>
  <si>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</si>
  <si>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</si>
  <si>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</si>
  <si>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Day rates should be £ per day, </t>
    </r>
    <r>
      <rPr>
        <b/>
        <sz val="11"/>
        <color indexed="8"/>
        <rFont val="Arial"/>
        <family val="2"/>
      </rPr>
      <t>excluding VAT</t>
    </r>
  </si>
  <si>
    <t>Day rate
(exc VAT)</t>
  </si>
  <si>
    <t>NI CAP/EIP Coherence Review</t>
  </si>
  <si>
    <t>INS228-01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</si>
</sst>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86">
    <xf numFmtId="0" fontId="0" fillId="0" borderId="0" xfId="0"/>
    <xf numFmtId="7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7" fontId="5" fillId="0" borderId="1" xfId="0" applyNumberFormat="1" applyFont="1" applyBorder="1" applyAlignment="1" applyProtection="1">
      <alignment horizontal="left" vertical="center" wrapText="1"/>
      <protection locked="0"/>
    </xf>
    <xf numFmtId="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9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7" fontId="5" fillId="0" borderId="0" xfId="0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12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7" fontId="5" fillId="3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 applyProtection="1">
      <alignment horizontal="center" vertical="center"/>
      <protection locked="0"/>
    </xf>
    <xf numFmtId="44" fontId="6" fillId="0" borderId="1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4" fontId="6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7" fontId="5" fillId="0" borderId="1" xfId="0" applyNumberFormat="1" applyFont="1" applyBorder="1" applyAlignment="1" applyProtection="1">
      <alignment horizontal="center" vertical="center"/>
      <protection locked="0"/>
    </xf>
    <xf numFmtId="7" fontId="5" fillId="0" borderId="1" xfId="0" applyNumberFormat="1" applyFont="1" applyBorder="1" applyAlignment="1" applyProtection="1">
      <alignment horizontal="center" vertical="center" wrapText="1"/>
      <protection locked="0"/>
    </xf>
    <xf numFmtId="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2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3</xdr:col>
      <xdr:colOff>276225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17621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8AEE51D-EDC7-43EE-8F99-66C6C14697E4}"/>
            </a:ext>
          </a:extLst>
        </xdr:cNvPr>
        <xdr:cNvCxnSpPr/>
      </xdr:nvCxnSpPr>
      <xdr:spPr>
        <a:xfrm>
          <a:off x="1028700" y="1905000"/>
          <a:ext cx="0" cy="1524000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C28577-0B20-4400-BCBD-C82F07D6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7</xdr:col>
      <xdr:colOff>457199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504930-6A8C-4A11-ACBC-40186B3918BF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 and Rates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4</xdr:col>
      <xdr:colOff>276225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27527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showRowColHeaders="0" zoomScaleNormal="100" workbookViewId="0"/>
  </sheetViews>
  <sheetFormatPr defaultColWidth="9.140625" defaultRowHeight="14.25" x14ac:dyDescent="0.25"/>
  <cols>
    <col min="1" max="1" width="2.7109375" style="9" customWidth="1"/>
    <col min="2" max="3" width="10.7109375" style="9" customWidth="1"/>
    <col min="4" max="8" width="10.7109375" style="8" customWidth="1"/>
    <col min="9" max="9" width="10.7109375" style="9" customWidth="1"/>
    <col min="10" max="16384" width="9.140625" style="9"/>
  </cols>
  <sheetData>
    <row r="7" spans="2:9" ht="24.95" customHeight="1" x14ac:dyDescent="0.25">
      <c r="C7" s="45"/>
      <c r="D7" s="46"/>
      <c r="E7" s="46"/>
      <c r="F7" s="46"/>
      <c r="G7" s="46"/>
      <c r="H7" s="45" t="s">
        <v>32</v>
      </c>
      <c r="I7" s="48"/>
    </row>
    <row r="8" spans="2:9" ht="24.95" customHeight="1" x14ac:dyDescent="0.25">
      <c r="C8" s="39"/>
      <c r="D8" s="73" t="s">
        <v>31</v>
      </c>
      <c r="E8" s="73"/>
      <c r="F8" s="73"/>
      <c r="G8" s="73"/>
      <c r="H8" s="73"/>
      <c r="I8" s="40"/>
    </row>
    <row r="9" spans="2:9" ht="24.95" customHeight="1" x14ac:dyDescent="0.25">
      <c r="C9" s="42" t="s">
        <v>33</v>
      </c>
      <c r="D9" s="43"/>
      <c r="E9" s="43"/>
      <c r="F9" s="43"/>
      <c r="G9" s="47"/>
      <c r="H9" s="42" t="s">
        <v>34</v>
      </c>
      <c r="I9" s="44"/>
    </row>
    <row r="11" spans="2:9" ht="15" thickBot="1" x14ac:dyDescent="0.3"/>
    <row r="12" spans="2:9" ht="24.95" customHeight="1" thickBot="1" x14ac:dyDescent="0.3">
      <c r="B12" s="7" t="s">
        <v>22</v>
      </c>
      <c r="C12" s="7"/>
      <c r="D12" s="84" t="s">
        <v>56</v>
      </c>
      <c r="E12" s="74"/>
      <c r="F12" s="74"/>
      <c r="G12" s="74"/>
      <c r="H12" s="75"/>
    </row>
    <row r="13" spans="2:9" ht="24.95" customHeight="1" thickBot="1" x14ac:dyDescent="0.3">
      <c r="B13" s="7" t="s">
        <v>23</v>
      </c>
      <c r="C13" s="7"/>
      <c r="D13" s="85" t="s">
        <v>57</v>
      </c>
      <c r="E13" s="76"/>
      <c r="F13" s="76"/>
      <c r="G13" s="76"/>
      <c r="H13" s="77"/>
    </row>
    <row r="14" spans="2:9" ht="15" thickBot="1" x14ac:dyDescent="0.3"/>
    <row r="15" spans="2:9" ht="15" thickBot="1" x14ac:dyDescent="0.3">
      <c r="B15" s="9" t="s">
        <v>24</v>
      </c>
      <c r="E15" s="41"/>
      <c r="F15" s="49">
        <v>1</v>
      </c>
      <c r="G15" s="41"/>
      <c r="H15" s="41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44"/>
  <sheetViews>
    <sheetView showGridLines="0" showRowColHeaders="0" tabSelected="1" zoomScaleNormal="100" workbookViewId="0">
      <selection activeCell="E11" sqref="E11"/>
    </sheetView>
  </sheetViews>
  <sheetFormatPr defaultColWidth="9.140625" defaultRowHeight="14.25" x14ac:dyDescent="0.25"/>
  <cols>
    <col min="1" max="1" width="2.7109375" style="9" customWidth="1"/>
    <col min="2" max="2" width="6.5703125" style="9" customWidth="1"/>
    <col min="3" max="3" width="12.7109375" style="9" customWidth="1"/>
    <col min="4" max="5" width="50.7109375" style="8" customWidth="1"/>
    <col min="6" max="6" width="2.7109375" style="8" customWidth="1"/>
    <col min="7" max="7" width="15.7109375" style="9" customWidth="1"/>
    <col min="8" max="8" width="12.7109375" style="9" customWidth="1"/>
    <col min="9" max="16384" width="9.140625" style="9"/>
  </cols>
  <sheetData>
    <row r="7" spans="2:7" x14ac:dyDescent="0.25">
      <c r="B7" s="9" t="s">
        <v>12</v>
      </c>
    </row>
    <row r="8" spans="2:7" x14ac:dyDescent="0.25">
      <c r="B8" s="9" t="s">
        <v>0</v>
      </c>
    </row>
    <row r="9" spans="2:7" x14ac:dyDescent="0.25">
      <c r="B9" s="9" t="s">
        <v>17</v>
      </c>
    </row>
    <row r="10" spans="2:7" ht="15.75" thickBot="1" x14ac:dyDescent="0.3">
      <c r="B10" s="7"/>
      <c r="C10" s="7"/>
    </row>
    <row r="11" spans="2:7" ht="24.95" customHeight="1" thickBot="1" x14ac:dyDescent="0.3">
      <c r="B11" s="51" t="s">
        <v>10</v>
      </c>
      <c r="C11" s="7"/>
      <c r="E11" s="52"/>
    </row>
    <row r="12" spans="2:7" ht="15" x14ac:dyDescent="0.25">
      <c r="B12" s="7"/>
      <c r="C12" s="7"/>
    </row>
    <row r="13" spans="2:7" ht="24.95" customHeight="1" x14ac:dyDescent="0.25">
      <c r="B13" s="51" t="s">
        <v>29</v>
      </c>
      <c r="C13" s="7"/>
      <c r="G13" s="11"/>
    </row>
    <row r="15" spans="2:7" ht="15" x14ac:dyDescent="0.25">
      <c r="C15" s="9" t="s">
        <v>27</v>
      </c>
    </row>
    <row r="17" spans="1:9" x14ac:dyDescent="0.25">
      <c r="C17" s="9" t="s">
        <v>25</v>
      </c>
    </row>
    <row r="18" spans="1:9" customFormat="1" ht="15" x14ac:dyDescent="0.25">
      <c r="A18" s="9"/>
      <c r="C18" s="9" t="s">
        <v>9</v>
      </c>
      <c r="D18" s="9"/>
      <c r="E18" s="9"/>
      <c r="F18" s="9"/>
      <c r="G18" s="9"/>
      <c r="H18" s="9"/>
      <c r="I18" s="9"/>
    </row>
    <row r="19" spans="1:9" customFormat="1" ht="15" x14ac:dyDescent="0.25">
      <c r="A19" s="9"/>
      <c r="C19" s="9"/>
      <c r="D19" s="9"/>
      <c r="E19" s="9"/>
      <c r="F19" s="9"/>
      <c r="G19" s="9"/>
      <c r="H19" s="9"/>
      <c r="I19" s="9"/>
    </row>
    <row r="20" spans="1:9" customFormat="1" ht="15" x14ac:dyDescent="0.25">
      <c r="A20" s="9"/>
      <c r="C20" s="9" t="s">
        <v>26</v>
      </c>
      <c r="D20" s="9"/>
      <c r="E20" s="9"/>
      <c r="F20" s="9"/>
      <c r="G20" s="9"/>
      <c r="H20" s="9"/>
      <c r="I20" s="9"/>
    </row>
    <row r="21" spans="1:9" customFormat="1" ht="15" x14ac:dyDescent="0.25">
      <c r="A21" s="9"/>
      <c r="C21" s="9"/>
      <c r="D21" s="9"/>
      <c r="E21" s="9"/>
      <c r="F21" s="9"/>
      <c r="G21" s="9"/>
      <c r="H21" s="9"/>
      <c r="I21" s="9"/>
    </row>
    <row r="22" spans="1:9" x14ac:dyDescent="0.25">
      <c r="C22" s="59" t="s">
        <v>40</v>
      </c>
    </row>
    <row r="23" spans="1:9" x14ac:dyDescent="0.25">
      <c r="C23" s="59"/>
    </row>
    <row r="24" spans="1:9" x14ac:dyDescent="0.25">
      <c r="C24" s="9" t="s">
        <v>21</v>
      </c>
    </row>
    <row r="26" spans="1:9" ht="24.95" customHeight="1" x14ac:dyDescent="0.25">
      <c r="B26" s="51" t="s">
        <v>49</v>
      </c>
      <c r="C26" s="7"/>
      <c r="D26" s="9"/>
      <c r="E26" s="9"/>
      <c r="F26" s="9"/>
    </row>
    <row r="28" spans="1:9" ht="15" x14ac:dyDescent="0.25">
      <c r="C28" s="70" t="s">
        <v>51</v>
      </c>
      <c r="D28" s="9"/>
    </row>
    <row r="29" spans="1:9" ht="15" x14ac:dyDescent="0.25">
      <c r="C29" s="70" t="s">
        <v>50</v>
      </c>
      <c r="D29" s="9"/>
    </row>
    <row r="30" spans="1:9" ht="15" x14ac:dyDescent="0.25">
      <c r="C30" s="9" t="s">
        <v>28</v>
      </c>
      <c r="D30" s="9"/>
    </row>
    <row r="31" spans="1:9" x14ac:dyDescent="0.25">
      <c r="D31" s="9"/>
    </row>
    <row r="32" spans="1:9" ht="15" x14ac:dyDescent="0.25">
      <c r="C32" s="72" t="s">
        <v>54</v>
      </c>
      <c r="D32" s="9"/>
    </row>
    <row r="33" spans="2:7" x14ac:dyDescent="0.25">
      <c r="C33" s="70"/>
      <c r="D33" s="9"/>
    </row>
    <row r="34" spans="2:7" x14ac:dyDescent="0.25">
      <c r="C34" s="71" t="s">
        <v>52</v>
      </c>
      <c r="D34" s="9"/>
    </row>
    <row r="35" spans="2:7" x14ac:dyDescent="0.25">
      <c r="C35" s="71" t="s">
        <v>9</v>
      </c>
      <c r="D35" s="9"/>
    </row>
    <row r="36" spans="2:7" x14ac:dyDescent="0.25">
      <c r="C36" s="71"/>
      <c r="D36" s="9"/>
    </row>
    <row r="37" spans="2:7" x14ac:dyDescent="0.25">
      <c r="C37" s="71" t="s">
        <v>53</v>
      </c>
      <c r="D37" s="9"/>
    </row>
    <row r="38" spans="2:7" x14ac:dyDescent="0.25">
      <c r="C38" s="27"/>
      <c r="D38" s="9"/>
    </row>
    <row r="39" spans="2:7" ht="24.95" customHeight="1" x14ac:dyDescent="0.25">
      <c r="B39" s="51" t="s">
        <v>30</v>
      </c>
      <c r="C39" s="7"/>
      <c r="D39" s="9"/>
      <c r="E39" s="9"/>
      <c r="F39" s="9"/>
    </row>
    <row r="41" spans="2:7" ht="24.95" customHeight="1" x14ac:dyDescent="0.25">
      <c r="B41" s="51" t="s">
        <v>35</v>
      </c>
      <c r="C41" s="7"/>
      <c r="G41" s="11"/>
    </row>
    <row r="43" spans="2:7" x14ac:dyDescent="0.25">
      <c r="B43" s="50" t="str">
        <f>'Control sheet'!$D$13</f>
        <v>INS228-01</v>
      </c>
      <c r="C43" s="12"/>
    </row>
    <row r="44" spans="2:7" x14ac:dyDescent="0.25">
      <c r="B44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G32"/>
  <sheetViews>
    <sheetView showGridLines="0" showRowColHeaders="0" zoomScaleNormal="100" workbookViewId="0">
      <selection activeCell="B12" sqref="B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50.7109375" style="8" customWidth="1"/>
    <col min="4" max="6" width="15.7109375" style="8" customWidth="1"/>
    <col min="7" max="16384" width="9.140625" style="9"/>
  </cols>
  <sheetData>
    <row r="1" spans="1:7" x14ac:dyDescent="0.25">
      <c r="A1" s="13"/>
    </row>
    <row r="7" spans="1:7" ht="24.95" customHeight="1" x14ac:dyDescent="0.25">
      <c r="B7" s="7" t="s">
        <v>2</v>
      </c>
      <c r="D7" s="78">
        <f>'Instructions for tenderers'!$E$11</f>
        <v>0</v>
      </c>
      <c r="E7" s="79"/>
      <c r="F7" s="80"/>
      <c r="G7" s="64"/>
    </row>
    <row r="9" spans="1:7" ht="24.95" customHeight="1" x14ac:dyDescent="0.25">
      <c r="B9" s="9" t="s">
        <v>15</v>
      </c>
    </row>
    <row r="10" spans="1:7" ht="15" x14ac:dyDescent="0.25">
      <c r="B10" s="7" t="s">
        <v>46</v>
      </c>
    </row>
    <row r="11" spans="1:7" ht="30" customHeight="1" x14ac:dyDescent="0.25">
      <c r="B11" s="14" t="s">
        <v>1</v>
      </c>
      <c r="C11" s="15" t="s">
        <v>8</v>
      </c>
      <c r="D11" s="14" t="s">
        <v>41</v>
      </c>
      <c r="E11" s="14" t="s">
        <v>42</v>
      </c>
      <c r="F11" s="14" t="s">
        <v>11</v>
      </c>
    </row>
    <row r="12" spans="1:7" ht="24.95" customHeight="1" x14ac:dyDescent="0.25">
      <c r="B12" s="3"/>
      <c r="C12" s="2"/>
      <c r="D12" s="57"/>
      <c r="E12" s="4" t="str">
        <f>IF(ISBLANK(D12),"",$D12*1.2)</f>
        <v/>
      </c>
      <c r="F12" s="28">
        <f t="shared" ref="F12:F21" si="0">IF(ISBLANK(D12),0,D12/($D$27-$D$26))</f>
        <v>0</v>
      </c>
    </row>
    <row r="13" spans="1:7" ht="24.95" customHeight="1" x14ac:dyDescent="0.25">
      <c r="B13" s="3"/>
      <c r="C13" s="2"/>
      <c r="D13" s="57"/>
      <c r="E13" s="4" t="str">
        <f t="shared" ref="E13:E21" si="1">IF(ISBLANK(D13),"",$D13*1.2)</f>
        <v/>
      </c>
      <c r="F13" s="28">
        <f t="shared" si="0"/>
        <v>0</v>
      </c>
    </row>
    <row r="14" spans="1:7" ht="24.95" customHeight="1" x14ac:dyDescent="0.25">
      <c r="B14" s="3"/>
      <c r="C14" s="2"/>
      <c r="D14" s="57"/>
      <c r="E14" s="4" t="str">
        <f t="shared" si="1"/>
        <v/>
      </c>
      <c r="F14" s="28">
        <f t="shared" si="0"/>
        <v>0</v>
      </c>
    </row>
    <row r="15" spans="1:7" ht="24.95" customHeight="1" x14ac:dyDescent="0.25">
      <c r="B15" s="3"/>
      <c r="C15" s="2"/>
      <c r="D15" s="57"/>
      <c r="E15" s="4" t="str">
        <f t="shared" si="1"/>
        <v/>
      </c>
      <c r="F15" s="28">
        <f t="shared" si="0"/>
        <v>0</v>
      </c>
    </row>
    <row r="16" spans="1:7" ht="24.95" customHeight="1" x14ac:dyDescent="0.25">
      <c r="B16" s="3"/>
      <c r="C16" s="2"/>
      <c r="D16" s="57"/>
      <c r="E16" s="4" t="str">
        <f t="shared" si="1"/>
        <v/>
      </c>
      <c r="F16" s="28">
        <f t="shared" si="0"/>
        <v>0</v>
      </c>
    </row>
    <row r="17" spans="2:6" ht="24.95" customHeight="1" x14ac:dyDescent="0.25">
      <c r="B17" s="3"/>
      <c r="C17" s="2"/>
      <c r="D17" s="57"/>
      <c r="E17" s="4" t="str">
        <f t="shared" si="1"/>
        <v/>
      </c>
      <c r="F17" s="28">
        <f t="shared" si="0"/>
        <v>0</v>
      </c>
    </row>
    <row r="18" spans="2:6" ht="24.95" customHeight="1" x14ac:dyDescent="0.25">
      <c r="B18" s="3"/>
      <c r="C18" s="2"/>
      <c r="D18" s="57"/>
      <c r="E18" s="4" t="str">
        <f t="shared" si="1"/>
        <v/>
      </c>
      <c r="F18" s="28">
        <f t="shared" si="0"/>
        <v>0</v>
      </c>
    </row>
    <row r="19" spans="2:6" ht="24.95" customHeight="1" x14ac:dyDescent="0.25">
      <c r="B19" s="3"/>
      <c r="C19" s="2"/>
      <c r="D19" s="57"/>
      <c r="E19" s="4" t="str">
        <f t="shared" si="1"/>
        <v/>
      </c>
      <c r="F19" s="28">
        <f t="shared" si="0"/>
        <v>0</v>
      </c>
    </row>
    <row r="20" spans="2:6" ht="24.95" customHeight="1" x14ac:dyDescent="0.25">
      <c r="B20" s="3"/>
      <c r="C20" s="2"/>
      <c r="D20" s="57"/>
      <c r="E20" s="4" t="str">
        <f t="shared" si="1"/>
        <v/>
      </c>
      <c r="F20" s="28">
        <f t="shared" si="0"/>
        <v>0</v>
      </c>
    </row>
    <row r="21" spans="2:6" ht="24.95" customHeight="1" thickBot="1" x14ac:dyDescent="0.3">
      <c r="B21" s="29"/>
      <c r="C21" s="20"/>
      <c r="D21" s="55"/>
      <c r="E21" s="4" t="str">
        <f t="shared" si="1"/>
        <v/>
      </c>
      <c r="F21" s="30">
        <f t="shared" si="0"/>
        <v>0</v>
      </c>
    </row>
    <row r="22" spans="2:6" s="7" customFormat="1" ht="24.95" customHeight="1" x14ac:dyDescent="0.25">
      <c r="B22" s="31"/>
      <c r="C22" s="32" t="s">
        <v>18</v>
      </c>
      <c r="D22" s="56">
        <f>SUM(D12:D21)</f>
        <v>0</v>
      </c>
      <c r="E22" s="56">
        <f>SUM(E12:E21)</f>
        <v>0</v>
      </c>
      <c r="F22" s="33">
        <f>SUM(F12:F21)</f>
        <v>0</v>
      </c>
    </row>
    <row r="23" spans="2:6" ht="24.95" customHeight="1" x14ac:dyDescent="0.25">
      <c r="B23" s="34"/>
      <c r="D23" s="9"/>
      <c r="E23" s="9"/>
    </row>
    <row r="24" spans="2:6" ht="24.95" customHeight="1" x14ac:dyDescent="0.25">
      <c r="B24" s="35"/>
      <c r="C24" s="2" t="s">
        <v>19</v>
      </c>
      <c r="D24" s="57"/>
      <c r="E24" s="4" t="str">
        <f t="shared" ref="E24:E25" si="2">IF(ISBLANK(D24),"",$D24*1.2)</f>
        <v/>
      </c>
      <c r="F24" s="28">
        <f>IF(ISBLANK(D24),0,D24/($D$27-$D$26))</f>
        <v>0</v>
      </c>
    </row>
    <row r="25" spans="2:6" ht="24.95" customHeight="1" x14ac:dyDescent="0.25">
      <c r="B25" s="35"/>
      <c r="C25" s="20" t="s">
        <v>20</v>
      </c>
      <c r="D25" s="55"/>
      <c r="E25" s="4" t="str">
        <f t="shared" si="2"/>
        <v/>
      </c>
      <c r="F25" s="30">
        <f>IF(ISBLANK(D25),0,D25/($D$27-$D$26))</f>
        <v>0</v>
      </c>
    </row>
    <row r="26" spans="2:6" ht="75" customHeight="1" thickBot="1" x14ac:dyDescent="0.3">
      <c r="B26" s="35"/>
      <c r="C26" s="53" t="s">
        <v>39</v>
      </c>
      <c r="D26" s="54"/>
      <c r="E26" s="55">
        <f>SUM(D22,D24,D25)*0.2</f>
        <v>0</v>
      </c>
      <c r="F26" s="54"/>
    </row>
    <row r="27" spans="2:6" s="7" customFormat="1" ht="45" customHeight="1" thickBot="1" x14ac:dyDescent="0.3">
      <c r="B27" s="36"/>
      <c r="C27" s="5" t="s">
        <v>43</v>
      </c>
      <c r="D27" s="37">
        <f>SUM(D22,D24,D25)</f>
        <v>0</v>
      </c>
      <c r="E27" s="37">
        <f>SUM(E22,E24,E25)</f>
        <v>0</v>
      </c>
      <c r="F27" s="38">
        <f>SUM(F22,F24,F25)</f>
        <v>0</v>
      </c>
    </row>
    <row r="28" spans="2:6" x14ac:dyDescent="0.25">
      <c r="D28" s="9"/>
      <c r="E28" s="9"/>
    </row>
    <row r="29" spans="2:6" x14ac:dyDescent="0.25">
      <c r="D29" s="9"/>
      <c r="E29" s="9"/>
    </row>
    <row r="30" spans="2:6" x14ac:dyDescent="0.25">
      <c r="B30" s="50" t="str">
        <f>'Control sheet'!$D$13</f>
        <v>INS228-01</v>
      </c>
      <c r="D30" s="9"/>
      <c r="E30" s="9"/>
    </row>
    <row r="31" spans="2:6" x14ac:dyDescent="0.25">
      <c r="B31" s="12" t="str">
        <f>"v"&amp;'Control sheet'!$F$15</f>
        <v>v1</v>
      </c>
      <c r="D31" s="9"/>
      <c r="E31" s="9"/>
    </row>
    <row r="32" spans="2:6" x14ac:dyDescent="0.25">
      <c r="D32" s="9"/>
      <c r="E32" s="9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0 E24:E26 E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D6EA-688D-453A-B7D2-42BD6BED2FBE}">
  <sheetPr>
    <tabColor theme="2" tint="-0.249977111117893"/>
    <pageSetUpPr fitToPage="1"/>
  </sheetPr>
  <dimension ref="B7:G25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30.7109375" style="8" customWidth="1"/>
    <col min="4" max="4" width="50.7109375" style="8" customWidth="1"/>
    <col min="5" max="5" width="12.5703125" style="66" customWidth="1"/>
    <col min="6" max="6" width="13.7109375" style="9" bestFit="1" customWidth="1"/>
    <col min="7" max="16384" width="9.140625" style="9"/>
  </cols>
  <sheetData>
    <row r="7" spans="2:6" ht="24.95" customHeight="1" x14ac:dyDescent="0.25">
      <c r="B7" s="7" t="s">
        <v>2</v>
      </c>
      <c r="D7" s="26">
        <f>'Instructions for tenderers'!$E$11</f>
        <v>0</v>
      </c>
    </row>
    <row r="8" spans="2:6" x14ac:dyDescent="0.25">
      <c r="F8" s="8"/>
    </row>
    <row r="9" spans="2:6" ht="24.95" customHeight="1" x14ac:dyDescent="0.25">
      <c r="B9" s="9" t="s">
        <v>16</v>
      </c>
      <c r="F9" s="8"/>
    </row>
    <row r="10" spans="2:6" ht="15" customHeight="1" x14ac:dyDescent="0.25">
      <c r="C10" s="7" t="s">
        <v>47</v>
      </c>
    </row>
    <row r="11" spans="2:6" s="7" customFormat="1" ht="30" customHeight="1" x14ac:dyDescent="0.25">
      <c r="B11" s="16"/>
      <c r="C11" s="17" t="s">
        <v>3</v>
      </c>
      <c r="D11" s="17" t="s">
        <v>4</v>
      </c>
      <c r="E11" s="14" t="s">
        <v>55</v>
      </c>
      <c r="F11" s="14" t="s">
        <v>14</v>
      </c>
    </row>
    <row r="12" spans="2:6" ht="30" customHeight="1" x14ac:dyDescent="0.25">
      <c r="B12" s="18" t="s">
        <v>6</v>
      </c>
      <c r="C12" s="6" t="s">
        <v>7</v>
      </c>
      <c r="D12" s="1"/>
      <c r="E12" s="67"/>
      <c r="F12" s="21"/>
    </row>
    <row r="13" spans="2:6" ht="30" customHeight="1" x14ac:dyDescent="0.25">
      <c r="B13" s="19"/>
      <c r="C13" s="6" t="s">
        <v>7</v>
      </c>
      <c r="D13" s="1"/>
      <c r="E13" s="67"/>
      <c r="F13" s="21"/>
    </row>
    <row r="14" spans="2:6" ht="30" customHeight="1" x14ac:dyDescent="0.25">
      <c r="B14" s="19"/>
      <c r="C14" s="6" t="s">
        <v>7</v>
      </c>
      <c r="D14" s="10"/>
      <c r="E14" s="68"/>
      <c r="F14" s="21"/>
    </row>
    <row r="15" spans="2:6" ht="30" customHeight="1" x14ac:dyDescent="0.25">
      <c r="B15" s="19"/>
      <c r="C15" s="6" t="s">
        <v>7</v>
      </c>
      <c r="D15" s="1"/>
      <c r="E15" s="67"/>
      <c r="F15" s="21"/>
    </row>
    <row r="16" spans="2:6" ht="30" customHeight="1" x14ac:dyDescent="0.25">
      <c r="B16" s="19"/>
      <c r="C16" s="6" t="s">
        <v>7</v>
      </c>
      <c r="D16" s="1"/>
      <c r="E16" s="67"/>
      <c r="F16" s="21"/>
    </row>
    <row r="17" spans="2:7" ht="30" customHeight="1" x14ac:dyDescent="0.25">
      <c r="B17" s="19"/>
      <c r="C17" s="6" t="s">
        <v>7</v>
      </c>
      <c r="D17" s="1"/>
      <c r="E17" s="67"/>
      <c r="F17" s="21"/>
    </row>
    <row r="18" spans="2:7" ht="30" customHeight="1" x14ac:dyDescent="0.25">
      <c r="B18" s="19"/>
      <c r="C18" s="6" t="s">
        <v>7</v>
      </c>
      <c r="D18" s="1"/>
      <c r="E18" s="67"/>
      <c r="F18" s="21"/>
    </row>
    <row r="19" spans="2:7" ht="30" customHeight="1" x14ac:dyDescent="0.25">
      <c r="B19" s="19"/>
      <c r="C19" s="6" t="s">
        <v>7</v>
      </c>
      <c r="D19" s="1"/>
      <c r="E19" s="67"/>
      <c r="F19" s="21"/>
    </row>
    <row r="20" spans="2:7" ht="30" customHeight="1" x14ac:dyDescent="0.25">
      <c r="B20" s="19"/>
      <c r="C20" s="6" t="s">
        <v>7</v>
      </c>
      <c r="D20" s="1"/>
      <c r="E20" s="67"/>
      <c r="F20" s="21"/>
    </row>
    <row r="21" spans="2:7" ht="30" customHeight="1" x14ac:dyDescent="0.25">
      <c r="B21" s="18" t="s">
        <v>5</v>
      </c>
      <c r="C21" s="6" t="s">
        <v>7</v>
      </c>
      <c r="D21" s="1"/>
      <c r="E21" s="67"/>
      <c r="F21" s="21"/>
    </row>
    <row r="22" spans="2:7" ht="30" customHeight="1" x14ac:dyDescent="0.25">
      <c r="B22" s="22"/>
      <c r="D22" s="23"/>
      <c r="E22" s="69"/>
      <c r="F22" s="24">
        <f>SUM(F12:F21)</f>
        <v>0</v>
      </c>
      <c r="G22" s="25" t="str">
        <f>IF(F22=1,"","DOES NOT = 100%")</f>
        <v>DOES NOT = 100%</v>
      </c>
    </row>
    <row r="24" spans="2:7" x14ac:dyDescent="0.25">
      <c r="B24" s="50" t="str">
        <f>'Control sheet'!$D$13</f>
        <v>INS228-01</v>
      </c>
    </row>
    <row r="25" spans="2:7" x14ac:dyDescent="0.25">
      <c r="B25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G30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50.7109375" style="8" customWidth="1"/>
    <col min="4" max="6" width="15.7109375" style="8" customWidth="1"/>
    <col min="7" max="16384" width="9.140625" style="9"/>
  </cols>
  <sheetData>
    <row r="1" spans="1:7" x14ac:dyDescent="0.25">
      <c r="A1" s="13"/>
    </row>
    <row r="7" spans="1:7" ht="24.95" customHeight="1" x14ac:dyDescent="0.25">
      <c r="B7" s="7" t="s">
        <v>2</v>
      </c>
      <c r="D7" s="81">
        <f>'Instructions for tenderers'!$E$11</f>
        <v>0</v>
      </c>
      <c r="E7" s="82"/>
      <c r="F7" s="83"/>
    </row>
    <row r="9" spans="1:7" ht="24.95" customHeight="1" x14ac:dyDescent="0.25">
      <c r="B9" s="9" t="s">
        <v>16</v>
      </c>
      <c r="G9" s="8"/>
    </row>
    <row r="10" spans="1:7" ht="15" customHeight="1" x14ac:dyDescent="0.25">
      <c r="B10" s="7" t="s">
        <v>48</v>
      </c>
    </row>
    <row r="11" spans="1:7" ht="30" customHeight="1" x14ac:dyDescent="0.25">
      <c r="B11" s="14"/>
      <c r="C11" s="15" t="s">
        <v>13</v>
      </c>
      <c r="D11" s="14" t="s">
        <v>37</v>
      </c>
      <c r="E11" s="14" t="s">
        <v>38</v>
      </c>
      <c r="F11" s="14" t="s">
        <v>36</v>
      </c>
    </row>
    <row r="12" spans="1:7" ht="24.95" customHeight="1" x14ac:dyDescent="0.25">
      <c r="B12" s="63" t="s">
        <v>44</v>
      </c>
      <c r="C12" s="2"/>
      <c r="D12" s="57"/>
      <c r="E12" s="4" t="str">
        <f>IF(ISBLANK(D12),"",$D12*1.2)</f>
        <v/>
      </c>
      <c r="F12" s="60"/>
    </row>
    <row r="13" spans="1:7" ht="24.95" customHeight="1" x14ac:dyDescent="0.25">
      <c r="B13" s="63" t="s">
        <v>45</v>
      </c>
      <c r="C13" s="2"/>
      <c r="D13" s="57"/>
      <c r="E13" s="4" t="str">
        <f t="shared" ref="E13:E21" si="0">IF(ISBLANK(D13),"",$D13*1.2)</f>
        <v/>
      </c>
      <c r="F13" s="60"/>
    </row>
    <row r="14" spans="1:7" ht="24.95" customHeight="1" x14ac:dyDescent="0.25">
      <c r="B14" s="3"/>
      <c r="C14" s="2"/>
      <c r="D14" s="57"/>
      <c r="E14" s="4" t="str">
        <f t="shared" si="0"/>
        <v/>
      </c>
      <c r="F14" s="60"/>
    </row>
    <row r="15" spans="1:7" ht="24.95" customHeight="1" x14ac:dyDescent="0.25">
      <c r="B15" s="3"/>
      <c r="C15" s="2"/>
      <c r="D15" s="57"/>
      <c r="E15" s="4" t="str">
        <f t="shared" si="0"/>
        <v/>
      </c>
      <c r="F15" s="60"/>
    </row>
    <row r="16" spans="1:7" ht="24.95" customHeight="1" x14ac:dyDescent="0.25">
      <c r="B16" s="3"/>
      <c r="C16" s="2"/>
      <c r="D16" s="57"/>
      <c r="E16" s="4" t="str">
        <f t="shared" si="0"/>
        <v/>
      </c>
      <c r="F16" s="61"/>
    </row>
    <row r="17" spans="2:6" ht="24.95" customHeight="1" x14ac:dyDescent="0.25">
      <c r="B17" s="3"/>
      <c r="C17" s="2"/>
      <c r="D17" s="57"/>
      <c r="E17" s="4" t="str">
        <f t="shared" si="0"/>
        <v/>
      </c>
      <c r="F17" s="60"/>
    </row>
    <row r="18" spans="2:6" ht="24.95" customHeight="1" x14ac:dyDescent="0.25">
      <c r="B18" s="3"/>
      <c r="C18" s="2"/>
      <c r="D18" s="57"/>
      <c r="E18" s="4" t="str">
        <f t="shared" si="0"/>
        <v/>
      </c>
      <c r="F18" s="60"/>
    </row>
    <row r="19" spans="2:6" ht="24.95" customHeight="1" x14ac:dyDescent="0.25">
      <c r="B19" s="3"/>
      <c r="C19" s="2"/>
      <c r="D19" s="57"/>
      <c r="E19" s="4" t="str">
        <f t="shared" si="0"/>
        <v/>
      </c>
      <c r="F19" s="60"/>
    </row>
    <row r="20" spans="2:6" ht="24.95" customHeight="1" x14ac:dyDescent="0.25">
      <c r="B20" s="3"/>
      <c r="C20" s="2"/>
      <c r="D20" s="57"/>
      <c r="E20" s="4" t="str">
        <f t="shared" si="0"/>
        <v/>
      </c>
      <c r="F20" s="60"/>
    </row>
    <row r="21" spans="2:6" ht="24.95" customHeight="1" thickBot="1" x14ac:dyDescent="0.3">
      <c r="B21" s="29"/>
      <c r="C21" s="20"/>
      <c r="D21" s="55"/>
      <c r="E21" s="4" t="str">
        <f t="shared" si="0"/>
        <v/>
      </c>
      <c r="F21" s="62"/>
    </row>
    <row r="22" spans="2:6" s="7" customFormat="1" ht="24.95" customHeight="1" x14ac:dyDescent="0.25">
      <c r="B22" s="31"/>
      <c r="C22" s="32" t="s">
        <v>18</v>
      </c>
      <c r="D22" s="56">
        <f>SUM(D12:D21)</f>
        <v>0</v>
      </c>
      <c r="E22" s="56">
        <f>SUM(E12:E21)</f>
        <v>0</v>
      </c>
    </row>
    <row r="23" spans="2:6" ht="24.95" customHeight="1" x14ac:dyDescent="0.25">
      <c r="B23" s="34"/>
      <c r="D23" s="9"/>
      <c r="E23" s="9"/>
    </row>
    <row r="24" spans="2:6" ht="24.95" customHeight="1" x14ac:dyDescent="0.25">
      <c r="B24" s="35"/>
      <c r="C24" s="2" t="s">
        <v>19</v>
      </c>
      <c r="D24" s="57"/>
      <c r="E24" s="4" t="str">
        <f t="shared" ref="E24:E25" si="1">IF(ISBLANK(D24),"",$D24*1.2)</f>
        <v/>
      </c>
      <c r="F24" s="9"/>
    </row>
    <row r="25" spans="2:6" ht="24.95" customHeight="1" x14ac:dyDescent="0.25">
      <c r="B25" s="35"/>
      <c r="C25" s="20" t="s">
        <v>20</v>
      </c>
      <c r="D25" s="55"/>
      <c r="E25" s="4" t="str">
        <f t="shared" si="1"/>
        <v/>
      </c>
      <c r="F25" s="9"/>
    </row>
    <row r="26" spans="2:6" ht="75" customHeight="1" thickBot="1" x14ac:dyDescent="0.3">
      <c r="B26" s="35"/>
      <c r="C26" s="53" t="s">
        <v>39</v>
      </c>
      <c r="D26" s="54"/>
      <c r="E26" s="55">
        <f>SUM(D22,D24,D25)*0.2</f>
        <v>0</v>
      </c>
      <c r="F26" s="9"/>
    </row>
    <row r="27" spans="2:6" s="7" customFormat="1" ht="45" customHeight="1" thickBot="1" x14ac:dyDescent="0.3">
      <c r="B27" s="36"/>
      <c r="C27" s="5" t="s">
        <v>43</v>
      </c>
      <c r="D27" s="37">
        <f>SUM(D22,D24,D25)</f>
        <v>0</v>
      </c>
      <c r="E27" s="65">
        <f>SUM(E22,E24,E25)</f>
        <v>0</v>
      </c>
      <c r="F27" s="25" t="str">
        <f>IF(D27=Quotation!D27,"","DOES NOT = QUOTATION")</f>
        <v/>
      </c>
    </row>
    <row r="28" spans="2:6" ht="20.100000000000001" customHeight="1" x14ac:dyDescent="0.25">
      <c r="E28" s="58"/>
    </row>
    <row r="29" spans="2:6" x14ac:dyDescent="0.25">
      <c r="B29" s="50" t="str">
        <f>'Control sheet'!$D$13</f>
        <v>INS228-01</v>
      </c>
    </row>
    <row r="30" spans="2:6" x14ac:dyDescent="0.25">
      <c r="B30" s="12" t="str">
        <f>"v"&amp;'Control sheet'!$F$15</f>
        <v>v1</v>
      </c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6" ma:contentTypeDescription="Create a new document." ma:contentTypeScope="" ma:versionID="b580886831e9059e50ba2db4b9579c86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02bb6223a08fb3ed60e979c49ce0f7fe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70307-4D35-441A-85E5-3D261E676AD5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da7a8474-a717-4783-b2c3-285b3aaa73fa"/>
    <ds:schemaRef ds:uri="e6ee54af-b7e0-4544-a1c2-dfd777c9bd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7f1353b-b85d-4817-81a1-87e063a3ae86"/>
    <ds:schemaRef ds:uri="ad71752a-0ee9-44f1-ae8a-83132ef55b54"/>
  </ds:schemaRefs>
</ds:datastoreItem>
</file>

<file path=customXml/itemProps2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36C58-647B-466A-B4FA-8DFF545BF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0b25f7-7d40-451f-9463-09866d349857}" enabled="1" method="Standard" siteId="{c279a496-3a70-40af-b133-b6612ac40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 &amp; Rates</vt:lpstr>
      <vt:lpstr>Invoicing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Marsh</dc:creator>
  <cp:lastModifiedBy>Marsh, Dave</cp:lastModifiedBy>
  <cp:lastPrinted>2019-05-21T10:09:08Z</cp:lastPrinted>
  <dcterms:created xsi:type="dcterms:W3CDTF">2015-08-03T08:32:51Z</dcterms:created>
  <dcterms:modified xsi:type="dcterms:W3CDTF">2023-11-02T10:20:11Z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