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2"/>
  <workbookPr defaultThemeVersion="124226"/>
  <mc:AlternateContent xmlns:mc="http://schemas.openxmlformats.org/markup-compatibility/2006">
    <mc:Choice Requires="x15">
      <x15ac:absPath xmlns:x15ac="http://schemas.microsoft.com/office/spreadsheetml/2010/11/ac" url="https://ealingcouncil.sharepoint.com/sites/WESTLONALLNCE/Files/ECONOMY/Planning and Infrastructure/Waste/Background/Procurement/FTS Documents/"/>
    </mc:Choice>
  </mc:AlternateContent>
  <xr:revisionPtr revIDLastSave="1" documentId="8_{F3B943F8-A459-4CBD-BB5E-E73F8CDDE6F6}" xr6:coauthVersionLast="47" xr6:coauthVersionMax="47" xr10:uidLastSave="{78B3E548-9581-4127-9DB7-4112EB7EC9CB}"/>
  <bookViews>
    <workbookView xWindow="-98" yWindow="-98" windowWidth="22695" windowHeight="14595" activeTab="1" xr2:uid="{00000000-000D-0000-FFFF-FFFF00000000}"/>
  </bookViews>
  <sheets>
    <sheet name="Bidder SV Guidance Notes " sheetId="2" r:id="rId1"/>
    <sheet name="Social Value Matrix" sheetId="1" r:id="rId2"/>
  </sheets>
  <definedNames>
    <definedName name="_Hlk64978400" localSheetId="0">'Bidder SV Guidance Notes '!$D$63</definedName>
    <definedName name="_Hlk64978577" localSheetId="0">'Bidder SV Guidance Notes '!$D$67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4" i="1"/>
  <c r="J16" i="1"/>
  <c r="J15" i="1"/>
  <c r="J10" i="1"/>
  <c r="J9" i="1"/>
  <c r="I28" i="1"/>
  <c r="I27" i="1"/>
  <c r="I26" i="1"/>
  <c r="I25" i="1"/>
  <c r="I24" i="1"/>
  <c r="I16" i="1"/>
  <c r="I15" i="1"/>
  <c r="I10" i="1"/>
  <c r="I9" i="1"/>
  <c r="I3" i="1"/>
  <c r="J4" i="1" l="1"/>
  <c r="I4" i="1"/>
  <c r="I23" i="1" l="1"/>
  <c r="I22" i="1"/>
  <c r="I20" i="1"/>
  <c r="I19" i="1"/>
  <c r="I18" i="1"/>
  <c r="I17" i="1"/>
  <c r="I14" i="1"/>
  <c r="I13" i="1"/>
  <c r="I11" i="1"/>
  <c r="I8" i="1"/>
  <c r="I7" i="1"/>
  <c r="I6" i="1"/>
  <c r="I5" i="1"/>
  <c r="J11" i="1"/>
  <c r="J28" i="1"/>
  <c r="J23" i="1"/>
  <c r="J22" i="1"/>
  <c r="J21" i="1"/>
  <c r="J20" i="1"/>
  <c r="J19" i="1"/>
  <c r="J18" i="1"/>
  <c r="J17" i="1"/>
  <c r="J14" i="1"/>
  <c r="J13" i="1"/>
  <c r="J12" i="1"/>
  <c r="J8" i="1"/>
  <c r="J7" i="1"/>
  <c r="J6" i="1"/>
  <c r="J5" i="1"/>
  <c r="J3" i="1"/>
  <c r="H29" i="1" l="1"/>
</calcChain>
</file>

<file path=xl/sharedStrings.xml><?xml version="1.0" encoding="utf-8"?>
<sst xmlns="http://schemas.openxmlformats.org/spreadsheetml/2006/main" count="137" uniqueCount="122">
  <si>
    <t>TO SUBMIT YOUR SOCIAL VALUE BID:</t>
  </si>
  <si>
    <t>Explanation of terms:</t>
  </si>
  <si>
    <t xml:space="preserve">COLUMN </t>
  </si>
  <si>
    <t>EXPLANATION</t>
  </si>
  <si>
    <t>Element Description</t>
  </si>
  <si>
    <t xml:space="preserve">The Social Value elements listed should be unique to this contract, that is, not being delivered as part of another contract. </t>
  </si>
  <si>
    <t>Evidence</t>
  </si>
  <si>
    <t>There is an expectation that evidence will be provided to demonstrate that benefits have been delivered in accordance with your organisations tender submission</t>
  </si>
  <si>
    <t>Element Points /value</t>
  </si>
  <si>
    <t xml:space="preserve">Each element eligible for a bid has a priority or 'desirability' weighting out of 10. </t>
  </si>
  <si>
    <t>Cap</t>
  </si>
  <si>
    <t>The "Cap" is the maximum number of units acceptable as a bid. Units bid that exceed the stated "CAP" level will be reduced to the CAP. 
The words 'No Cap' means you can bid any quantity you wish.
A "CAP" of zero means that none of that element is sought.
'Invalid Bid Alert' warns if the "CAP" has been exceeded.</t>
  </si>
  <si>
    <t>Your Bid</t>
  </si>
  <si>
    <t>"Your Bid"" is the total score of all the points accrued by adding each line item value.</t>
  </si>
  <si>
    <t>Bidders should note:</t>
  </si>
  <si>
    <t>These are abbreviated notes. Bidders should refer to the full Guidance Notes provided in the 
tender pack as document 'Social Value Matrix: supporting information for bidders'.</t>
  </si>
  <si>
    <t>Social Value is worth 5% to 10% of the tender score, as stated in the Matrix.</t>
  </si>
  <si>
    <t>Bidders should insert their Social Value commitment (their SV 'Bid') into Column H (Blue Cells) against each line item for which they wish to make an offer.</t>
  </si>
  <si>
    <r>
      <t xml:space="preserve">Bidders do not </t>
    </r>
    <r>
      <rPr>
        <i/>
        <sz val="11"/>
        <color theme="1"/>
        <rFont val="Calibri"/>
        <family val="2"/>
        <scheme val="minor"/>
      </rPr>
      <t>have</t>
    </r>
    <r>
      <rPr>
        <sz val="11"/>
        <color theme="1"/>
        <rFont val="Calibri"/>
        <family val="2"/>
        <scheme val="minor"/>
      </rPr>
      <t xml:space="preserve"> to submit an offer for every line item with a points rating. Bidders should concentrate their bid on items they are best able to deliver.</t>
    </r>
  </si>
  <si>
    <t xml:space="preserve">The Social Value benefits pledged are a contractual obligation and form part of your quality statement. </t>
  </si>
  <si>
    <t>The total value in points of your SV bid is in Cell H20. This will be evaluated and converted into a percentage score using the following formula:</t>
  </si>
  <si>
    <r>
      <t xml:space="preserve">
Bidder A's Social Value Bid Score = </t>
    </r>
    <r>
      <rPr>
        <u/>
        <sz val="11"/>
        <color theme="1"/>
        <rFont val="Calibri"/>
        <family val="2"/>
        <scheme val="minor"/>
      </rPr>
      <t>Bidder A's SV Bid  x  SV Weighting %</t>
    </r>
    <r>
      <rPr>
        <sz val="11"/>
        <color theme="1"/>
        <rFont val="Calibri"/>
        <family val="2"/>
        <scheme val="minor"/>
      </rPr>
      <t xml:space="preserve">
                                                                 Highest SV Bid
</t>
    </r>
  </si>
  <si>
    <t xml:space="preserve">The delivery of the benefits will be monitored in the same manner as the core contract deliverables. </t>
  </si>
  <si>
    <t>The Council will not seek to derive any additional benefits for the Social Value initiative over and above that submitted by the supplier in the tender. Please refer to the  'community benefit' clauses in the contract documentation.</t>
  </si>
  <si>
    <t>Further guidance on this matrix and your SV bid is provided in the document 'Social Value Matrix: supporting information for bidders' (which is part of the tender pack) and this should be consulted.   Bidders can obtain further information by raising a clarification request via the messaging facility on the portal.</t>
  </si>
  <si>
    <t xml:space="preserve">Theme </t>
  </si>
  <si>
    <t>Element</t>
  </si>
  <si>
    <t xml:space="preserve">Element description </t>
  </si>
  <si>
    <t>Evidence  to be provided during the life of the contract</t>
  </si>
  <si>
    <t>Element Unit</t>
  </si>
  <si>
    <t>Element Value Rating</t>
  </si>
  <si>
    <t>CAP (maximum of units that are acceptabled)</t>
  </si>
  <si>
    <t>Your BID</t>
  </si>
  <si>
    <t>Line Item Score</t>
  </si>
  <si>
    <t>Invalid Bid Alert</t>
  </si>
  <si>
    <t xml:space="preserve">CREATING GOOD JOBS </t>
  </si>
  <si>
    <t xml:space="preserve">Employment and Skills </t>
  </si>
  <si>
    <t>A one-day 'Meet the Employer' event for Ealing residents.
The aim of this event is to recruit residents - skilled or unskilled - for the term of the contract and hopefully beyond.</t>
  </si>
  <si>
    <t>Event organised by the contractor to be for Ealing residents across a range of skill levels and all employment statuses (full time/part time, etc.). Event to be held in the function hall of the Ealing Town Hall. Organiser to be responsible for all aspects, including advertising costs and all arrangements. The format of the event is not specified but must be effective in its approach. Ealing may have input into the proposals for the day. The first event should be held soon after award with a view to seeking appointees in the first instance for this  current contract.</t>
  </si>
  <si>
    <t>Ealing Council to approve the format of the event and attend on the day. Visitors may be asked for feedback on the event. Organiser to provide details of how many local residents have attended and potentially and actually secured a  post.</t>
  </si>
  <si>
    <t>One event for one whole (working) day.</t>
  </si>
  <si>
    <t>Local recruitment</t>
  </si>
  <si>
    <t>New contract related roles that are filled by Ealing residents (relevant to this contract only). This can include sub-contractors and apprenticeships.</t>
  </si>
  <si>
    <t>Provide Commercial Hub with vacancy details and on completion, with signed record of jobs created and recruited into capturing resident details.</t>
  </si>
  <si>
    <t xml:space="preserve">1 Ealing resident recruited for a minimum of 12 months </t>
  </si>
  <si>
    <t>Local advanced apprenticeship</t>
  </si>
  <si>
    <t>Ealing resident who has started or completed an apprenticeship within the life time of the contract. The apprenticeship placement offered must be of NVQ Level 3.</t>
  </si>
  <si>
    <t>A copy of the apprenticeship contract start and/or certificate of completion, indicating qualification level</t>
  </si>
  <si>
    <t>1 Ealing resident recruited for a minimum of 12 months</t>
  </si>
  <si>
    <t>Local higher apprenticeship</t>
  </si>
  <si>
    <t>Ealing resident who has started or completed an apprenticeship within the life time of the contract. The apprenticeship placement offered must be of NVQ Level 4.</t>
  </si>
  <si>
    <t>Graduate placements for Ealing residents</t>
  </si>
  <si>
    <t>Ealing resident who has completed at minimum their first degree within the last two academic years.</t>
  </si>
  <si>
    <t xml:space="preserve">Contract of employment for the Ealing graduate which could also verify graduate eligibility </t>
  </si>
  <si>
    <t xml:space="preserve">Work experience placements for Ealing residents of working age </t>
  </si>
  <si>
    <t>Two-week paid work experience placement for Ealing residents.</t>
  </si>
  <si>
    <t>A record of the work experience placement and a detailed work plan, including start and end date and evidence of residence.</t>
  </si>
  <si>
    <t>1 resident x  two-week placement</t>
  </si>
  <si>
    <t>Work experience placements for Ealing residents with learning difficulties</t>
  </si>
  <si>
    <t>Two-week paid work experience placement for Ealing residents with learning difficulties</t>
  </si>
  <si>
    <t>A record of the work experience placement and a detailed work plan, including start and end dates and evidence of residence.</t>
  </si>
  <si>
    <t xml:space="preserve">1 resident x  two-week placement </t>
  </si>
  <si>
    <t>Careers support and advice for schools and young people.</t>
  </si>
  <si>
    <t>Active participation and attendance at careers fairs and/or other pre-employment activities across Ealing Schools and other further education institutes.</t>
  </si>
  <si>
    <t>Per event</t>
  </si>
  <si>
    <t xml:space="preserve"> 1/2 day careers talks in schools and higher  education establishments</t>
  </si>
  <si>
    <t xml:space="preserve">Organisation of a 1/2-day careers fair or a presentation or seminars on careers in the industry, and how to succeed at job applications in general, responding to questions and providing advice. </t>
  </si>
  <si>
    <t>Record of participation or engagement activity with Ealing schools or colleges, including date, name of the event and school or college hosting it, and named contact.</t>
  </si>
  <si>
    <t>Per 1/2 day session</t>
  </si>
  <si>
    <t xml:space="preserve">FIGHTING INEQUALITY </t>
  </si>
  <si>
    <t xml:space="preserve">Inclusive economy &amp; Thriving Communities </t>
  </si>
  <si>
    <t>Support for schools and young people</t>
  </si>
  <si>
    <t>Record of participation or engagement activity with Ealing schools or colleges, including date, name of the event and school or college leading it, and named contact.</t>
  </si>
  <si>
    <t>Use of local suppliers of goods, works and services as part of the supply chain for this contract. Local is defined as a business with a registered address in LB Ealing.</t>
  </si>
  <si>
    <t xml:space="preserve">Commission and continued use of the local supplier for a minimum of 2/3 of the term of this contract , either as a Tier 2 or Tier 3 member of the supply chain (subject to the supplier meeting all normal and reasonable service demands). </t>
  </si>
  <si>
    <t>Copies of suppliers' invoices for services rendered. Invoices must show that the use of this supplier is realistic and not simply 'peppercorn'  to satisfy the definition of 'use'.</t>
  </si>
  <si>
    <t>1 local supplier commissioned for 2/3 of the contract term.</t>
  </si>
  <si>
    <t>A one-day 'Meet the Buyer' event for Ealing-based suppliers.
The aim of this event is to secure local suppliers for the term of the contract and hopefully beyond.</t>
  </si>
  <si>
    <t>Event organised by the contractor to be for SMEs and Micro-businesses in particular, across a range of disciplines - works, supplies and services. Event to be held in the function hall of the Ealing Town Hall. Organiser to be responsible for all aspects, including advertising, costs and all arrangements. The format of the event is not specified but must be effective in its approach. Ealing may have input into the proposals for the day. The first event should be held soon after award with a view to seeking suppliers in the first instance for this current contract.</t>
  </si>
  <si>
    <t>Ealing Council to approve the format of the event and attend on the day. Visitors may be asked for feedback on the event. Organiser to provide details of how many local suppliers have attended and potentially and actually secured a commission.</t>
  </si>
  <si>
    <r>
      <t xml:space="preserve">Delivery of a </t>
    </r>
    <r>
      <rPr>
        <vertAlign val="superscript"/>
        <sz val="10"/>
        <rFont val="Calibri"/>
        <family val="2"/>
        <scheme val="minor"/>
      </rPr>
      <t>1</t>
    </r>
    <r>
      <rPr>
        <sz val="10"/>
        <rFont val="Calibri"/>
        <family val="2"/>
        <scheme val="minor"/>
      </rPr>
      <t>/</t>
    </r>
    <r>
      <rPr>
        <vertAlign val="subscript"/>
        <sz val="10"/>
        <rFont val="Calibri"/>
        <family val="2"/>
        <scheme val="minor"/>
      </rPr>
      <t>2</t>
    </r>
    <r>
      <rPr>
        <sz val="10"/>
        <rFont val="Calibri"/>
        <family val="2"/>
        <scheme val="minor"/>
      </rPr>
      <t xml:space="preserve"> day seminar/workshop/lecture on business practices/skills/development to local businesses.</t>
    </r>
  </si>
  <si>
    <t xml:space="preserve">Collaborating with Ealing's Economic Growth and Sustainability unit (EEGS), delivery of a presentation or Webinar or similar to help develop the business skills of Ealing-based small businesses. Location to be agreed. </t>
  </si>
  <si>
    <t>EEGS team member present at event. Attendance register to be available to view and a copy of hand-out material.</t>
  </si>
  <si>
    <t>Management support for local small and medium enterprises (SMEs)</t>
  </si>
  <si>
    <t>Mentor a local SME. Provide advice on business planning, accessing  market, accessing supply chains, etc.</t>
  </si>
  <si>
    <t xml:space="preserve">Written record of four mentoring meetings, including attendance records and contact details of SME/mentee. Each meetings to last a minimum of 3 hours and agreed as beneficial by the mentee. </t>
  </si>
  <si>
    <t>Per annum per SME</t>
  </si>
  <si>
    <t>Junior time (&lt; 4 years’ experience)</t>
  </si>
  <si>
    <t>Support provided by a junior member of staff to local businesses or third sector organisations in the areas of bid writing; marketing and promotion; outreach; administrative or data collection support.</t>
  </si>
  <si>
    <t>Receipted / Confirmation from Voluntary and Community Sector Organisation</t>
  </si>
  <si>
    <t>1 day</t>
  </si>
  <si>
    <t>Management time (4 - 7 years’ experience)</t>
  </si>
  <si>
    <t>Support provided by a senior/manager member of staff to local businesses or third sector organisations in the areas of bid writing; marketing and promotion; outreach; administrative or data collection support.</t>
  </si>
  <si>
    <t>Executive time (10 years +).</t>
  </si>
  <si>
    <t>Provide strategic support in the areas of business development; marketing and promotion and financial forecasting.</t>
  </si>
  <si>
    <t xml:space="preserve">TACKLING THE CLIMATE CRISIS </t>
  </si>
  <si>
    <t xml:space="preserve">Climate Action </t>
  </si>
  <si>
    <t>Creation and sponsorship of green spaces in Ealing</t>
  </si>
  <si>
    <t>Funding of planting and maintaining areas of green spaces in the Borough - location and nature to be agreed with LB Ealing Green Team. A notice advising the public of the sponsorship can be installed on site (max 1m x 0.5m, unlit).</t>
  </si>
  <si>
    <t>Recognition of the space and it being kept in good condition for a period of at least one calendar year.</t>
  </si>
  <si>
    <t>Per 5m x 5m square area set up and maintained for 12 months</t>
  </si>
  <si>
    <t>Tree planting in the Borough</t>
  </si>
  <si>
    <t>Purchasing trees and funding their planting in locations across the borough as agreed with LBE Tree Service. Species to be agreed at the time. Bid to be based on cost of buying and planting 5 container-grown tree, with a stem diameter of 10-12cms. Cost per one tree estimate at £250</t>
  </si>
  <si>
    <t>Tree Service to verify.</t>
  </si>
  <si>
    <t>Per 1 x container grown new tree.</t>
  </si>
  <si>
    <t>Purchasing trees and funding their planting in locations across the borough as agreed with LBE Tree Service. Species to be agreed at the time. Bid to be based on cost of buying and planting 5 container-grown tree, with a stem diameter of 10-12cms. Cost per five trees estimated at £1250.</t>
  </si>
  <si>
    <t>Per 5 x container grown new trees.</t>
  </si>
  <si>
    <t>Cycle confidence training</t>
  </si>
  <si>
    <t xml:space="preserve">Group cycle training to 'Learn to Ride and 'Bikeability Level 3' for both children and adults. The aim is to start cycling for work and leisure to replace short car journeys.
Many school children missed out on cycle training during the pandemic and are unable to ride a bike at all or are unable to cycle confidently on roads. </t>
  </si>
  <si>
    <t>Contribution to transport Cycle Confidence Training budget - the Cycle Instructor will record basic information on the participants as verification of funding use</t>
  </si>
  <si>
    <t>Contribution of £500</t>
  </si>
  <si>
    <t xml:space="preserve">Healthy Homes visits </t>
  </si>
  <si>
    <t xml:space="preserve">Healthy Homes Ealing is the council's affordable warmth service. This includes home visits to residents considered vulnerable to cold homes and the impact of energy price rises. Through the council's referral network and freefone for energy advice, qualifying residents are offered a free in-home consultation from an energy expert. These visits seek to assess the energy usage of the resident, provide advice, install a range of small energy efficiency measures, and signpost residents to supportive services. </t>
  </si>
  <si>
    <r>
      <t>Recorded contribution to the programme fun</t>
    </r>
    <r>
      <rPr>
        <sz val="11"/>
        <rFont val="Calibri"/>
        <family val="2"/>
        <scheme val="minor"/>
      </rPr>
      <t>d for 1 visit.</t>
    </r>
  </si>
  <si>
    <t>£151 funding one visit:</t>
  </si>
  <si>
    <t>Solar Panel Programme contributions</t>
  </si>
  <si>
    <t>Programme for solar PV targeting low income residents; and/or to fund our community energy programme to install solar panels on public and community buildings (£1000 per kwp - kilowatt peak)</t>
  </si>
  <si>
    <t>Recorded contribution to the programme fund.</t>
  </si>
  <si>
    <t xml:space="preserve">Community Climate Fund grant programme contributions </t>
  </si>
  <si>
    <t>Ealing’s Community Climate Fund grant programme is intended to help community organisations contribute to our borough net zero target by 2030 by reducing their carbon emissions.
Community organisations could benefit from taking part in the programme with co-benefits such as protecting them against unstable energy pricing and increasing comfort of those using the space.</t>
  </si>
  <si>
    <t xml:space="preserve">Total SV points (your bid value):  </t>
  </si>
  <si>
    <t>Weighting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</si>
</sst>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_-* #,##0.00_-;\-* #,##0.00_-;_-* &quot;-&quot;??_-;_-@_-"/>
    <numFmt numFmtId="166" formatCode="&quot;£&quot;#,##0.00"/>
  </numFmts>
  <fonts count="3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font>
    <font>
      <sz val="11"/>
      <color rgb="FF000000"/>
      <name val="Calibri"/>
      <family val="2"/>
    </font>
    <font>
      <b/>
      <sz val="11"/>
      <color rgb="FF000000"/>
      <name val="Calibri"/>
      <family val="2"/>
    </font>
    <font>
      <sz val="11"/>
      <color theme="0"/>
      <name val="Calibri"/>
      <family val="2"/>
      <scheme val="minor"/>
    </font>
    <font>
      <b/>
      <sz val="11"/>
      <color theme="0" tint="-0.14999847407452621"/>
      <name val="Calibri"/>
      <family val="2"/>
      <scheme val="minor"/>
    </font>
    <font>
      <sz val="11"/>
      <color theme="0" tint="-0.14999847407452621"/>
      <name val="Calibri"/>
      <family val="2"/>
      <scheme val="minor"/>
    </font>
    <font>
      <sz val="10"/>
      <name val="Calibri"/>
      <family val="2"/>
      <scheme val="minor"/>
    </font>
    <font>
      <b/>
      <sz val="10"/>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2"/>
      <color theme="1"/>
      <name val="Calibri"/>
      <family val="2"/>
      <scheme val="minor"/>
    </font>
    <font>
      <b/>
      <sz val="11"/>
      <color theme="0"/>
      <name val="Calibri"/>
      <family val="2"/>
      <scheme val="minor"/>
    </font>
    <font>
      <b/>
      <sz val="12"/>
      <color theme="0"/>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b/>
      <sz val="14"/>
      <name val="Calibri"/>
      <family val="2"/>
    </font>
    <font>
      <i/>
      <sz val="11"/>
      <color theme="1"/>
      <name val="Calibri"/>
      <family val="2"/>
      <scheme val="minor"/>
    </font>
    <font>
      <u/>
      <sz val="11"/>
      <color theme="1"/>
      <name val="Calibri"/>
      <family val="2"/>
      <scheme val="minor"/>
    </font>
    <font>
      <sz val="11"/>
      <color rgb="FF000000"/>
      <name val="Calibri"/>
      <family val="2"/>
      <scheme val="minor"/>
    </font>
    <font>
      <sz val="11"/>
      <name val="Calibri"/>
      <family val="2"/>
      <scheme val="minor"/>
    </font>
    <font>
      <vertAlign val="superscript"/>
      <sz val="10"/>
      <name val="Calibri"/>
      <family val="2"/>
      <scheme val="minor"/>
    </font>
    <font>
      <vertAlign val="subscript"/>
      <sz val="10"/>
      <name val="Calibri"/>
      <family val="2"/>
      <scheme val="minor"/>
    </font>
    <font>
      <b/>
      <sz val="11"/>
      <color rgb="FFFF000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CC0000"/>
        <bgColor indexed="64"/>
      </patternFill>
    </fill>
    <fill>
      <patternFill patternType="solid">
        <fgColor theme="6" tint="0.39997558519241921"/>
        <bgColor indexed="64"/>
      </patternFill>
    </fill>
    <fill>
      <patternFill patternType="solid">
        <fgColor rgb="FF7030A0"/>
        <bgColor indexed="64"/>
      </patternFill>
    </fill>
    <fill>
      <patternFill patternType="solid">
        <fgColor rgb="FF0099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7">
    <xf numFmtId="0" fontId="0" fillId="0" borderId="0"/>
    <xf numFmtId="165" fontId="1"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1" fillId="0" borderId="0"/>
    <xf numFmtId="0" fontId="4" fillId="0" borderId="0"/>
  </cellStyleXfs>
  <cellXfs count="114">
    <xf numFmtId="0" fontId="0" fillId="0" borderId="0" xfId="0"/>
    <xf numFmtId="0" fontId="2" fillId="0" borderId="0" xfId="0" applyFont="1" applyAlignment="1">
      <alignment horizontal="left" vertical="center"/>
    </xf>
    <xf numFmtId="0" fontId="0" fillId="0" borderId="1" xfId="0" applyBorder="1" applyAlignment="1">
      <alignment wrapText="1"/>
    </xf>
    <xf numFmtId="0" fontId="0" fillId="2" borderId="1" xfId="0" applyFill="1" applyBorder="1" applyAlignment="1">
      <alignment wrapText="1"/>
    </xf>
    <xf numFmtId="0" fontId="2" fillId="6" borderId="6" xfId="0" applyFont="1" applyFill="1" applyBorder="1" applyAlignment="1">
      <alignment vertical="center"/>
    </xf>
    <xf numFmtId="0" fontId="3" fillId="6" borderId="6" xfId="0" applyFont="1" applyFill="1" applyBorder="1" applyAlignment="1">
      <alignment horizontal="center" vertical="center" wrapText="1"/>
    </xf>
    <xf numFmtId="0" fontId="0" fillId="5" borderId="1" xfId="0" applyFill="1" applyBorder="1" applyAlignment="1">
      <alignment horizontal="center" vertical="center"/>
    </xf>
    <xf numFmtId="1" fontId="11" fillId="7" borderId="4" xfId="0" applyNumberFormat="1" applyFont="1" applyFill="1" applyBorder="1" applyAlignment="1" applyProtection="1">
      <alignment horizontal="center" vertical="center" wrapText="1"/>
      <protection locked="0"/>
    </xf>
    <xf numFmtId="166" fontId="12" fillId="8" borderId="0" xfId="0" applyNumberFormat="1" applyFont="1" applyFill="1" applyAlignment="1">
      <alignment horizontal="center" vertical="center"/>
    </xf>
    <xf numFmtId="0" fontId="0" fillId="0" borderId="0" xfId="0" applyAlignment="1">
      <alignment horizontal="center" vertical="center"/>
    </xf>
    <xf numFmtId="1" fontId="10" fillId="4" borderId="1" xfId="0" applyNumberFormat="1" applyFont="1" applyFill="1" applyBorder="1" applyAlignment="1" applyProtection="1">
      <alignment horizontal="center" vertical="center" wrapText="1"/>
      <protection locked="0"/>
    </xf>
    <xf numFmtId="1" fontId="10" fillId="7" borderId="4" xfId="0" applyNumberFormat="1" applyFont="1" applyFill="1" applyBorder="1" applyAlignment="1" applyProtection="1">
      <alignment horizontal="center" vertical="center" wrapText="1"/>
      <protection locked="0"/>
    </xf>
    <xf numFmtId="1" fontId="13" fillId="4" borderId="1" xfId="0" applyNumberFormat="1" applyFont="1" applyFill="1" applyBorder="1" applyAlignment="1" applyProtection="1">
      <alignment horizontal="center" vertical="center" wrapText="1"/>
      <protection locked="0"/>
    </xf>
    <xf numFmtId="1" fontId="13" fillId="8" borderId="0" xfId="0" applyNumberFormat="1" applyFont="1" applyFill="1" applyAlignment="1" applyProtection="1">
      <alignment horizontal="center" vertical="center" wrapText="1"/>
      <protection locked="0"/>
    </xf>
    <xf numFmtId="1" fontId="11" fillId="8" borderId="0" xfId="0" applyNumberFormat="1" applyFont="1" applyFill="1" applyAlignment="1" applyProtection="1">
      <alignment horizontal="center" vertical="center" wrapText="1"/>
      <protection locked="0"/>
    </xf>
    <xf numFmtId="0" fontId="3" fillId="6" borderId="12" xfId="0" applyFont="1" applyFill="1" applyBorder="1" applyAlignment="1">
      <alignment horizontal="center" vertical="center" wrapText="1"/>
    </xf>
    <xf numFmtId="0" fontId="0" fillId="5" borderId="2" xfId="0" applyFill="1" applyBorder="1" applyAlignment="1">
      <alignment horizontal="center" vertical="center"/>
    </xf>
    <xf numFmtId="1" fontId="10" fillId="4" borderId="2" xfId="0" applyNumberFormat="1" applyFont="1" applyFill="1" applyBorder="1" applyAlignment="1">
      <alignment horizontal="center" vertical="center" wrapText="1"/>
    </xf>
    <xf numFmtId="1" fontId="12" fillId="4" borderId="2" xfId="0" applyNumberFormat="1" applyFont="1" applyFill="1" applyBorder="1" applyAlignment="1">
      <alignment horizontal="center" vertical="center"/>
    </xf>
    <xf numFmtId="1" fontId="12" fillId="4" borderId="2" xfId="0" applyNumberFormat="1" applyFont="1" applyFill="1" applyBorder="1" applyAlignment="1">
      <alignment horizontal="center" vertical="center" wrapText="1"/>
    </xf>
    <xf numFmtId="1" fontId="12" fillId="4" borderId="4"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0" fillId="0" borderId="1" xfId="0" applyBorder="1" applyAlignment="1">
      <alignment horizontal="center" vertical="center"/>
    </xf>
    <xf numFmtId="1" fontId="11" fillId="7" borderId="1" xfId="0" applyNumberFormat="1" applyFont="1" applyFill="1" applyBorder="1" applyAlignment="1" applyProtection="1">
      <alignment horizontal="center" vertical="center" wrapText="1"/>
      <protection locked="0"/>
    </xf>
    <xf numFmtId="166" fontId="12" fillId="8" borderId="1" xfId="0" applyNumberFormat="1" applyFont="1" applyFill="1" applyBorder="1" applyAlignment="1">
      <alignment horizontal="center" vertical="center"/>
    </xf>
    <xf numFmtId="0" fontId="0" fillId="0" borderId="0" xfId="0" applyAlignment="1">
      <alignment vertical="top"/>
    </xf>
    <xf numFmtId="0" fontId="18" fillId="6"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9" fillId="0" borderId="1" xfId="0" applyFont="1" applyBorder="1" applyAlignment="1">
      <alignment horizontal="center" vertical="center"/>
    </xf>
    <xf numFmtId="1" fontId="18" fillId="7" borderId="1" xfId="0" applyNumberFormat="1" applyFont="1" applyFill="1" applyBorder="1" applyAlignment="1" applyProtection="1">
      <alignment horizontal="center" vertical="center" wrapText="1"/>
      <protection locked="0"/>
    </xf>
    <xf numFmtId="166" fontId="15" fillId="8" borderId="1" xfId="0" applyNumberFormat="1" applyFont="1" applyFill="1" applyBorder="1" applyAlignment="1">
      <alignment horizontal="center" vertical="center"/>
    </xf>
    <xf numFmtId="0" fontId="15" fillId="0" borderId="0" xfId="0" applyFont="1" applyAlignment="1">
      <alignment horizontal="center" vertical="center"/>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0" fillId="0" borderId="0" xfId="0" applyFont="1" applyAlignment="1">
      <alignment horizontal="left" vertical="center" textRotation="90" wrapText="1"/>
    </xf>
    <xf numFmtId="0" fontId="22" fillId="0" borderId="1" xfId="0" applyFont="1" applyBorder="1" applyAlignment="1">
      <alignment horizontal="center" vertical="center"/>
    </xf>
    <xf numFmtId="0" fontId="21" fillId="0" borderId="0" xfId="0" applyFont="1"/>
    <xf numFmtId="0" fontId="0" fillId="0" borderId="0" xfId="0" applyAlignment="1">
      <alignment vertical="top" wrapText="1"/>
    </xf>
    <xf numFmtId="0" fontId="2" fillId="0" borderId="0" xfId="0" applyFont="1"/>
    <xf numFmtId="0" fontId="0" fillId="0" borderId="1" xfId="0" applyBorder="1" applyAlignment="1">
      <alignment vertical="top" wrapText="1"/>
    </xf>
    <xf numFmtId="0" fontId="2" fillId="0" borderId="13" xfId="0" applyFont="1" applyBorder="1" applyAlignment="1">
      <alignment vertical="center" wrapText="1"/>
    </xf>
    <xf numFmtId="0" fontId="0" fillId="0" borderId="14" xfId="0" applyBorder="1" applyAlignment="1">
      <alignment wrapText="1"/>
    </xf>
    <xf numFmtId="0" fontId="2" fillId="0" borderId="0" xfId="0" applyFont="1" applyAlignment="1">
      <alignment vertical="center" wrapText="1"/>
    </xf>
    <xf numFmtId="0" fontId="0" fillId="0" borderId="0" xfId="0" applyAlignment="1">
      <alignment wrapText="1"/>
    </xf>
    <xf numFmtId="0" fontId="3" fillId="0" borderId="12" xfId="0" applyFont="1" applyBorder="1" applyAlignment="1">
      <alignment horizontal="left" vertical="center" wrapText="1"/>
    </xf>
    <xf numFmtId="1" fontId="11" fillId="9" borderId="1" xfId="0" applyNumberFormat="1" applyFont="1" applyFill="1" applyBorder="1" applyAlignment="1" applyProtection="1">
      <alignment horizontal="center" vertical="center" wrapText="1"/>
      <protection locked="0"/>
    </xf>
    <xf numFmtId="1" fontId="23" fillId="6" borderId="1" xfId="2" applyNumberFormat="1" applyFont="1" applyFill="1" applyBorder="1" applyAlignment="1">
      <alignment horizontal="center" vertical="center"/>
    </xf>
    <xf numFmtId="0" fontId="15" fillId="0" borderId="0" xfId="0" applyFont="1" applyAlignment="1">
      <alignment vertical="top"/>
    </xf>
    <xf numFmtId="0" fontId="0" fillId="0" borderId="1" xfId="0" applyBorder="1" applyAlignment="1">
      <alignment vertical="center" wrapText="1"/>
    </xf>
    <xf numFmtId="0" fontId="7" fillId="0" borderId="0" xfId="0" applyFont="1" applyAlignment="1">
      <alignment horizontal="center" vertical="center"/>
    </xf>
    <xf numFmtId="0" fontId="2" fillId="6" borderId="5" xfId="0" applyFont="1" applyFill="1" applyBorder="1" applyAlignment="1">
      <alignment horizontal="center" vertical="center"/>
    </xf>
    <xf numFmtId="0" fontId="21" fillId="11"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5" borderId="1" xfId="0" applyFill="1" applyBorder="1" applyAlignment="1">
      <alignment vertical="center"/>
    </xf>
    <xf numFmtId="164" fontId="10" fillId="4"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3" fillId="8" borderId="0" xfId="0" applyFont="1" applyFill="1" applyAlignment="1">
      <alignment horizontal="center" vertical="center" wrapText="1"/>
    </xf>
    <xf numFmtId="0" fontId="0" fillId="0" borderId="0" xfId="0" applyAlignment="1">
      <alignment vertical="center"/>
    </xf>
    <xf numFmtId="0" fontId="10"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4" borderId="1" xfId="0" applyFont="1" applyFill="1" applyBorder="1" applyAlignment="1">
      <alignment vertical="center" wrapText="1"/>
    </xf>
    <xf numFmtId="4" fontId="12" fillId="4" borderId="1" xfId="0" applyNumberFormat="1" applyFont="1" applyFill="1" applyBorder="1" applyAlignment="1">
      <alignment vertical="center" wrapText="1"/>
    </xf>
    <xf numFmtId="0" fontId="12" fillId="8" borderId="0" xfId="0" applyFont="1" applyFill="1" applyAlignment="1">
      <alignment vertical="center"/>
    </xf>
    <xf numFmtId="165" fontId="12" fillId="4" borderId="1" xfId="1" applyFont="1" applyFill="1" applyBorder="1" applyAlignment="1" applyProtection="1">
      <alignment horizontal="left" vertical="center" wrapText="1"/>
    </xf>
    <xf numFmtId="165" fontId="12" fillId="7" borderId="4" xfId="1" applyFont="1" applyFill="1" applyBorder="1" applyAlignment="1" applyProtection="1">
      <alignment horizontal="left" vertical="center" wrapText="1"/>
    </xf>
    <xf numFmtId="0" fontId="13" fillId="4" borderId="1" xfId="0" applyFont="1" applyFill="1" applyBorder="1" applyAlignment="1">
      <alignment vertical="center" wrapText="1"/>
    </xf>
    <xf numFmtId="0" fontId="10" fillId="4" borderId="1" xfId="0" applyFont="1" applyFill="1" applyBorder="1" applyAlignment="1">
      <alignment vertical="center" wrapText="1"/>
    </xf>
    <xf numFmtId="165" fontId="12" fillId="4" borderId="1" xfId="1" applyFont="1" applyFill="1" applyBorder="1" applyAlignment="1" applyProtection="1">
      <alignment vertical="center" wrapText="1"/>
    </xf>
    <xf numFmtId="0" fontId="13" fillId="4" borderId="2" xfId="0" applyFont="1" applyFill="1" applyBorder="1" applyAlignment="1">
      <alignment vertical="center" wrapText="1"/>
    </xf>
    <xf numFmtId="0" fontId="26" fillId="12" borderId="1" xfId="0" applyFont="1" applyFill="1" applyBorder="1" applyAlignment="1">
      <alignment horizontal="left" vertical="center" wrapText="1"/>
    </xf>
    <xf numFmtId="0" fontId="10" fillId="4" borderId="1" xfId="0" applyFont="1" applyFill="1" applyBorder="1" applyAlignment="1">
      <alignment vertical="center"/>
    </xf>
    <xf numFmtId="0" fontId="26" fillId="12" borderId="15" xfId="0" applyFont="1" applyFill="1" applyBorder="1" applyAlignment="1">
      <alignment horizontal="left" vertical="center" wrapText="1"/>
    </xf>
    <xf numFmtId="0" fontId="0" fillId="12" borderId="1" xfId="0" applyFill="1" applyBorder="1" applyAlignment="1">
      <alignment horizontal="left" vertical="center" wrapText="1"/>
    </xf>
    <xf numFmtId="0" fontId="12" fillId="4" borderId="3" xfId="1" applyNumberFormat="1" applyFont="1" applyFill="1" applyBorder="1" applyAlignment="1" applyProtection="1">
      <alignment horizontal="left" vertical="center" wrapText="1"/>
    </xf>
    <xf numFmtId="0" fontId="10" fillId="4" borderId="16" xfId="0" applyFont="1" applyFill="1" applyBorder="1" applyAlignment="1">
      <alignment horizontal="left" vertical="center" wrapText="1"/>
    </xf>
    <xf numFmtId="0" fontId="10" fillId="4" borderId="3" xfId="1" applyNumberFormat="1" applyFont="1" applyFill="1" applyBorder="1" applyAlignment="1" applyProtection="1">
      <alignment horizontal="left" vertical="center" wrapText="1"/>
    </xf>
    <xf numFmtId="0" fontId="27" fillId="12" borderId="1" xfId="0" applyFont="1" applyFill="1" applyBorder="1" applyAlignment="1">
      <alignment horizontal="left" vertical="center" wrapText="1"/>
    </xf>
    <xf numFmtId="0" fontId="30" fillId="0" borderId="0" xfId="0" applyFont="1" applyAlignment="1">
      <alignment horizontal="left" vertical="center" wrapText="1"/>
    </xf>
    <xf numFmtId="0" fontId="22" fillId="0" borderId="0" xfId="0" applyFont="1" applyAlignment="1">
      <alignment horizontal="left" vertical="center" wrapText="1"/>
    </xf>
    <xf numFmtId="0" fontId="8" fillId="5" borderId="7" xfId="0" applyFont="1" applyFill="1" applyBorder="1" applyAlignment="1">
      <alignment horizontal="left" vertical="center"/>
    </xf>
    <xf numFmtId="0" fontId="14" fillId="10" borderId="8" xfId="0" applyFont="1" applyFill="1" applyBorder="1" applyAlignment="1">
      <alignment horizontal="center" vertical="center" textRotation="90" wrapText="1"/>
    </xf>
    <xf numFmtId="0" fontId="15" fillId="10" borderId="9" xfId="0" applyFont="1" applyFill="1" applyBorder="1" applyAlignment="1">
      <alignment horizontal="center" vertical="center" textRotation="90" wrapText="1"/>
    </xf>
    <xf numFmtId="0" fontId="15" fillId="10" borderId="10"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10" borderId="1" xfId="0" applyFont="1" applyFill="1" applyBorder="1" applyAlignment="1">
      <alignment horizontal="center" vertical="center" textRotation="90" wrapText="1"/>
    </xf>
    <xf numFmtId="0" fontId="2" fillId="10" borderId="1" xfId="0" applyFont="1" applyFill="1" applyBorder="1" applyAlignment="1">
      <alignment horizontal="center" vertical="center" textRotation="90" wrapText="1"/>
    </xf>
    <xf numFmtId="0" fontId="17" fillId="8" borderId="11" xfId="0" applyFont="1" applyFill="1" applyBorder="1" applyAlignment="1">
      <alignment horizontal="left" vertical="justify"/>
    </xf>
    <xf numFmtId="0" fontId="16" fillId="8" borderId="11" xfId="0" applyFont="1" applyFill="1" applyBorder="1" applyAlignment="1">
      <alignment horizontal="left" vertical="justify"/>
    </xf>
    <xf numFmtId="165" fontId="17" fillId="7" borderId="7" xfId="1" applyFont="1" applyFill="1" applyBorder="1" applyAlignment="1" applyProtection="1">
      <alignment horizontal="left" vertical="center" wrapText="1"/>
    </xf>
    <xf numFmtId="165" fontId="17" fillId="7" borderId="4" xfId="1" applyFont="1" applyFill="1" applyBorder="1" applyAlignment="1" applyProtection="1">
      <alignment horizontal="left" vertical="center"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30" fillId="0" borderId="0" xfId="0" applyFont="1" applyAlignment="1">
      <alignment horizontal="center" vertical="center" wrapText="1"/>
    </xf>
    <xf numFmtId="0" fontId="30" fillId="0" borderId="17" xfId="0" applyFont="1" applyBorder="1" applyAlignment="1">
      <alignment horizontal="left" vertical="center" wrapText="1"/>
    </xf>
    <xf numFmtId="0" fontId="2" fillId="6" borderId="1" xfId="0" applyFont="1" applyFill="1" applyBorder="1" applyAlignment="1">
      <alignment horizontal="center" vertical="center"/>
    </xf>
    <xf numFmtId="0" fontId="20" fillId="6" borderId="1" xfId="0" applyFont="1" applyFill="1" applyBorder="1" applyAlignment="1">
      <alignment horizontal="right" vertical="center"/>
    </xf>
    <xf numFmtId="0" fontId="23" fillId="6" borderId="1" xfId="2" applyFont="1" applyFill="1" applyBorder="1" applyAlignment="1">
      <alignment horizontal="righ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vertical="top"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0" borderId="11" xfId="0" applyBorder="1" applyAlignment="1">
      <alignment horizontal="center" wrapText="1"/>
    </xf>
    <xf numFmtId="0" fontId="9" fillId="5" borderId="4" xfId="0" applyFont="1" applyFill="1" applyBorder="1" applyAlignment="1"/>
    <xf numFmtId="0" fontId="9" fillId="5" borderId="3" xfId="0" applyFont="1" applyFill="1" applyBorder="1" applyAlignment="1"/>
  </cellXfs>
  <cellStyles count="7">
    <cellStyle name="Comma" xfId="1" builtinId="3"/>
    <cellStyle name="Comma 2" xfId="3" xr:uid="{00000000-0005-0000-0000-000001000000}"/>
    <cellStyle name="Normal" xfId="0" builtinId="0"/>
    <cellStyle name="Normal 2" xfId="2" xr:uid="{00000000-0005-0000-0000-000003000000}"/>
    <cellStyle name="Normal 3" xfId="5" xr:uid="{00000000-0005-0000-0000-000004000000}"/>
    <cellStyle name="Normal 4" xfId="4" xr:uid="{00000000-0005-0000-0000-000005000000}"/>
    <cellStyle name="Normal 4 2" xfId="6" xr:uid="{00000000-0005-0000-0000-000006000000}"/>
  </cellStyles>
  <dxfs count="0"/>
  <tableStyles count="0" defaultTableStyle="TableStyleMedium2" defaultPivotStyle="PivotStyleLight16"/>
  <colors>
    <mruColors>
      <color rgb="FF009900"/>
      <color rgb="FF33CC33"/>
      <color rgb="FF00CC66"/>
      <color rgb="FFCC0000"/>
      <color rgb="FFF20000"/>
      <color rgb="FFFF00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67733</xdr:colOff>
      <xdr:row>1583</xdr:row>
      <xdr:rowOff>59267</xdr:rowOff>
    </xdr:from>
    <xdr:to>
      <xdr:col>20</xdr:col>
      <xdr:colOff>258232</xdr:colOff>
      <xdr:row>1637</xdr:row>
      <xdr:rowOff>59267</xdr:rowOff>
    </xdr:to>
    <xdr:sp macro="" textlink="">
      <xdr:nvSpPr>
        <xdr:cNvPr id="2050" name="Object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xdr:col>
      <xdr:colOff>67733</xdr:colOff>
      <xdr:row>1583</xdr:row>
      <xdr:rowOff>59267</xdr:rowOff>
    </xdr:from>
    <xdr:to>
      <xdr:col>20</xdr:col>
      <xdr:colOff>258232</xdr:colOff>
      <xdr:row>1637</xdr:row>
      <xdr:rowOff>59267</xdr:rowOff>
    </xdr:to>
    <xdr:pic>
      <xdr:nvPicPr>
        <xdr:cNvPr id="2" name="Picture 2">
          <a:extLst>
            <a:ext uri="{FF2B5EF4-FFF2-40B4-BE49-F238E27FC236}">
              <a16:creationId xmlns:a16="http://schemas.microsoft.com/office/drawing/2014/main" id="{1AEAFA51-DBDA-4CA1-A07C-7471D5B6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3700" y="288239200"/>
          <a:ext cx="12001500" cy="9829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zoomScale="145" zoomScaleNormal="145" workbookViewId="0">
      <selection activeCell="B1" sqref="B1"/>
    </sheetView>
  </sheetViews>
  <sheetFormatPr defaultColWidth="9" defaultRowHeight="14.25"/>
  <cols>
    <col min="1" max="1" width="31.85546875" bestFit="1" customWidth="1"/>
    <col min="2" max="2" width="47" customWidth="1"/>
  </cols>
  <sheetData>
    <row r="1" spans="1:2">
      <c r="A1" s="39" t="s">
        <v>0</v>
      </c>
    </row>
    <row r="2" spans="1:2">
      <c r="A2" s="39"/>
    </row>
    <row r="3" spans="1:2">
      <c r="A3" s="39" t="s">
        <v>1</v>
      </c>
    </row>
    <row r="4" spans="1:2">
      <c r="A4" s="39" t="s">
        <v>2</v>
      </c>
      <c r="B4" s="39" t="s">
        <v>3</v>
      </c>
    </row>
    <row r="5" spans="1:2">
      <c r="A5" s="3"/>
      <c r="B5" s="3"/>
    </row>
    <row r="6" spans="1:2" ht="42.75">
      <c r="A6" s="32" t="s">
        <v>4</v>
      </c>
      <c r="B6" s="2" t="s">
        <v>5</v>
      </c>
    </row>
    <row r="7" spans="1:2">
      <c r="A7" s="3"/>
      <c r="B7" s="3"/>
    </row>
    <row r="8" spans="1:2" ht="48" customHeight="1">
      <c r="A8" s="33" t="s">
        <v>6</v>
      </c>
      <c r="B8" s="38" t="s">
        <v>7</v>
      </c>
    </row>
    <row r="9" spans="1:2" ht="14.65" thickBot="1">
      <c r="A9" s="3"/>
      <c r="B9" s="3"/>
    </row>
    <row r="10" spans="1:2" ht="28.5">
      <c r="A10" s="45" t="s">
        <v>8</v>
      </c>
      <c r="B10" s="2" t="s">
        <v>9</v>
      </c>
    </row>
    <row r="11" spans="1:2">
      <c r="A11" s="3"/>
      <c r="B11" s="3"/>
    </row>
    <row r="12" spans="1:2" ht="107.25" customHeight="1">
      <c r="A12" s="33" t="s">
        <v>10</v>
      </c>
      <c r="B12" s="40" t="s">
        <v>11</v>
      </c>
    </row>
    <row r="13" spans="1:2">
      <c r="A13" s="3"/>
      <c r="B13" s="3"/>
    </row>
    <row r="14" spans="1:2" ht="28.5">
      <c r="A14" s="33" t="s">
        <v>12</v>
      </c>
      <c r="B14" s="49" t="s">
        <v>13</v>
      </c>
    </row>
    <row r="15" spans="1:2" ht="15" customHeight="1">
      <c r="A15" s="34"/>
      <c r="B15" s="3"/>
    </row>
    <row r="16" spans="1:2" ht="15" customHeight="1">
      <c r="A16" s="41"/>
      <c r="B16" s="42"/>
    </row>
    <row r="17" spans="1:2" ht="15" customHeight="1">
      <c r="A17" s="43" t="s">
        <v>14</v>
      </c>
      <c r="B17" s="44"/>
    </row>
    <row r="18" spans="1:2" ht="28.5" customHeight="1">
      <c r="A18" s="101" t="s">
        <v>15</v>
      </c>
      <c r="B18" s="101"/>
    </row>
    <row r="19" spans="1:2" ht="12.75" customHeight="1">
      <c r="A19" s="102"/>
      <c r="B19" s="102"/>
    </row>
    <row r="20" spans="1:2" ht="25.15" customHeight="1">
      <c r="A20" s="101" t="s">
        <v>16</v>
      </c>
      <c r="B20" s="101"/>
    </row>
    <row r="21" spans="1:2" ht="12.75" customHeight="1">
      <c r="A21" s="102"/>
      <c r="B21" s="102"/>
    </row>
    <row r="22" spans="1:2" ht="30" customHeight="1">
      <c r="A22" s="106" t="s">
        <v>17</v>
      </c>
      <c r="B22" s="107"/>
    </row>
    <row r="23" spans="1:2" ht="12.75" customHeight="1">
      <c r="A23" s="103"/>
      <c r="B23" s="103"/>
    </row>
    <row r="24" spans="1:2" ht="30" customHeight="1">
      <c r="A24" s="106" t="s">
        <v>18</v>
      </c>
      <c r="B24" s="107"/>
    </row>
    <row r="25" spans="1:2" ht="12.75" customHeight="1">
      <c r="A25" s="103"/>
      <c r="B25" s="103"/>
    </row>
    <row r="26" spans="1:2" ht="30" customHeight="1">
      <c r="A26" s="108" t="s">
        <v>19</v>
      </c>
      <c r="B26" s="108"/>
    </row>
    <row r="27" spans="1:2" ht="12.75" customHeight="1">
      <c r="A27" s="105"/>
      <c r="B27" s="105"/>
    </row>
    <row r="28" spans="1:2" ht="33" customHeight="1">
      <c r="A28" s="106" t="s">
        <v>20</v>
      </c>
      <c r="B28" s="106"/>
    </row>
    <row r="29" spans="1:2" ht="50.25" customHeight="1">
      <c r="A29" s="109" t="s">
        <v>21</v>
      </c>
      <c r="B29" s="110"/>
    </row>
    <row r="30" spans="1:2" ht="12.75" customHeight="1">
      <c r="A30" s="111"/>
      <c r="B30" s="111"/>
    </row>
    <row r="31" spans="1:2" ht="15" customHeight="1">
      <c r="A31" s="106" t="s">
        <v>22</v>
      </c>
      <c r="B31" s="106"/>
    </row>
    <row r="32" spans="1:2" ht="12.75" customHeight="1">
      <c r="A32" s="104"/>
      <c r="B32" s="104"/>
    </row>
    <row r="33" spans="1:2" ht="45" customHeight="1">
      <c r="A33" s="108" t="s">
        <v>23</v>
      </c>
      <c r="B33" s="108"/>
    </row>
    <row r="35" spans="1:2" ht="60" customHeight="1">
      <c r="A35" s="106" t="s">
        <v>24</v>
      </c>
      <c r="B35" s="106"/>
    </row>
    <row r="36" spans="1:2">
      <c r="A36" s="105"/>
      <c r="B36" s="105"/>
    </row>
  </sheetData>
  <mergeCells count="18">
    <mergeCell ref="A36:B36"/>
    <mergeCell ref="A18:B18"/>
    <mergeCell ref="A35:B35"/>
    <mergeCell ref="A22:B22"/>
    <mergeCell ref="A24:B24"/>
    <mergeCell ref="A26:B26"/>
    <mergeCell ref="A33:B33"/>
    <mergeCell ref="A28:B28"/>
    <mergeCell ref="A31:B31"/>
    <mergeCell ref="A29:B29"/>
    <mergeCell ref="A27:B27"/>
    <mergeCell ref="A30:B30"/>
    <mergeCell ref="A19:B19"/>
    <mergeCell ref="A20:B20"/>
    <mergeCell ref="A21:B21"/>
    <mergeCell ref="A23:B23"/>
    <mergeCell ref="A25:B25"/>
    <mergeCell ref="A32:B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topLeftCell="D1" zoomScale="90" zoomScaleNormal="90" workbookViewId="0">
      <selection activeCell="K1" sqref="K1"/>
    </sheetView>
  </sheetViews>
  <sheetFormatPr defaultColWidth="39.7109375" defaultRowHeight="15.75"/>
  <cols>
    <col min="1" max="1" width="9.5703125" style="1" customWidth="1"/>
    <col min="2" max="2" width="31.5703125" style="60" customWidth="1"/>
    <col min="3" max="3" width="59" style="60" customWidth="1"/>
    <col min="4" max="4" width="53.5703125" style="60" customWidth="1"/>
    <col min="5" max="5" width="19.7109375" style="60" customWidth="1"/>
    <col min="6" max="6" width="14.5703125" style="9" customWidth="1"/>
    <col min="7" max="7" width="18.5703125" style="9" customWidth="1"/>
    <col min="8" max="8" width="8.5703125" style="9" bestFit="1" customWidth="1"/>
    <col min="9" max="9" width="14.7109375" style="9" bestFit="1" customWidth="1"/>
    <col min="10" max="10" width="32.28515625" style="31" customWidth="1"/>
    <col min="11" max="11" width="39.7109375" style="81"/>
  </cols>
  <sheetData>
    <row r="1" spans="1:11" ht="47.25" customHeight="1">
      <c r="A1" s="51" t="s">
        <v>25</v>
      </c>
      <c r="B1" s="4" t="s">
        <v>26</v>
      </c>
      <c r="C1" s="4" t="s">
        <v>27</v>
      </c>
      <c r="D1" s="5" t="s">
        <v>28</v>
      </c>
      <c r="E1" s="5" t="s">
        <v>29</v>
      </c>
      <c r="F1" s="15" t="s">
        <v>30</v>
      </c>
      <c r="G1" s="5" t="s">
        <v>31</v>
      </c>
      <c r="H1" s="5" t="s">
        <v>32</v>
      </c>
      <c r="I1" s="21" t="s">
        <v>33</v>
      </c>
      <c r="J1" s="26" t="s">
        <v>34</v>
      </c>
    </row>
    <row r="2" spans="1:11">
      <c r="A2" s="83" t="s">
        <v>35</v>
      </c>
      <c r="B2" s="112"/>
      <c r="C2" s="113"/>
      <c r="D2" s="54"/>
      <c r="E2" s="54"/>
      <c r="F2" s="16"/>
      <c r="G2" s="6"/>
      <c r="H2" s="6"/>
      <c r="I2" s="6"/>
      <c r="J2" s="27"/>
    </row>
    <row r="3" spans="1:11" ht="115.5" customHeight="1">
      <c r="A3" s="84" t="s">
        <v>36</v>
      </c>
      <c r="B3" s="61" t="s">
        <v>37</v>
      </c>
      <c r="C3" s="77" t="s">
        <v>38</v>
      </c>
      <c r="D3" s="62" t="s">
        <v>39</v>
      </c>
      <c r="E3" s="61" t="s">
        <v>40</v>
      </c>
      <c r="F3" s="17"/>
      <c r="G3" s="10">
        <v>0</v>
      </c>
      <c r="H3" s="46"/>
      <c r="I3" s="22">
        <f>H3*F3</f>
        <v>0</v>
      </c>
      <c r="J3" s="28" t="str">
        <f t="shared" ref="J3:J28" si="0">IF(H3&gt;G3, "Cap Exceeded!! Reduce your bid.","")</f>
        <v/>
      </c>
    </row>
    <row r="4" spans="1:11" ht="39" customHeight="1">
      <c r="A4" s="87"/>
      <c r="B4" s="70" t="s">
        <v>41</v>
      </c>
      <c r="C4" s="61" t="s">
        <v>42</v>
      </c>
      <c r="D4" s="61" t="s">
        <v>43</v>
      </c>
      <c r="E4" s="55" t="s">
        <v>44</v>
      </c>
      <c r="F4" s="17"/>
      <c r="G4" s="10">
        <v>0</v>
      </c>
      <c r="H4" s="46"/>
      <c r="I4" s="22">
        <f>H4*F4</f>
        <v>0</v>
      </c>
      <c r="J4" s="28" t="str">
        <f t="shared" ref="J4" si="1">IF(H4&gt;G4, "Cap Exceeded!! Reduce your bid.","")</f>
        <v/>
      </c>
      <c r="K4" s="97"/>
    </row>
    <row r="5" spans="1:11" ht="39.4">
      <c r="A5" s="87"/>
      <c r="B5" s="64" t="s">
        <v>45</v>
      </c>
      <c r="C5" s="62" t="s">
        <v>46</v>
      </c>
      <c r="D5" s="62" t="s">
        <v>47</v>
      </c>
      <c r="E5" s="56" t="s">
        <v>48</v>
      </c>
      <c r="F5" s="17"/>
      <c r="G5" s="10">
        <v>0</v>
      </c>
      <c r="H5" s="46"/>
      <c r="I5" s="22">
        <f t="shared" ref="I5:I11" si="2">H5*F5</f>
        <v>0</v>
      </c>
      <c r="J5" s="28" t="str">
        <f t="shared" si="0"/>
        <v/>
      </c>
      <c r="K5" s="97"/>
    </row>
    <row r="6" spans="1:11" ht="48.75" customHeight="1">
      <c r="A6" s="87"/>
      <c r="B6" s="64" t="s">
        <v>49</v>
      </c>
      <c r="C6" s="62" t="s">
        <v>50</v>
      </c>
      <c r="D6" s="62" t="s">
        <v>47</v>
      </c>
      <c r="E6" s="56" t="s">
        <v>48</v>
      </c>
      <c r="F6" s="17"/>
      <c r="G6" s="10">
        <v>0</v>
      </c>
      <c r="H6" s="46"/>
      <c r="I6" s="22">
        <f t="shared" si="2"/>
        <v>0</v>
      </c>
      <c r="J6" s="28" t="str">
        <f t="shared" si="0"/>
        <v/>
      </c>
      <c r="K6" s="97"/>
    </row>
    <row r="7" spans="1:11" ht="39.4">
      <c r="A7" s="87"/>
      <c r="B7" s="64" t="s">
        <v>51</v>
      </c>
      <c r="C7" s="62" t="s">
        <v>52</v>
      </c>
      <c r="D7" s="62" t="s">
        <v>53</v>
      </c>
      <c r="E7" s="56" t="s">
        <v>48</v>
      </c>
      <c r="F7" s="17">
        <v>10</v>
      </c>
      <c r="G7" s="10">
        <v>1</v>
      </c>
      <c r="H7" s="46"/>
      <c r="I7" s="22">
        <f t="shared" si="2"/>
        <v>0</v>
      </c>
      <c r="J7" s="28" t="str">
        <f t="shared" si="0"/>
        <v/>
      </c>
    </row>
    <row r="8" spans="1:11" ht="26.25">
      <c r="A8" s="85"/>
      <c r="B8" s="64" t="s">
        <v>54</v>
      </c>
      <c r="C8" s="62" t="s">
        <v>55</v>
      </c>
      <c r="D8" s="62" t="s">
        <v>56</v>
      </c>
      <c r="E8" s="57" t="s">
        <v>57</v>
      </c>
      <c r="F8" s="17">
        <v>9</v>
      </c>
      <c r="G8" s="10">
        <v>2</v>
      </c>
      <c r="H8" s="46"/>
      <c r="I8" s="22">
        <f t="shared" si="2"/>
        <v>0</v>
      </c>
      <c r="J8" s="28" t="str">
        <f t="shared" si="0"/>
        <v/>
      </c>
    </row>
    <row r="9" spans="1:11" ht="26.25">
      <c r="A9" s="85"/>
      <c r="B9" s="71" t="s">
        <v>58</v>
      </c>
      <c r="C9" s="67" t="s">
        <v>59</v>
      </c>
      <c r="D9" s="62" t="s">
        <v>60</v>
      </c>
      <c r="E9" s="57" t="s">
        <v>61</v>
      </c>
      <c r="F9" s="17"/>
      <c r="G9" s="10">
        <v>0</v>
      </c>
      <c r="H9" s="46"/>
      <c r="I9" s="22">
        <f t="shared" si="2"/>
        <v>0</v>
      </c>
      <c r="J9" s="28" t="str">
        <f t="shared" si="0"/>
        <v/>
      </c>
    </row>
    <row r="10" spans="1:11" ht="39.4">
      <c r="A10" s="85"/>
      <c r="B10" s="61" t="s">
        <v>62</v>
      </c>
      <c r="C10" s="62" t="s">
        <v>63</v>
      </c>
      <c r="D10" s="62">
        <v>2</v>
      </c>
      <c r="E10" s="61" t="s">
        <v>64</v>
      </c>
      <c r="F10" s="17">
        <v>7</v>
      </c>
      <c r="G10" s="10">
        <v>1</v>
      </c>
      <c r="H10" s="46"/>
      <c r="I10" s="22">
        <f t="shared" si="2"/>
        <v>0</v>
      </c>
      <c r="J10" s="28" t="str">
        <f t="shared" si="0"/>
        <v/>
      </c>
    </row>
    <row r="11" spans="1:11" ht="39.4">
      <c r="A11" s="85"/>
      <c r="B11" s="61" t="s">
        <v>65</v>
      </c>
      <c r="C11" s="62" t="s">
        <v>66</v>
      </c>
      <c r="D11" s="62" t="s">
        <v>67</v>
      </c>
      <c r="E11" s="61" t="s">
        <v>68</v>
      </c>
      <c r="F11" s="17">
        <v>4</v>
      </c>
      <c r="G11" s="10">
        <v>1</v>
      </c>
      <c r="H11" s="46"/>
      <c r="I11" s="22">
        <f t="shared" si="2"/>
        <v>0</v>
      </c>
      <c r="J11" s="28" t="str">
        <f t="shared" ref="J11" si="3">IF(H11&gt;G11, "Cap Exceeded!! Reduce your bid.","")</f>
        <v/>
      </c>
    </row>
    <row r="12" spans="1:11">
      <c r="A12" s="92" t="s">
        <v>69</v>
      </c>
      <c r="B12" s="93"/>
      <c r="C12" s="68"/>
      <c r="D12" s="63"/>
      <c r="E12" s="58"/>
      <c r="F12" s="7"/>
      <c r="G12" s="11"/>
      <c r="H12" s="7"/>
      <c r="I12" s="23"/>
      <c r="J12" s="29" t="str">
        <f t="shared" si="0"/>
        <v/>
      </c>
    </row>
    <row r="13" spans="1:11" ht="43.5" customHeight="1">
      <c r="A13" s="84" t="s">
        <v>70</v>
      </c>
      <c r="B13" s="64" t="s">
        <v>71</v>
      </c>
      <c r="C13" s="62" t="s">
        <v>63</v>
      </c>
      <c r="D13" s="62" t="s">
        <v>72</v>
      </c>
      <c r="E13" s="57" t="s">
        <v>64</v>
      </c>
      <c r="F13" s="17">
        <v>5</v>
      </c>
      <c r="G13" s="10">
        <v>1</v>
      </c>
      <c r="H13" s="46"/>
      <c r="I13" s="22">
        <f t="shared" ref="I13:I20" si="4">H13*F13</f>
        <v>0</v>
      </c>
      <c r="J13" s="28" t="str">
        <f t="shared" si="0"/>
        <v/>
      </c>
    </row>
    <row r="14" spans="1:11" ht="78.75" customHeight="1">
      <c r="A14" s="85"/>
      <c r="B14" s="71" t="s">
        <v>73</v>
      </c>
      <c r="C14" s="67" t="s">
        <v>74</v>
      </c>
      <c r="D14" s="62" t="s">
        <v>75</v>
      </c>
      <c r="E14" s="57" t="s">
        <v>76</v>
      </c>
      <c r="F14" s="17"/>
      <c r="G14" s="10">
        <v>0</v>
      </c>
      <c r="H14" s="46"/>
      <c r="I14" s="22">
        <f t="shared" si="4"/>
        <v>0</v>
      </c>
      <c r="J14" s="28" t="str">
        <f t="shared" si="0"/>
        <v/>
      </c>
    </row>
    <row r="15" spans="1:11" ht="108.75" customHeight="1">
      <c r="A15" s="85"/>
      <c r="B15" s="61" t="s">
        <v>77</v>
      </c>
      <c r="C15" s="77" t="s">
        <v>78</v>
      </c>
      <c r="D15" s="62" t="s">
        <v>79</v>
      </c>
      <c r="E15" s="61" t="s">
        <v>40</v>
      </c>
      <c r="F15" s="17"/>
      <c r="G15" s="10">
        <v>0</v>
      </c>
      <c r="H15" s="46"/>
      <c r="I15" s="22">
        <f t="shared" si="4"/>
        <v>0</v>
      </c>
      <c r="J15" s="28" t="str">
        <f t="shared" si="0"/>
        <v/>
      </c>
    </row>
    <row r="16" spans="1:11" ht="79.5" customHeight="1">
      <c r="A16" s="85"/>
      <c r="B16" s="78" t="s">
        <v>80</v>
      </c>
      <c r="C16" s="79" t="s">
        <v>81</v>
      </c>
      <c r="D16" s="62" t="s">
        <v>82</v>
      </c>
      <c r="E16" s="61" t="s">
        <v>68</v>
      </c>
      <c r="F16" s="17"/>
      <c r="G16" s="10">
        <v>0</v>
      </c>
      <c r="H16" s="46"/>
      <c r="I16" s="22">
        <f t="shared" si="4"/>
        <v>0</v>
      </c>
      <c r="J16" s="28" t="str">
        <f t="shared" si="0"/>
        <v/>
      </c>
    </row>
    <row r="17" spans="1:11" ht="39.4">
      <c r="A17" s="85"/>
      <c r="B17" s="64" t="s">
        <v>83</v>
      </c>
      <c r="C17" s="62" t="s">
        <v>84</v>
      </c>
      <c r="D17" s="62" t="s">
        <v>85</v>
      </c>
      <c r="E17" s="57" t="s">
        <v>86</v>
      </c>
      <c r="F17" s="17"/>
      <c r="G17" s="10">
        <v>0</v>
      </c>
      <c r="H17" s="46"/>
      <c r="I17" s="22">
        <f t="shared" si="4"/>
        <v>0</v>
      </c>
      <c r="J17" s="28" t="str">
        <f t="shared" si="0"/>
        <v/>
      </c>
    </row>
    <row r="18" spans="1:11" ht="41.25" customHeight="1">
      <c r="A18" s="85"/>
      <c r="B18" s="72" t="s">
        <v>87</v>
      </c>
      <c r="C18" s="69" t="s">
        <v>88</v>
      </c>
      <c r="D18" s="64" t="s">
        <v>89</v>
      </c>
      <c r="E18" s="53" t="s">
        <v>90</v>
      </c>
      <c r="F18" s="18">
        <v>5</v>
      </c>
      <c r="G18" s="12">
        <v>1</v>
      </c>
      <c r="H18" s="46"/>
      <c r="I18" s="22">
        <f t="shared" si="4"/>
        <v>0</v>
      </c>
      <c r="J18" s="28" t="str">
        <f t="shared" si="0"/>
        <v/>
      </c>
    </row>
    <row r="19" spans="1:11" ht="59.25" customHeight="1">
      <c r="A19" s="85"/>
      <c r="B19" s="72" t="s">
        <v>91</v>
      </c>
      <c r="C19" s="69" t="s">
        <v>92</v>
      </c>
      <c r="D19" s="64" t="s">
        <v>89</v>
      </c>
      <c r="E19" s="53" t="s">
        <v>90</v>
      </c>
      <c r="F19" s="19">
        <v>2</v>
      </c>
      <c r="G19" s="12">
        <v>1</v>
      </c>
      <c r="H19" s="46"/>
      <c r="I19" s="22">
        <f t="shared" si="4"/>
        <v>0</v>
      </c>
      <c r="J19" s="28" t="str">
        <f t="shared" si="0"/>
        <v/>
      </c>
    </row>
    <row r="20" spans="1:11" ht="26.25">
      <c r="A20" s="86"/>
      <c r="B20" s="72" t="s">
        <v>93</v>
      </c>
      <c r="C20" s="69" t="s">
        <v>94</v>
      </c>
      <c r="D20" s="65" t="s">
        <v>89</v>
      </c>
      <c r="E20" s="53" t="s">
        <v>90</v>
      </c>
      <c r="F20" s="18"/>
      <c r="G20" s="12">
        <v>0</v>
      </c>
      <c r="H20" s="46"/>
      <c r="I20" s="22">
        <f t="shared" si="4"/>
        <v>0</v>
      </c>
      <c r="J20" s="28" t="str">
        <f t="shared" si="0"/>
        <v/>
      </c>
    </row>
    <row r="21" spans="1:11" ht="14.65" customHeight="1">
      <c r="A21" s="90" t="s">
        <v>95</v>
      </c>
      <c r="B21" s="91"/>
      <c r="C21" s="91"/>
      <c r="D21" s="66"/>
      <c r="E21" s="59"/>
      <c r="F21" s="8"/>
      <c r="G21" s="13"/>
      <c r="H21" s="14">
        <v>5</v>
      </c>
      <c r="I21" s="24"/>
      <c r="J21" s="30" t="str">
        <f t="shared" si="0"/>
        <v>Cap Exceeded!! Reduce your bid.</v>
      </c>
    </row>
    <row r="22" spans="1:11" ht="60" customHeight="1">
      <c r="A22" s="88" t="s">
        <v>96</v>
      </c>
      <c r="B22" s="73" t="s">
        <v>97</v>
      </c>
      <c r="C22" s="73" t="s">
        <v>98</v>
      </c>
      <c r="D22" s="73" t="s">
        <v>99</v>
      </c>
      <c r="E22" s="61" t="s">
        <v>100</v>
      </c>
      <c r="F22" s="18"/>
      <c r="G22" s="12">
        <v>0</v>
      </c>
      <c r="H22" s="46"/>
      <c r="I22" s="22">
        <f t="shared" ref="I22:I28" si="5">H22*F22</f>
        <v>0</v>
      </c>
      <c r="J22" s="28" t="str">
        <f t="shared" si="0"/>
        <v/>
      </c>
    </row>
    <row r="23" spans="1:11" ht="52.5">
      <c r="A23" s="89"/>
      <c r="B23" s="94" t="s">
        <v>101</v>
      </c>
      <c r="C23" s="70" t="s">
        <v>102</v>
      </c>
      <c r="D23" s="74" t="s">
        <v>103</v>
      </c>
      <c r="E23" s="70" t="s">
        <v>104</v>
      </c>
      <c r="F23" s="20"/>
      <c r="G23" s="12">
        <v>0</v>
      </c>
      <c r="H23" s="46"/>
      <c r="I23" s="22">
        <f t="shared" si="5"/>
        <v>0</v>
      </c>
      <c r="J23" s="28" t="str">
        <f t="shared" si="0"/>
        <v/>
      </c>
    </row>
    <row r="24" spans="1:11" ht="52.5">
      <c r="A24" s="89"/>
      <c r="B24" s="95"/>
      <c r="C24" s="70" t="s">
        <v>105</v>
      </c>
      <c r="D24" s="74" t="s">
        <v>103</v>
      </c>
      <c r="E24" s="70" t="s">
        <v>106</v>
      </c>
      <c r="F24" s="20"/>
      <c r="G24" s="12">
        <v>0</v>
      </c>
      <c r="H24" s="46"/>
      <c r="I24" s="22">
        <f t="shared" si="5"/>
        <v>0</v>
      </c>
      <c r="J24" s="28" t="str">
        <f t="shared" si="0"/>
        <v/>
      </c>
    </row>
    <row r="25" spans="1:11" ht="99" customHeight="1">
      <c r="A25" s="89"/>
      <c r="B25" s="73" t="s">
        <v>107</v>
      </c>
      <c r="C25" s="75" t="s">
        <v>108</v>
      </c>
      <c r="D25" s="75" t="s">
        <v>109</v>
      </c>
      <c r="E25" s="80" t="s">
        <v>110</v>
      </c>
      <c r="F25" s="20"/>
      <c r="G25" s="12">
        <v>0</v>
      </c>
      <c r="H25" s="46"/>
      <c r="I25" s="22">
        <f t="shared" si="5"/>
        <v>0</v>
      </c>
      <c r="J25" s="28" t="str">
        <f t="shared" si="0"/>
        <v/>
      </c>
    </row>
    <row r="26" spans="1:11" ht="99" customHeight="1">
      <c r="A26" s="89"/>
      <c r="B26" s="73" t="s">
        <v>111</v>
      </c>
      <c r="C26" s="73" t="s">
        <v>112</v>
      </c>
      <c r="D26" s="75" t="s">
        <v>113</v>
      </c>
      <c r="E26" s="76" t="s">
        <v>114</v>
      </c>
      <c r="F26" s="18"/>
      <c r="G26" s="12">
        <v>0</v>
      </c>
      <c r="H26" s="46"/>
      <c r="I26" s="22">
        <f t="shared" si="5"/>
        <v>0</v>
      </c>
      <c r="J26" s="28"/>
    </row>
    <row r="27" spans="1:11" ht="72" customHeight="1">
      <c r="A27" s="89"/>
      <c r="B27" s="73" t="s">
        <v>115</v>
      </c>
      <c r="C27" s="73" t="s">
        <v>116</v>
      </c>
      <c r="D27" s="73" t="s">
        <v>117</v>
      </c>
      <c r="E27" s="80" t="s">
        <v>110</v>
      </c>
      <c r="F27" s="20">
        <v>8</v>
      </c>
      <c r="G27" s="12">
        <v>1</v>
      </c>
      <c r="H27" s="46"/>
      <c r="I27" s="22">
        <f t="shared" si="5"/>
        <v>0</v>
      </c>
      <c r="J27" s="28"/>
    </row>
    <row r="28" spans="1:11" ht="85.5">
      <c r="A28" s="89"/>
      <c r="B28" s="73" t="s">
        <v>118</v>
      </c>
      <c r="C28" s="73" t="s">
        <v>119</v>
      </c>
      <c r="D28" s="73" t="s">
        <v>117</v>
      </c>
      <c r="E28" s="80" t="s">
        <v>110</v>
      </c>
      <c r="F28" s="18">
        <v>7</v>
      </c>
      <c r="G28" s="12">
        <v>1</v>
      </c>
      <c r="H28" s="46"/>
      <c r="I28" s="22">
        <f t="shared" si="5"/>
        <v>0</v>
      </c>
      <c r="J28" s="28" t="str">
        <f t="shared" si="0"/>
        <v/>
      </c>
    </row>
    <row r="29" spans="1:11" s="37" customFormat="1" ht="43.15" customHeight="1">
      <c r="A29" s="35"/>
      <c r="B29" s="60"/>
      <c r="C29" s="60"/>
      <c r="D29" s="60"/>
      <c r="E29" s="100" t="s">
        <v>120</v>
      </c>
      <c r="F29" s="100"/>
      <c r="G29" s="100"/>
      <c r="H29" s="47">
        <f>SUM(I3:I28)</f>
        <v>0</v>
      </c>
      <c r="I29" s="52"/>
      <c r="J29" s="36"/>
      <c r="K29" s="82"/>
    </row>
    <row r="30" spans="1:11">
      <c r="A30" s="25"/>
      <c r="E30" s="99" t="s">
        <v>121</v>
      </c>
      <c r="F30" s="99"/>
      <c r="G30" s="99"/>
      <c r="H30" s="98">
        <v>5</v>
      </c>
      <c r="J30" s="48"/>
      <c r="K30" s="96"/>
    </row>
    <row r="31" spans="1:11">
      <c r="A31" s="25"/>
      <c r="E31" s="99"/>
      <c r="F31" s="99"/>
      <c r="G31" s="99"/>
      <c r="H31" s="98"/>
      <c r="J31" s="48"/>
      <c r="K31" s="96"/>
    </row>
    <row r="32" spans="1:11">
      <c r="H32" s="50"/>
    </row>
  </sheetData>
  <mergeCells count="12">
    <mergeCell ref="K30:K31"/>
    <mergeCell ref="K4:K6"/>
    <mergeCell ref="H30:H31"/>
    <mergeCell ref="E30:G31"/>
    <mergeCell ref="E29:G29"/>
    <mergeCell ref="A2:C2"/>
    <mergeCell ref="A13:A20"/>
    <mergeCell ref="A3:A11"/>
    <mergeCell ref="A22:A28"/>
    <mergeCell ref="A21:C21"/>
    <mergeCell ref="A12:B12"/>
    <mergeCell ref="B23:B24"/>
  </mergeCells>
  <pageMargins left="0.7" right="0.7" top="0.75" bottom="0.75" header="0.3" footer="0.3"/>
  <pageSetup paperSize="8"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9E660F7E8654EA9A2179AECF454B6" ma:contentTypeVersion="20" ma:contentTypeDescription="Create a new document." ma:contentTypeScope="" ma:versionID="d629fbb1007a98add471941aa4efe233">
  <xsd:schema xmlns:xsd="http://www.w3.org/2001/XMLSchema" xmlns:xs="http://www.w3.org/2001/XMLSchema" xmlns:p="http://schemas.microsoft.com/office/2006/metadata/properties" xmlns:ns2="ccb351ec-0e30-4e8b-84d4-48c146abdca9" xmlns:ns3="a485021f-0571-4c1b-bd6f-623e051edae0" targetNamespace="http://schemas.microsoft.com/office/2006/metadata/properties" ma:root="true" ma:fieldsID="fe157c6cc6254b36ebf61d9cb2476d0b" ns2:_="" ns3:_="">
    <xsd:import namespace="ccb351ec-0e30-4e8b-84d4-48c146abdca9"/>
    <xsd:import namespace="a485021f-0571-4c1b-bd6f-623e051eda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351ec-0e30-4e8b-84d4-48c146abdc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b2a71f26-d020-40b2-bdb8-9906d76cae98}" ma:internalName="TaxCatchAll" ma:showField="CatchAllData" ma:web="ccb351ec-0e30-4e8b-84d4-48c146abdc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85021f-0571-4c1b-bd6f-623e051edae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5efd349-4fc2-4c40-bc86-6aac66f77a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b351ec-0e30-4e8b-84d4-48c146abdca9" xsi:nil="true"/>
    <lcf76f155ced4ddcb4097134ff3c332f xmlns="a485021f-0571-4c1b-bd6f-623e051eda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08D0F-5223-4C77-98D2-A5777572C02F}"/>
</file>

<file path=customXml/itemProps2.xml><?xml version="1.0" encoding="utf-8"?>
<ds:datastoreItem xmlns:ds="http://schemas.openxmlformats.org/officeDocument/2006/customXml" ds:itemID="{CB9F16E5-7DED-42D2-B331-22298261EB3D}"/>
</file>

<file path=customXml/itemProps3.xml><?xml version="1.0" encoding="utf-8"?>
<ds:datastoreItem xmlns:ds="http://schemas.openxmlformats.org/officeDocument/2006/customXml" ds:itemID="{90C1DD00-70B9-484F-9179-0BB2D20ED5EA}"/>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Tower Hamlets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zamil.ahmed</dc:creator>
  <cp:keywords/>
  <dc:description/>
  <cp:lastModifiedBy>Abigail Acosta</cp:lastModifiedBy>
  <cp:revision/>
  <dcterms:created xsi:type="dcterms:W3CDTF">2019-05-21T14:50:46Z</dcterms:created>
  <dcterms:modified xsi:type="dcterms:W3CDTF">2024-04-16T09:08:49Z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0x010100217FFB0D1F64BC4E9BA741A9E3BFD3B1</vt:lpwstr>
  </property>
  <property fmtid="{D5CDD505-2E9C-101B-9397-08002B2CF9AE}" pid="3" name="Order">
    <vt:r8>16600</vt:r8>
  </property>
  <property fmtid="{D5CDD505-2E9C-101B-9397-08002B2CF9AE}" pid="4" name="MediaServiceImageTags">
    <vt:lpwstr/>
  </property>
  <property fmtid="{D5CDD505-2E9C-101B-9397-08002B2CF9AE}" pid="5" name="_dlc_DocIdItemGuid">
    <vt:lpwstr>257db7bf-d0c8-4f53-b1f6-be2f773a12f2</vt:lpwstr>
  </property>
  <property fmtid="{D5CDD505-2E9C-101B-9397-08002B2CF9AE}" pid="6" name="Ealing_Category">
    <vt:lpwstr/>
  </property>
</Properties>
</file>