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intranet.rcoa.ac.uk/TSP/I/Shared Documents/Document Collaboration/Request for proposal/"/>
    </mc:Choice>
  </mc:AlternateContent>
  <bookViews>
    <workbookView xWindow="240" yWindow="45" windowWidth="15450" windowHeight="8010" firstSheet="1" activeTab="1"/>
  </bookViews>
  <sheets>
    <sheet name="Pricing Instructions" sheetId="1" state="hidden" r:id="rId1"/>
    <sheet name="Pricing" sheetId="3" r:id="rId2"/>
    <sheet name="Pricing Matrix" sheetId="4" state="hidden" r:id="rId3"/>
    <sheet name="Quality" sheetId="5" state="hidden" r:id="rId4"/>
    <sheet name="Sheet1" sheetId="6" state="hidden" r:id="rId5"/>
    <sheet name="Sheet2" sheetId="7" state="hidden" r:id="rId6"/>
  </sheets>
  <definedNames>
    <definedName name="_xlnm.Print_Area" localSheetId="1">Pricing!$A$1:$D$48</definedName>
    <definedName name="Z_15481707_295B_4C9D_B74C_0CDB22E983C0_.wvu.Cols" localSheetId="1" hidden="1">Pricing!#REF!</definedName>
    <definedName name="Z_15481707_295B_4C9D_B74C_0CDB22E983C0_.wvu.Cols" localSheetId="2" hidden="1">'Pricing Matrix'!$N:$P</definedName>
    <definedName name="Z_1D264792_BAEB_4725_98E9_A0A767F48BA2_.wvu.Cols" localSheetId="1" hidden="1">Pricing!#REF!</definedName>
    <definedName name="Z_1D264792_BAEB_4725_98E9_A0A767F48BA2_.wvu.Cols" localSheetId="2" hidden="1">'Pricing Matrix'!$N:$P</definedName>
    <definedName name="Z_B82F8E29_D4DA_4424_8428_8F6F9483FB16_.wvu.Cols" localSheetId="1" hidden="1">Pricing!#REF!</definedName>
    <definedName name="Z_B82F8E29_D4DA_4424_8428_8F6F9483FB16_.wvu.Cols" localSheetId="2" hidden="1">'Pricing Matrix'!$N:$P</definedName>
    <definedName name="Z_B82F8E29_D4DA_4424_8428_8F6F9483FB16_.wvu.PrintArea" localSheetId="1" hidden="1">Pricing!$A$1:$D$48</definedName>
    <definedName name="Z_BB852A32_C38C_481C_A142_829FB3B4D1D2_.wvu.Cols" localSheetId="1" hidden="1">Pricing!#REF!</definedName>
    <definedName name="Z_BB852A32_C38C_481C_A142_829FB3B4D1D2_.wvu.Cols" localSheetId="2" hidden="1">'Pricing Matrix'!$N:$P</definedName>
    <definedName name="Z_D898127D_F7BC_4E32_8114_D2F73E36C23E_.wvu.Cols" localSheetId="1" hidden="1">Pricing!#REF!</definedName>
    <definedName name="Z_D898127D_F7BC_4E32_8114_D2F73E36C23E_.wvu.Cols" localSheetId="2" hidden="1">'Pricing Matrix'!$N:$P</definedName>
  </definedNames>
  <calcPr calcId="162913"/>
  <customWorkbookViews>
    <customWorkbookView name="Paul Mincher - Personal View" guid="{B82F8E29-D4DA-4424-8428-8F6F9483FB16}" mergeInterval="0" personalView="1" maximized="1" windowWidth="1676" windowHeight="785" activeSheetId="2"/>
    <customWorkbookView name="Mincher, Paul - Personal View" guid="{BB852A32-C38C-481C-A142-829FB3B4D1D2}" mergeInterval="0" personalView="1" maximized="1" windowWidth="1280" windowHeight="791" activeSheetId="3"/>
    <customWorkbookView name="Avery, Nicola - Personal View" guid="{D898127D-F7BC-4E32-8114-D2F73E36C23E}" mergeInterval="0" personalView="1" maximized="1" windowWidth="1276" windowHeight="811" activeSheetId="3"/>
    <customWorkbookView name="Greenhouse, Samantha - Personal View" guid="{15481707-295B-4C9D-B74C-0CDB22E983C0}" mergeInterval="0" personalView="1" maximized="1" windowWidth="1276" windowHeight="747" activeSheetId="3"/>
    <customWorkbookView name="Aaron Woods - Personal View" guid="{1D264792-BAEB-4725-98E9-A0A767F48BA2}" mergeInterval="0" personalView="1" maximized="1" windowWidth="1916" windowHeight="855" activeSheetId="3" showComments="commIndAndComment"/>
  </customWorkbookViews>
</workbook>
</file>

<file path=xl/calcChain.xml><?xml version="1.0" encoding="utf-8"?>
<calcChain xmlns="http://schemas.openxmlformats.org/spreadsheetml/2006/main">
  <c r="B47" i="3" l="1"/>
  <c r="B46" i="3"/>
  <c r="B44" i="3" l="1"/>
  <c r="B35" i="3"/>
  <c r="B29" i="3"/>
  <c r="B18" i="3"/>
  <c r="G17" i="5"/>
  <c r="O102" i="4"/>
  <c r="N102" i="4"/>
  <c r="L102" i="4"/>
  <c r="K102" i="4"/>
  <c r="J102" i="4"/>
  <c r="O95" i="4"/>
  <c r="N95" i="4"/>
  <c r="L95" i="4"/>
  <c r="K95" i="4"/>
  <c r="J95" i="4"/>
  <c r="O86" i="4"/>
  <c r="N86" i="4"/>
  <c r="L86" i="4"/>
  <c r="K86" i="4"/>
  <c r="J86" i="4"/>
  <c r="O79" i="4"/>
  <c r="N79" i="4"/>
  <c r="L79" i="4"/>
  <c r="K79" i="4"/>
  <c r="J79" i="4"/>
  <c r="O72" i="4"/>
  <c r="N72" i="4"/>
  <c r="L72" i="4"/>
  <c r="K72" i="4"/>
  <c r="J72" i="4"/>
  <c r="O62" i="4"/>
  <c r="N62" i="4"/>
  <c r="L62" i="4"/>
  <c r="K62" i="4"/>
  <c r="J62" i="4"/>
  <c r="O49" i="4"/>
  <c r="N49" i="4"/>
  <c r="L49" i="4"/>
  <c r="K49" i="4"/>
  <c r="J49" i="4"/>
  <c r="O39" i="4"/>
  <c r="N39" i="4"/>
  <c r="L39" i="4"/>
  <c r="K39" i="4"/>
  <c r="J39" i="4"/>
  <c r="O25" i="4"/>
  <c r="N25" i="4"/>
  <c r="L25" i="4"/>
  <c r="K25" i="4"/>
  <c r="J25" i="4"/>
  <c r="O16" i="4"/>
  <c r="N16" i="4"/>
  <c r="L16" i="4"/>
  <c r="K16" i="4"/>
  <c r="J16" i="4"/>
  <c r="J64" i="4"/>
  <c r="N88" i="4"/>
  <c r="O64" i="4"/>
  <c r="J88" i="4"/>
  <c r="O88" i="4"/>
  <c r="L64" i="4"/>
  <c r="K88" i="4"/>
  <c r="N64" i="4"/>
  <c r="L88" i="4"/>
  <c r="K64" i="4"/>
  <c r="J104" i="4"/>
  <c r="L104" i="4"/>
  <c r="N104" i="4"/>
  <c r="O104" i="4"/>
  <c r="K104" i="4"/>
  <c r="J106" i="4"/>
  <c r="E8" i="5"/>
  <c r="F4" i="5"/>
  <c r="F5" i="5"/>
  <c r="F6" i="5"/>
  <c r="F7" i="5"/>
  <c r="F3" i="5"/>
  <c r="F8" i="5"/>
  <c r="F10" i="5"/>
</calcChain>
</file>

<file path=xl/sharedStrings.xml><?xml version="1.0" encoding="utf-8"?>
<sst xmlns="http://schemas.openxmlformats.org/spreadsheetml/2006/main" count="267" uniqueCount="142">
  <si>
    <t>Training</t>
  </si>
  <si>
    <t>Required technical and/or system administration training</t>
  </si>
  <si>
    <t>Other costs (please specify)</t>
  </si>
  <si>
    <t>Year 1</t>
  </si>
  <si>
    <t>Year 2</t>
  </si>
  <si>
    <t>Year 3</t>
  </si>
  <si>
    <t>User perspective</t>
  </si>
  <si>
    <t>Learning perspective</t>
  </si>
  <si>
    <t>Implementation</t>
  </si>
  <si>
    <t xml:space="preserve">●              The system must be intuitive to use and be consistent in look and feel across all </t>
  </si>
  <si>
    <t>modules</t>
  </si>
  <si>
    <t>●              The system must conform to current accessibility standards</t>
  </si>
  <si>
    <t>●              The system must be responsive - suitable for use on mobile phones and tablets as well as laptops and PCs.</t>
  </si>
  <si>
    <t>●              The system must be customisable to allow Hillingdon branding to be applied.  We will need to do this up to twice a year, and if this must be done by the supplier this should be delivered at no additional cost.</t>
  </si>
  <si>
    <t>Quality</t>
  </si>
  <si>
    <t>Appendix 1, Part I.</t>
  </si>
  <si>
    <t>Appendix 1, Part II.</t>
  </si>
  <si>
    <t>For short-listed suppliers.</t>
  </si>
  <si>
    <t>Cost</t>
  </si>
  <si>
    <t>Total</t>
  </si>
  <si>
    <t>Method statement</t>
  </si>
  <si>
    <t>Specific requirements</t>
  </si>
  <si>
    <t>Presentation and testing (including site visits)</t>
  </si>
  <si>
    <t>Technical and/or professional ability</t>
  </si>
  <si>
    <t>Intuitive and attractive user interface</t>
  </si>
  <si>
    <t>Section ?</t>
  </si>
  <si>
    <t>Tender Reference TRG 030</t>
  </si>
  <si>
    <r>
      <t xml:space="preserve">Instructions for Candidates - </t>
    </r>
    <r>
      <rPr>
        <sz val="10"/>
        <color theme="1"/>
        <rFont val="Arial"/>
        <family val="2"/>
      </rPr>
      <t>Candidates are instructed to complete Tab 2 - Pricing Matrix, inserting information in the designated areas only. There is also designated space for comments</t>
    </r>
  </si>
  <si>
    <t>Suppliers must submit fixed costs for Years 1 – 5 for a number of elements. The total price for Years 1 – 3 will form the 3 Year Total Cost which will be scored as the overall cost evaluation.</t>
  </si>
  <si>
    <t>There are 4 elements which make up the Total Cost, and there are sub-elements within each as detailed below:</t>
  </si>
  <si>
    <t>Section</t>
  </si>
  <si>
    <t>Cost Area</t>
  </si>
  <si>
    <t>% of Price Weighting</t>
  </si>
  <si>
    <t>% of Overall Tender</t>
  </si>
  <si>
    <t>1.0 One Off Costs</t>
  </si>
  <si>
    <t>1.1 Standard Product Cost</t>
  </si>
  <si>
    <t>1.2 Design</t>
  </si>
  <si>
    <t>1.3 Implementation</t>
  </si>
  <si>
    <t>1.4 Other Services</t>
  </si>
  <si>
    <t>1.5 Developed Functionality</t>
  </si>
  <si>
    <t>2.0 On-Going Annual Costs</t>
  </si>
  <si>
    <t>2.1 Licenses and Subscriptions</t>
  </si>
  <si>
    <t>2.2 Support and Maintenance</t>
  </si>
  <si>
    <t>2.3 Other Annual Operating Costs</t>
  </si>
  <si>
    <t xml:space="preserve">3.0 Other Implementation </t>
  </si>
  <si>
    <t>4.0 Any Other Costs</t>
  </si>
  <si>
    <t>Please ensure any requirements, provisions or conditions are recorded in the comments box provided for each element</t>
  </si>
  <si>
    <t>Scores will be evaluated as follows:</t>
  </si>
  <si>
    <t xml:space="preserve">The lowest qualified tender cost will receive maximum percentage score available i.e. 40%. </t>
  </si>
  <si>
    <t xml:space="preserve">Proposals which are more expensive will be given a lower percentage score using the standard deviation from the lowest cost.  </t>
  </si>
  <si>
    <t xml:space="preserve">Candidate's scores will be calculated to two decimal places. </t>
  </si>
  <si>
    <t>Detailed below is a worked example of the calculation:</t>
  </si>
  <si>
    <t>Candidate</t>
  </si>
  <si>
    <t>A</t>
  </si>
  <si>
    <t>B</t>
  </si>
  <si>
    <t>C</t>
  </si>
  <si>
    <t>Total Tender Cost (Yr 1 - 3)</t>
  </si>
  <si>
    <t>Formula</t>
  </si>
  <si>
    <t>(Lowest Bid x Maximum Points Available) / Candidate's Price</t>
  </si>
  <si>
    <t>Calculation</t>
  </si>
  <si>
    <t>(60,000 x 40%) / 100,000</t>
  </si>
  <si>
    <t>60,000 x 40%) / 75,000</t>
  </si>
  <si>
    <t>60,000 x 40%) / 60,000</t>
  </si>
  <si>
    <t>Price Score (Max 40%)</t>
  </si>
  <si>
    <t>Candidate Pricing Matrix</t>
  </si>
  <si>
    <t>Please insert your company name here:</t>
  </si>
  <si>
    <t>-</t>
  </si>
  <si>
    <t>Information Only</t>
  </si>
  <si>
    <t>Comments</t>
  </si>
  <si>
    <t>Year 4</t>
  </si>
  <si>
    <t>Year 5</t>
  </si>
  <si>
    <t>Cost Type</t>
  </si>
  <si>
    <t>£</t>
  </si>
  <si>
    <t>Please list below the additional standard modules required:</t>
  </si>
  <si>
    <t>Total Standard Product Cost</t>
  </si>
  <si>
    <t>Assessment, build &amp; branding</t>
  </si>
  <si>
    <t>Any other design stage costs not listed (please list below)</t>
  </si>
  <si>
    <t>Total Design Cost</t>
  </si>
  <si>
    <t>Project management and consultancy services</t>
  </si>
  <si>
    <t>Configuration</t>
  </si>
  <si>
    <t>Go-live/rollout support</t>
  </si>
  <si>
    <t>User training services</t>
  </si>
  <si>
    <t>Any other implementation stage costs not listed (please list below)</t>
  </si>
  <si>
    <t>Total Implementation Costs</t>
  </si>
  <si>
    <t>Any other services not listed (please list below)</t>
  </si>
  <si>
    <t>Total Other Services Costs</t>
  </si>
  <si>
    <t>1.5 Developed Functionality - Please list functionality below:</t>
  </si>
  <si>
    <t>Total Cost for Developed Functionality</t>
  </si>
  <si>
    <t>1.0 Total One Off Costs</t>
  </si>
  <si>
    <t>Licenses</t>
  </si>
  <si>
    <t>Subscriptions</t>
  </si>
  <si>
    <t>Total Licenses and Subscriptions Cost</t>
  </si>
  <si>
    <t>2.2 Support and Maintenance Fees - Please list below:</t>
  </si>
  <si>
    <t>Total Support and Maintenance Fees Costs</t>
  </si>
  <si>
    <t>2.3 Other Annual Operating Costs - Please list below:</t>
  </si>
  <si>
    <t>Total Other Annual Operating Costs</t>
  </si>
  <si>
    <t>2.0 Total On-going Annual Costs</t>
  </si>
  <si>
    <t>3.0 Other Post-Implementation Costs, (e.g. Upgrades) - Please list below:</t>
  </si>
  <si>
    <t>3.0 Total Other Post-Implementation Costs</t>
  </si>
  <si>
    <t>4.0 Any Other Costs - Please list below</t>
  </si>
  <si>
    <t>4.0 Total Any Other Costs</t>
  </si>
  <si>
    <t>Total Cost per Year</t>
  </si>
  <si>
    <t>3 Year Total Cost</t>
  </si>
  <si>
    <t>Standard base product based on 5,000 users</t>
  </si>
  <si>
    <t>System integration</t>
  </si>
  <si>
    <t>Migration of existing data</t>
  </si>
  <si>
    <t>Training for system administrators</t>
  </si>
  <si>
    <t>Provider presence at launch events</t>
  </si>
  <si>
    <t>3.0 Other Post-Implementation Costs</t>
  </si>
  <si>
    <t>Hosting</t>
  </si>
  <si>
    <t xml:space="preserve">AAAAAAAAAAA </t>
  </si>
  <si>
    <t>Total Software licencing</t>
  </si>
  <si>
    <t>Cost type</t>
  </si>
  <si>
    <t>Total Other Costs</t>
  </si>
  <si>
    <t>Recommended (optional)</t>
  </si>
  <si>
    <t>State number of training days provided.</t>
  </si>
  <si>
    <t>Primary requirements</t>
  </si>
  <si>
    <t>Secondary requirements</t>
  </si>
  <si>
    <t>Branding</t>
  </si>
  <si>
    <t>Testing</t>
  </si>
  <si>
    <t>Documentation</t>
  </si>
  <si>
    <t>Pricing Matrix</t>
  </si>
  <si>
    <t>Project management</t>
  </si>
  <si>
    <t>Supplier comments and assumptions</t>
  </si>
  <si>
    <t>Any other design stage costs not listed</t>
  </si>
  <si>
    <t>This total can be left blank depending on response to options. Please indicate if this is capped or unlimited, and if capped at what.</t>
  </si>
  <si>
    <t>Design and build</t>
  </si>
  <si>
    <t>Total Design and build Costs</t>
  </si>
  <si>
    <t>e.g. Integration</t>
  </si>
  <si>
    <t>RCoA guidance</t>
  </si>
  <si>
    <t>Recommended, but not required, technical and/or system administration training  (optional)</t>
  </si>
  <si>
    <t>Tertiary requirements (optional)</t>
  </si>
  <si>
    <t>Required (for 100 staff)</t>
  </si>
  <si>
    <t xml:space="preserve">Software licencing (if any), please note RCoA already have O365 Education E3 for Faculty licences for all staff </t>
  </si>
  <si>
    <t>We do not expect there to be licence costs for the 400+ ad hoc users that need to be able to view, edit and upload. If there are licence costs associated with this please include them here.</t>
  </si>
  <si>
    <t>Totals will auto calculate - not to completed by the Supplier.</t>
  </si>
  <si>
    <t xml:space="preserve">Early life support </t>
  </si>
  <si>
    <t>State number of support days provided</t>
  </si>
  <si>
    <t>Total cost of implementation (including recommended)</t>
  </si>
  <si>
    <t>Total cost of implementation (not including recommended)</t>
  </si>
  <si>
    <t>O365 support</t>
  </si>
  <si>
    <t>Please provide details of the annual cost of O365 support if this is something your company provides. This is provided for information and will not form part of the scored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</si>
</sst>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44" formatCode="_-&quot;£&quot;* #,##0.00_-;\-&quot;£&quot;* #,##0.00_-;_-&quot;£&quot;* &quot;-&quot;??_-;_-@_-"/>
  </numFmts>
  <fonts count="2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Arial"/>
      <family val="2"/>
    </font>
    <font>
      <b/>
      <sz val="11"/>
      <color rgb="FF000000"/>
      <name val="Georgia"/>
      <family val="1"/>
    </font>
    <font>
      <sz val="11"/>
      <color rgb="FF000000"/>
      <name val="Georgia"/>
      <family val="1"/>
    </font>
    <font>
      <b/>
      <u/>
      <sz val="11"/>
      <color rgb="FF000000"/>
      <name val="Georgia"/>
      <family val="1"/>
    </font>
    <font>
      <sz val="11"/>
      <color theme="1"/>
      <name val="Times New Roman"/>
      <family val="1"/>
    </font>
    <font>
      <b/>
      <sz val="16"/>
      <color theme="1"/>
      <name val="Arial"/>
      <family val="2"/>
    </font>
    <font>
      <sz val="10"/>
      <color theme="1"/>
      <name val="Arial"/>
      <family val="2"/>
    </font>
    <font>
      <sz val="10"/>
      <color rgb="FF000000"/>
      <name val="Arial"/>
      <family val="2"/>
    </font>
    <font>
      <b/>
      <sz val="10"/>
      <color rgb="FF000000"/>
      <name val="Arial"/>
      <family val="2"/>
    </font>
    <font>
      <b/>
      <sz val="12"/>
      <color theme="1"/>
      <name val="Arial"/>
      <family val="2"/>
    </font>
    <font>
      <b/>
      <sz val="10"/>
      <color theme="1"/>
      <name val="Arial"/>
      <family val="2"/>
    </font>
    <font>
      <sz val="11"/>
      <color rgb="FFFF0000"/>
      <name val="Arial"/>
      <family val="2"/>
    </font>
    <font>
      <sz val="10"/>
      <name val="Arial"/>
      <family val="2"/>
    </font>
    <font>
      <sz val="10"/>
      <color rgb="FFFF0000"/>
      <name val="Arial"/>
      <family val="2"/>
    </font>
    <font>
      <b/>
      <sz val="10"/>
      <color theme="1"/>
      <name val="Century Gothic"/>
      <family val="2"/>
    </font>
    <font>
      <sz val="10"/>
      <color rgb="FFFF0000"/>
      <name val="Century Gothic"/>
      <family val="2"/>
    </font>
    <font>
      <sz val="10"/>
      <color theme="1"/>
      <name val="Century Gothic"/>
      <family val="2"/>
    </font>
    <font>
      <i/>
      <sz val="10"/>
      <color rgb="FFFF0000"/>
      <name val="Century Gothic"/>
      <family val="2"/>
    </font>
    <font>
      <i/>
      <sz val="10"/>
      <color theme="1"/>
      <name val="Century Gothic"/>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5" fillId="0" borderId="0"/>
  </cellStyleXfs>
  <cellXfs count="131">
    <xf numFmtId="0" fontId="0" fillId="0" borderId="0" xfId="0"/>
    <xf numFmtId="10" fontId="0" fillId="0" borderId="0" xfId="0" applyNumberFormat="1"/>
    <xf numFmtId="0" fontId="0" fillId="0" borderId="0" xfId="0" applyAlignment="1">
      <alignment wrapText="1"/>
    </xf>
    <xf numFmtId="0" fontId="4" fillId="0" borderId="3" xfId="0" applyFont="1" applyBorder="1" applyAlignment="1">
      <alignment vertical="center" wrapText="1"/>
    </xf>
    <xf numFmtId="10" fontId="6" fillId="0" borderId="4" xfId="0" applyNumberFormat="1" applyFont="1" applyBorder="1" applyAlignment="1">
      <alignment vertical="center" wrapText="1"/>
    </xf>
    <xf numFmtId="0" fontId="4" fillId="0" borderId="1" xfId="0" applyFont="1" applyBorder="1" applyAlignment="1">
      <alignment vertical="top" wrapText="1"/>
    </xf>
    <xf numFmtId="0" fontId="5" fillId="0" borderId="3" xfId="0" applyFont="1" applyBorder="1" applyAlignment="1">
      <alignment vertical="top" wrapText="1"/>
    </xf>
    <xf numFmtId="10" fontId="5" fillId="0" borderId="4" xfId="0" applyNumberFormat="1" applyFont="1" applyBorder="1" applyAlignment="1">
      <alignment vertical="top" wrapText="1"/>
    </xf>
    <xf numFmtId="0" fontId="5" fillId="0" borderId="4" xfId="0" applyFont="1" applyBorder="1" applyAlignment="1">
      <alignment vertical="top" wrapText="1"/>
    </xf>
    <xf numFmtId="10" fontId="4" fillId="0" borderId="4" xfId="0" applyNumberFormat="1" applyFont="1" applyBorder="1" applyAlignment="1">
      <alignment vertical="top" wrapText="1"/>
    </xf>
    <xf numFmtId="0" fontId="4" fillId="0" borderId="3" xfId="0" applyFont="1" applyBorder="1" applyAlignment="1">
      <alignment vertical="top" wrapText="1"/>
    </xf>
    <xf numFmtId="0" fontId="7" fillId="0" borderId="2" xfId="0" applyFont="1" applyBorder="1" applyAlignment="1">
      <alignment vertical="top" wrapText="1"/>
    </xf>
    <xf numFmtId="10" fontId="7" fillId="0" borderId="4" xfId="0" applyNumberFormat="1" applyFont="1" applyBorder="1" applyAlignment="1">
      <alignment vertical="top" wrapText="1"/>
    </xf>
    <xf numFmtId="0" fontId="7" fillId="0" borderId="4" xfId="0" applyFont="1" applyBorder="1" applyAlignment="1">
      <alignment vertical="top" wrapText="1"/>
    </xf>
    <xf numFmtId="0" fontId="7" fillId="0" borderId="3" xfId="0" applyFont="1" applyBorder="1" applyAlignment="1">
      <alignment vertical="top" wrapText="1"/>
    </xf>
    <xf numFmtId="0" fontId="8" fillId="0" borderId="0" xfId="0" applyFont="1" applyAlignment="1">
      <alignment horizontal="left" vertical="center"/>
    </xf>
    <xf numFmtId="0" fontId="3" fillId="0" borderId="0" xfId="0" applyFont="1"/>
    <xf numFmtId="0" fontId="9" fillId="0" borderId="0" xfId="0" applyFont="1"/>
    <xf numFmtId="0" fontId="9" fillId="0" borderId="5" xfId="0" applyFont="1" applyBorder="1" applyAlignment="1">
      <alignment horizontal="left" vertical="center"/>
    </xf>
    <xf numFmtId="0" fontId="9" fillId="0" borderId="5" xfId="0" applyFont="1" applyBorder="1" applyAlignment="1">
      <alignment horizontal="center" vertical="center" wrapText="1"/>
    </xf>
    <xf numFmtId="0" fontId="10" fillId="0" borderId="0" xfId="0" applyFont="1" applyAlignment="1">
      <alignment vertical="center"/>
    </xf>
    <xf numFmtId="0" fontId="9" fillId="0" borderId="0" xfId="0" applyFont="1" applyAlignment="1">
      <alignment vertical="center"/>
    </xf>
    <xf numFmtId="0" fontId="10" fillId="0" borderId="1" xfId="0" applyFont="1" applyBorder="1" applyAlignment="1">
      <alignment vertical="center"/>
    </xf>
    <xf numFmtId="0" fontId="10" fillId="0" borderId="2" xfId="0" applyFont="1" applyBorder="1" applyAlignment="1">
      <alignment horizontal="center" vertical="center"/>
    </xf>
    <xf numFmtId="9" fontId="0" fillId="0" borderId="0" xfId="2" applyFont="1"/>
    <xf numFmtId="0" fontId="10" fillId="0" borderId="3" xfId="0" applyFont="1" applyBorder="1" applyAlignment="1">
      <alignment vertical="center" wrapText="1"/>
    </xf>
    <xf numFmtId="10" fontId="0" fillId="0" borderId="0" xfId="2" applyNumberFormat="1" applyFont="1"/>
    <xf numFmtId="2" fontId="0" fillId="0" borderId="0" xfId="0" applyNumberFormat="1"/>
    <xf numFmtId="0" fontId="10" fillId="0" borderId="4" xfId="0" applyFont="1" applyBorder="1" applyAlignment="1">
      <alignment horizontal="center" vertical="center" wrapText="1"/>
    </xf>
    <xf numFmtId="0" fontId="11" fillId="0" borderId="3" xfId="0" applyFont="1" applyBorder="1" applyAlignment="1">
      <alignment vertical="center"/>
    </xf>
    <xf numFmtId="10" fontId="11" fillId="0" borderId="4" xfId="2" applyNumberFormat="1" applyFont="1" applyBorder="1" applyAlignment="1">
      <alignment horizontal="center" vertical="center"/>
    </xf>
    <xf numFmtId="10" fontId="11" fillId="0" borderId="4" xfId="0" applyNumberFormat="1" applyFont="1" applyBorder="1" applyAlignment="1">
      <alignment horizontal="center" vertical="center"/>
    </xf>
    <xf numFmtId="0" fontId="12" fillId="0" borderId="0" xfId="0" applyFont="1" applyAlignment="1">
      <alignment vertical="center"/>
    </xf>
    <xf numFmtId="0" fontId="13" fillId="2" borderId="5" xfId="0" applyFont="1" applyFill="1" applyBorder="1" applyAlignment="1">
      <alignment horizontal="center" vertical="center"/>
    </xf>
    <xf numFmtId="0" fontId="3" fillId="2" borderId="5" xfId="0" applyFont="1" applyFill="1" applyBorder="1"/>
    <xf numFmtId="44" fontId="16" fillId="0" borderId="5" xfId="1" applyFont="1" applyBorder="1" applyAlignment="1" applyProtection="1">
      <alignment vertical="center"/>
      <protection locked="0"/>
    </xf>
    <xf numFmtId="0" fontId="16" fillId="0" borderId="5" xfId="0" applyNumberFormat="1" applyFont="1" applyBorder="1" applyAlignment="1" applyProtection="1">
      <alignment horizontal="center" vertical="center" wrapText="1"/>
      <protection locked="0"/>
    </xf>
    <xf numFmtId="0" fontId="0" fillId="2" borderId="5" xfId="0" applyFill="1" applyBorder="1" applyAlignment="1">
      <alignment horizontal="center"/>
    </xf>
    <xf numFmtId="44" fontId="13" fillId="2" borderId="5" xfId="0" applyNumberFormat="1" applyFont="1" applyFill="1" applyBorder="1" applyAlignment="1">
      <alignment vertical="center"/>
    </xf>
    <xf numFmtId="0" fontId="0" fillId="2" borderId="5" xfId="0" applyFill="1" applyBorder="1"/>
    <xf numFmtId="0" fontId="0" fillId="0" borderId="5" xfId="0" applyBorder="1"/>
    <xf numFmtId="0" fontId="16" fillId="0" borderId="5" xfId="0" applyNumberFormat="1" applyFont="1" applyBorder="1" applyAlignment="1" applyProtection="1">
      <alignment horizontal="center" vertical="center"/>
    </xf>
    <xf numFmtId="44" fontId="3" fillId="2" borderId="5" xfId="0" applyNumberFormat="1" applyFont="1" applyFill="1" applyBorder="1"/>
    <xf numFmtId="44" fontId="13" fillId="2" borderId="5" xfId="0" applyNumberFormat="1" applyFont="1" applyFill="1" applyBorder="1"/>
    <xf numFmtId="44" fontId="12" fillId="2" borderId="5" xfId="0" applyNumberFormat="1" applyFont="1" applyFill="1" applyBorder="1"/>
    <xf numFmtId="0" fontId="0" fillId="0" borderId="0" xfId="0" applyAlignment="1">
      <alignment horizontal="left"/>
    </xf>
    <xf numFmtId="0" fontId="17" fillId="2" borderId="5" xfId="0" applyFont="1" applyFill="1" applyBorder="1" applyAlignment="1">
      <alignment vertical="top" wrapText="1"/>
    </xf>
    <xf numFmtId="44" fontId="17" fillId="2" borderId="5" xfId="0" applyNumberFormat="1" applyFont="1" applyFill="1" applyBorder="1" applyAlignment="1">
      <alignment vertical="top" wrapText="1"/>
    </xf>
    <xf numFmtId="0" fontId="19" fillId="0" borderId="0" xfId="0" applyFont="1" applyAlignment="1">
      <alignment vertical="top" wrapText="1"/>
    </xf>
    <xf numFmtId="0" fontId="17" fillId="0" borderId="0" xfId="0" applyFont="1" applyAlignment="1">
      <alignment vertical="top" wrapText="1"/>
    </xf>
    <xf numFmtId="0" fontId="20" fillId="0" borderId="0" xfId="0" applyFont="1" applyAlignment="1">
      <alignment vertical="top" wrapText="1"/>
    </xf>
    <xf numFmtId="0" fontId="21" fillId="0" borderId="0" xfId="0" applyFont="1" applyAlignment="1">
      <alignment vertical="top" wrapText="1"/>
    </xf>
    <xf numFmtId="0" fontId="19" fillId="4" borderId="0" xfId="0" applyFont="1" applyFill="1" applyAlignment="1">
      <alignment vertical="top" wrapText="1"/>
    </xf>
    <xf numFmtId="0" fontId="17" fillId="0" borderId="0" xfId="0" applyFont="1" applyFill="1" applyBorder="1" applyAlignment="1">
      <alignment vertical="top" wrapText="1"/>
    </xf>
    <xf numFmtId="44" fontId="18" fillId="0" borderId="5" xfId="1" applyFont="1" applyBorder="1" applyAlignment="1" applyProtection="1">
      <alignment vertical="top" wrapText="1"/>
      <protection locked="0"/>
    </xf>
    <xf numFmtId="44" fontId="20" fillId="0" borderId="5" xfId="1" applyFont="1" applyBorder="1" applyAlignment="1" applyProtection="1">
      <alignment vertical="top" wrapText="1"/>
      <protection locked="0"/>
    </xf>
    <xf numFmtId="44" fontId="18" fillId="0" borderId="0" xfId="1" applyFont="1" applyBorder="1" applyAlignment="1" applyProtection="1">
      <alignment vertical="top" wrapText="1"/>
      <protection locked="0"/>
    </xf>
    <xf numFmtId="0" fontId="19" fillId="3" borderId="0" xfId="0" applyFont="1" applyFill="1" applyAlignment="1">
      <alignment vertical="top" wrapText="1"/>
    </xf>
    <xf numFmtId="0" fontId="17" fillId="3" borderId="0" xfId="0" applyFont="1" applyFill="1" applyBorder="1" applyAlignment="1">
      <alignment vertical="top" wrapText="1"/>
    </xf>
    <xf numFmtId="44" fontId="17" fillId="0" borderId="0" xfId="0" applyNumberFormat="1" applyFont="1" applyFill="1" applyBorder="1" applyAlignment="1">
      <alignment vertical="top" wrapText="1"/>
    </xf>
    <xf numFmtId="0" fontId="18" fillId="0" borderId="0" xfId="0" applyFont="1" applyAlignment="1">
      <alignment vertical="top" wrapText="1"/>
    </xf>
    <xf numFmtId="0" fontId="17" fillId="2" borderId="6" xfId="0" applyFont="1" applyFill="1" applyBorder="1" applyAlignment="1">
      <alignment vertical="top" wrapText="1"/>
    </xf>
    <xf numFmtId="44" fontId="17" fillId="2" borderId="6" xfId="0" applyNumberFormat="1" applyFont="1" applyFill="1" applyBorder="1" applyAlignment="1">
      <alignment vertical="top"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5" xfId="0" applyFont="1" applyBorder="1" applyAlignment="1">
      <alignment horizontal="left"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6" fontId="10" fillId="0" borderId="12" xfId="0" applyNumberFormat="1" applyFont="1" applyBorder="1" applyAlignment="1">
      <alignment horizontal="center" vertical="center"/>
    </xf>
    <xf numFmtId="6" fontId="10" fillId="0" borderId="3" xfId="0" applyNumberFormat="1" applyFont="1" applyBorder="1" applyAlignment="1">
      <alignment horizontal="center"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1" xfId="0" applyFont="1" applyBorder="1" applyAlignment="1">
      <alignment horizontal="left" vertical="center" wrapText="1"/>
    </xf>
    <xf numFmtId="9" fontId="9" fillId="0" borderId="5" xfId="0" applyNumberFormat="1" applyFont="1" applyBorder="1" applyAlignment="1">
      <alignment horizontal="center" vertical="center"/>
    </xf>
    <xf numFmtId="0" fontId="9" fillId="0" borderId="5" xfId="0" applyFont="1" applyBorder="1" applyAlignment="1">
      <alignment horizontal="center" vertical="center"/>
    </xf>
    <xf numFmtId="9" fontId="9" fillId="0" borderId="5" xfId="0" applyNumberFormat="1" applyFont="1" applyFill="1" applyBorder="1" applyAlignment="1">
      <alignment horizontal="center" vertical="center"/>
    </xf>
    <xf numFmtId="0" fontId="9" fillId="0" borderId="5" xfId="0" applyFont="1" applyFill="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5" xfId="0" applyFont="1" applyBorder="1" applyAlignment="1">
      <alignment horizontal="center" vertical="center" wrapText="1"/>
    </xf>
    <xf numFmtId="0" fontId="12" fillId="0" borderId="5" xfId="0" applyFont="1" applyFill="1" applyBorder="1" applyAlignment="1">
      <alignment horizontal="center" vertical="center"/>
    </xf>
    <xf numFmtId="0" fontId="0" fillId="0" borderId="5" xfId="0" applyBorder="1" applyAlignment="1">
      <alignment horizontal="center"/>
    </xf>
    <xf numFmtId="0" fontId="12" fillId="2" borderId="5" xfId="0" applyFont="1" applyFill="1" applyBorder="1" applyAlignment="1">
      <alignment horizontal="center" vertical="center"/>
    </xf>
    <xf numFmtId="44" fontId="12" fillId="2" borderId="5" xfId="0" applyNumberFormat="1" applyFont="1" applyFill="1" applyBorder="1" applyAlignment="1">
      <alignment horizontal="center"/>
    </xf>
    <xf numFmtId="0" fontId="14" fillId="0" borderId="5" xfId="0" applyFont="1" applyBorder="1" applyAlignment="1" applyProtection="1">
      <alignment horizontal="center" vertical="center" wrapText="1"/>
      <protection locked="0"/>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3" fillId="2" borderId="5" xfId="0" applyFont="1" applyFill="1" applyBorder="1" applyAlignment="1">
      <alignment horizontal="center" vertical="center" wrapText="1"/>
    </xf>
    <xf numFmtId="0" fontId="13" fillId="2" borderId="5" xfId="0" applyFont="1" applyFill="1" applyBorder="1" applyAlignment="1">
      <alignment horizontal="left"/>
    </xf>
    <xf numFmtId="0" fontId="0" fillId="2" borderId="5" xfId="0" applyFill="1" applyBorder="1" applyAlignment="1">
      <alignment horizontal="center"/>
    </xf>
    <xf numFmtId="0" fontId="13" fillId="2" borderId="8" xfId="0" applyFont="1" applyFill="1" applyBorder="1" applyAlignment="1">
      <alignment horizontal="left"/>
    </xf>
    <xf numFmtId="0" fontId="13" fillId="2" borderId="9" xfId="0" applyFont="1" applyFill="1" applyBorder="1" applyAlignment="1">
      <alignment horizontal="left"/>
    </xf>
    <xf numFmtId="0" fontId="13" fillId="2" borderId="10" xfId="0" applyFont="1" applyFill="1" applyBorder="1" applyAlignment="1">
      <alignment horizontal="left"/>
    </xf>
    <xf numFmtId="0" fontId="15" fillId="2" borderId="5" xfId="3" applyFont="1" applyFill="1" applyBorder="1" applyAlignment="1">
      <alignment horizontal="left" vertical="top"/>
    </xf>
    <xf numFmtId="0" fontId="13" fillId="2" borderId="5" xfId="0" applyFont="1" applyFill="1" applyBorder="1" applyAlignment="1">
      <alignment horizontal="left" vertical="center"/>
    </xf>
    <xf numFmtId="0" fontId="3" fillId="2" borderId="5" xfId="0" applyFont="1" applyFill="1" applyBorder="1" applyAlignment="1">
      <alignment horizontal="left"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44" fontId="16" fillId="0" borderId="8" xfId="1" applyFont="1" applyBorder="1" applyAlignment="1" applyProtection="1">
      <alignment horizontal="center" vertical="center"/>
    </xf>
    <xf numFmtId="44" fontId="16" fillId="0" borderId="9" xfId="1" applyFont="1" applyBorder="1" applyAlignment="1" applyProtection="1">
      <alignment horizontal="center" vertical="center"/>
    </xf>
    <xf numFmtId="44" fontId="16" fillId="0" borderId="10" xfId="1" applyFont="1" applyBorder="1" applyAlignment="1" applyProtection="1">
      <alignment horizontal="center" vertical="center"/>
    </xf>
    <xf numFmtId="0" fontId="15" fillId="2" borderId="5" xfId="3" applyFont="1" applyFill="1" applyBorder="1" applyAlignment="1">
      <alignment horizontal="left" vertical="center"/>
    </xf>
    <xf numFmtId="0" fontId="9" fillId="2" borderId="5" xfId="0" applyFont="1" applyFill="1" applyBorder="1" applyAlignment="1">
      <alignment horizontal="left" vertical="center"/>
    </xf>
    <xf numFmtId="0" fontId="15" fillId="2" borderId="8" xfId="3" applyFont="1" applyFill="1" applyBorder="1" applyAlignment="1">
      <alignment horizontal="left" vertical="center"/>
    </xf>
    <xf numFmtId="0" fontId="15" fillId="2" borderId="9" xfId="3" applyFont="1" applyFill="1" applyBorder="1" applyAlignment="1">
      <alignment horizontal="left" vertical="center"/>
    </xf>
    <xf numFmtId="0" fontId="15" fillId="2" borderId="10" xfId="3" applyFont="1" applyFill="1" applyBorder="1" applyAlignment="1">
      <alignment horizontal="left" vertical="center"/>
    </xf>
    <xf numFmtId="0" fontId="15" fillId="2" borderId="5" xfId="3" applyFont="1" applyFill="1" applyBorder="1" applyAlignment="1">
      <alignment horizontal="left" vertical="center" wrapText="1"/>
    </xf>
    <xf numFmtId="0" fontId="9" fillId="2" borderId="5" xfId="0" applyFont="1" applyFill="1" applyBorder="1" applyAlignment="1">
      <alignment horizontal="left" vertical="center" wrapText="1"/>
    </xf>
    <xf numFmtId="0" fontId="0" fillId="0" borderId="6"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13" fillId="2" borderId="5" xfId="0" applyFont="1" applyFill="1" applyBorder="1" applyAlignment="1">
      <alignment horizontal="center" vertical="center"/>
    </xf>
    <xf numFmtId="0" fontId="3" fillId="2" borderId="5" xfId="0" applyFont="1" applyFill="1" applyBorder="1" applyAlignment="1">
      <alignment horizontal="left"/>
    </xf>
    <xf numFmtId="0" fontId="9" fillId="2" borderId="5" xfId="0" applyFont="1" applyFill="1" applyBorder="1" applyAlignment="1">
      <alignment horizontal="left" vertical="top"/>
    </xf>
    <xf numFmtId="0" fontId="15" fillId="2" borderId="5" xfId="3" applyFont="1" applyFill="1" applyBorder="1" applyAlignment="1">
      <alignment horizontal="left"/>
    </xf>
    <xf numFmtId="0" fontId="12" fillId="0" borderId="0" xfId="0" applyFont="1" applyAlignment="1">
      <alignment horizontal="center" vertical="center"/>
    </xf>
    <xf numFmtId="9" fontId="13" fillId="2" borderId="5" xfId="0" applyNumberFormat="1" applyFont="1" applyFill="1" applyBorder="1" applyAlignment="1">
      <alignment horizontal="center"/>
    </xf>
    <xf numFmtId="0" fontId="13" fillId="2" borderId="5" xfId="0" applyFont="1" applyFill="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2" borderId="5" xfId="0" applyFill="1" applyBorder="1" applyAlignment="1">
      <alignment horizontal="center" vertical="center"/>
    </xf>
    <xf numFmtId="0" fontId="16" fillId="0" borderId="5" xfId="0" applyFont="1" applyBorder="1" applyAlignment="1" applyProtection="1">
      <alignment horizontal="center" vertical="center" wrapText="1"/>
      <protection locked="0"/>
    </xf>
    <xf numFmtId="0" fontId="17" fillId="0" borderId="5" xfId="0" applyFont="1" applyBorder="1" applyAlignment="1">
      <alignment vertical="top" wrapText="1"/>
    </xf>
    <xf numFmtId="0" fontId="19" fillId="0" borderId="5" xfId="0" applyFont="1" applyBorder="1" applyAlignment="1">
      <alignment vertical="top" wrapText="1"/>
    </xf>
  </cellXfs>
  <cellStyles count="4">
    <cellStyle name="Currency" xfId="1" builtinId="4"/>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7"/>
  <sheetViews>
    <sheetView topLeftCell="A13" zoomScale="110" zoomScaleNormal="110" workbookViewId="0">
      <selection activeCell="I10" sqref="I10"/>
    </sheetView>
  </sheetViews>
  <sheetFormatPr defaultRowHeight="15" x14ac:dyDescent="0.25"/>
  <cols>
    <col min="1" max="1" width="24" customWidth="1"/>
    <col min="2" max="4" width="15.28515625" customWidth="1"/>
    <col min="5" max="5" width="11.140625" customWidth="1"/>
    <col min="6" max="6" width="12.140625" customWidth="1"/>
    <col min="9" max="9" width="9.5703125" bestFit="1" customWidth="1"/>
  </cols>
  <sheetData>
    <row r="1" spans="1:6" ht="20.25" x14ac:dyDescent="0.25">
      <c r="A1" s="15" t="s">
        <v>110</v>
      </c>
    </row>
    <row r="2" spans="1:6" ht="20.25" x14ac:dyDescent="0.25">
      <c r="A2" s="15" t="s">
        <v>26</v>
      </c>
    </row>
    <row r="3" spans="1:6" ht="9" customHeight="1" x14ac:dyDescent="0.25"/>
    <row r="4" spans="1:6" x14ac:dyDescent="0.25">
      <c r="A4" s="16" t="s">
        <v>27</v>
      </c>
    </row>
    <row r="5" spans="1:6" ht="7.5" customHeight="1" x14ac:dyDescent="0.25"/>
    <row r="6" spans="1:6" x14ac:dyDescent="0.25">
      <c r="A6" s="17" t="s">
        <v>28</v>
      </c>
    </row>
    <row r="7" spans="1:6" ht="6" customHeight="1" x14ac:dyDescent="0.25"/>
    <row r="8" spans="1:6" x14ac:dyDescent="0.25">
      <c r="A8" s="17" t="s">
        <v>29</v>
      </c>
    </row>
    <row r="9" spans="1:6" x14ac:dyDescent="0.25">
      <c r="A9" s="17"/>
    </row>
    <row r="10" spans="1:6" ht="30" customHeight="1" x14ac:dyDescent="0.25">
      <c r="A10" s="18" t="s">
        <v>30</v>
      </c>
      <c r="B10" s="66" t="s">
        <v>31</v>
      </c>
      <c r="C10" s="66"/>
      <c r="D10" s="66"/>
      <c r="E10" s="19" t="s">
        <v>32</v>
      </c>
      <c r="F10" s="19" t="s">
        <v>33</v>
      </c>
    </row>
    <row r="11" spans="1:6" ht="18.75" customHeight="1" x14ac:dyDescent="0.25">
      <c r="A11" s="71" t="s">
        <v>34</v>
      </c>
      <c r="B11" s="66" t="s">
        <v>35</v>
      </c>
      <c r="C11" s="66"/>
      <c r="D11" s="66"/>
      <c r="E11" s="74">
        <v>1</v>
      </c>
      <c r="F11" s="76">
        <v>0.4</v>
      </c>
    </row>
    <row r="12" spans="1:6" ht="18.75" customHeight="1" x14ac:dyDescent="0.25">
      <c r="A12" s="72"/>
      <c r="B12" s="66" t="s">
        <v>36</v>
      </c>
      <c r="C12" s="66"/>
      <c r="D12" s="66"/>
      <c r="E12" s="75"/>
      <c r="F12" s="77"/>
    </row>
    <row r="13" spans="1:6" ht="18.75" customHeight="1" x14ac:dyDescent="0.25">
      <c r="A13" s="72"/>
      <c r="B13" s="66" t="s">
        <v>37</v>
      </c>
      <c r="C13" s="66"/>
      <c r="D13" s="66"/>
      <c r="E13" s="75"/>
      <c r="F13" s="77"/>
    </row>
    <row r="14" spans="1:6" ht="18.75" customHeight="1" x14ac:dyDescent="0.25">
      <c r="A14" s="72"/>
      <c r="B14" s="78" t="s">
        <v>38</v>
      </c>
      <c r="C14" s="79"/>
      <c r="D14" s="80"/>
      <c r="E14" s="75"/>
      <c r="F14" s="77"/>
    </row>
    <row r="15" spans="1:6" ht="18.75" customHeight="1" x14ac:dyDescent="0.25">
      <c r="A15" s="73"/>
      <c r="B15" s="78" t="s">
        <v>39</v>
      </c>
      <c r="C15" s="79"/>
      <c r="D15" s="80"/>
      <c r="E15" s="75"/>
      <c r="F15" s="77"/>
    </row>
    <row r="16" spans="1:6" ht="19.5" customHeight="1" x14ac:dyDescent="0.25">
      <c r="A16" s="81" t="s">
        <v>40</v>
      </c>
      <c r="B16" s="66" t="s">
        <v>41</v>
      </c>
      <c r="C16" s="66"/>
      <c r="D16" s="66"/>
      <c r="E16" s="75"/>
      <c r="F16" s="77"/>
    </row>
    <row r="17" spans="1:11" ht="19.5" customHeight="1" x14ac:dyDescent="0.25">
      <c r="A17" s="81"/>
      <c r="B17" s="66" t="s">
        <v>42</v>
      </c>
      <c r="C17" s="66"/>
      <c r="D17" s="66"/>
      <c r="E17" s="75"/>
      <c r="F17" s="77"/>
    </row>
    <row r="18" spans="1:11" ht="19.5" customHeight="1" x14ac:dyDescent="0.25">
      <c r="A18" s="81"/>
      <c r="B18" s="66" t="s">
        <v>43</v>
      </c>
      <c r="C18" s="66"/>
      <c r="D18" s="66"/>
      <c r="E18" s="75"/>
      <c r="F18" s="77"/>
    </row>
    <row r="19" spans="1:11" x14ac:dyDescent="0.25">
      <c r="A19" s="66" t="s">
        <v>44</v>
      </c>
      <c r="B19" s="66"/>
      <c r="C19" s="66"/>
      <c r="D19" s="66"/>
      <c r="E19" s="75"/>
      <c r="F19" s="77"/>
    </row>
    <row r="20" spans="1:11" x14ac:dyDescent="0.25">
      <c r="A20" s="66" t="s">
        <v>45</v>
      </c>
      <c r="B20" s="66"/>
      <c r="C20" s="66"/>
      <c r="D20" s="66"/>
      <c r="E20" s="75"/>
      <c r="F20" s="77"/>
    </row>
    <row r="21" spans="1:11" ht="6" customHeight="1" x14ac:dyDescent="0.25">
      <c r="A21" s="17"/>
    </row>
    <row r="22" spans="1:11" ht="12.75" customHeight="1" x14ac:dyDescent="0.25">
      <c r="A22" s="17" t="s">
        <v>46</v>
      </c>
    </row>
    <row r="23" spans="1:11" ht="6" customHeight="1" x14ac:dyDescent="0.25">
      <c r="A23" s="17"/>
    </row>
    <row r="24" spans="1:11" x14ac:dyDescent="0.25">
      <c r="A24" s="17" t="s">
        <v>47</v>
      </c>
    </row>
    <row r="25" spans="1:11" x14ac:dyDescent="0.25">
      <c r="A25" s="20" t="s">
        <v>48</v>
      </c>
    </row>
    <row r="26" spans="1:11" x14ac:dyDescent="0.25">
      <c r="A26" s="20" t="s">
        <v>49</v>
      </c>
    </row>
    <row r="27" spans="1:11" x14ac:dyDescent="0.25">
      <c r="A27" s="20" t="s">
        <v>50</v>
      </c>
    </row>
    <row r="28" spans="1:11" ht="4.5" customHeight="1" x14ac:dyDescent="0.25">
      <c r="A28" s="20"/>
    </row>
    <row r="29" spans="1:11" x14ac:dyDescent="0.25">
      <c r="A29" s="21" t="s">
        <v>51</v>
      </c>
    </row>
    <row r="30" spans="1:11" ht="5.25" customHeight="1" x14ac:dyDescent="0.25"/>
    <row r="31" spans="1:11" ht="5.25" customHeight="1" thickBot="1" x14ac:dyDescent="0.3"/>
    <row r="32" spans="1:11" ht="15.75" thickBot="1" x14ac:dyDescent="0.3">
      <c r="A32" s="22" t="s">
        <v>52</v>
      </c>
      <c r="B32" s="23" t="s">
        <v>53</v>
      </c>
      <c r="C32" s="23" t="s">
        <v>54</v>
      </c>
      <c r="D32" s="23" t="s">
        <v>55</v>
      </c>
      <c r="E32" s="24"/>
      <c r="K32" s="24"/>
    </row>
    <row r="33" spans="1:10" x14ac:dyDescent="0.25">
      <c r="A33" s="67" t="s">
        <v>56</v>
      </c>
      <c r="B33" s="69">
        <v>100000</v>
      </c>
      <c r="C33" s="69">
        <v>75000</v>
      </c>
      <c r="D33" s="69">
        <v>60000</v>
      </c>
      <c r="F33" s="24"/>
      <c r="G33" s="24"/>
      <c r="H33" s="24"/>
      <c r="I33" s="24"/>
    </row>
    <row r="34" spans="1:10" ht="15.75" thickBot="1" x14ac:dyDescent="0.3">
      <c r="A34" s="68"/>
      <c r="B34" s="70"/>
      <c r="C34" s="70"/>
      <c r="D34" s="70"/>
      <c r="G34" s="1"/>
      <c r="H34" s="1"/>
      <c r="I34" s="1"/>
    </row>
    <row r="35" spans="1:10" ht="25.5" customHeight="1" thickBot="1" x14ac:dyDescent="0.3">
      <c r="A35" s="25" t="s">
        <v>57</v>
      </c>
      <c r="B35" s="63" t="s">
        <v>58</v>
      </c>
      <c r="C35" s="64"/>
      <c r="D35" s="65"/>
      <c r="F35" s="26"/>
      <c r="G35" s="27"/>
      <c r="H35" s="27"/>
      <c r="I35" s="27"/>
    </row>
    <row r="36" spans="1:10" ht="26.25" thickBot="1" x14ac:dyDescent="0.3">
      <c r="A36" s="25" t="s">
        <v>59</v>
      </c>
      <c r="B36" s="28" t="s">
        <v>60</v>
      </c>
      <c r="C36" s="28" t="s">
        <v>61</v>
      </c>
      <c r="D36" s="28" t="s">
        <v>62</v>
      </c>
      <c r="F36" s="24"/>
      <c r="H36" s="24"/>
      <c r="I36" s="24"/>
      <c r="J36" s="24"/>
    </row>
    <row r="37" spans="1:10" ht="15.75" thickBot="1" x14ac:dyDescent="0.3">
      <c r="A37" s="29" t="s">
        <v>63</v>
      </c>
      <c r="B37" s="30">
        <v>0.24</v>
      </c>
      <c r="C37" s="31">
        <v>0.32</v>
      </c>
      <c r="D37" s="31">
        <v>0.4</v>
      </c>
      <c r="E37" s="1"/>
      <c r="F37" s="1"/>
      <c r="G37" s="1"/>
      <c r="H37" s="24"/>
    </row>
  </sheetData>
  <sheetProtection selectLockedCells="1"/>
  <customSheetViews>
    <customSheetView guid="{B82F8E29-D4DA-4424-8428-8F6F9483FB16}" scale="110" state="hidden" topLeftCell="A13">
      <selection activeCell="I10" sqref="I10"/>
      <pageMargins left="0.7" right="0.7" top="0.75" bottom="0.75" header="0.3" footer="0.3"/>
      <pageSetup paperSize="9" orientation="portrait" r:id="rId1"/>
    </customSheetView>
    <customSheetView guid="{BB852A32-C38C-481C-A142-829FB3B4D1D2}" scale="110" state="hidden" topLeftCell="A13">
      <selection activeCell="I10" sqref="I10"/>
      <pageMargins left="0.7" right="0.7" top="0.75" bottom="0.75" header="0.3" footer="0.3"/>
      <pageSetup paperSize="9" orientation="portrait" r:id="rId2"/>
    </customSheetView>
    <customSheetView guid="{D898127D-F7BC-4E32-8114-D2F73E36C23E}" scale="110" state="hidden" topLeftCell="A13">
      <selection activeCell="I10" sqref="I10"/>
      <pageMargins left="0.7" right="0.7" top="0.75" bottom="0.75" header="0.3" footer="0.3"/>
      <pageSetup paperSize="9" orientation="portrait" r:id="rId3"/>
    </customSheetView>
    <customSheetView guid="{15481707-295B-4C9D-B74C-0CDB22E983C0}" scale="110" state="hidden" topLeftCell="A13">
      <selection activeCell="I10" sqref="I10"/>
      <pageMargins left="0.7" right="0.7" top="0.75" bottom="0.75" header="0.3" footer="0.3"/>
      <pageSetup paperSize="9" orientation="portrait" r:id="rId4"/>
    </customSheetView>
    <customSheetView guid="{1D264792-BAEB-4725-98E9-A0A767F48BA2}" scale="110" state="hidden" topLeftCell="A13">
      <selection activeCell="I10" sqref="I10"/>
      <pageMargins left="0.7" right="0.7" top="0.75" bottom="0.75" header="0.3" footer="0.3"/>
      <pageSetup paperSize="9" orientation="portrait" r:id="rId5"/>
    </customSheetView>
  </customSheetViews>
  <mergeCells count="20">
    <mergeCell ref="B10:D10"/>
    <mergeCell ref="A11:A15"/>
    <mergeCell ref="B11:D11"/>
    <mergeCell ref="E11:E20"/>
    <mergeCell ref="F11:F20"/>
    <mergeCell ref="B12:D12"/>
    <mergeCell ref="B13:D13"/>
    <mergeCell ref="B14:D14"/>
    <mergeCell ref="B15:D15"/>
    <mergeCell ref="A16:A18"/>
    <mergeCell ref="B35:D35"/>
    <mergeCell ref="B16:D16"/>
    <mergeCell ref="B17:D17"/>
    <mergeCell ref="B18:D18"/>
    <mergeCell ref="A19:D19"/>
    <mergeCell ref="A20:D20"/>
    <mergeCell ref="A33:A34"/>
    <mergeCell ref="B33:B34"/>
    <mergeCell ref="C33:C34"/>
    <mergeCell ref="D33:D34"/>
  </mergeCell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50"/>
  <sheetViews>
    <sheetView tabSelected="1" zoomScaleNormal="100" workbookViewId="0">
      <pane xSplit="1" ySplit="5" topLeftCell="B6" activePane="bottomRight" state="frozen"/>
      <selection pane="topRight" activeCell="B1" sqref="B1"/>
      <selection pane="bottomLeft" activeCell="A6" sqref="A6"/>
      <selection pane="bottomRight" activeCell="C13" sqref="C13"/>
    </sheetView>
  </sheetViews>
  <sheetFormatPr defaultRowHeight="13.5" x14ac:dyDescent="0.25"/>
  <cols>
    <col min="1" max="1" width="50.85546875" style="48" customWidth="1"/>
    <col min="2" max="2" width="16.140625" style="48" customWidth="1"/>
    <col min="3" max="3" width="49.7109375" style="48" customWidth="1"/>
    <col min="4" max="4" width="61.42578125" style="48" customWidth="1"/>
    <col min="5" max="16384" width="9.140625" style="48"/>
  </cols>
  <sheetData>
    <row r="1" spans="1:4" x14ac:dyDescent="0.25">
      <c r="A1" s="49" t="s">
        <v>121</v>
      </c>
    </row>
    <row r="2" spans="1:4" x14ac:dyDescent="0.25">
      <c r="A2" s="49" t="s">
        <v>65</v>
      </c>
    </row>
    <row r="3" spans="1:4" x14ac:dyDescent="0.25">
      <c r="A3" s="52"/>
    </row>
    <row r="4" spans="1:4" s="49" customFormat="1" ht="25.5" x14ac:dyDescent="0.25">
      <c r="B4" s="46" t="s">
        <v>8</v>
      </c>
      <c r="C4" s="46" t="s">
        <v>123</v>
      </c>
      <c r="D4" s="47" t="s">
        <v>129</v>
      </c>
    </row>
    <row r="5" spans="1:4" x14ac:dyDescent="0.25">
      <c r="A5" s="46" t="s">
        <v>112</v>
      </c>
      <c r="B5" s="46" t="s">
        <v>72</v>
      </c>
      <c r="C5" s="50"/>
      <c r="D5" s="50"/>
    </row>
    <row r="6" spans="1:4" x14ac:dyDescent="0.25">
      <c r="A6" s="53"/>
      <c r="B6" s="53"/>
      <c r="C6" s="50"/>
      <c r="D6" s="50"/>
    </row>
    <row r="7" spans="1:4" x14ac:dyDescent="0.25">
      <c r="A7" s="49" t="s">
        <v>126</v>
      </c>
    </row>
    <row r="8" spans="1:4" x14ac:dyDescent="0.25">
      <c r="A8" s="48" t="s">
        <v>116</v>
      </c>
      <c r="B8" s="54">
        <v>0</v>
      </c>
    </row>
    <row r="9" spans="1:4" x14ac:dyDescent="0.25">
      <c r="A9" s="48" t="s">
        <v>117</v>
      </c>
      <c r="B9" s="54">
        <v>0</v>
      </c>
    </row>
    <row r="10" spans="1:4" s="51" customFormat="1" ht="12.75" x14ac:dyDescent="0.25">
      <c r="A10" s="51" t="s">
        <v>131</v>
      </c>
      <c r="B10" s="55">
        <v>0</v>
      </c>
    </row>
    <row r="11" spans="1:4" x14ac:dyDescent="0.25">
      <c r="A11" s="48" t="s">
        <v>118</v>
      </c>
      <c r="B11" s="54">
        <v>0</v>
      </c>
    </row>
    <row r="12" spans="1:4" x14ac:dyDescent="0.25">
      <c r="B12" s="56"/>
    </row>
    <row r="13" spans="1:4" x14ac:dyDescent="0.25">
      <c r="A13" s="48" t="s">
        <v>124</v>
      </c>
      <c r="B13" s="56"/>
      <c r="C13" s="57"/>
    </row>
    <row r="14" spans="1:4" x14ac:dyDescent="0.25">
      <c r="A14" s="48" t="s">
        <v>128</v>
      </c>
      <c r="B14" s="54">
        <v>0</v>
      </c>
    </row>
    <row r="15" spans="1:4" x14ac:dyDescent="0.25">
      <c r="B15" s="54">
        <v>0</v>
      </c>
    </row>
    <row r="16" spans="1:4" x14ac:dyDescent="0.25">
      <c r="B16" s="54">
        <v>0</v>
      </c>
    </row>
    <row r="17" spans="1:4" x14ac:dyDescent="0.25">
      <c r="B17" s="56"/>
    </row>
    <row r="18" spans="1:4" x14ac:dyDescent="0.25">
      <c r="A18" s="46" t="s">
        <v>127</v>
      </c>
      <c r="B18" s="47">
        <f>SUM(B8:B17)</f>
        <v>0</v>
      </c>
    </row>
    <row r="19" spans="1:4" x14ac:dyDescent="0.25">
      <c r="A19" s="58"/>
      <c r="B19" s="58"/>
      <c r="C19" s="50"/>
      <c r="D19" s="50"/>
    </row>
    <row r="20" spans="1:4" x14ac:dyDescent="0.25">
      <c r="A20" s="49" t="s">
        <v>8</v>
      </c>
      <c r="B20" s="56"/>
    </row>
    <row r="21" spans="1:4" x14ac:dyDescent="0.25">
      <c r="A21" s="48" t="s">
        <v>122</v>
      </c>
      <c r="B21" s="54">
        <v>0</v>
      </c>
    </row>
    <row r="22" spans="1:4" x14ac:dyDescent="0.25">
      <c r="A22" s="48" t="s">
        <v>119</v>
      </c>
      <c r="B22" s="54">
        <v>0</v>
      </c>
      <c r="C22" s="50"/>
    </row>
    <row r="23" spans="1:4" x14ac:dyDescent="0.25">
      <c r="A23" s="48" t="s">
        <v>120</v>
      </c>
      <c r="B23" s="54">
        <v>0</v>
      </c>
      <c r="C23" s="50"/>
    </row>
    <row r="24" spans="1:4" x14ac:dyDescent="0.25">
      <c r="A24" s="48" t="s">
        <v>0</v>
      </c>
    </row>
    <row r="25" spans="1:4" ht="27" x14ac:dyDescent="0.25">
      <c r="A25" s="48" t="s">
        <v>1</v>
      </c>
      <c r="B25" s="54">
        <v>0</v>
      </c>
      <c r="D25" s="48" t="s">
        <v>115</v>
      </c>
    </row>
    <row r="26" spans="1:4" ht="25.5" x14ac:dyDescent="0.25">
      <c r="A26" s="51" t="s">
        <v>130</v>
      </c>
      <c r="B26" s="54">
        <v>0</v>
      </c>
      <c r="D26" s="48" t="s">
        <v>115</v>
      </c>
    </row>
    <row r="27" spans="1:4" x14ac:dyDescent="0.25">
      <c r="A27" s="48" t="s">
        <v>136</v>
      </c>
      <c r="B27" s="54">
        <v>0</v>
      </c>
      <c r="D27" s="48" t="s">
        <v>137</v>
      </c>
    </row>
    <row r="28" spans="1:4" x14ac:dyDescent="0.25">
      <c r="A28" s="51"/>
      <c r="B28" s="56"/>
    </row>
    <row r="29" spans="1:4" x14ac:dyDescent="0.25">
      <c r="A29" s="46" t="s">
        <v>83</v>
      </c>
      <c r="B29" s="47">
        <f>SUM(B21:B28)</f>
        <v>0</v>
      </c>
    </row>
    <row r="30" spans="1:4" x14ac:dyDescent="0.25">
      <c r="A30" s="53"/>
      <c r="B30" s="59"/>
    </row>
    <row r="31" spans="1:4" ht="40.5" x14ac:dyDescent="0.25">
      <c r="A31" s="49" t="s">
        <v>133</v>
      </c>
      <c r="C31" s="50"/>
      <c r="D31" s="48" t="s">
        <v>125</v>
      </c>
    </row>
    <row r="32" spans="1:4" x14ac:dyDescent="0.25">
      <c r="A32" s="48" t="s">
        <v>132</v>
      </c>
      <c r="B32" s="54">
        <v>0</v>
      </c>
    </row>
    <row r="33" spans="1:4" ht="40.5" x14ac:dyDescent="0.25">
      <c r="A33" s="51" t="s">
        <v>114</v>
      </c>
      <c r="B33" s="54">
        <v>0</v>
      </c>
      <c r="C33" s="60"/>
      <c r="D33" s="48" t="s">
        <v>134</v>
      </c>
    </row>
    <row r="34" spans="1:4" x14ac:dyDescent="0.25">
      <c r="A34" s="51"/>
      <c r="B34" s="56"/>
    </row>
    <row r="35" spans="1:4" x14ac:dyDescent="0.25">
      <c r="A35" s="46" t="s">
        <v>111</v>
      </c>
      <c r="B35" s="47">
        <f>SUM(B32:B34)</f>
        <v>0</v>
      </c>
    </row>
    <row r="36" spans="1:4" x14ac:dyDescent="0.25">
      <c r="A36" s="58"/>
      <c r="B36" s="58"/>
      <c r="C36" s="50"/>
      <c r="D36" s="50"/>
    </row>
    <row r="37" spans="1:4" x14ac:dyDescent="0.25">
      <c r="B37" s="56"/>
    </row>
    <row r="38" spans="1:4" x14ac:dyDescent="0.25">
      <c r="A38" s="49" t="s">
        <v>2</v>
      </c>
    </row>
    <row r="39" spans="1:4" x14ac:dyDescent="0.25">
      <c r="B39" s="54">
        <v>0</v>
      </c>
    </row>
    <row r="40" spans="1:4" x14ac:dyDescent="0.25">
      <c r="B40" s="54">
        <v>0</v>
      </c>
      <c r="C40" s="50"/>
    </row>
    <row r="41" spans="1:4" x14ac:dyDescent="0.25">
      <c r="B41" s="54">
        <v>0</v>
      </c>
    </row>
    <row r="42" spans="1:4" x14ac:dyDescent="0.25">
      <c r="B42" s="54">
        <v>0</v>
      </c>
    </row>
    <row r="44" spans="1:4" x14ac:dyDescent="0.25">
      <c r="A44" s="46" t="s">
        <v>113</v>
      </c>
      <c r="B44" s="47">
        <f>SUM(B39:B43)</f>
        <v>0</v>
      </c>
    </row>
    <row r="46" spans="1:4" ht="25.5" x14ac:dyDescent="0.25">
      <c r="A46" s="61" t="s">
        <v>138</v>
      </c>
      <c r="B46" s="62">
        <f>SUM(B18,B29,B35,B44)</f>
        <v>0</v>
      </c>
      <c r="D46" s="48" t="s">
        <v>135</v>
      </c>
    </row>
    <row r="47" spans="1:4" ht="25.5" x14ac:dyDescent="0.25">
      <c r="A47" s="46" t="s">
        <v>139</v>
      </c>
      <c r="B47" s="47">
        <f>SUM(B8,B9,B11,B14:B16,B21:B23,B25,B27, B32,B39:B42)</f>
        <v>0</v>
      </c>
    </row>
    <row r="49" spans="1:4" x14ac:dyDescent="0.25">
      <c r="A49" s="129" t="s">
        <v>140</v>
      </c>
      <c r="B49" s="130"/>
    </row>
    <row r="50" spans="1:4" ht="54" x14ac:dyDescent="0.25">
      <c r="A50" s="130" t="s">
        <v>141</v>
      </c>
      <c r="B50" s="54">
        <v>0</v>
      </c>
      <c r="D50" s="48" t="s">
        <v>137</v>
      </c>
    </row>
  </sheetData>
  <customSheetViews>
    <customSheetView guid="{B82F8E29-D4DA-4424-8428-8F6F9483FB16}" showPageBreaks="1" fitToPage="1" printArea="1" hiddenColumns="1">
      <pane xSplit="1" ySplit="5" topLeftCell="B6" activePane="bottomRight" state="frozen"/>
      <selection pane="bottomRight" activeCell="G40" sqref="G40"/>
      <pageMargins left="0.70866141732283472" right="0.70866141732283472" top="0.74803149606299213" bottom="0.74803149606299213" header="0.31496062992125984" footer="0.31496062992125984"/>
      <pageSetup scale="72" fitToHeight="0" orientation="landscape" r:id="rId1"/>
      <headerFooter>
        <oddFooter xml:space="preserve">&amp;LPage &amp;P of &amp;N </oddFooter>
      </headerFooter>
    </customSheetView>
    <customSheetView guid="{BB852A32-C38C-481C-A142-829FB3B4D1D2}" hiddenColumns="1">
      <selection activeCell="H29" sqref="H29"/>
      <pageMargins left="0.7" right="0.7" top="0.75" bottom="0.75" header="0.3" footer="0.3"/>
      <pageSetup orientation="portrait" r:id="rId2"/>
    </customSheetView>
    <customSheetView guid="{D898127D-F7BC-4E32-8114-D2F73E36C23E}" hiddenColumns="1" topLeftCell="A25">
      <selection activeCell="H48" sqref="H48"/>
      <pageMargins left="0.7" right="0.7" top="0.75" bottom="0.75" header="0.3" footer="0.3"/>
      <pageSetup orientation="portrait" r:id="rId3"/>
    </customSheetView>
    <customSheetView guid="{15481707-295B-4C9D-B74C-0CDB22E983C0}" hiddenColumns="1" topLeftCell="A29">
      <selection activeCell="H48" sqref="H48"/>
      <pageMargins left="0.7" right="0.7" top="0.75" bottom="0.75" header="0.3" footer="0.3"/>
      <pageSetup orientation="portrait" r:id="rId4"/>
    </customSheetView>
    <customSheetView guid="{1D264792-BAEB-4725-98E9-A0A767F48BA2}" hiddenColumns="1">
      <pane xSplit="1" ySplit="5" topLeftCell="B6" activePane="bottomRight" state="frozen"/>
      <selection pane="bottomRight" activeCell="A36" sqref="A36"/>
      <pageMargins left="0.7" right="0.7" top="0.75" bottom="0.75" header="0.3" footer="0.3"/>
      <pageSetup orientation="portrait" r:id="rId5"/>
    </customSheetView>
  </customSheetViews>
  <pageMargins left="0.70866141732283472" right="0.70866141732283472" top="0.74803149606299213" bottom="0.74803149606299213" header="0.31496062992125984" footer="0.31496062992125984"/>
  <pageSetup scale="68" fitToHeight="0" orientation="landscape" r:id="rId6"/>
  <headerFooter>
    <oddFooter xml:space="preserve">&amp;LPage &amp;P of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106"/>
  <sheetViews>
    <sheetView topLeftCell="A46" zoomScale="110" zoomScaleNormal="110" workbookViewId="0">
      <selection activeCell="J106" sqref="J106:L106"/>
    </sheetView>
  </sheetViews>
  <sheetFormatPr defaultRowHeight="15" x14ac:dyDescent="0.25"/>
  <cols>
    <col min="1" max="1" width="21.140625" customWidth="1"/>
    <col min="2" max="2" width="5.5703125" style="45" customWidth="1"/>
    <col min="4" max="4" width="10.42578125" customWidth="1"/>
    <col min="7" max="7" width="11.42578125" customWidth="1"/>
    <col min="8" max="8" width="17" customWidth="1"/>
    <col min="9" max="9" width="1.28515625" customWidth="1"/>
    <col min="10" max="10" width="11.140625" bestFit="1" customWidth="1"/>
    <col min="13" max="13" width="1.42578125" customWidth="1"/>
    <col min="14" max="15" width="9.140625" hidden="1" customWidth="1"/>
    <col min="16" max="16" width="1.85546875" hidden="1" customWidth="1"/>
    <col min="17" max="17" width="40.42578125" customWidth="1"/>
  </cols>
  <sheetData>
    <row r="1" spans="1:17" ht="14.25" customHeight="1" x14ac:dyDescent="0.25">
      <c r="A1" s="32" t="s">
        <v>64</v>
      </c>
    </row>
    <row r="2" spans="1:17" ht="8.25" customHeight="1" x14ac:dyDescent="0.25">
      <c r="A2" s="122"/>
      <c r="B2" s="122"/>
      <c r="C2" s="122"/>
      <c r="D2" s="122"/>
      <c r="E2" s="122"/>
      <c r="F2" s="122"/>
      <c r="G2" s="122"/>
      <c r="H2" s="122"/>
    </row>
    <row r="3" spans="1:17" ht="15.75" customHeight="1" x14ac:dyDescent="0.25">
      <c r="A3" s="100" t="s">
        <v>65</v>
      </c>
      <c r="B3" s="100"/>
      <c r="C3" s="100"/>
      <c r="D3" s="100"/>
      <c r="E3" s="86" t="s">
        <v>66</v>
      </c>
      <c r="F3" s="86"/>
      <c r="G3" s="86"/>
      <c r="H3" s="86"/>
      <c r="J3" s="123">
        <v>1</v>
      </c>
      <c r="K3" s="124"/>
      <c r="L3" s="124"/>
      <c r="M3" s="115"/>
      <c r="N3" s="123" t="s">
        <v>67</v>
      </c>
      <c r="O3" s="124"/>
      <c r="P3" s="115"/>
      <c r="Q3" s="118" t="s">
        <v>68</v>
      </c>
    </row>
    <row r="4" spans="1:17" x14ac:dyDescent="0.25">
      <c r="A4" s="100"/>
      <c r="B4" s="100"/>
      <c r="C4" s="100"/>
      <c r="D4" s="100"/>
      <c r="E4" s="86"/>
      <c r="F4" s="86"/>
      <c r="G4" s="86"/>
      <c r="H4" s="86"/>
      <c r="J4" s="33" t="s">
        <v>3</v>
      </c>
      <c r="K4" s="33" t="s">
        <v>4</v>
      </c>
      <c r="L4" s="33" t="s">
        <v>5</v>
      </c>
      <c r="M4" s="116"/>
      <c r="N4" s="33" t="s">
        <v>69</v>
      </c>
      <c r="O4" s="33" t="s">
        <v>70</v>
      </c>
      <c r="P4" s="116"/>
      <c r="Q4" s="118"/>
    </row>
    <row r="5" spans="1:17" x14ac:dyDescent="0.25">
      <c r="A5" s="34" t="s">
        <v>30</v>
      </c>
      <c r="B5" s="119" t="s">
        <v>71</v>
      </c>
      <c r="C5" s="119"/>
      <c r="D5" s="119"/>
      <c r="E5" s="119"/>
      <c r="F5" s="119"/>
      <c r="G5" s="119"/>
      <c r="H5" s="119"/>
      <c r="I5" s="116"/>
      <c r="J5" s="33" t="s">
        <v>72</v>
      </c>
      <c r="K5" s="33" t="s">
        <v>72</v>
      </c>
      <c r="L5" s="33" t="s">
        <v>72</v>
      </c>
      <c r="M5" s="116"/>
      <c r="N5" s="33" t="s">
        <v>72</v>
      </c>
      <c r="O5" s="33" t="s">
        <v>72</v>
      </c>
      <c r="P5" s="116"/>
      <c r="Q5" s="118"/>
    </row>
    <row r="6" spans="1:17" x14ac:dyDescent="0.25">
      <c r="A6" s="93" t="s">
        <v>34</v>
      </c>
      <c r="B6" s="94" t="s">
        <v>35</v>
      </c>
      <c r="C6" s="94"/>
      <c r="D6" s="94"/>
      <c r="E6" s="94"/>
      <c r="F6" s="94"/>
      <c r="G6" s="94"/>
      <c r="H6" s="94"/>
      <c r="I6" s="116"/>
      <c r="J6" s="95"/>
      <c r="K6" s="95"/>
      <c r="L6" s="95"/>
      <c r="M6" s="116"/>
      <c r="N6" s="95"/>
      <c r="O6" s="95"/>
      <c r="P6" s="116"/>
      <c r="Q6" s="118"/>
    </row>
    <row r="7" spans="1:17" x14ac:dyDescent="0.25">
      <c r="A7" s="93"/>
      <c r="B7" s="121" t="s">
        <v>103</v>
      </c>
      <c r="C7" s="121"/>
      <c r="D7" s="121"/>
      <c r="E7" s="121"/>
      <c r="F7" s="121"/>
      <c r="G7" s="121"/>
      <c r="H7" s="121"/>
      <c r="I7" s="116"/>
      <c r="J7" s="35">
        <v>0</v>
      </c>
      <c r="K7" s="35">
        <v>0</v>
      </c>
      <c r="L7" s="35">
        <v>0</v>
      </c>
      <c r="M7" s="116"/>
      <c r="N7" s="35">
        <v>0</v>
      </c>
      <c r="O7" s="35">
        <v>0</v>
      </c>
      <c r="P7" s="116"/>
      <c r="Q7" s="36" t="s">
        <v>66</v>
      </c>
    </row>
    <row r="8" spans="1:17" x14ac:dyDescent="0.25">
      <c r="A8" s="93"/>
      <c r="B8" s="121" t="s">
        <v>73</v>
      </c>
      <c r="C8" s="121"/>
      <c r="D8" s="121"/>
      <c r="E8" s="121"/>
      <c r="F8" s="121"/>
      <c r="G8" s="121"/>
      <c r="H8" s="121"/>
      <c r="I8" s="116"/>
      <c r="J8" s="127"/>
      <c r="K8" s="127"/>
      <c r="L8" s="127"/>
      <c r="M8" s="116"/>
      <c r="N8" s="95"/>
      <c r="O8" s="95"/>
      <c r="P8" s="116"/>
      <c r="Q8" s="37"/>
    </row>
    <row r="9" spans="1:17" x14ac:dyDescent="0.25">
      <c r="A9" s="93"/>
      <c r="B9" s="121"/>
      <c r="C9" s="121"/>
      <c r="D9" s="121"/>
      <c r="E9" s="121"/>
      <c r="F9" s="121"/>
      <c r="G9" s="121"/>
      <c r="H9" s="121"/>
      <c r="I9" s="116"/>
      <c r="J9" s="35">
        <v>0</v>
      </c>
      <c r="K9" s="35">
        <v>0</v>
      </c>
      <c r="L9" s="35">
        <v>0</v>
      </c>
      <c r="M9" s="116"/>
      <c r="N9" s="35">
        <v>0</v>
      </c>
      <c r="O9" s="35">
        <v>0</v>
      </c>
      <c r="P9" s="116"/>
      <c r="Q9" s="36" t="s">
        <v>66</v>
      </c>
    </row>
    <row r="10" spans="1:17" x14ac:dyDescent="0.25">
      <c r="A10" s="93"/>
      <c r="B10" s="121"/>
      <c r="C10" s="121"/>
      <c r="D10" s="121"/>
      <c r="E10" s="121"/>
      <c r="F10" s="121"/>
      <c r="G10" s="121"/>
      <c r="H10" s="121"/>
      <c r="I10" s="116"/>
      <c r="J10" s="35">
        <v>0</v>
      </c>
      <c r="K10" s="35">
        <v>0</v>
      </c>
      <c r="L10" s="35">
        <v>0</v>
      </c>
      <c r="M10" s="116"/>
      <c r="N10" s="35">
        <v>0</v>
      </c>
      <c r="O10" s="35">
        <v>0</v>
      </c>
      <c r="P10" s="116"/>
      <c r="Q10" s="36" t="s">
        <v>66</v>
      </c>
    </row>
    <row r="11" spans="1:17" x14ac:dyDescent="0.25">
      <c r="A11" s="93"/>
      <c r="B11" s="128" t="s">
        <v>66</v>
      </c>
      <c r="C11" s="128"/>
      <c r="D11" s="128"/>
      <c r="E11" s="128"/>
      <c r="F11" s="128"/>
      <c r="G11" s="128"/>
      <c r="H11" s="128"/>
      <c r="I11" s="116"/>
      <c r="J11" s="35">
        <v>0</v>
      </c>
      <c r="K11" s="35">
        <v>0</v>
      </c>
      <c r="L11" s="35">
        <v>0</v>
      </c>
      <c r="M11" s="116"/>
      <c r="N11" s="35">
        <v>0</v>
      </c>
      <c r="O11" s="35">
        <v>0</v>
      </c>
      <c r="P11" s="116"/>
      <c r="Q11" s="36" t="s">
        <v>66</v>
      </c>
    </row>
    <row r="12" spans="1:17" x14ac:dyDescent="0.25">
      <c r="A12" s="93"/>
      <c r="B12" s="128" t="s">
        <v>66</v>
      </c>
      <c r="C12" s="128"/>
      <c r="D12" s="128"/>
      <c r="E12" s="128"/>
      <c r="F12" s="128"/>
      <c r="G12" s="128"/>
      <c r="H12" s="128"/>
      <c r="I12" s="116"/>
      <c r="J12" s="35">
        <v>0</v>
      </c>
      <c r="K12" s="35">
        <v>0</v>
      </c>
      <c r="L12" s="35">
        <v>0</v>
      </c>
      <c r="M12" s="116"/>
      <c r="N12" s="35">
        <v>0</v>
      </c>
      <c r="O12" s="35">
        <v>0</v>
      </c>
      <c r="P12" s="116"/>
      <c r="Q12" s="36" t="s">
        <v>66</v>
      </c>
    </row>
    <row r="13" spans="1:17" x14ac:dyDescent="0.25">
      <c r="A13" s="93"/>
      <c r="B13" s="128" t="s">
        <v>66</v>
      </c>
      <c r="C13" s="128"/>
      <c r="D13" s="128"/>
      <c r="E13" s="128"/>
      <c r="F13" s="128"/>
      <c r="G13" s="128"/>
      <c r="H13" s="128"/>
      <c r="I13" s="116"/>
      <c r="J13" s="35">
        <v>0</v>
      </c>
      <c r="K13" s="35">
        <v>0</v>
      </c>
      <c r="L13" s="35">
        <v>0</v>
      </c>
      <c r="M13" s="116"/>
      <c r="N13" s="35">
        <v>0</v>
      </c>
      <c r="O13" s="35">
        <v>0</v>
      </c>
      <c r="P13" s="116"/>
      <c r="Q13" s="36" t="s">
        <v>66</v>
      </c>
    </row>
    <row r="14" spans="1:17" x14ac:dyDescent="0.25">
      <c r="A14" s="93"/>
      <c r="B14" s="128" t="s">
        <v>66</v>
      </c>
      <c r="C14" s="128"/>
      <c r="D14" s="128"/>
      <c r="E14" s="128"/>
      <c r="F14" s="128"/>
      <c r="G14" s="128"/>
      <c r="H14" s="128"/>
      <c r="I14" s="116"/>
      <c r="J14" s="35">
        <v>0</v>
      </c>
      <c r="K14" s="35">
        <v>0</v>
      </c>
      <c r="L14" s="35">
        <v>0</v>
      </c>
      <c r="M14" s="116"/>
      <c r="N14" s="35">
        <v>0</v>
      </c>
      <c r="O14" s="35">
        <v>0</v>
      </c>
      <c r="P14" s="116"/>
      <c r="Q14" s="36" t="s">
        <v>66</v>
      </c>
    </row>
    <row r="15" spans="1:17" x14ac:dyDescent="0.25">
      <c r="A15" s="93"/>
      <c r="B15" s="128" t="s">
        <v>66</v>
      </c>
      <c r="C15" s="128"/>
      <c r="D15" s="128"/>
      <c r="E15" s="128"/>
      <c r="F15" s="128"/>
      <c r="G15" s="128"/>
      <c r="H15" s="128"/>
      <c r="I15" s="116"/>
      <c r="J15" s="35">
        <v>0</v>
      </c>
      <c r="K15" s="35">
        <v>0</v>
      </c>
      <c r="L15" s="35">
        <v>0</v>
      </c>
      <c r="M15" s="116"/>
      <c r="N15" s="35">
        <v>0</v>
      </c>
      <c r="O15" s="35">
        <v>0</v>
      </c>
      <c r="P15" s="116"/>
      <c r="Q15" s="36" t="s">
        <v>66</v>
      </c>
    </row>
    <row r="16" spans="1:17" x14ac:dyDescent="0.25">
      <c r="A16" s="93"/>
      <c r="B16" s="96" t="s">
        <v>74</v>
      </c>
      <c r="C16" s="97"/>
      <c r="D16" s="97"/>
      <c r="E16" s="97"/>
      <c r="F16" s="97"/>
      <c r="G16" s="97"/>
      <c r="H16" s="98"/>
      <c r="I16" s="116"/>
      <c r="J16" s="38">
        <f>SUM(J7+J9+J10+J11+J12+J13+J14+J15)</f>
        <v>0</v>
      </c>
      <c r="K16" s="38">
        <f>SUM(K7+K9+K10+K11+K12+K13+K14+K15)</f>
        <v>0</v>
      </c>
      <c r="L16" s="38">
        <f t="shared" ref="L16" si="0">SUM(L7+L9+L10+L11+L12+L13+L14+L15)</f>
        <v>0</v>
      </c>
      <c r="M16" s="116"/>
      <c r="N16" s="38">
        <f>SUM(N7+N9+N10+N11+N12+N13+N14+N15)</f>
        <v>0</v>
      </c>
      <c r="O16" s="38">
        <f>SUM(O7+O9+O10+O11+O12+O13+O14+O15)</f>
        <v>0</v>
      </c>
      <c r="P16" s="116"/>
      <c r="Q16" s="39"/>
    </row>
    <row r="17" spans="1:17" ht="6.75" customHeight="1" x14ac:dyDescent="0.25">
      <c r="A17" s="93"/>
      <c r="B17" s="83"/>
      <c r="C17" s="83"/>
      <c r="D17" s="83"/>
      <c r="E17" s="83"/>
      <c r="F17" s="83"/>
      <c r="G17" s="83"/>
      <c r="H17" s="83"/>
      <c r="I17" s="116"/>
      <c r="J17" s="83"/>
      <c r="K17" s="83"/>
      <c r="L17" s="83"/>
      <c r="M17" s="116"/>
      <c r="N17" s="83"/>
      <c r="O17" s="83"/>
      <c r="P17" s="116"/>
      <c r="Q17" s="40"/>
    </row>
    <row r="18" spans="1:17" x14ac:dyDescent="0.25">
      <c r="A18" s="93"/>
      <c r="B18" s="100" t="s">
        <v>36</v>
      </c>
      <c r="C18" s="100"/>
      <c r="D18" s="100"/>
      <c r="E18" s="100"/>
      <c r="F18" s="100"/>
      <c r="G18" s="100"/>
      <c r="H18" s="100"/>
      <c r="I18" s="116"/>
      <c r="J18" s="95"/>
      <c r="K18" s="95"/>
      <c r="L18" s="95"/>
      <c r="M18" s="116"/>
      <c r="N18" s="95"/>
      <c r="O18" s="95"/>
      <c r="P18" s="116"/>
      <c r="Q18" s="39"/>
    </row>
    <row r="19" spans="1:17" x14ac:dyDescent="0.25">
      <c r="A19" s="93"/>
      <c r="B19" s="99" t="s">
        <v>75</v>
      </c>
      <c r="C19" s="99"/>
      <c r="D19" s="99"/>
      <c r="E19" s="99"/>
      <c r="F19" s="99"/>
      <c r="G19" s="99"/>
      <c r="H19" s="99"/>
      <c r="I19" s="116"/>
      <c r="J19" s="35">
        <v>0</v>
      </c>
      <c r="K19" s="35">
        <v>0</v>
      </c>
      <c r="L19" s="35">
        <v>0</v>
      </c>
      <c r="M19" s="116"/>
      <c r="N19" s="35">
        <v>0</v>
      </c>
      <c r="O19" s="35">
        <v>0</v>
      </c>
      <c r="P19" s="116"/>
      <c r="Q19" s="36" t="s">
        <v>66</v>
      </c>
    </row>
    <row r="20" spans="1:17" x14ac:dyDescent="0.25">
      <c r="A20" s="93"/>
      <c r="B20" s="99" t="s">
        <v>76</v>
      </c>
      <c r="C20" s="120"/>
      <c r="D20" s="120"/>
      <c r="E20" s="120"/>
      <c r="F20" s="120"/>
      <c r="G20" s="120"/>
      <c r="H20" s="120"/>
      <c r="I20" s="116"/>
      <c r="J20" s="95"/>
      <c r="K20" s="95"/>
      <c r="L20" s="95"/>
      <c r="M20" s="116"/>
      <c r="N20" s="95"/>
      <c r="O20" s="95"/>
      <c r="P20" s="116"/>
      <c r="Q20" s="39"/>
    </row>
    <row r="21" spans="1:17" x14ac:dyDescent="0.25">
      <c r="A21" s="93"/>
      <c r="B21" s="86" t="s">
        <v>66</v>
      </c>
      <c r="C21" s="86"/>
      <c r="D21" s="86"/>
      <c r="E21" s="86"/>
      <c r="F21" s="86"/>
      <c r="G21" s="86"/>
      <c r="H21" s="86"/>
      <c r="I21" s="116"/>
      <c r="J21" s="35">
        <v>0</v>
      </c>
      <c r="K21" s="35">
        <v>0</v>
      </c>
      <c r="L21" s="35">
        <v>0</v>
      </c>
      <c r="M21" s="116"/>
      <c r="N21" s="35">
        <v>0</v>
      </c>
      <c r="O21" s="35">
        <v>0</v>
      </c>
      <c r="P21" s="116"/>
      <c r="Q21" s="36" t="s">
        <v>66</v>
      </c>
    </row>
    <row r="22" spans="1:17" x14ac:dyDescent="0.25">
      <c r="A22" s="93"/>
      <c r="B22" s="86" t="s">
        <v>66</v>
      </c>
      <c r="C22" s="86"/>
      <c r="D22" s="86"/>
      <c r="E22" s="86"/>
      <c r="F22" s="86"/>
      <c r="G22" s="86"/>
      <c r="H22" s="86"/>
      <c r="I22" s="116"/>
      <c r="J22" s="35">
        <v>0</v>
      </c>
      <c r="K22" s="35">
        <v>0</v>
      </c>
      <c r="L22" s="35">
        <v>0</v>
      </c>
      <c r="M22" s="116"/>
      <c r="N22" s="35">
        <v>0</v>
      </c>
      <c r="O22" s="35">
        <v>0</v>
      </c>
      <c r="P22" s="116"/>
      <c r="Q22" s="36" t="s">
        <v>66</v>
      </c>
    </row>
    <row r="23" spans="1:17" x14ac:dyDescent="0.25">
      <c r="A23" s="93"/>
      <c r="B23" s="86" t="s">
        <v>66</v>
      </c>
      <c r="C23" s="86"/>
      <c r="D23" s="86"/>
      <c r="E23" s="86"/>
      <c r="F23" s="86"/>
      <c r="G23" s="86"/>
      <c r="H23" s="86"/>
      <c r="I23" s="116"/>
      <c r="J23" s="35">
        <v>0</v>
      </c>
      <c r="K23" s="35">
        <v>0</v>
      </c>
      <c r="L23" s="35">
        <v>0</v>
      </c>
      <c r="M23" s="116"/>
      <c r="N23" s="35">
        <v>0</v>
      </c>
      <c r="O23" s="35">
        <v>0</v>
      </c>
      <c r="P23" s="116"/>
      <c r="Q23" s="36" t="s">
        <v>66</v>
      </c>
    </row>
    <row r="24" spans="1:17" x14ac:dyDescent="0.25">
      <c r="A24" s="93"/>
      <c r="B24" s="86" t="s">
        <v>66</v>
      </c>
      <c r="C24" s="86"/>
      <c r="D24" s="86"/>
      <c r="E24" s="86"/>
      <c r="F24" s="86"/>
      <c r="G24" s="86"/>
      <c r="H24" s="86"/>
      <c r="I24" s="116"/>
      <c r="J24" s="35">
        <v>0</v>
      </c>
      <c r="K24" s="35">
        <v>0</v>
      </c>
      <c r="L24" s="35">
        <v>0</v>
      </c>
      <c r="M24" s="116"/>
      <c r="N24" s="35">
        <v>0</v>
      </c>
      <c r="O24" s="35">
        <v>0</v>
      </c>
      <c r="P24" s="116"/>
      <c r="Q24" s="36" t="s">
        <v>66</v>
      </c>
    </row>
    <row r="25" spans="1:17" x14ac:dyDescent="0.25">
      <c r="A25" s="93"/>
      <c r="B25" s="96" t="s">
        <v>77</v>
      </c>
      <c r="C25" s="97"/>
      <c r="D25" s="97"/>
      <c r="E25" s="97"/>
      <c r="F25" s="97"/>
      <c r="G25" s="97"/>
      <c r="H25" s="98"/>
      <c r="I25" s="116"/>
      <c r="J25" s="38">
        <f>SUM(J19+J21+J22+J23+J24)</f>
        <v>0</v>
      </c>
      <c r="K25" s="38">
        <f>SUM(K19+K21+K22+K23+K24)</f>
        <v>0</v>
      </c>
      <c r="L25" s="38">
        <f>SUM(L19+L21+L22+L23+L24)</f>
        <v>0</v>
      </c>
      <c r="M25" s="116"/>
      <c r="N25" s="38">
        <f>SUM(N19+N21+N22+N23+N24)</f>
        <v>0</v>
      </c>
      <c r="O25" s="38">
        <f t="shared" ref="O25" si="1">SUM(O19+O21+O22+O23+O24)</f>
        <v>0</v>
      </c>
      <c r="P25" s="116"/>
      <c r="Q25" s="39"/>
    </row>
    <row r="26" spans="1:17" ht="7.5" customHeight="1" x14ac:dyDescent="0.25">
      <c r="A26" s="93"/>
      <c r="B26" s="83"/>
      <c r="C26" s="83"/>
      <c r="D26" s="83"/>
      <c r="E26" s="83"/>
      <c r="F26" s="83"/>
      <c r="G26" s="83"/>
      <c r="H26" s="83"/>
      <c r="I26" s="116"/>
      <c r="J26" s="83"/>
      <c r="K26" s="83"/>
      <c r="L26" s="83"/>
      <c r="M26" s="116"/>
      <c r="N26" s="83"/>
      <c r="O26" s="83"/>
      <c r="P26" s="116"/>
      <c r="Q26" s="40"/>
    </row>
    <row r="27" spans="1:17" x14ac:dyDescent="0.25">
      <c r="A27" s="93"/>
      <c r="B27" s="100" t="s">
        <v>37</v>
      </c>
      <c r="C27" s="100"/>
      <c r="D27" s="100"/>
      <c r="E27" s="100"/>
      <c r="F27" s="100"/>
      <c r="G27" s="100"/>
      <c r="H27" s="100"/>
      <c r="I27" s="116"/>
      <c r="J27" s="95"/>
      <c r="K27" s="95"/>
      <c r="L27" s="95"/>
      <c r="M27" s="116"/>
      <c r="N27" s="95"/>
      <c r="O27" s="95"/>
      <c r="P27" s="116"/>
      <c r="Q27" s="39"/>
    </row>
    <row r="28" spans="1:17" x14ac:dyDescent="0.25">
      <c r="A28" s="93"/>
      <c r="B28" s="108" t="s">
        <v>78</v>
      </c>
      <c r="C28" s="108"/>
      <c r="D28" s="108"/>
      <c r="E28" s="108"/>
      <c r="F28" s="108"/>
      <c r="G28" s="108"/>
      <c r="H28" s="108"/>
      <c r="I28" s="116"/>
      <c r="J28" s="35">
        <v>0</v>
      </c>
      <c r="K28" s="35">
        <v>0</v>
      </c>
      <c r="L28" s="35">
        <v>0</v>
      </c>
      <c r="M28" s="116"/>
      <c r="N28" s="35">
        <v>0</v>
      </c>
      <c r="O28" s="35">
        <v>0</v>
      </c>
      <c r="P28" s="116"/>
      <c r="Q28" s="36" t="s">
        <v>66</v>
      </c>
    </row>
    <row r="29" spans="1:17" x14ac:dyDescent="0.25">
      <c r="A29" s="93"/>
      <c r="B29" s="108" t="s">
        <v>79</v>
      </c>
      <c r="C29" s="109"/>
      <c r="D29" s="109"/>
      <c r="E29" s="109"/>
      <c r="F29" s="109"/>
      <c r="G29" s="109"/>
      <c r="H29" s="109"/>
      <c r="I29" s="116"/>
      <c r="J29" s="35">
        <v>0</v>
      </c>
      <c r="K29" s="35">
        <v>0</v>
      </c>
      <c r="L29" s="35">
        <v>0</v>
      </c>
      <c r="M29" s="116"/>
      <c r="N29" s="35">
        <v>0</v>
      </c>
      <c r="O29" s="35">
        <v>0</v>
      </c>
      <c r="P29" s="116"/>
      <c r="Q29" s="36" t="s">
        <v>66</v>
      </c>
    </row>
    <row r="30" spans="1:17" x14ac:dyDescent="0.25">
      <c r="A30" s="93"/>
      <c r="B30" s="108" t="s">
        <v>80</v>
      </c>
      <c r="C30" s="109"/>
      <c r="D30" s="109"/>
      <c r="E30" s="109"/>
      <c r="F30" s="109"/>
      <c r="G30" s="109"/>
      <c r="H30" s="109"/>
      <c r="I30" s="116"/>
      <c r="J30" s="35">
        <v>0</v>
      </c>
      <c r="K30" s="35">
        <v>0</v>
      </c>
      <c r="L30" s="35">
        <v>0</v>
      </c>
      <c r="M30" s="116"/>
      <c r="N30" s="35">
        <v>0</v>
      </c>
      <c r="O30" s="35">
        <v>0</v>
      </c>
      <c r="P30" s="116"/>
      <c r="Q30" s="36" t="s">
        <v>66</v>
      </c>
    </row>
    <row r="31" spans="1:17" x14ac:dyDescent="0.25">
      <c r="A31" s="93"/>
      <c r="B31" s="108" t="s">
        <v>104</v>
      </c>
      <c r="C31" s="109"/>
      <c r="D31" s="109"/>
      <c r="E31" s="109"/>
      <c r="F31" s="109"/>
      <c r="G31" s="109"/>
      <c r="H31" s="109"/>
      <c r="I31" s="116"/>
      <c r="J31" s="35">
        <v>0</v>
      </c>
      <c r="K31" s="35">
        <v>0</v>
      </c>
      <c r="L31" s="35">
        <v>0</v>
      </c>
      <c r="M31" s="116"/>
      <c r="N31" s="35">
        <v>0</v>
      </c>
      <c r="O31" s="35">
        <v>0</v>
      </c>
      <c r="P31" s="116"/>
      <c r="Q31" s="36" t="s">
        <v>66</v>
      </c>
    </row>
    <row r="32" spans="1:17" x14ac:dyDescent="0.25">
      <c r="A32" s="93"/>
      <c r="B32" s="110" t="s">
        <v>81</v>
      </c>
      <c r="C32" s="111"/>
      <c r="D32" s="111"/>
      <c r="E32" s="111"/>
      <c r="F32" s="111"/>
      <c r="G32" s="111"/>
      <c r="H32" s="112"/>
      <c r="I32" s="116"/>
      <c r="J32" s="35">
        <v>0</v>
      </c>
      <c r="K32" s="35">
        <v>0</v>
      </c>
      <c r="L32" s="35">
        <v>0</v>
      </c>
      <c r="M32" s="116"/>
      <c r="N32" s="35">
        <v>0</v>
      </c>
      <c r="O32" s="35">
        <v>0</v>
      </c>
      <c r="P32" s="116"/>
      <c r="Q32" s="36" t="s">
        <v>66</v>
      </c>
    </row>
    <row r="33" spans="1:17" x14ac:dyDescent="0.25">
      <c r="A33" s="93"/>
      <c r="B33" s="113" t="s">
        <v>105</v>
      </c>
      <c r="C33" s="114"/>
      <c r="D33" s="114"/>
      <c r="E33" s="114"/>
      <c r="F33" s="114"/>
      <c r="G33" s="114"/>
      <c r="H33" s="114"/>
      <c r="I33" s="116"/>
      <c r="J33" s="35">
        <v>0</v>
      </c>
      <c r="K33" s="35">
        <v>0</v>
      </c>
      <c r="L33" s="35">
        <v>0</v>
      </c>
      <c r="M33" s="116"/>
      <c r="N33" s="35">
        <v>0</v>
      </c>
      <c r="O33" s="35">
        <v>0</v>
      </c>
      <c r="P33" s="116"/>
      <c r="Q33" s="36" t="s">
        <v>66</v>
      </c>
    </row>
    <row r="34" spans="1:17" x14ac:dyDescent="0.25">
      <c r="A34" s="93"/>
      <c r="B34" s="108" t="s">
        <v>82</v>
      </c>
      <c r="C34" s="109"/>
      <c r="D34" s="109"/>
      <c r="E34" s="109"/>
      <c r="F34" s="109"/>
      <c r="G34" s="109"/>
      <c r="H34" s="109"/>
      <c r="I34" s="116"/>
      <c r="J34" s="95"/>
      <c r="K34" s="95"/>
      <c r="L34" s="95"/>
      <c r="M34" s="116"/>
      <c r="N34" s="95"/>
      <c r="O34" s="95"/>
      <c r="P34" s="116"/>
      <c r="Q34" s="39"/>
    </row>
    <row r="35" spans="1:17" x14ac:dyDescent="0.25">
      <c r="A35" s="93"/>
      <c r="B35" s="86" t="s">
        <v>66</v>
      </c>
      <c r="C35" s="86"/>
      <c r="D35" s="86"/>
      <c r="E35" s="86"/>
      <c r="F35" s="86"/>
      <c r="G35" s="86"/>
      <c r="H35" s="86"/>
      <c r="I35" s="116"/>
      <c r="J35" s="35">
        <v>0</v>
      </c>
      <c r="K35" s="35">
        <v>0</v>
      </c>
      <c r="L35" s="35">
        <v>0</v>
      </c>
      <c r="M35" s="116"/>
      <c r="N35" s="35">
        <v>0</v>
      </c>
      <c r="O35" s="35">
        <v>0</v>
      </c>
      <c r="P35" s="116"/>
      <c r="Q35" s="36" t="s">
        <v>66</v>
      </c>
    </row>
    <row r="36" spans="1:17" x14ac:dyDescent="0.25">
      <c r="A36" s="93"/>
      <c r="B36" s="86" t="s">
        <v>66</v>
      </c>
      <c r="C36" s="86"/>
      <c r="D36" s="86"/>
      <c r="E36" s="86"/>
      <c r="F36" s="86"/>
      <c r="G36" s="86"/>
      <c r="H36" s="86"/>
      <c r="I36" s="116"/>
      <c r="J36" s="35">
        <v>0</v>
      </c>
      <c r="K36" s="35">
        <v>0</v>
      </c>
      <c r="L36" s="35">
        <v>0</v>
      </c>
      <c r="M36" s="116"/>
      <c r="N36" s="35">
        <v>0</v>
      </c>
      <c r="O36" s="35">
        <v>0</v>
      </c>
      <c r="P36" s="116"/>
      <c r="Q36" s="36" t="s">
        <v>66</v>
      </c>
    </row>
    <row r="37" spans="1:17" x14ac:dyDescent="0.25">
      <c r="A37" s="93"/>
      <c r="B37" s="86" t="s">
        <v>66</v>
      </c>
      <c r="C37" s="86"/>
      <c r="D37" s="86"/>
      <c r="E37" s="86"/>
      <c r="F37" s="86"/>
      <c r="G37" s="86"/>
      <c r="H37" s="86"/>
      <c r="I37" s="116"/>
      <c r="J37" s="35">
        <v>0</v>
      </c>
      <c r="K37" s="35">
        <v>0</v>
      </c>
      <c r="L37" s="35">
        <v>0</v>
      </c>
      <c r="M37" s="116"/>
      <c r="N37" s="35">
        <v>0</v>
      </c>
      <c r="O37" s="35">
        <v>0</v>
      </c>
      <c r="P37" s="116"/>
      <c r="Q37" s="36" t="s">
        <v>66</v>
      </c>
    </row>
    <row r="38" spans="1:17" x14ac:dyDescent="0.25">
      <c r="A38" s="93"/>
      <c r="B38" s="86" t="s">
        <v>66</v>
      </c>
      <c r="C38" s="86"/>
      <c r="D38" s="86"/>
      <c r="E38" s="86"/>
      <c r="F38" s="86"/>
      <c r="G38" s="86"/>
      <c r="H38" s="86"/>
      <c r="I38" s="116"/>
      <c r="J38" s="35">
        <v>0</v>
      </c>
      <c r="K38" s="35">
        <v>0</v>
      </c>
      <c r="L38" s="35">
        <v>0</v>
      </c>
      <c r="M38" s="116"/>
      <c r="N38" s="35">
        <v>0</v>
      </c>
      <c r="O38" s="35">
        <v>0</v>
      </c>
      <c r="P38" s="116"/>
      <c r="Q38" s="36" t="s">
        <v>66</v>
      </c>
    </row>
    <row r="39" spans="1:17" x14ac:dyDescent="0.25">
      <c r="A39" s="93"/>
      <c r="B39" s="96" t="s">
        <v>83</v>
      </c>
      <c r="C39" s="97"/>
      <c r="D39" s="97"/>
      <c r="E39" s="97"/>
      <c r="F39" s="97"/>
      <c r="G39" s="97"/>
      <c r="H39" s="98"/>
      <c r="I39" s="116"/>
      <c r="J39" s="38">
        <f>SUM(J28+J29+J30+J31+J32+J33+J35+J36+J37+J38)</f>
        <v>0</v>
      </c>
      <c r="K39" s="38">
        <f>SUM(K28+K29+K30+K31+K32+K33+K35+K36+K37+K38)</f>
        <v>0</v>
      </c>
      <c r="L39" s="38">
        <f>SUM(L28+L29+L30+L31+L32+L33+L35+L36+L37+L38)</f>
        <v>0</v>
      </c>
      <c r="M39" s="116"/>
      <c r="N39" s="38">
        <f>SUM(N28+N29+N30+N31+N32+N33+N35+N36+N37+N38)</f>
        <v>0</v>
      </c>
      <c r="O39" s="38">
        <f>SUM(O28+O29+O30+O31+O32+O33+O35+O36+O37+O38)</f>
        <v>0</v>
      </c>
      <c r="P39" s="116"/>
      <c r="Q39" s="39"/>
    </row>
    <row r="40" spans="1:17" ht="7.5" customHeight="1" x14ac:dyDescent="0.25">
      <c r="A40" s="93"/>
      <c r="B40" s="83"/>
      <c r="C40" s="83"/>
      <c r="D40" s="83"/>
      <c r="E40" s="83"/>
      <c r="F40" s="83"/>
      <c r="G40" s="83"/>
      <c r="H40" s="83"/>
      <c r="I40" s="116"/>
      <c r="J40" s="83"/>
      <c r="K40" s="83"/>
      <c r="L40" s="83"/>
      <c r="M40" s="116"/>
      <c r="N40" s="83"/>
      <c r="O40" s="83"/>
      <c r="P40" s="116"/>
      <c r="Q40" s="40"/>
    </row>
    <row r="41" spans="1:17" ht="13.5" customHeight="1" x14ac:dyDescent="0.25">
      <c r="A41" s="93"/>
      <c r="B41" s="100" t="s">
        <v>38</v>
      </c>
      <c r="C41" s="100"/>
      <c r="D41" s="100"/>
      <c r="E41" s="100"/>
      <c r="F41" s="100"/>
      <c r="G41" s="100"/>
      <c r="H41" s="100"/>
      <c r="I41" s="116"/>
      <c r="J41" s="95"/>
      <c r="K41" s="95"/>
      <c r="L41" s="95"/>
      <c r="M41" s="116"/>
      <c r="N41" s="95"/>
      <c r="O41" s="95"/>
      <c r="P41" s="116"/>
      <c r="Q41" s="39"/>
    </row>
    <row r="42" spans="1:17" ht="13.5" customHeight="1" x14ac:dyDescent="0.25">
      <c r="A42" s="93"/>
      <c r="B42" s="108" t="s">
        <v>106</v>
      </c>
      <c r="C42" s="109"/>
      <c r="D42" s="109"/>
      <c r="E42" s="109"/>
      <c r="F42" s="109"/>
      <c r="G42" s="109"/>
      <c r="H42" s="109"/>
      <c r="I42" s="116"/>
      <c r="J42" s="35">
        <v>0</v>
      </c>
      <c r="K42" s="35">
        <v>0</v>
      </c>
      <c r="L42" s="35">
        <v>0</v>
      </c>
      <c r="M42" s="116"/>
      <c r="N42" s="35">
        <v>0</v>
      </c>
      <c r="O42" s="35">
        <v>0</v>
      </c>
      <c r="P42" s="116"/>
      <c r="Q42" s="36" t="s">
        <v>66</v>
      </c>
    </row>
    <row r="43" spans="1:17" ht="13.5" customHeight="1" x14ac:dyDescent="0.25">
      <c r="A43" s="93"/>
      <c r="B43" s="108" t="s">
        <v>107</v>
      </c>
      <c r="C43" s="109"/>
      <c r="D43" s="109"/>
      <c r="E43" s="109"/>
      <c r="F43" s="109"/>
      <c r="G43" s="109"/>
      <c r="H43" s="109"/>
      <c r="I43" s="116"/>
      <c r="J43" s="35">
        <v>0</v>
      </c>
      <c r="K43" s="35">
        <v>0</v>
      </c>
      <c r="L43" s="35">
        <v>0</v>
      </c>
      <c r="M43" s="116"/>
      <c r="N43" s="35">
        <v>0</v>
      </c>
      <c r="O43" s="35">
        <v>0</v>
      </c>
      <c r="P43" s="116"/>
      <c r="Q43" s="36" t="s">
        <v>66</v>
      </c>
    </row>
    <row r="44" spans="1:17" ht="13.5" customHeight="1" x14ac:dyDescent="0.25">
      <c r="A44" s="93"/>
      <c r="B44" s="108" t="s">
        <v>84</v>
      </c>
      <c r="C44" s="109"/>
      <c r="D44" s="109"/>
      <c r="E44" s="109"/>
      <c r="F44" s="109"/>
      <c r="G44" s="109"/>
      <c r="H44" s="109"/>
      <c r="I44" s="116"/>
      <c r="J44" s="95"/>
      <c r="K44" s="95"/>
      <c r="L44" s="95"/>
      <c r="M44" s="116"/>
      <c r="N44" s="95"/>
      <c r="O44" s="95"/>
      <c r="P44" s="116"/>
      <c r="Q44" s="39"/>
    </row>
    <row r="45" spans="1:17" ht="13.5" customHeight="1" x14ac:dyDescent="0.25">
      <c r="A45" s="93"/>
      <c r="B45" s="86" t="s">
        <v>66</v>
      </c>
      <c r="C45" s="86"/>
      <c r="D45" s="86"/>
      <c r="E45" s="86"/>
      <c r="F45" s="86"/>
      <c r="G45" s="86"/>
      <c r="H45" s="86"/>
      <c r="I45" s="116"/>
      <c r="J45" s="35">
        <v>0</v>
      </c>
      <c r="K45" s="35">
        <v>0</v>
      </c>
      <c r="L45" s="35">
        <v>0</v>
      </c>
      <c r="M45" s="116"/>
      <c r="N45" s="35">
        <v>0</v>
      </c>
      <c r="O45" s="35">
        <v>0</v>
      </c>
      <c r="P45" s="116"/>
      <c r="Q45" s="36" t="s">
        <v>66</v>
      </c>
    </row>
    <row r="46" spans="1:17" ht="13.5" customHeight="1" x14ac:dyDescent="0.25">
      <c r="A46" s="93"/>
      <c r="B46" s="86" t="s">
        <v>66</v>
      </c>
      <c r="C46" s="86"/>
      <c r="D46" s="86"/>
      <c r="E46" s="86"/>
      <c r="F46" s="86"/>
      <c r="G46" s="86"/>
      <c r="H46" s="86"/>
      <c r="I46" s="116"/>
      <c r="J46" s="35">
        <v>0</v>
      </c>
      <c r="K46" s="35">
        <v>0</v>
      </c>
      <c r="L46" s="35">
        <v>0</v>
      </c>
      <c r="M46" s="116"/>
      <c r="N46" s="35">
        <v>0</v>
      </c>
      <c r="O46" s="35">
        <v>0</v>
      </c>
      <c r="P46" s="116"/>
      <c r="Q46" s="36" t="s">
        <v>66</v>
      </c>
    </row>
    <row r="47" spans="1:17" ht="13.5" customHeight="1" x14ac:dyDescent="0.25">
      <c r="A47" s="93"/>
      <c r="B47" s="86" t="s">
        <v>66</v>
      </c>
      <c r="C47" s="86"/>
      <c r="D47" s="86"/>
      <c r="E47" s="86"/>
      <c r="F47" s="86"/>
      <c r="G47" s="86"/>
      <c r="H47" s="86"/>
      <c r="I47" s="116"/>
      <c r="J47" s="35">
        <v>0</v>
      </c>
      <c r="K47" s="35">
        <v>0</v>
      </c>
      <c r="L47" s="35">
        <v>0</v>
      </c>
      <c r="M47" s="116"/>
      <c r="N47" s="35">
        <v>0</v>
      </c>
      <c r="O47" s="35">
        <v>0</v>
      </c>
      <c r="P47" s="116"/>
      <c r="Q47" s="36" t="s">
        <v>66</v>
      </c>
    </row>
    <row r="48" spans="1:17" ht="13.5" customHeight="1" x14ac:dyDescent="0.25">
      <c r="A48" s="93"/>
      <c r="B48" s="86" t="s">
        <v>66</v>
      </c>
      <c r="C48" s="86"/>
      <c r="D48" s="86"/>
      <c r="E48" s="86"/>
      <c r="F48" s="86"/>
      <c r="G48" s="86"/>
      <c r="H48" s="86"/>
      <c r="I48" s="116"/>
      <c r="J48" s="35">
        <v>0</v>
      </c>
      <c r="K48" s="35">
        <v>0</v>
      </c>
      <c r="L48" s="35">
        <v>0</v>
      </c>
      <c r="M48" s="116"/>
      <c r="N48" s="35">
        <v>0</v>
      </c>
      <c r="O48" s="35">
        <v>0</v>
      </c>
      <c r="P48" s="116"/>
      <c r="Q48" s="36" t="s">
        <v>66</v>
      </c>
    </row>
    <row r="49" spans="1:17" ht="13.5" customHeight="1" x14ac:dyDescent="0.25">
      <c r="A49" s="93"/>
      <c r="B49" s="96" t="s">
        <v>85</v>
      </c>
      <c r="C49" s="97"/>
      <c r="D49" s="97"/>
      <c r="E49" s="97"/>
      <c r="F49" s="97"/>
      <c r="G49" s="97"/>
      <c r="H49" s="98"/>
      <c r="I49" s="116"/>
      <c r="J49" s="38">
        <f>SUM(J42+J43+J45+J46+J47+J48)</f>
        <v>0</v>
      </c>
      <c r="K49" s="38">
        <f>SUM(K42+K43+K45+K46+K47+K48)</f>
        <v>0</v>
      </c>
      <c r="L49" s="38">
        <f t="shared" ref="L49:O49" si="2">SUM(L42+L43+L45+L46+L47+L48)</f>
        <v>0</v>
      </c>
      <c r="M49" s="116"/>
      <c r="N49" s="38">
        <f>SUM(N42+N43+N45+N46+N47+N48)</f>
        <v>0</v>
      </c>
      <c r="O49" s="38">
        <f t="shared" si="2"/>
        <v>0</v>
      </c>
      <c r="P49" s="116"/>
      <c r="Q49" s="39"/>
    </row>
    <row r="50" spans="1:17" ht="6" customHeight="1" x14ac:dyDescent="0.25">
      <c r="A50" s="93"/>
      <c r="B50" s="102"/>
      <c r="C50" s="103"/>
      <c r="D50" s="103"/>
      <c r="E50" s="103"/>
      <c r="F50" s="103"/>
      <c r="G50" s="103"/>
      <c r="H50" s="104"/>
      <c r="I50" s="116"/>
      <c r="J50" s="105"/>
      <c r="K50" s="106"/>
      <c r="L50" s="107"/>
      <c r="M50" s="116"/>
      <c r="N50" s="105"/>
      <c r="O50" s="107"/>
      <c r="P50" s="116"/>
      <c r="Q50" s="41"/>
    </row>
    <row r="51" spans="1:17" x14ac:dyDescent="0.25">
      <c r="A51" s="93"/>
      <c r="B51" s="100" t="s">
        <v>86</v>
      </c>
      <c r="C51" s="100"/>
      <c r="D51" s="100"/>
      <c r="E51" s="100"/>
      <c r="F51" s="100"/>
      <c r="G51" s="100"/>
      <c r="H51" s="100"/>
      <c r="I51" s="116"/>
      <c r="J51" s="95"/>
      <c r="K51" s="95"/>
      <c r="L51" s="95"/>
      <c r="M51" s="116"/>
      <c r="N51" s="95"/>
      <c r="O51" s="95"/>
      <c r="P51" s="116"/>
      <c r="Q51" s="39"/>
    </row>
    <row r="52" spans="1:17" x14ac:dyDescent="0.25">
      <c r="A52" s="93"/>
      <c r="B52" s="86" t="s">
        <v>66</v>
      </c>
      <c r="C52" s="86"/>
      <c r="D52" s="86"/>
      <c r="E52" s="86"/>
      <c r="F52" s="86"/>
      <c r="G52" s="86"/>
      <c r="H52" s="86"/>
      <c r="I52" s="116"/>
      <c r="J52" s="35">
        <v>0</v>
      </c>
      <c r="K52" s="35">
        <v>0</v>
      </c>
      <c r="L52" s="35">
        <v>0</v>
      </c>
      <c r="M52" s="116"/>
      <c r="N52" s="35">
        <v>0</v>
      </c>
      <c r="O52" s="35">
        <v>0</v>
      </c>
      <c r="P52" s="116"/>
      <c r="Q52" s="36" t="s">
        <v>66</v>
      </c>
    </row>
    <row r="53" spans="1:17" x14ac:dyDescent="0.25">
      <c r="A53" s="93"/>
      <c r="B53" s="86" t="s">
        <v>66</v>
      </c>
      <c r="C53" s="86"/>
      <c r="D53" s="86"/>
      <c r="E53" s="86"/>
      <c r="F53" s="86"/>
      <c r="G53" s="86"/>
      <c r="H53" s="86"/>
      <c r="I53" s="116"/>
      <c r="J53" s="35">
        <v>0</v>
      </c>
      <c r="K53" s="35">
        <v>0</v>
      </c>
      <c r="L53" s="35">
        <v>0</v>
      </c>
      <c r="M53" s="116"/>
      <c r="N53" s="35">
        <v>0</v>
      </c>
      <c r="O53" s="35">
        <v>0</v>
      </c>
      <c r="P53" s="116"/>
      <c r="Q53" s="36" t="s">
        <v>66</v>
      </c>
    </row>
    <row r="54" spans="1:17" x14ac:dyDescent="0.25">
      <c r="A54" s="93"/>
      <c r="B54" s="86" t="s">
        <v>66</v>
      </c>
      <c r="C54" s="86"/>
      <c r="D54" s="86"/>
      <c r="E54" s="86"/>
      <c r="F54" s="86"/>
      <c r="G54" s="86"/>
      <c r="H54" s="86"/>
      <c r="I54" s="116"/>
      <c r="J54" s="35">
        <v>0</v>
      </c>
      <c r="K54" s="35">
        <v>0</v>
      </c>
      <c r="L54" s="35">
        <v>0</v>
      </c>
      <c r="M54" s="116"/>
      <c r="N54" s="35">
        <v>0</v>
      </c>
      <c r="O54" s="35">
        <v>0</v>
      </c>
      <c r="P54" s="116"/>
      <c r="Q54" s="36" t="s">
        <v>66</v>
      </c>
    </row>
    <row r="55" spans="1:17" x14ac:dyDescent="0.25">
      <c r="A55" s="93"/>
      <c r="B55" s="86" t="s">
        <v>66</v>
      </c>
      <c r="C55" s="86"/>
      <c r="D55" s="86"/>
      <c r="E55" s="86"/>
      <c r="F55" s="86"/>
      <c r="G55" s="86"/>
      <c r="H55" s="86"/>
      <c r="I55" s="116"/>
      <c r="J55" s="35">
        <v>0</v>
      </c>
      <c r="K55" s="35">
        <v>0</v>
      </c>
      <c r="L55" s="35">
        <v>0</v>
      </c>
      <c r="M55" s="116"/>
      <c r="N55" s="35">
        <v>0</v>
      </c>
      <c r="O55" s="35">
        <v>0</v>
      </c>
      <c r="P55" s="116"/>
      <c r="Q55" s="36" t="s">
        <v>66</v>
      </c>
    </row>
    <row r="56" spans="1:17" x14ac:dyDescent="0.25">
      <c r="A56" s="93"/>
      <c r="B56" s="86" t="s">
        <v>66</v>
      </c>
      <c r="C56" s="86"/>
      <c r="D56" s="86"/>
      <c r="E56" s="86"/>
      <c r="F56" s="86"/>
      <c r="G56" s="86"/>
      <c r="H56" s="86"/>
      <c r="I56" s="116"/>
      <c r="J56" s="35">
        <v>0</v>
      </c>
      <c r="K56" s="35">
        <v>0</v>
      </c>
      <c r="L56" s="35">
        <v>0</v>
      </c>
      <c r="M56" s="116"/>
      <c r="N56" s="35">
        <v>0</v>
      </c>
      <c r="O56" s="35">
        <v>0</v>
      </c>
      <c r="P56" s="116"/>
      <c r="Q56" s="36" t="s">
        <v>66</v>
      </c>
    </row>
    <row r="57" spans="1:17" x14ac:dyDescent="0.25">
      <c r="A57" s="93"/>
      <c r="B57" s="86" t="s">
        <v>66</v>
      </c>
      <c r="C57" s="86"/>
      <c r="D57" s="86"/>
      <c r="E57" s="86"/>
      <c r="F57" s="86"/>
      <c r="G57" s="86"/>
      <c r="H57" s="86"/>
      <c r="I57" s="116"/>
      <c r="J57" s="35">
        <v>0</v>
      </c>
      <c r="K57" s="35">
        <v>0</v>
      </c>
      <c r="L57" s="35">
        <v>0</v>
      </c>
      <c r="M57" s="116"/>
      <c r="N57" s="35">
        <v>0</v>
      </c>
      <c r="O57" s="35">
        <v>0</v>
      </c>
      <c r="P57" s="116"/>
      <c r="Q57" s="36" t="s">
        <v>66</v>
      </c>
    </row>
    <row r="58" spans="1:17" x14ac:dyDescent="0.25">
      <c r="A58" s="93"/>
      <c r="B58" s="86" t="s">
        <v>66</v>
      </c>
      <c r="C58" s="86"/>
      <c r="D58" s="86"/>
      <c r="E58" s="86"/>
      <c r="F58" s="86"/>
      <c r="G58" s="86"/>
      <c r="H58" s="86"/>
      <c r="I58" s="116"/>
      <c r="J58" s="35">
        <v>0</v>
      </c>
      <c r="K58" s="35">
        <v>0</v>
      </c>
      <c r="L58" s="35">
        <v>0</v>
      </c>
      <c r="M58" s="116"/>
      <c r="N58" s="35">
        <v>0</v>
      </c>
      <c r="O58" s="35">
        <v>0</v>
      </c>
      <c r="P58" s="116"/>
      <c r="Q58" s="36" t="s">
        <v>66</v>
      </c>
    </row>
    <row r="59" spans="1:17" x14ac:dyDescent="0.25">
      <c r="A59" s="93"/>
      <c r="B59" s="86" t="s">
        <v>66</v>
      </c>
      <c r="C59" s="86"/>
      <c r="D59" s="86"/>
      <c r="E59" s="86"/>
      <c r="F59" s="86"/>
      <c r="G59" s="86"/>
      <c r="H59" s="86"/>
      <c r="I59" s="116"/>
      <c r="J59" s="35">
        <v>0</v>
      </c>
      <c r="K59" s="35">
        <v>0</v>
      </c>
      <c r="L59" s="35">
        <v>0</v>
      </c>
      <c r="M59" s="116"/>
      <c r="N59" s="35">
        <v>0</v>
      </c>
      <c r="O59" s="35">
        <v>0</v>
      </c>
      <c r="P59" s="116"/>
      <c r="Q59" s="36" t="s">
        <v>66</v>
      </c>
    </row>
    <row r="60" spans="1:17" x14ac:dyDescent="0.25">
      <c r="A60" s="93"/>
      <c r="B60" s="86" t="s">
        <v>66</v>
      </c>
      <c r="C60" s="86"/>
      <c r="D60" s="86"/>
      <c r="E60" s="86"/>
      <c r="F60" s="86"/>
      <c r="G60" s="86"/>
      <c r="H60" s="86"/>
      <c r="I60" s="116"/>
      <c r="J60" s="35">
        <v>0</v>
      </c>
      <c r="K60" s="35">
        <v>0</v>
      </c>
      <c r="L60" s="35">
        <v>0</v>
      </c>
      <c r="M60" s="116"/>
      <c r="N60" s="35">
        <v>0</v>
      </c>
      <c r="O60" s="35">
        <v>0</v>
      </c>
      <c r="P60" s="116"/>
      <c r="Q60" s="36" t="s">
        <v>66</v>
      </c>
    </row>
    <row r="61" spans="1:17" x14ac:dyDescent="0.25">
      <c r="A61" s="93"/>
      <c r="B61" s="86" t="s">
        <v>66</v>
      </c>
      <c r="C61" s="86"/>
      <c r="D61" s="86"/>
      <c r="E61" s="86"/>
      <c r="F61" s="86"/>
      <c r="G61" s="86"/>
      <c r="H61" s="86"/>
      <c r="I61" s="116"/>
      <c r="J61" s="35">
        <v>0</v>
      </c>
      <c r="K61" s="35">
        <v>0</v>
      </c>
      <c r="L61" s="35">
        <v>0</v>
      </c>
      <c r="M61" s="116"/>
      <c r="N61" s="35">
        <v>0</v>
      </c>
      <c r="O61" s="35">
        <v>0</v>
      </c>
      <c r="P61" s="116"/>
      <c r="Q61" s="36" t="s">
        <v>66</v>
      </c>
    </row>
    <row r="62" spans="1:17" x14ac:dyDescent="0.25">
      <c r="A62" s="93"/>
      <c r="B62" s="96" t="s">
        <v>87</v>
      </c>
      <c r="C62" s="97"/>
      <c r="D62" s="97"/>
      <c r="E62" s="97"/>
      <c r="F62" s="97"/>
      <c r="G62" s="97"/>
      <c r="H62" s="98"/>
      <c r="I62" s="116"/>
      <c r="J62" s="38">
        <f>SUM(J52+J53+J54+J55+J56+J57+J58+J60+J61)</f>
        <v>0</v>
      </c>
      <c r="K62" s="38">
        <f t="shared" ref="K62:L62" si="3">SUM(K52+K53+K54+K55+K56+K57+K58+K60+K61)</f>
        <v>0</v>
      </c>
      <c r="L62" s="38">
        <f t="shared" si="3"/>
        <v>0</v>
      </c>
      <c r="M62" s="116"/>
      <c r="N62" s="38">
        <f>SUM(N52+N53+N54+N55+N56+N57+N58+N60+N61)</f>
        <v>0</v>
      </c>
      <c r="O62" s="38">
        <f>SUM(O52+O53+O54+O55+O56+O57+O58+O60+O61)</f>
        <v>0</v>
      </c>
      <c r="P62" s="116"/>
      <c r="Q62" s="39"/>
    </row>
    <row r="63" spans="1:17" ht="6" customHeight="1" x14ac:dyDescent="0.25">
      <c r="A63" s="93"/>
      <c r="B63" s="102"/>
      <c r="C63" s="103"/>
      <c r="D63" s="103"/>
      <c r="E63" s="103"/>
      <c r="F63" s="103"/>
      <c r="G63" s="103"/>
      <c r="H63" s="104"/>
      <c r="I63" s="116"/>
      <c r="J63" s="105"/>
      <c r="K63" s="106"/>
      <c r="L63" s="107"/>
      <c r="M63" s="116"/>
      <c r="N63" s="105"/>
      <c r="O63" s="107"/>
      <c r="P63" s="116"/>
      <c r="Q63" s="41"/>
    </row>
    <row r="64" spans="1:17" x14ac:dyDescent="0.25">
      <c r="A64" s="93"/>
      <c r="B64" s="87" t="s">
        <v>88</v>
      </c>
      <c r="C64" s="88"/>
      <c r="D64" s="88"/>
      <c r="E64" s="88"/>
      <c r="F64" s="88"/>
      <c r="G64" s="88"/>
      <c r="H64" s="89"/>
      <c r="I64" s="116"/>
      <c r="J64" s="42">
        <f>SUM(J16+J25+J39+J49+J62)</f>
        <v>0</v>
      </c>
      <c r="K64" s="42">
        <f>SUM(K16+K25+K39+K49+K62)</f>
        <v>0</v>
      </c>
      <c r="L64" s="42">
        <f>SUM(L16+L25+L39+L49+L62)</f>
        <v>0</v>
      </c>
      <c r="M64" s="116"/>
      <c r="N64" s="42">
        <f>SUM(N16+N25+N39+N49+N62)</f>
        <v>0</v>
      </c>
      <c r="O64" s="42">
        <f>SUM(O16+O25+O39+O49+O62)</f>
        <v>0</v>
      </c>
      <c r="P64" s="116"/>
      <c r="Q64" s="39"/>
    </row>
    <row r="65" spans="1:17" ht="7.5" customHeight="1" x14ac:dyDescent="0.25">
      <c r="A65" s="83"/>
      <c r="B65" s="83"/>
      <c r="C65" s="83"/>
      <c r="D65" s="83"/>
      <c r="E65" s="83"/>
      <c r="F65" s="83"/>
      <c r="G65" s="83"/>
      <c r="H65" s="83"/>
      <c r="I65" s="116"/>
      <c r="J65" s="83"/>
      <c r="K65" s="83"/>
      <c r="L65" s="83"/>
      <c r="M65" s="116"/>
      <c r="N65" s="83"/>
      <c r="O65" s="83"/>
      <c r="P65" s="116"/>
      <c r="Q65" s="40"/>
    </row>
    <row r="66" spans="1:17" x14ac:dyDescent="0.25">
      <c r="A66" s="93" t="s">
        <v>40</v>
      </c>
      <c r="B66" s="100" t="s">
        <v>41</v>
      </c>
      <c r="C66" s="100"/>
      <c r="D66" s="100"/>
      <c r="E66" s="100"/>
      <c r="F66" s="100"/>
      <c r="G66" s="100"/>
      <c r="H66" s="100"/>
      <c r="I66" s="116"/>
      <c r="J66" s="95"/>
      <c r="K66" s="95"/>
      <c r="L66" s="95"/>
      <c r="M66" s="116"/>
      <c r="N66" s="95"/>
      <c r="O66" s="95"/>
      <c r="P66" s="116"/>
      <c r="Q66" s="39"/>
    </row>
    <row r="67" spans="1:17" x14ac:dyDescent="0.25">
      <c r="A67" s="93"/>
      <c r="B67" s="99" t="s">
        <v>89</v>
      </c>
      <c r="C67" s="99"/>
      <c r="D67" s="99"/>
      <c r="E67" s="99"/>
      <c r="F67" s="99"/>
      <c r="G67" s="99"/>
      <c r="H67" s="99"/>
      <c r="I67" s="116"/>
      <c r="J67" s="35">
        <v>0</v>
      </c>
      <c r="K67" s="35">
        <v>0</v>
      </c>
      <c r="L67" s="35">
        <v>0</v>
      </c>
      <c r="M67" s="116"/>
      <c r="N67" s="35">
        <v>0</v>
      </c>
      <c r="O67" s="35">
        <v>0</v>
      </c>
      <c r="P67" s="116"/>
      <c r="Q67" s="36" t="s">
        <v>66</v>
      </c>
    </row>
    <row r="68" spans="1:17" x14ac:dyDescent="0.25">
      <c r="A68" s="93"/>
      <c r="B68" s="99" t="s">
        <v>90</v>
      </c>
      <c r="C68" s="99"/>
      <c r="D68" s="99"/>
      <c r="E68" s="99"/>
      <c r="F68" s="99"/>
      <c r="G68" s="99"/>
      <c r="H68" s="99"/>
      <c r="I68" s="116"/>
      <c r="J68" s="35">
        <v>0</v>
      </c>
      <c r="K68" s="35">
        <v>0</v>
      </c>
      <c r="L68" s="35">
        <v>0</v>
      </c>
      <c r="M68" s="116"/>
      <c r="N68" s="35">
        <v>0</v>
      </c>
      <c r="O68" s="35">
        <v>0</v>
      </c>
      <c r="P68" s="116"/>
      <c r="Q68" s="36" t="s">
        <v>66</v>
      </c>
    </row>
    <row r="69" spans="1:17" x14ac:dyDescent="0.25">
      <c r="A69" s="93"/>
      <c r="B69" s="86" t="s">
        <v>66</v>
      </c>
      <c r="C69" s="86"/>
      <c r="D69" s="86"/>
      <c r="E69" s="86"/>
      <c r="F69" s="86"/>
      <c r="G69" s="86"/>
      <c r="H69" s="86"/>
      <c r="I69" s="116"/>
      <c r="J69" s="35">
        <v>0</v>
      </c>
      <c r="K69" s="35">
        <v>0</v>
      </c>
      <c r="L69" s="35">
        <v>0</v>
      </c>
      <c r="M69" s="116"/>
      <c r="N69" s="35">
        <v>0</v>
      </c>
      <c r="O69" s="35">
        <v>0</v>
      </c>
      <c r="P69" s="116"/>
      <c r="Q69" s="36" t="s">
        <v>66</v>
      </c>
    </row>
    <row r="70" spans="1:17" x14ac:dyDescent="0.25">
      <c r="A70" s="93"/>
      <c r="B70" s="86" t="s">
        <v>66</v>
      </c>
      <c r="C70" s="86"/>
      <c r="D70" s="86"/>
      <c r="E70" s="86"/>
      <c r="F70" s="86"/>
      <c r="G70" s="86"/>
      <c r="H70" s="86"/>
      <c r="I70" s="116"/>
      <c r="J70" s="35">
        <v>0</v>
      </c>
      <c r="K70" s="35">
        <v>0</v>
      </c>
      <c r="L70" s="35">
        <v>0</v>
      </c>
      <c r="M70" s="116"/>
      <c r="N70" s="35">
        <v>0</v>
      </c>
      <c r="O70" s="35">
        <v>0</v>
      </c>
      <c r="P70" s="116"/>
      <c r="Q70" s="36" t="s">
        <v>66</v>
      </c>
    </row>
    <row r="71" spans="1:17" x14ac:dyDescent="0.25">
      <c r="A71" s="93"/>
      <c r="B71" s="86" t="s">
        <v>66</v>
      </c>
      <c r="C71" s="86"/>
      <c r="D71" s="86"/>
      <c r="E71" s="86"/>
      <c r="F71" s="86"/>
      <c r="G71" s="86"/>
      <c r="H71" s="86"/>
      <c r="I71" s="116"/>
      <c r="J71" s="35">
        <v>0</v>
      </c>
      <c r="K71" s="35">
        <v>0</v>
      </c>
      <c r="L71" s="35">
        <v>0</v>
      </c>
      <c r="M71" s="116"/>
      <c r="N71" s="35">
        <v>0</v>
      </c>
      <c r="O71" s="35">
        <v>0</v>
      </c>
      <c r="P71" s="116"/>
      <c r="Q71" s="36" t="s">
        <v>66</v>
      </c>
    </row>
    <row r="72" spans="1:17" x14ac:dyDescent="0.25">
      <c r="A72" s="93"/>
      <c r="B72" s="94" t="s">
        <v>91</v>
      </c>
      <c r="C72" s="94"/>
      <c r="D72" s="94"/>
      <c r="E72" s="94"/>
      <c r="F72" s="94"/>
      <c r="G72" s="94"/>
      <c r="H72" s="94"/>
      <c r="I72" s="116"/>
      <c r="J72" s="38">
        <f>SUM(J67:J71)</f>
        <v>0</v>
      </c>
      <c r="K72" s="38">
        <f t="shared" ref="K72" si="4">SUM(K67:K71)</f>
        <v>0</v>
      </c>
      <c r="L72" s="38">
        <f>SUM(L67:L71)</f>
        <v>0</v>
      </c>
      <c r="M72" s="116"/>
      <c r="N72" s="38">
        <f>SUM(N67:N71)</f>
        <v>0</v>
      </c>
      <c r="O72" s="38">
        <f t="shared" ref="O72" si="5">SUM(O67:O71)</f>
        <v>0</v>
      </c>
      <c r="P72" s="116"/>
      <c r="Q72" s="39"/>
    </row>
    <row r="73" spans="1:17" ht="6.75" customHeight="1" x14ac:dyDescent="0.25">
      <c r="A73" s="93"/>
      <c r="B73" s="83"/>
      <c r="C73" s="83"/>
      <c r="D73" s="83"/>
      <c r="E73" s="83"/>
      <c r="F73" s="83"/>
      <c r="G73" s="83"/>
      <c r="H73" s="83"/>
      <c r="I73" s="116"/>
      <c r="J73" s="83"/>
      <c r="K73" s="83"/>
      <c r="L73" s="83"/>
      <c r="M73" s="116"/>
      <c r="N73" s="83"/>
      <c r="O73" s="83"/>
      <c r="P73" s="116"/>
      <c r="Q73" s="40"/>
    </row>
    <row r="74" spans="1:17" x14ac:dyDescent="0.25">
      <c r="A74" s="93"/>
      <c r="B74" s="100" t="s">
        <v>92</v>
      </c>
      <c r="C74" s="100"/>
      <c r="D74" s="100"/>
      <c r="E74" s="100"/>
      <c r="F74" s="100"/>
      <c r="G74" s="100"/>
      <c r="H74" s="100"/>
      <c r="I74" s="116"/>
      <c r="J74" s="95"/>
      <c r="K74" s="95"/>
      <c r="L74" s="95"/>
      <c r="M74" s="116"/>
      <c r="N74" s="95"/>
      <c r="O74" s="95"/>
      <c r="P74" s="116"/>
      <c r="Q74" s="39"/>
    </row>
    <row r="75" spans="1:17" x14ac:dyDescent="0.25">
      <c r="A75" s="93"/>
      <c r="B75" s="86" t="s">
        <v>66</v>
      </c>
      <c r="C75" s="86"/>
      <c r="D75" s="86"/>
      <c r="E75" s="86"/>
      <c r="F75" s="86"/>
      <c r="G75" s="86"/>
      <c r="H75" s="86"/>
      <c r="I75" s="116"/>
      <c r="J75" s="35">
        <v>0</v>
      </c>
      <c r="K75" s="35">
        <v>0</v>
      </c>
      <c r="L75" s="35">
        <v>0</v>
      </c>
      <c r="M75" s="116"/>
      <c r="N75" s="35">
        <v>0</v>
      </c>
      <c r="O75" s="35">
        <v>0</v>
      </c>
      <c r="P75" s="116"/>
      <c r="Q75" s="36" t="s">
        <v>66</v>
      </c>
    </row>
    <row r="76" spans="1:17" x14ac:dyDescent="0.25">
      <c r="A76" s="93"/>
      <c r="B76" s="86" t="s">
        <v>66</v>
      </c>
      <c r="C76" s="86"/>
      <c r="D76" s="86"/>
      <c r="E76" s="86"/>
      <c r="F76" s="86"/>
      <c r="G76" s="86"/>
      <c r="H76" s="86"/>
      <c r="I76" s="116"/>
      <c r="J76" s="35">
        <v>0</v>
      </c>
      <c r="K76" s="35">
        <v>0</v>
      </c>
      <c r="L76" s="35">
        <v>0</v>
      </c>
      <c r="M76" s="116"/>
      <c r="N76" s="35">
        <v>0</v>
      </c>
      <c r="O76" s="35">
        <v>0</v>
      </c>
      <c r="P76" s="116"/>
      <c r="Q76" s="36" t="s">
        <v>66</v>
      </c>
    </row>
    <row r="77" spans="1:17" x14ac:dyDescent="0.25">
      <c r="A77" s="93"/>
      <c r="B77" s="86" t="s">
        <v>66</v>
      </c>
      <c r="C77" s="86"/>
      <c r="D77" s="86"/>
      <c r="E77" s="86"/>
      <c r="F77" s="86"/>
      <c r="G77" s="86"/>
      <c r="H77" s="86"/>
      <c r="I77" s="116"/>
      <c r="J77" s="35">
        <v>0</v>
      </c>
      <c r="K77" s="35">
        <v>0</v>
      </c>
      <c r="L77" s="35">
        <v>0</v>
      </c>
      <c r="M77" s="116"/>
      <c r="N77" s="35">
        <v>0</v>
      </c>
      <c r="O77" s="35">
        <v>0</v>
      </c>
      <c r="P77" s="116"/>
      <c r="Q77" s="36" t="s">
        <v>66</v>
      </c>
    </row>
    <row r="78" spans="1:17" x14ac:dyDescent="0.25">
      <c r="A78" s="93"/>
      <c r="B78" s="86" t="s">
        <v>66</v>
      </c>
      <c r="C78" s="86"/>
      <c r="D78" s="86"/>
      <c r="E78" s="86"/>
      <c r="F78" s="86"/>
      <c r="G78" s="86"/>
      <c r="H78" s="86"/>
      <c r="I78" s="116"/>
      <c r="J78" s="35">
        <v>0</v>
      </c>
      <c r="K78" s="35">
        <v>0</v>
      </c>
      <c r="L78" s="35">
        <v>0</v>
      </c>
      <c r="M78" s="116"/>
      <c r="N78" s="35">
        <v>0</v>
      </c>
      <c r="O78" s="35">
        <v>0</v>
      </c>
      <c r="P78" s="116"/>
      <c r="Q78" s="36" t="s">
        <v>66</v>
      </c>
    </row>
    <row r="79" spans="1:17" x14ac:dyDescent="0.25">
      <c r="A79" s="93"/>
      <c r="B79" s="94" t="s">
        <v>93</v>
      </c>
      <c r="C79" s="94"/>
      <c r="D79" s="94"/>
      <c r="E79" s="94"/>
      <c r="F79" s="94"/>
      <c r="G79" s="94"/>
      <c r="H79" s="94"/>
      <c r="I79" s="116"/>
      <c r="J79" s="43">
        <f>SUM(J75:J78)</f>
        <v>0</v>
      </c>
      <c r="K79" s="43">
        <f>SUM(K75:K78)</f>
        <v>0</v>
      </c>
      <c r="L79" s="43">
        <f t="shared" ref="L79" si="6">SUM(L75:L78)</f>
        <v>0</v>
      </c>
      <c r="M79" s="116"/>
      <c r="N79" s="43">
        <f>SUM(N75:N78)</f>
        <v>0</v>
      </c>
      <c r="O79" s="43">
        <f t="shared" ref="O79" si="7">SUM(O75:O78)</f>
        <v>0</v>
      </c>
      <c r="P79" s="116"/>
      <c r="Q79" s="39"/>
    </row>
    <row r="80" spans="1:17" ht="6" customHeight="1" x14ac:dyDescent="0.25">
      <c r="A80" s="93"/>
      <c r="B80" s="83"/>
      <c r="C80" s="83"/>
      <c r="D80" s="83"/>
      <c r="E80" s="83"/>
      <c r="F80" s="83"/>
      <c r="G80" s="83"/>
      <c r="H80" s="83"/>
      <c r="I80" s="116"/>
      <c r="J80" s="83"/>
      <c r="K80" s="83"/>
      <c r="L80" s="83"/>
      <c r="M80" s="116"/>
      <c r="N80" s="83"/>
      <c r="O80" s="83"/>
      <c r="P80" s="116"/>
      <c r="Q80" s="40"/>
    </row>
    <row r="81" spans="1:17" x14ac:dyDescent="0.25">
      <c r="A81" s="93"/>
      <c r="B81" s="100" t="s">
        <v>94</v>
      </c>
      <c r="C81" s="100"/>
      <c r="D81" s="100"/>
      <c r="E81" s="100"/>
      <c r="F81" s="100"/>
      <c r="G81" s="100"/>
      <c r="H81" s="100"/>
      <c r="I81" s="116"/>
      <c r="J81" s="95"/>
      <c r="K81" s="95"/>
      <c r="L81" s="95"/>
      <c r="M81" s="116"/>
      <c r="N81" s="95"/>
      <c r="O81" s="95"/>
      <c r="P81" s="116"/>
      <c r="Q81" s="39"/>
    </row>
    <row r="82" spans="1:17" x14ac:dyDescent="0.25">
      <c r="A82" s="93"/>
      <c r="B82" s="99" t="s">
        <v>109</v>
      </c>
      <c r="C82" s="99"/>
      <c r="D82" s="99"/>
      <c r="E82" s="99"/>
      <c r="F82" s="99"/>
      <c r="G82" s="99"/>
      <c r="H82" s="99"/>
      <c r="I82" s="116"/>
      <c r="J82" s="35">
        <v>0</v>
      </c>
      <c r="K82" s="35">
        <v>0</v>
      </c>
      <c r="L82" s="35">
        <v>0</v>
      </c>
      <c r="M82" s="116"/>
      <c r="N82" s="35">
        <v>0</v>
      </c>
      <c r="O82" s="35">
        <v>0</v>
      </c>
      <c r="P82" s="116"/>
      <c r="Q82" s="36" t="s">
        <v>66</v>
      </c>
    </row>
    <row r="83" spans="1:17" x14ac:dyDescent="0.25">
      <c r="A83" s="93"/>
      <c r="B83" s="86" t="s">
        <v>66</v>
      </c>
      <c r="C83" s="86"/>
      <c r="D83" s="86"/>
      <c r="E83" s="86"/>
      <c r="F83" s="86"/>
      <c r="G83" s="86"/>
      <c r="H83" s="86"/>
      <c r="I83" s="116"/>
      <c r="J83" s="35">
        <v>0</v>
      </c>
      <c r="K83" s="35">
        <v>0</v>
      </c>
      <c r="L83" s="35">
        <v>0</v>
      </c>
      <c r="M83" s="116"/>
      <c r="N83" s="35">
        <v>0</v>
      </c>
      <c r="O83" s="35">
        <v>0</v>
      </c>
      <c r="P83" s="116"/>
      <c r="Q83" s="36" t="s">
        <v>66</v>
      </c>
    </row>
    <row r="84" spans="1:17" x14ac:dyDescent="0.25">
      <c r="A84" s="93"/>
      <c r="B84" s="86" t="s">
        <v>66</v>
      </c>
      <c r="C84" s="86"/>
      <c r="D84" s="86"/>
      <c r="E84" s="86"/>
      <c r="F84" s="86"/>
      <c r="G84" s="86"/>
      <c r="H84" s="86"/>
      <c r="I84" s="116"/>
      <c r="J84" s="35">
        <v>0</v>
      </c>
      <c r="K84" s="35">
        <v>0</v>
      </c>
      <c r="L84" s="35">
        <v>0</v>
      </c>
      <c r="M84" s="116"/>
      <c r="N84" s="35">
        <v>0</v>
      </c>
      <c r="O84" s="35">
        <v>0</v>
      </c>
      <c r="P84" s="116"/>
      <c r="Q84" s="36" t="s">
        <v>66</v>
      </c>
    </row>
    <row r="85" spans="1:17" x14ac:dyDescent="0.25">
      <c r="A85" s="93"/>
      <c r="B85" s="86" t="s">
        <v>66</v>
      </c>
      <c r="C85" s="86"/>
      <c r="D85" s="86"/>
      <c r="E85" s="86"/>
      <c r="F85" s="86"/>
      <c r="G85" s="86"/>
      <c r="H85" s="86"/>
      <c r="I85" s="116"/>
      <c r="J85" s="35">
        <v>0</v>
      </c>
      <c r="K85" s="35">
        <v>0</v>
      </c>
      <c r="L85" s="35">
        <v>0</v>
      </c>
      <c r="M85" s="116"/>
      <c r="N85" s="35">
        <v>0</v>
      </c>
      <c r="O85" s="35">
        <v>0</v>
      </c>
      <c r="P85" s="116"/>
      <c r="Q85" s="36" t="s">
        <v>66</v>
      </c>
    </row>
    <row r="86" spans="1:17" x14ac:dyDescent="0.25">
      <c r="A86" s="93"/>
      <c r="B86" s="94" t="s">
        <v>95</v>
      </c>
      <c r="C86" s="94"/>
      <c r="D86" s="94"/>
      <c r="E86" s="94"/>
      <c r="F86" s="94"/>
      <c r="G86" s="94"/>
      <c r="H86" s="94"/>
      <c r="I86" s="116"/>
      <c r="J86" s="43">
        <f>SUM(J82:J85)</f>
        <v>0</v>
      </c>
      <c r="K86" s="43">
        <f>SUM(K82:K85)</f>
        <v>0</v>
      </c>
      <c r="L86" s="43">
        <f t="shared" ref="L86" si="8">SUM(L82:L85)</f>
        <v>0</v>
      </c>
      <c r="M86" s="116"/>
      <c r="N86" s="43">
        <f>SUM(N82:N85)</f>
        <v>0</v>
      </c>
      <c r="O86" s="43">
        <f t="shared" ref="O86" si="9">SUM(O82:O85)</f>
        <v>0</v>
      </c>
      <c r="P86" s="116"/>
      <c r="Q86" s="39"/>
    </row>
    <row r="87" spans="1:17" ht="7.5" customHeight="1" x14ac:dyDescent="0.25">
      <c r="A87" s="93"/>
      <c r="B87" s="83"/>
      <c r="C87" s="83"/>
      <c r="D87" s="83"/>
      <c r="E87" s="83"/>
      <c r="F87" s="83"/>
      <c r="G87" s="83"/>
      <c r="H87" s="83"/>
      <c r="I87" s="116"/>
      <c r="J87" s="83"/>
      <c r="K87" s="83"/>
      <c r="L87" s="83"/>
      <c r="M87" s="116"/>
      <c r="N87" s="83"/>
      <c r="O87" s="83"/>
      <c r="P87" s="116"/>
      <c r="Q87" s="40"/>
    </row>
    <row r="88" spans="1:17" x14ac:dyDescent="0.25">
      <c r="A88" s="93"/>
      <c r="B88" s="101" t="s">
        <v>96</v>
      </c>
      <c r="C88" s="101"/>
      <c r="D88" s="101"/>
      <c r="E88" s="101"/>
      <c r="F88" s="101"/>
      <c r="G88" s="101"/>
      <c r="H88" s="101"/>
      <c r="I88" s="116"/>
      <c r="J88" s="42">
        <f>SUM(J72+J79+J86)</f>
        <v>0</v>
      </c>
      <c r="K88" s="42">
        <f>SUM(K72+K79+K86)</f>
        <v>0</v>
      </c>
      <c r="L88" s="42">
        <f t="shared" ref="L88" si="10">SUM(L72+L79+L86)</f>
        <v>0</v>
      </c>
      <c r="M88" s="116"/>
      <c r="N88" s="42">
        <f>SUM(N72+N79+N86)</f>
        <v>0</v>
      </c>
      <c r="O88" s="42">
        <f>SUM(O72+O79+O86)</f>
        <v>0</v>
      </c>
      <c r="P88" s="116"/>
      <c r="Q88" s="39"/>
    </row>
    <row r="89" spans="1:17" ht="6.75" customHeight="1" x14ac:dyDescent="0.25">
      <c r="A89" s="40"/>
      <c r="B89" s="90"/>
      <c r="C89" s="91"/>
      <c r="D89" s="91"/>
      <c r="E89" s="91"/>
      <c r="F89" s="91"/>
      <c r="G89" s="91"/>
      <c r="H89" s="92"/>
      <c r="I89" s="116"/>
      <c r="J89" s="83"/>
      <c r="K89" s="83"/>
      <c r="L89" s="83"/>
      <c r="M89" s="116"/>
      <c r="N89" s="83"/>
      <c r="O89" s="83"/>
      <c r="P89" s="116"/>
      <c r="Q89" s="40"/>
    </row>
    <row r="90" spans="1:17" ht="15" customHeight="1" x14ac:dyDescent="0.25">
      <c r="A90" s="93" t="s">
        <v>108</v>
      </c>
      <c r="B90" s="96" t="s">
        <v>97</v>
      </c>
      <c r="C90" s="97"/>
      <c r="D90" s="97"/>
      <c r="E90" s="97"/>
      <c r="F90" s="97"/>
      <c r="G90" s="97"/>
      <c r="H90" s="98"/>
      <c r="I90" s="116"/>
      <c r="J90" s="95"/>
      <c r="K90" s="95"/>
      <c r="L90" s="95"/>
      <c r="M90" s="116"/>
      <c r="N90" s="95"/>
      <c r="O90" s="95"/>
      <c r="P90" s="116"/>
      <c r="Q90" s="39"/>
    </row>
    <row r="91" spans="1:17" x14ac:dyDescent="0.25">
      <c r="A91" s="93"/>
      <c r="B91" s="86" t="s">
        <v>66</v>
      </c>
      <c r="C91" s="86"/>
      <c r="D91" s="86"/>
      <c r="E91" s="86"/>
      <c r="F91" s="86"/>
      <c r="G91" s="86"/>
      <c r="H91" s="86"/>
      <c r="I91" s="116"/>
      <c r="J91" s="35">
        <v>0</v>
      </c>
      <c r="K91" s="35">
        <v>0</v>
      </c>
      <c r="L91" s="35">
        <v>0</v>
      </c>
      <c r="M91" s="116"/>
      <c r="N91" s="35">
        <v>0</v>
      </c>
      <c r="O91" s="35">
        <v>0</v>
      </c>
      <c r="P91" s="116"/>
      <c r="Q91" s="36" t="s">
        <v>66</v>
      </c>
    </row>
    <row r="92" spans="1:17" x14ac:dyDescent="0.25">
      <c r="A92" s="93"/>
      <c r="B92" s="86" t="s">
        <v>66</v>
      </c>
      <c r="C92" s="86"/>
      <c r="D92" s="86"/>
      <c r="E92" s="86"/>
      <c r="F92" s="86"/>
      <c r="G92" s="86"/>
      <c r="H92" s="86"/>
      <c r="I92" s="116"/>
      <c r="J92" s="35">
        <v>0</v>
      </c>
      <c r="K92" s="35">
        <v>0</v>
      </c>
      <c r="L92" s="35">
        <v>0</v>
      </c>
      <c r="M92" s="116"/>
      <c r="N92" s="35">
        <v>0</v>
      </c>
      <c r="O92" s="35">
        <v>0</v>
      </c>
      <c r="P92" s="116"/>
      <c r="Q92" s="36" t="s">
        <v>66</v>
      </c>
    </row>
    <row r="93" spans="1:17" x14ac:dyDescent="0.25">
      <c r="A93" s="93"/>
      <c r="B93" s="86" t="s">
        <v>66</v>
      </c>
      <c r="C93" s="86"/>
      <c r="D93" s="86"/>
      <c r="E93" s="86"/>
      <c r="F93" s="86"/>
      <c r="G93" s="86"/>
      <c r="H93" s="86"/>
      <c r="I93" s="116"/>
      <c r="J93" s="35">
        <v>0</v>
      </c>
      <c r="K93" s="35">
        <v>0</v>
      </c>
      <c r="L93" s="35">
        <v>0</v>
      </c>
      <c r="M93" s="116"/>
      <c r="N93" s="35">
        <v>0</v>
      </c>
      <c r="O93" s="35">
        <v>0</v>
      </c>
      <c r="P93" s="116"/>
      <c r="Q93" s="36" t="s">
        <v>66</v>
      </c>
    </row>
    <row r="94" spans="1:17" x14ac:dyDescent="0.25">
      <c r="A94" s="93"/>
      <c r="B94" s="86" t="s">
        <v>66</v>
      </c>
      <c r="C94" s="86"/>
      <c r="D94" s="86"/>
      <c r="E94" s="86"/>
      <c r="F94" s="86"/>
      <c r="G94" s="86"/>
      <c r="H94" s="86"/>
      <c r="I94" s="116"/>
      <c r="J94" s="35">
        <v>0</v>
      </c>
      <c r="K94" s="35">
        <v>0</v>
      </c>
      <c r="L94" s="35">
        <v>0</v>
      </c>
      <c r="M94" s="116"/>
      <c r="N94" s="35">
        <v>0</v>
      </c>
      <c r="O94" s="35">
        <v>0</v>
      </c>
      <c r="P94" s="116"/>
      <c r="Q94" s="36" t="s">
        <v>66</v>
      </c>
    </row>
    <row r="95" spans="1:17" x14ac:dyDescent="0.25">
      <c r="A95" s="93"/>
      <c r="B95" s="87" t="s">
        <v>98</v>
      </c>
      <c r="C95" s="88"/>
      <c r="D95" s="88"/>
      <c r="E95" s="88"/>
      <c r="F95" s="88"/>
      <c r="G95" s="88"/>
      <c r="H95" s="89"/>
      <c r="I95" s="116"/>
      <c r="J95" s="42">
        <f>SUM(J91:J94)</f>
        <v>0</v>
      </c>
      <c r="K95" s="42">
        <f t="shared" ref="K95:O95" si="11">SUM(K91:K94)</f>
        <v>0</v>
      </c>
      <c r="L95" s="42">
        <f t="shared" si="11"/>
        <v>0</v>
      </c>
      <c r="M95" s="116"/>
      <c r="N95" s="42">
        <f>SUM(N91:N94)</f>
        <v>0</v>
      </c>
      <c r="O95" s="42">
        <f t="shared" si="11"/>
        <v>0</v>
      </c>
      <c r="P95" s="116"/>
      <c r="Q95" s="39"/>
    </row>
    <row r="96" spans="1:17" ht="6.75" customHeight="1" x14ac:dyDescent="0.25">
      <c r="A96" s="40"/>
      <c r="B96" s="90"/>
      <c r="C96" s="91"/>
      <c r="D96" s="91"/>
      <c r="E96" s="91"/>
      <c r="F96" s="91"/>
      <c r="G96" s="91"/>
      <c r="H96" s="92"/>
      <c r="I96" s="116"/>
      <c r="J96" s="83"/>
      <c r="K96" s="83"/>
      <c r="L96" s="83"/>
      <c r="M96" s="116"/>
      <c r="N96" s="83"/>
      <c r="O96" s="83"/>
      <c r="P96" s="116"/>
      <c r="Q96" s="40"/>
    </row>
    <row r="97" spans="1:17" x14ac:dyDescent="0.25">
      <c r="A97" s="93" t="s">
        <v>45</v>
      </c>
      <c r="B97" s="94" t="s">
        <v>99</v>
      </c>
      <c r="C97" s="94"/>
      <c r="D97" s="94"/>
      <c r="E97" s="94"/>
      <c r="F97" s="94"/>
      <c r="G97" s="94"/>
      <c r="H97" s="94"/>
      <c r="I97" s="116"/>
      <c r="J97" s="95"/>
      <c r="K97" s="95"/>
      <c r="L97" s="95"/>
      <c r="M97" s="125"/>
      <c r="N97" s="95"/>
      <c r="O97" s="95"/>
      <c r="P97" s="116"/>
      <c r="Q97" s="39"/>
    </row>
    <row r="98" spans="1:17" x14ac:dyDescent="0.25">
      <c r="A98" s="93"/>
      <c r="B98" s="86" t="s">
        <v>66</v>
      </c>
      <c r="C98" s="86"/>
      <c r="D98" s="86"/>
      <c r="E98" s="86"/>
      <c r="F98" s="86"/>
      <c r="G98" s="86"/>
      <c r="H98" s="86"/>
      <c r="I98" s="116"/>
      <c r="J98" s="35">
        <v>100</v>
      </c>
      <c r="K98" s="35">
        <v>0</v>
      </c>
      <c r="L98" s="35">
        <v>0</v>
      </c>
      <c r="M98" s="125"/>
      <c r="N98" s="35">
        <v>0</v>
      </c>
      <c r="O98" s="35">
        <v>0</v>
      </c>
      <c r="P98" s="116"/>
      <c r="Q98" s="36" t="s">
        <v>66</v>
      </c>
    </row>
    <row r="99" spans="1:17" x14ac:dyDescent="0.25">
      <c r="A99" s="93"/>
      <c r="B99" s="86" t="s">
        <v>66</v>
      </c>
      <c r="C99" s="86"/>
      <c r="D99" s="86"/>
      <c r="E99" s="86"/>
      <c r="F99" s="86"/>
      <c r="G99" s="86"/>
      <c r="H99" s="86"/>
      <c r="I99" s="116"/>
      <c r="J99" s="35">
        <v>0</v>
      </c>
      <c r="K99" s="35">
        <v>0</v>
      </c>
      <c r="L99" s="35">
        <v>0</v>
      </c>
      <c r="M99" s="125"/>
      <c r="N99" s="35">
        <v>0</v>
      </c>
      <c r="O99" s="35">
        <v>0</v>
      </c>
      <c r="P99" s="116"/>
      <c r="Q99" s="36" t="s">
        <v>66</v>
      </c>
    </row>
    <row r="100" spans="1:17" x14ac:dyDescent="0.25">
      <c r="A100" s="93"/>
      <c r="B100" s="86" t="s">
        <v>66</v>
      </c>
      <c r="C100" s="86"/>
      <c r="D100" s="86"/>
      <c r="E100" s="86"/>
      <c r="F100" s="86"/>
      <c r="G100" s="86"/>
      <c r="H100" s="86"/>
      <c r="I100" s="116"/>
      <c r="J100" s="35">
        <v>0</v>
      </c>
      <c r="K100" s="35">
        <v>0</v>
      </c>
      <c r="L100" s="35">
        <v>0</v>
      </c>
      <c r="M100" s="125"/>
      <c r="N100" s="35">
        <v>0</v>
      </c>
      <c r="O100" s="35">
        <v>0</v>
      </c>
      <c r="P100" s="116"/>
      <c r="Q100" s="36" t="s">
        <v>66</v>
      </c>
    </row>
    <row r="101" spans="1:17" x14ac:dyDescent="0.25">
      <c r="A101" s="93"/>
      <c r="B101" s="86" t="s">
        <v>66</v>
      </c>
      <c r="C101" s="86"/>
      <c r="D101" s="86"/>
      <c r="E101" s="86"/>
      <c r="F101" s="86"/>
      <c r="G101" s="86"/>
      <c r="H101" s="86"/>
      <c r="I101" s="116"/>
      <c r="J101" s="35">
        <v>0</v>
      </c>
      <c r="K101" s="35">
        <v>0</v>
      </c>
      <c r="L101" s="35">
        <v>0</v>
      </c>
      <c r="M101" s="125"/>
      <c r="N101" s="35">
        <v>0</v>
      </c>
      <c r="O101" s="35">
        <v>0</v>
      </c>
      <c r="P101" s="116"/>
      <c r="Q101" s="36" t="s">
        <v>66</v>
      </c>
    </row>
    <row r="102" spans="1:17" x14ac:dyDescent="0.25">
      <c r="A102" s="93"/>
      <c r="B102" s="87" t="s">
        <v>100</v>
      </c>
      <c r="C102" s="88"/>
      <c r="D102" s="88"/>
      <c r="E102" s="88"/>
      <c r="F102" s="88"/>
      <c r="G102" s="88"/>
      <c r="H102" s="89"/>
      <c r="I102" s="116"/>
      <c r="J102" s="42">
        <f>SUM(J98:J101)</f>
        <v>100</v>
      </c>
      <c r="K102" s="42">
        <f t="shared" ref="K102" si="12">SUM(K98:K101)</f>
        <v>0</v>
      </c>
      <c r="L102" s="42">
        <f>SUM(L98:L101)</f>
        <v>0</v>
      </c>
      <c r="M102" s="125"/>
      <c r="N102" s="42">
        <f>SUM(N98:N101)</f>
        <v>0</v>
      </c>
      <c r="O102" s="42">
        <f t="shared" ref="O102" si="13">SUM(O98:O101)</f>
        <v>0</v>
      </c>
      <c r="P102" s="116"/>
      <c r="Q102" s="39"/>
    </row>
    <row r="103" spans="1:17" ht="7.5" customHeight="1" x14ac:dyDescent="0.25">
      <c r="A103" s="40"/>
      <c r="B103" s="90"/>
      <c r="C103" s="91"/>
      <c r="D103" s="91"/>
      <c r="E103" s="91"/>
      <c r="F103" s="91"/>
      <c r="G103" s="91"/>
      <c r="H103" s="92"/>
      <c r="I103" s="116"/>
      <c r="J103" s="83"/>
      <c r="K103" s="83"/>
      <c r="L103" s="83"/>
      <c r="M103" s="125"/>
      <c r="N103" s="83"/>
      <c r="O103" s="83"/>
      <c r="P103" s="116"/>
      <c r="Q103" s="40"/>
    </row>
    <row r="104" spans="1:17" ht="15.75" x14ac:dyDescent="0.25">
      <c r="A104" s="84" t="s">
        <v>101</v>
      </c>
      <c r="B104" s="84"/>
      <c r="C104" s="84"/>
      <c r="D104" s="84"/>
      <c r="E104" s="84"/>
      <c r="F104" s="84"/>
      <c r="G104" s="84"/>
      <c r="H104" s="84"/>
      <c r="I104" s="116"/>
      <c r="J104" s="44">
        <f>J64+J88+J95+J102</f>
        <v>100</v>
      </c>
      <c r="K104" s="44">
        <f>K64+K88+K95+K102</f>
        <v>0</v>
      </c>
      <c r="L104" s="44">
        <f>L64+L88+L95+L102</f>
        <v>0</v>
      </c>
      <c r="M104" s="126"/>
      <c r="N104" s="44">
        <f>N64+N88+N95+N102</f>
        <v>0</v>
      </c>
      <c r="O104" s="44">
        <f>O64+O88+O95+O102</f>
        <v>0</v>
      </c>
      <c r="P104" s="117"/>
      <c r="Q104" s="39"/>
    </row>
    <row r="105" spans="1:17" ht="8.25" customHeight="1" x14ac:dyDescent="0.25">
      <c r="A105" s="82"/>
      <c r="B105" s="82"/>
      <c r="C105" s="82"/>
      <c r="D105" s="82"/>
      <c r="E105" s="82"/>
      <c r="F105" s="82"/>
      <c r="G105" s="82"/>
      <c r="H105" s="82"/>
      <c r="I105" s="116"/>
      <c r="J105" s="83"/>
      <c r="K105" s="83"/>
      <c r="L105" s="83"/>
    </row>
    <row r="106" spans="1:17" ht="15.75" x14ac:dyDescent="0.25">
      <c r="A106" s="84" t="s">
        <v>102</v>
      </c>
      <c r="B106" s="84"/>
      <c r="C106" s="84"/>
      <c r="D106" s="84"/>
      <c r="E106" s="84"/>
      <c r="F106" s="84"/>
      <c r="G106" s="84"/>
      <c r="H106" s="84"/>
      <c r="I106" s="117"/>
      <c r="J106" s="85">
        <f>SUM(J104:L104)</f>
        <v>100</v>
      </c>
      <c r="K106" s="85"/>
      <c r="L106" s="85"/>
    </row>
  </sheetData>
  <sheetProtection selectLockedCells="1"/>
  <customSheetViews>
    <customSheetView guid="{B82F8E29-D4DA-4424-8428-8F6F9483FB16}" scale="110" hiddenColumns="1" state="hidden" topLeftCell="A46">
      <selection activeCell="J106" sqref="J106:L106"/>
      <pageMargins left="0.7" right="0.7" top="0.75" bottom="0.75" header="0.3" footer="0.3"/>
      <pageSetup paperSize="9" orientation="portrait" r:id="rId1"/>
    </customSheetView>
    <customSheetView guid="{BB852A32-C38C-481C-A142-829FB3B4D1D2}" scale="110" hiddenColumns="1" state="hidden" topLeftCell="A46">
      <selection activeCell="J106" sqref="J106:L106"/>
      <pageMargins left="0.7" right="0.7" top="0.75" bottom="0.75" header="0.3" footer="0.3"/>
      <pageSetup paperSize="9" orientation="portrait" r:id="rId2"/>
    </customSheetView>
    <customSheetView guid="{D898127D-F7BC-4E32-8114-D2F73E36C23E}" scale="110" hiddenColumns="1" topLeftCell="A46">
      <selection activeCell="J106" sqref="J106:L106"/>
      <pageMargins left="0.7" right="0.7" top="0.75" bottom="0.75" header="0.3" footer="0.3"/>
      <pageSetup paperSize="9" orientation="portrait" r:id="rId3"/>
    </customSheetView>
    <customSheetView guid="{15481707-295B-4C9D-B74C-0CDB22E983C0}" scale="110" hiddenColumns="1" state="hidden" topLeftCell="A64">
      <selection activeCell="J106" sqref="J106:L106"/>
      <pageMargins left="0.7" right="0.7" top="0.75" bottom="0.75" header="0.3" footer="0.3"/>
      <pageSetup paperSize="9" orientation="portrait" r:id="rId4"/>
    </customSheetView>
    <customSheetView guid="{1D264792-BAEB-4725-98E9-A0A767F48BA2}" scale="110" hiddenColumns="1" state="hidden" topLeftCell="A46">
      <selection activeCell="J106" sqref="J106:L106"/>
      <pageMargins left="0.7" right="0.7" top="0.75" bottom="0.75" header="0.3" footer="0.3"/>
      <pageSetup paperSize="9" orientation="portrait" r:id="rId5"/>
    </customSheetView>
  </customSheetViews>
  <mergeCells count="169">
    <mergeCell ref="A6:A64"/>
    <mergeCell ref="B6:H6"/>
    <mergeCell ref="J6:L6"/>
    <mergeCell ref="N6:O6"/>
    <mergeCell ref="B7:H7"/>
    <mergeCell ref="B8:H8"/>
    <mergeCell ref="A2:H2"/>
    <mergeCell ref="A3:D4"/>
    <mergeCell ref="E3:H4"/>
    <mergeCell ref="J3:L3"/>
    <mergeCell ref="M3:M104"/>
    <mergeCell ref="N3:O3"/>
    <mergeCell ref="J8:L8"/>
    <mergeCell ref="N8:O8"/>
    <mergeCell ref="B9:H9"/>
    <mergeCell ref="B10:H10"/>
    <mergeCell ref="B11:H11"/>
    <mergeCell ref="B12:H12"/>
    <mergeCell ref="B13:H13"/>
    <mergeCell ref="B14:H14"/>
    <mergeCell ref="B15:H15"/>
    <mergeCell ref="B16:H16"/>
    <mergeCell ref="B23:H23"/>
    <mergeCell ref="B24:H24"/>
    <mergeCell ref="P3:P104"/>
    <mergeCell ref="Q3:Q6"/>
    <mergeCell ref="B5:H5"/>
    <mergeCell ref="I5:I106"/>
    <mergeCell ref="B19:H19"/>
    <mergeCell ref="B20:H20"/>
    <mergeCell ref="J20:L20"/>
    <mergeCell ref="N20:O20"/>
    <mergeCell ref="B21:H21"/>
    <mergeCell ref="B22:H22"/>
    <mergeCell ref="B17:H17"/>
    <mergeCell ref="J17:L17"/>
    <mergeCell ref="N17:O17"/>
    <mergeCell ref="B18:H18"/>
    <mergeCell ref="J18:L18"/>
    <mergeCell ref="N18:O18"/>
    <mergeCell ref="J34:L34"/>
    <mergeCell ref="N34:O34"/>
    <mergeCell ref="B27:H27"/>
    <mergeCell ref="J27:L27"/>
    <mergeCell ref="N27:O27"/>
    <mergeCell ref="B28:H28"/>
    <mergeCell ref="B29:H29"/>
    <mergeCell ref="B30:H30"/>
    <mergeCell ref="B31:H31"/>
    <mergeCell ref="B32:H32"/>
    <mergeCell ref="B33:H33"/>
    <mergeCell ref="B34:H34"/>
    <mergeCell ref="B43:H43"/>
    <mergeCell ref="B44:H44"/>
    <mergeCell ref="J44:L44"/>
    <mergeCell ref="N44:O44"/>
    <mergeCell ref="B25:H25"/>
    <mergeCell ref="B26:H26"/>
    <mergeCell ref="J26:L26"/>
    <mergeCell ref="N26:O26"/>
    <mergeCell ref="B35:H35"/>
    <mergeCell ref="B36:H36"/>
    <mergeCell ref="B37:H37"/>
    <mergeCell ref="B38:H38"/>
    <mergeCell ref="B39:H39"/>
    <mergeCell ref="B45:H45"/>
    <mergeCell ref="B46:H46"/>
    <mergeCell ref="J40:L40"/>
    <mergeCell ref="N40:O40"/>
    <mergeCell ref="B41:H41"/>
    <mergeCell ref="J41:L41"/>
    <mergeCell ref="N41:O41"/>
    <mergeCell ref="B42:H42"/>
    <mergeCell ref="B51:H51"/>
    <mergeCell ref="J51:L51"/>
    <mergeCell ref="N51:O51"/>
    <mergeCell ref="B40:H40"/>
    <mergeCell ref="B52:H52"/>
    <mergeCell ref="B53:H53"/>
    <mergeCell ref="B54:H54"/>
    <mergeCell ref="B47:H47"/>
    <mergeCell ref="B48:H48"/>
    <mergeCell ref="B49:H49"/>
    <mergeCell ref="B50:H50"/>
    <mergeCell ref="J50:L50"/>
    <mergeCell ref="N50:O50"/>
    <mergeCell ref="B61:H61"/>
    <mergeCell ref="B62:H62"/>
    <mergeCell ref="B63:H63"/>
    <mergeCell ref="J63:L63"/>
    <mergeCell ref="N63:O63"/>
    <mergeCell ref="B64:H64"/>
    <mergeCell ref="B55:H55"/>
    <mergeCell ref="B56:H56"/>
    <mergeCell ref="B57:H57"/>
    <mergeCell ref="B58:H58"/>
    <mergeCell ref="B59:H59"/>
    <mergeCell ref="B60:H60"/>
    <mergeCell ref="B70:H70"/>
    <mergeCell ref="B71:H71"/>
    <mergeCell ref="B72:H72"/>
    <mergeCell ref="B73:H73"/>
    <mergeCell ref="J73:L73"/>
    <mergeCell ref="N73:O73"/>
    <mergeCell ref="A65:H65"/>
    <mergeCell ref="J65:L65"/>
    <mergeCell ref="N65:O65"/>
    <mergeCell ref="A66:A88"/>
    <mergeCell ref="B66:H66"/>
    <mergeCell ref="J66:L66"/>
    <mergeCell ref="N66:O66"/>
    <mergeCell ref="B67:H67"/>
    <mergeCell ref="B68:H68"/>
    <mergeCell ref="B69:H69"/>
    <mergeCell ref="B78:H78"/>
    <mergeCell ref="B79:H79"/>
    <mergeCell ref="B80:H80"/>
    <mergeCell ref="J80:L80"/>
    <mergeCell ref="N80:O80"/>
    <mergeCell ref="B81:H81"/>
    <mergeCell ref="J81:L81"/>
    <mergeCell ref="N81:O81"/>
    <mergeCell ref="B74:H74"/>
    <mergeCell ref="J74:L74"/>
    <mergeCell ref="N74:O74"/>
    <mergeCell ref="B75:H75"/>
    <mergeCell ref="B76:H76"/>
    <mergeCell ref="B77:H77"/>
    <mergeCell ref="J87:L87"/>
    <mergeCell ref="N87:O87"/>
    <mergeCell ref="B88:H88"/>
    <mergeCell ref="B89:H89"/>
    <mergeCell ref="J89:L89"/>
    <mergeCell ref="N89:O89"/>
    <mergeCell ref="B82:H82"/>
    <mergeCell ref="B83:H83"/>
    <mergeCell ref="B84:H84"/>
    <mergeCell ref="B85:H85"/>
    <mergeCell ref="B86:H86"/>
    <mergeCell ref="B87:H87"/>
    <mergeCell ref="A90:A95"/>
    <mergeCell ref="B90:H90"/>
    <mergeCell ref="J90:L90"/>
    <mergeCell ref="N90:O90"/>
    <mergeCell ref="B91:H91"/>
    <mergeCell ref="B92:H92"/>
    <mergeCell ref="B93:H93"/>
    <mergeCell ref="B94:H94"/>
    <mergeCell ref="B95:H95"/>
    <mergeCell ref="B96:H96"/>
    <mergeCell ref="J96:L96"/>
    <mergeCell ref="N96:O96"/>
    <mergeCell ref="A97:A102"/>
    <mergeCell ref="B97:H97"/>
    <mergeCell ref="J97:L97"/>
    <mergeCell ref="N97:O97"/>
    <mergeCell ref="B98:H98"/>
    <mergeCell ref="B99:H99"/>
    <mergeCell ref="B100:H100"/>
    <mergeCell ref="A105:H105"/>
    <mergeCell ref="J105:L105"/>
    <mergeCell ref="A106:H106"/>
    <mergeCell ref="J106:L106"/>
    <mergeCell ref="B101:H101"/>
    <mergeCell ref="B102:H102"/>
    <mergeCell ref="B103:H103"/>
    <mergeCell ref="J103:L103"/>
    <mergeCell ref="N103:O103"/>
    <mergeCell ref="A104:H104"/>
  </mergeCell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D1:G28"/>
  <sheetViews>
    <sheetView workbookViewId="0">
      <selection activeCell="G18" sqref="G18"/>
    </sheetView>
  </sheetViews>
  <sheetFormatPr defaultRowHeight="15" x14ac:dyDescent="0.25"/>
  <cols>
    <col min="4" max="4" width="47.42578125" style="2" customWidth="1"/>
    <col min="5" max="6" width="10.7109375" style="2" bestFit="1" customWidth="1"/>
    <col min="7" max="7" width="29.7109375" style="2" customWidth="1"/>
  </cols>
  <sheetData>
    <row r="1" spans="4:7" ht="15.75" thickBot="1" x14ac:dyDescent="0.3"/>
    <row r="2" spans="4:7" ht="15.75" thickBot="1" x14ac:dyDescent="0.3">
      <c r="D2" s="5" t="s">
        <v>14</v>
      </c>
      <c r="E2" s="11"/>
      <c r="F2" s="11"/>
      <c r="G2" s="11"/>
    </row>
    <row r="3" spans="4:7" ht="15.75" thickBot="1" x14ac:dyDescent="0.3">
      <c r="D3" s="6" t="s">
        <v>24</v>
      </c>
      <c r="E3" s="7">
        <v>0.2</v>
      </c>
      <c r="F3" s="12">
        <f>E3*60%</f>
        <v>0.12</v>
      </c>
      <c r="G3" s="13"/>
    </row>
    <row r="4" spans="4:7" ht="15.75" thickBot="1" x14ac:dyDescent="0.3">
      <c r="D4" s="6" t="s">
        <v>20</v>
      </c>
      <c r="E4" s="7">
        <v>0.3</v>
      </c>
      <c r="F4" s="12">
        <f t="shared" ref="F4:F7" si="0">E4*60%</f>
        <v>0.18</v>
      </c>
      <c r="G4" s="8" t="s">
        <v>15</v>
      </c>
    </row>
    <row r="5" spans="4:7" ht="15.75" thickBot="1" x14ac:dyDescent="0.3">
      <c r="D5" s="6" t="s">
        <v>21</v>
      </c>
      <c r="E5" s="7">
        <v>0.3</v>
      </c>
      <c r="F5" s="12">
        <f t="shared" si="0"/>
        <v>0.18</v>
      </c>
      <c r="G5" s="8" t="s">
        <v>16</v>
      </c>
    </row>
    <row r="6" spans="4:7" ht="15.75" thickBot="1" x14ac:dyDescent="0.3">
      <c r="D6" s="6" t="s">
        <v>23</v>
      </c>
      <c r="E6" s="7">
        <v>0.1</v>
      </c>
      <c r="F6" s="12">
        <f t="shared" si="0"/>
        <v>0.06</v>
      </c>
      <c r="G6" s="8" t="s">
        <v>25</v>
      </c>
    </row>
    <row r="7" spans="4:7" ht="15.75" thickBot="1" x14ac:dyDescent="0.3">
      <c r="D7" s="6" t="s">
        <v>22</v>
      </c>
      <c r="E7" s="7">
        <v>0.1</v>
      </c>
      <c r="F7" s="12">
        <f t="shared" si="0"/>
        <v>0.06</v>
      </c>
      <c r="G7" s="8" t="s">
        <v>17</v>
      </c>
    </row>
    <row r="8" spans="4:7" ht="15.75" thickBot="1" x14ac:dyDescent="0.3">
      <c r="D8" s="14"/>
      <c r="E8" s="9">
        <f>SUM(E3:E7)</f>
        <v>1</v>
      </c>
      <c r="F8" s="9">
        <f>SUM(F3:F7)</f>
        <v>0.60000000000000009</v>
      </c>
      <c r="G8" s="13"/>
    </row>
    <row r="9" spans="4:7" ht="15.75" thickBot="1" x14ac:dyDescent="0.3">
      <c r="D9" s="10" t="s">
        <v>18</v>
      </c>
      <c r="E9" s="13"/>
      <c r="F9" s="9">
        <v>0.4</v>
      </c>
      <c r="G9" s="13"/>
    </row>
    <row r="10" spans="4:7" ht="15.75" thickBot="1" x14ac:dyDescent="0.3">
      <c r="D10" s="3" t="s">
        <v>19</v>
      </c>
      <c r="E10" s="13"/>
      <c r="F10" s="4">
        <f>F8+F9</f>
        <v>1</v>
      </c>
      <c r="G10" s="13"/>
    </row>
    <row r="13" spans="4:7" x14ac:dyDescent="0.25">
      <c r="D13" s="2" t="s">
        <v>6</v>
      </c>
    </row>
    <row r="14" spans="4:7" x14ac:dyDescent="0.25">
      <c r="D14" s="2" t="s">
        <v>7</v>
      </c>
    </row>
    <row r="15" spans="4:7" x14ac:dyDescent="0.25">
      <c r="D15" s="2" t="s">
        <v>8</v>
      </c>
    </row>
    <row r="17" spans="4:7" ht="30" x14ac:dyDescent="0.25">
      <c r="D17" s="2" t="s">
        <v>9</v>
      </c>
      <c r="G17" s="2">
        <f>30*90%</f>
        <v>27</v>
      </c>
    </row>
    <row r="18" spans="4:7" x14ac:dyDescent="0.25">
      <c r="E18"/>
    </row>
    <row r="19" spans="4:7" ht="30" x14ac:dyDescent="0.25">
      <c r="D19" s="2" t="s">
        <v>11</v>
      </c>
      <c r="E19"/>
    </row>
    <row r="20" spans="4:7" x14ac:dyDescent="0.25">
      <c r="E20"/>
    </row>
    <row r="21" spans="4:7" ht="45" x14ac:dyDescent="0.25">
      <c r="D21" s="2" t="s">
        <v>12</v>
      </c>
      <c r="E21"/>
    </row>
    <row r="22" spans="4:7" x14ac:dyDescent="0.25">
      <c r="E22"/>
      <c r="G22" s="2" t="s">
        <v>10</v>
      </c>
    </row>
    <row r="23" spans="4:7" ht="75" x14ac:dyDescent="0.25">
      <c r="D23" s="2" t="s">
        <v>13</v>
      </c>
      <c r="E23"/>
    </row>
    <row r="24" spans="4:7" x14ac:dyDescent="0.25">
      <c r="E24"/>
    </row>
    <row r="25" spans="4:7" x14ac:dyDescent="0.25">
      <c r="D25"/>
      <c r="E25"/>
    </row>
    <row r="26" spans="4:7" x14ac:dyDescent="0.25">
      <c r="D26"/>
      <c r="E26"/>
    </row>
    <row r="27" spans="4:7" x14ac:dyDescent="0.25">
      <c r="D27"/>
      <c r="E27"/>
    </row>
    <row r="28" spans="4:7" x14ac:dyDescent="0.25">
      <c r="D28"/>
      <c r="E28"/>
    </row>
  </sheetData>
  <customSheetViews>
    <customSheetView guid="{B82F8E29-D4DA-4424-8428-8F6F9483FB16}" state="hidden">
      <selection activeCell="G18" sqref="G18"/>
      <pageMargins left="0.7" right="0.7" top="0.75" bottom="0.75" header="0.3" footer="0.3"/>
      <pageSetup paperSize="9" orientation="portrait" horizontalDpi="0" verticalDpi="0" r:id="rId1"/>
    </customSheetView>
    <customSheetView guid="{BB852A32-C38C-481C-A142-829FB3B4D1D2}" state="hidden">
      <selection activeCell="G18" sqref="G18"/>
      <pageMargins left="0.7" right="0.7" top="0.75" bottom="0.75" header="0.3" footer="0.3"/>
      <pageSetup paperSize="9" orientation="portrait" horizontalDpi="0" verticalDpi="0" r:id="rId2"/>
    </customSheetView>
    <customSheetView guid="{D898127D-F7BC-4E32-8114-D2F73E36C23E}" state="hidden">
      <selection activeCell="G18" sqref="G18"/>
      <pageMargins left="0.7" right="0.7" top="0.75" bottom="0.75" header="0.3" footer="0.3"/>
      <pageSetup paperSize="9" orientation="portrait" horizontalDpi="0" verticalDpi="0" r:id="rId3"/>
    </customSheetView>
    <customSheetView guid="{15481707-295B-4C9D-B74C-0CDB22E983C0}" state="hidden">
      <selection activeCell="G18" sqref="G18"/>
      <pageMargins left="0.7" right="0.7" top="0.75" bottom="0.75" header="0.3" footer="0.3"/>
      <pageSetup paperSize="9" orientation="portrait" horizontalDpi="0" verticalDpi="0" r:id="rId4"/>
    </customSheetView>
    <customSheetView guid="{1D264792-BAEB-4725-98E9-A0A767F48BA2}" state="hidden">
      <selection activeCell="G18" sqref="G18"/>
      <pageMargins left="0.7" right="0.7" top="0.75" bottom="0.75" header="0.3" footer="0.3"/>
      <pageSetup paperSize="9" orientation="portrait" horizontalDpi="0" verticalDpi="0" r:id="rId5"/>
    </customSheetView>
  </customSheetViews>
  <pageMargins left="0.7" right="0.7" top="0.75" bottom="0.75" header="0.3" footer="0.3"/>
  <pageSetup paperSize="9" orientation="portrait" horizontalDpi="0" verticalDpi="0"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election activeCell="D5" sqref="D5"/>
    </sheetView>
  </sheetViews>
  <sheetFormatPr defaultRowHeight="15" x14ac:dyDescent="0.25"/>
  <sheetData/>
  <customSheetViews>
    <customSheetView guid="{B82F8E29-D4DA-4424-8428-8F6F9483FB16}" state="hidden">
      <selection activeCell="D5" sqref="D5"/>
      <pageMargins left="0.7" right="0.7" top="0.75" bottom="0.75" header="0.3" footer="0.3"/>
    </customSheetView>
    <customSheetView guid="{BB852A32-C38C-481C-A142-829FB3B4D1D2}" state="hidden">
      <selection activeCell="D5" sqref="D5"/>
      <pageMargins left="0.7" right="0.7" top="0.75" bottom="0.75" header="0.3" footer="0.3"/>
    </customSheetView>
    <customSheetView guid="{D898127D-F7BC-4E32-8114-D2F73E36C23E}" state="hidden">
      <selection activeCell="D5" sqref="D5"/>
      <pageMargins left="0.7" right="0.7" top="0.75" bottom="0.75" header="0.3" footer="0.3"/>
    </customSheetView>
    <customSheetView guid="{15481707-295B-4C9D-B74C-0CDB22E983C0}" state="hidden">
      <selection activeCell="D5" sqref="D5"/>
      <pageMargins left="0.7" right="0.7" top="0.75" bottom="0.75" header="0.3" footer="0.3"/>
    </customSheetView>
    <customSheetView guid="{1D264792-BAEB-4725-98E9-A0A767F48BA2}" state="hidden">
      <selection activeCell="D5" sqref="D5"/>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customSheetViews>
    <customSheetView guid="{B82F8E29-D4DA-4424-8428-8F6F9483FB16}" state="hidden">
      <pageMargins left="0.7" right="0.7" top="0.75" bottom="0.75" header="0.3" footer="0.3"/>
    </customSheetView>
    <customSheetView guid="{BB852A32-C38C-481C-A142-829FB3B4D1D2}" state="hidden">
      <pageMargins left="0.7" right="0.7" top="0.75" bottom="0.75" header="0.3" footer="0.3"/>
    </customSheetView>
    <customSheetView guid="{1D264792-BAEB-4725-98E9-A0A767F48BA2}" state="hidden">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023BB667336F4B9634AC1C640BC7F6" ma:contentTypeVersion="0" ma:contentTypeDescription="Create a new document." ma:contentTypeScope="" ma:versionID="25a4b1c65fb7e67683ea7778bbdc2b29">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6A047F-0F71-41C6-93C1-48721342AA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73A1940-A213-4103-B802-E4DC69E7DE6E}">
  <ds:schemaRefs>
    <ds:schemaRef ds:uri="http://schemas.openxmlformats.org/package/2006/metadata/core-properties"/>
    <ds:schemaRef ds:uri="http://purl.org/dc/elements/1.1/"/>
    <ds:schemaRef ds:uri="http://schemas.microsoft.com/office/infopath/2007/PartnerControls"/>
    <ds:schemaRef ds:uri="http://www.w3.org/XML/1998/namespace"/>
    <ds:schemaRef ds:uri="http://purl.org/dc/terms/"/>
    <ds:schemaRef ds:uri="http://schemas.microsoft.com/office/2006/documentManagement/typ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1D56A36-59A6-41AC-B18E-995ACC37D4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Pricing Instructions</vt:lpstr>
      <vt:lpstr>Pricing</vt:lpstr>
      <vt:lpstr>Pricing Matrix</vt:lpstr>
      <vt:lpstr>Quality</vt:lpstr>
      <vt:lpstr>Sheet1</vt:lpstr>
      <vt:lpstr>Sheet2</vt:lpstr>
      <vt:lpstr>Pricing!Print_Area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Document-C-PricingMatrix-Document Collaboration</dc:title>
  <dc:creator>Paul MIncher</dc:creator>
  <cp:lastModifiedBy>Katie Edmondson</cp:lastModifiedBy>
  <cp:lastPrinted>2018-03-13T10:20:26Z</cp:lastPrinted>
  <dcterms:created xsi:type="dcterms:W3CDTF">2015-08-28T13:34:25Z</dcterms:created>
  <dcterms:modified xsi:type="dcterms:W3CDTF">2018-03-13T10:22:32Z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0x01010041023BB667336F4B9634AC1C640BC7F6</vt:lpwstr>
  </property>
</Properties>
</file>