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global\europe\Leeds\Jobs\240000\249197-11\Area 12\M&amp;R Doc C - Approved\Core contract docs\CLEAN\"/>
    </mc:Choice>
  </mc:AlternateContent>
  <xr:revisionPtr revIDLastSave="0" documentId="13_ncr:1_{AA2404A3-9CF7-4B98-B0B7-E0800855DBA8}" xr6:coauthVersionLast="44" xr6:coauthVersionMax="44" xr10:uidLastSave="{00000000-0000-0000-0000-000000000000}"/>
  <workbookProtection workbookPassword="EE21" lockStructure="1"/>
  <bookViews>
    <workbookView xWindow="-110" yWindow="-110" windowWidth="19420" windowHeight="10420" activeTab="3" xr2:uid="{00000000-000D-0000-FFFF-FFFF00000000}"/>
  </bookViews>
  <sheets>
    <sheet name="Version Control" sheetId="4" r:id="rId1"/>
    <sheet name="Guidance" sheetId="5" r:id="rId2"/>
    <sheet name="Schedule - B" sheetId="1" r:id="rId3"/>
    <sheet name="Fee" sheetId="2" r:id="rId4"/>
  </sheets>
  <externalReferences>
    <externalReference r:id="rId5"/>
    <externalReference r:id="rId6"/>
    <externalReference r:id="rId7"/>
    <externalReference r:id="rId8"/>
    <externalReference r:id="rId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hidden="1">#REF!</definedName>
    <definedName name="_xlnm._FilterDatabase" localSheetId="2" hidden="1">'Schedule - B'!$H$8:$H$145</definedName>
    <definedName name="Alldat">#REF!</definedName>
    <definedName name="AllData">#REF!</definedName>
    <definedName name="AllItems">'[1]Level 3'!$G$1:$G$65536</definedName>
    <definedName name="Blinding">#REF!</definedName>
    <definedName name="Concrete">#REF!</definedName>
    <definedName name="Data">'[1]Level 3'!$G$1:$P$65536</definedName>
    <definedName name="DirectPercent">#REF!</definedName>
    <definedName name="EV__LASTREFTIME__" hidden="1">"(GMT)15/05/2013 13:55:47"</definedName>
    <definedName name="FEE">'[2]% Adjustments'!$G$11</definedName>
    <definedName name="Formwork">#REF!</definedName>
    <definedName name="Function">[3]Comshare!#REF!</definedName>
    <definedName name="GangTypes">#REF!</definedName>
    <definedName name="Granular">#REF!</definedName>
    <definedName name="ItemCheck">#REF!</definedName>
    <definedName name="Items">[1]Selection!$D$52:$D$103</definedName>
    <definedName name="Level2">[1]Selection!$D$5:$D$46</definedName>
    <definedName name="MaterialTypes">#REF!</definedName>
    <definedName name="names">'[4]1.Staff Rate Table '!#REF!</definedName>
    <definedName name="OperativeCO2">#REF!</definedName>
    <definedName name="PcBeams">[1]Structure!$E$8:$J$35</definedName>
    <definedName name="Piling">#REF!</definedName>
    <definedName name="Pipework">#REF!</definedName>
    <definedName name="PlantCO2">#REF!</definedName>
    <definedName name="Precast">#REF!</definedName>
    <definedName name="RateSource">'[5]Schedule of Rates'!#REF!</definedName>
    <definedName name="Reinforcement">#REF!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oad">[1]Road!$E$12:$AD$106</definedName>
    <definedName name="ScPercent">#REF!</definedName>
    <definedName name="Selection">#REF!</definedName>
    <definedName name="SelectionRef">#REF!</definedName>
    <definedName name="Series">'[1]Level 1'!$C$4:$C$29</definedName>
    <definedName name="Series_100_02">'[5]Schedule of Rates'!#REF!</definedName>
    <definedName name="Series_100_03">'[5]Schedule of Rates'!#REF!</definedName>
    <definedName name="Series_100_04">'[5]Schedule of Rates'!#REF!</definedName>
    <definedName name="Series_1100_02">'[5]Schedule of Rates'!#REF!</definedName>
    <definedName name="Series_1500_01">'[5]Schedule of Rates'!#REF!</definedName>
    <definedName name="Series_1500_07">'[5]Schedule of Rates'!#REF!</definedName>
    <definedName name="Series_1700_02">'[5]Schedule of Rates'!#REF!</definedName>
    <definedName name="Series_1700_03">'[5]Schedule of Rates'!#REF!</definedName>
    <definedName name="Series_1700_04">'[5]Schedule of Rates'!#REF!</definedName>
    <definedName name="Series_1700_05">'[5]Schedule of Rates'!#REF!</definedName>
    <definedName name="Series_1900_00">'[5]Schedule of Rates'!#REF!</definedName>
    <definedName name="Series_2300_00">'[5]Schedule of Rates'!#REF!</definedName>
    <definedName name="Series_2400_03">'[5]Schedule of Rates'!#REF!</definedName>
    <definedName name="Series_300_02">'[5]Schedule of Rates'!#REF!</definedName>
    <definedName name="Series_400_00">'[5]Schedule of Rates'!#REF!</definedName>
    <definedName name="Series_400_01">'[5]Schedule of Rates'!#REF!</definedName>
    <definedName name="Series_400_03">'[5]Schedule of Rates'!#REF!</definedName>
    <definedName name="Series_400_04">'[5]Schedule of Rates'!#REF!</definedName>
    <definedName name="Series_400_05">'[5]Schedule of Rates'!#REF!</definedName>
    <definedName name="Series_500_02">'[5]Schedule of Rates'!#REF!</definedName>
    <definedName name="Series_500_04">'[5]Schedule of Rates'!#REF!</definedName>
    <definedName name="Series_500_05">'[5]Schedule of Rates'!#REF!</definedName>
    <definedName name="Series_500_07">'[5]Schedule of Rates'!#REF!</definedName>
    <definedName name="Series_500_10">'[5]Schedule of Rates'!#REF!</definedName>
    <definedName name="Series_500_14">'[5]Schedule of Rates'!#REF!</definedName>
    <definedName name="Series_600_01">'[5]Schedule of Rates'!#REF!</definedName>
    <definedName name="Series_600_14">'[5]Schedule of Rates'!#REF!</definedName>
    <definedName name="Series_600_32">'[5]Schedule of Rates'!#REF!</definedName>
    <definedName name="Series_600_33">'[5]Schedule of Rates'!#REF!</definedName>
    <definedName name="Series_700_00">'[5]Schedule of Rates'!#REF!</definedName>
    <definedName name="Series_700_01">'[5]Schedule of Rates'!#REF!</definedName>
    <definedName name="Series_700_02">'[5]Schedule of Rates'!#REF!</definedName>
    <definedName name="Series_700_03">'[5]Schedule of Rates'!#REF!</definedName>
    <definedName name="Series_700_04">'[5]Schedule of Rates'!#REF!</definedName>
    <definedName name="Series_700_05">'[5]Schedule of Rates'!#REF!</definedName>
    <definedName name="Series_700_06">'[5]Schedule of Rates'!#REF!</definedName>
    <definedName name="Series_700_08">'[5]Schedule of Rates'!#REF!</definedName>
    <definedName name="Series_700_11">'[5]Schedule of Rates'!#REF!</definedName>
    <definedName name="Series_700_12">'[5]Schedule of Rates'!#REF!</definedName>
    <definedName name="Series_700_13">'[5]Schedule of Rates'!#REF!</definedName>
    <definedName name="Series_Ref">'[1]Level 1'!$B$4:$B$29</definedName>
    <definedName name="Source">'[1]Level 3'!$I$4:$O$4</definedName>
    <definedName name="StaffCO2">#REF!</definedName>
    <definedName name="staffdetails">#REF!</definedName>
    <definedName name="Status">#REF!</definedName>
    <definedName name="Steel">#REF!</definedName>
    <definedName name="Structures">[1]Structure!$E$37:$S$124</definedName>
    <definedName name="Transport">#REF!</definedName>
    <definedName name="Type01">#REF!</definedName>
    <definedName name="Type02">#REF!</definedName>
    <definedName name="Type03">#REF!</definedName>
    <definedName name="Type04">#REF!</definedName>
    <definedName name="Type05">#REF!</definedName>
    <definedName name="Type06">#REF!</definedName>
    <definedName name="Type07">#REF!</definedName>
    <definedName name="Type08">#REF!</definedName>
    <definedName name="Type09">#REF!</definedName>
    <definedName name="Type10">#REF!</definedName>
    <definedName name="Type11">#REF!</definedName>
    <definedName name="Type12">#REF!</definedName>
    <definedName name="Type13">#REF!</definedName>
    <definedName name="Type15">#REF!</definedName>
    <definedName name="Type16">#REF!</definedName>
    <definedName name="Type17">#REF!</definedName>
    <definedName name="Type18">#REF!</definedName>
    <definedName name="Users">#REF!</definedName>
    <definedName name="WAO">'[2]% Adjustments'!$G$8</definedName>
    <definedName name="Working_O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7" i="2" l="1"/>
  <c r="C38" i="2" s="1"/>
  <c r="R96" i="1" l="1"/>
  <c r="H96" i="1" s="1"/>
  <c r="R94" i="1"/>
  <c r="H94" i="1" s="1"/>
  <c r="R95" i="1"/>
  <c r="H95" i="1" s="1"/>
  <c r="R102" i="1"/>
  <c r="H102" i="1" s="1"/>
  <c r="R104" i="1"/>
  <c r="H104" i="1" s="1"/>
  <c r="R103" i="1"/>
  <c r="H103" i="1" s="1"/>
  <c r="R139" i="1"/>
  <c r="H139" i="1" s="1"/>
  <c r="R128" i="1"/>
  <c r="H128" i="1" s="1"/>
  <c r="R89" i="1"/>
  <c r="H89" i="1" s="1"/>
  <c r="R71" i="1"/>
  <c r="H71" i="1" s="1"/>
  <c r="R111" i="1"/>
  <c r="H111" i="1" s="1"/>
  <c r="R75" i="1"/>
  <c r="H75" i="1" s="1"/>
  <c r="R125" i="1"/>
  <c r="H125" i="1" s="1"/>
  <c r="R84" i="1"/>
  <c r="H84" i="1" s="1"/>
  <c r="R135" i="1"/>
  <c r="H135" i="1" s="1"/>
  <c r="R13" i="1"/>
  <c r="H13" i="1" s="1"/>
  <c r="R131" i="1"/>
  <c r="H131" i="1" s="1"/>
  <c r="R100" i="1"/>
  <c r="H100" i="1" s="1"/>
  <c r="R12" i="1"/>
  <c r="H12" i="1" s="1"/>
  <c r="R142" i="1"/>
  <c r="H142" i="1" s="1"/>
  <c r="R137" i="1"/>
  <c r="H137" i="1" s="1"/>
  <c r="R126" i="1"/>
  <c r="H126" i="1" s="1"/>
  <c r="R122" i="1"/>
  <c r="H122" i="1" s="1"/>
  <c r="R109" i="1"/>
  <c r="H109" i="1" s="1"/>
  <c r="R92" i="1"/>
  <c r="H92" i="1" s="1"/>
  <c r="R82" i="1"/>
  <c r="H82" i="1" s="1"/>
  <c r="R73" i="1"/>
  <c r="H73" i="1" s="1"/>
  <c r="R62" i="1"/>
  <c r="H62" i="1" s="1"/>
  <c r="R56" i="1"/>
  <c r="H56" i="1" s="1"/>
  <c r="R49" i="1"/>
  <c r="H49" i="1" s="1"/>
  <c r="R40" i="1"/>
  <c r="H40" i="1" s="1"/>
  <c r="R36" i="1"/>
  <c r="H36" i="1" s="1"/>
  <c r="R31" i="1"/>
  <c r="H31" i="1" s="1"/>
  <c r="R30" i="1"/>
  <c r="H30" i="1" s="1"/>
  <c r="R27" i="1"/>
  <c r="H27" i="1" s="1"/>
  <c r="R14" i="1"/>
  <c r="H14" i="1" s="1"/>
  <c r="R141" i="1"/>
  <c r="H141" i="1" s="1"/>
  <c r="R136" i="1"/>
  <c r="H136" i="1" s="1"/>
  <c r="R130" i="1"/>
  <c r="H130" i="1" s="1"/>
  <c r="R124" i="1"/>
  <c r="H124" i="1" s="1"/>
  <c r="R121" i="1"/>
  <c r="H121" i="1" s="1"/>
  <c r="R117" i="1"/>
  <c r="H117" i="1" s="1"/>
  <c r="R113" i="1"/>
  <c r="H113" i="1" s="1"/>
  <c r="R107" i="1"/>
  <c r="H107" i="1" s="1"/>
  <c r="R87" i="1"/>
  <c r="H87" i="1" s="1"/>
  <c r="R80" i="1"/>
  <c r="H80" i="1" s="1"/>
  <c r="R77" i="1"/>
  <c r="H77" i="1" s="1"/>
  <c r="R70" i="1"/>
  <c r="H70" i="1" s="1"/>
  <c r="R65" i="1"/>
  <c r="H65" i="1" s="1"/>
  <c r="R59" i="1"/>
  <c r="H59" i="1" s="1"/>
  <c r="R53" i="1"/>
  <c r="H53" i="1" s="1"/>
  <c r="R48" i="1"/>
  <c r="H48" i="1" s="1"/>
  <c r="R44" i="1"/>
  <c r="H44" i="1" s="1"/>
  <c r="R38" i="1"/>
  <c r="H38" i="1" s="1"/>
  <c r="R26" i="1"/>
  <c r="H26" i="1" s="1"/>
  <c r="R22" i="1"/>
  <c r="H22" i="1" s="1"/>
  <c r="R18" i="1"/>
  <c r="H18" i="1" s="1"/>
  <c r="R132" i="1"/>
  <c r="H132" i="1" s="1"/>
  <c r="R118" i="1"/>
  <c r="H118" i="1" s="1"/>
  <c r="R99" i="1"/>
  <c r="H99" i="1" s="1"/>
  <c r="R83" i="1"/>
  <c r="H83" i="1" s="1"/>
  <c r="R74" i="1"/>
  <c r="H74" i="1" s="1"/>
  <c r="R63" i="1"/>
  <c r="H63" i="1" s="1"/>
  <c r="R54" i="1"/>
  <c r="H54" i="1" s="1"/>
  <c r="R46" i="1"/>
  <c r="H46" i="1" s="1"/>
  <c r="R37" i="1"/>
  <c r="H37" i="1" s="1"/>
  <c r="R28" i="1"/>
  <c r="H28" i="1" s="1"/>
  <c r="R20" i="1"/>
  <c r="H20" i="1" s="1"/>
  <c r="R140" i="1"/>
  <c r="H140" i="1" s="1"/>
  <c r="R133" i="1"/>
  <c r="H133" i="1" s="1"/>
  <c r="R129" i="1"/>
  <c r="H129" i="1" s="1"/>
  <c r="R119" i="1"/>
  <c r="H119" i="1" s="1"/>
  <c r="R115" i="1"/>
  <c r="H115" i="1" s="1"/>
  <c r="R110" i="1"/>
  <c r="H110" i="1" s="1"/>
  <c r="R106" i="1"/>
  <c r="H106" i="1" s="1"/>
  <c r="R91" i="1"/>
  <c r="H91" i="1" s="1"/>
  <c r="R85" i="1"/>
  <c r="H85" i="1" s="1"/>
  <c r="R79" i="1"/>
  <c r="H79" i="1" s="1"/>
  <c r="R76" i="1"/>
  <c r="H76" i="1" s="1"/>
  <c r="R67" i="1"/>
  <c r="H67" i="1" s="1"/>
  <c r="R64" i="1"/>
  <c r="H64" i="1" s="1"/>
  <c r="R61" i="1"/>
  <c r="H61" i="1" s="1"/>
  <c r="R58" i="1"/>
  <c r="H58" i="1" s="1"/>
  <c r="R55" i="1"/>
  <c r="H55" i="1" s="1"/>
  <c r="R52" i="1"/>
  <c r="H52" i="1" s="1"/>
  <c r="R47" i="1"/>
  <c r="H47" i="1" s="1"/>
  <c r="R43" i="1"/>
  <c r="H43" i="1" s="1"/>
  <c r="R35" i="1"/>
  <c r="H35" i="1" s="1"/>
  <c r="R29" i="1"/>
  <c r="H29" i="1" s="1"/>
  <c r="R25" i="1"/>
  <c r="H25" i="1" s="1"/>
  <c r="R21" i="1"/>
  <c r="H21" i="1" s="1"/>
  <c r="R138" i="1"/>
  <c r="H138" i="1" s="1"/>
  <c r="R127" i="1"/>
  <c r="H127" i="1" s="1"/>
  <c r="R123" i="1"/>
  <c r="H123" i="1" s="1"/>
  <c r="R114" i="1"/>
  <c r="H114" i="1" s="1"/>
  <c r="R88" i="1"/>
  <c r="H88" i="1" s="1"/>
  <c r="R78" i="1"/>
  <c r="H78" i="1" s="1"/>
  <c r="R66" i="1"/>
  <c r="H66" i="1" s="1"/>
  <c r="R60" i="1"/>
  <c r="H60" i="1" s="1"/>
  <c r="R41" i="1"/>
  <c r="H41" i="1" s="1"/>
  <c r="R32" i="1"/>
  <c r="H32" i="1" s="1"/>
  <c r="R24" i="1"/>
  <c r="H24" i="1" s="1"/>
  <c r="R17" i="1"/>
  <c r="H17" i="1" s="1"/>
  <c r="R10" i="1"/>
  <c r="H10" i="1" s="1"/>
</calcChain>
</file>

<file path=xl/sharedStrings.xml><?xml version="1.0" encoding="utf-8"?>
<sst xmlns="http://schemas.openxmlformats.org/spreadsheetml/2006/main" count="588" uniqueCount="402">
  <si>
    <t xml:space="preserve">Maintenance and Response Contract   </t>
  </si>
  <si>
    <t>Item</t>
  </si>
  <si>
    <t>Unit</t>
  </si>
  <si>
    <t>Rate</t>
  </si>
  <si>
    <t>no</t>
  </si>
  <si>
    <t>m</t>
  </si>
  <si>
    <t>Sweeping and Cleaning</t>
  </si>
  <si>
    <t>Labour</t>
  </si>
  <si>
    <t>Constituent of Fee</t>
  </si>
  <si>
    <t>Profit</t>
  </si>
  <si>
    <t>Franchises, Royalties, Licences</t>
  </si>
  <si>
    <t xml:space="preserve">Accounting, Auditing and Payroll, Business Development, Procurement and other support services( ex:, general and head office management and administration) </t>
  </si>
  <si>
    <t>Research and Development</t>
  </si>
  <si>
    <t>Publicity, Marketing, Sales, Exhibitions</t>
  </si>
  <si>
    <t>Entertainment</t>
  </si>
  <si>
    <t>Rents, Rates, Leases, Services and Servicing of Premises, Stationery, Telephones, Telex, FAX, Postage charges</t>
  </si>
  <si>
    <t>IT / Computing</t>
  </si>
  <si>
    <t>Asset Depreciation</t>
  </si>
  <si>
    <t>Insurance Premiums</t>
  </si>
  <si>
    <t>The amount of any excess borne by the Contractor in respect of any claims under Employer’s Liability and Professional Indemnity Insurances</t>
  </si>
  <si>
    <t>Finance and Interest Charges</t>
  </si>
  <si>
    <t>Severance</t>
  </si>
  <si>
    <t>Bonuses &amp; Incentives</t>
  </si>
  <si>
    <t>Personnel / HR Services</t>
  </si>
  <si>
    <t>Quality Assurance</t>
  </si>
  <si>
    <t>Health and Safety</t>
  </si>
  <si>
    <t>Training</t>
  </si>
  <si>
    <t>Supply Chain</t>
  </si>
  <si>
    <t>Legal Costs</t>
  </si>
  <si>
    <t>Environmental and Sustainability</t>
  </si>
  <si>
    <r>
      <rPr>
        <b/>
        <sz val="18"/>
        <rFont val="Arial"/>
        <family val="2"/>
      </rPr>
      <t>Other non-recoverable costs</t>
    </r>
    <r>
      <rPr>
        <sz val="18"/>
        <rFont val="Arial"/>
        <family val="2"/>
      </rPr>
      <t xml:space="preserve"> - (Other non-recoverable costs - these should include any costs that the Tenderer will incur that are not included in the Overheads Build Up)</t>
    </r>
  </si>
  <si>
    <r>
      <rPr>
        <b/>
        <sz val="18"/>
        <rFont val="Arial"/>
        <family val="2"/>
      </rPr>
      <t>Other - Total</t>
    </r>
    <r>
      <rPr>
        <sz val="18"/>
        <rFont val="Arial"/>
        <family val="2"/>
      </rPr>
      <t xml:space="preserve"> (please use rows below to specify others(if any) that are not covered above)</t>
    </r>
  </si>
  <si>
    <t>i</t>
  </si>
  <si>
    <t>ii</t>
  </si>
  <si>
    <t>iii</t>
  </si>
  <si>
    <t>iv</t>
  </si>
  <si>
    <t>v</t>
  </si>
  <si>
    <t>vi</t>
  </si>
  <si>
    <t>vii</t>
  </si>
  <si>
    <t>viii</t>
  </si>
  <si>
    <t>ix</t>
  </si>
  <si>
    <t>x</t>
  </si>
  <si>
    <t>Gullies</t>
  </si>
  <si>
    <t>Date</t>
  </si>
  <si>
    <t>Initials</t>
  </si>
  <si>
    <t>Amendments</t>
  </si>
  <si>
    <t>4</t>
  </si>
  <si>
    <t>Deliver Maintenance Solutions (Cyclic Activities)</t>
  </si>
  <si>
    <t>0500 - Drainage and Service Ducts</t>
  </si>
  <si>
    <t xml:space="preserve">Drainage </t>
  </si>
  <si>
    <t>4.2.1</t>
  </si>
  <si>
    <t>500 - Drainage and Service Ducts</t>
  </si>
  <si>
    <t>4.2.2</t>
  </si>
  <si>
    <t>Linear drainage systems</t>
  </si>
  <si>
    <t>Grips and counterfort drains</t>
  </si>
  <si>
    <t>Catch Pits</t>
  </si>
  <si>
    <t>Ditches</t>
  </si>
  <si>
    <t>Outfalls, including infiltration tanks/stilling basins and/or settlement ponds</t>
  </si>
  <si>
    <t>Interceptors</t>
  </si>
  <si>
    <t>Manholes</t>
  </si>
  <si>
    <t>Filter drains</t>
  </si>
  <si>
    <t>1200 - Traffic Signs and Road Markings</t>
  </si>
  <si>
    <t>4.3.1</t>
  </si>
  <si>
    <t>Traffic Signs</t>
  </si>
  <si>
    <t xml:space="preserve">Clean all traffic sign faces and reference numbers areas less than 5m2 </t>
  </si>
  <si>
    <t xml:space="preserve">Clean all traffic sign faces and reference numbers areas greater than or equal to 5m2 </t>
  </si>
  <si>
    <t>Clean all traffic sign faces and reference numbers of all Gantry Signs</t>
  </si>
  <si>
    <t>4.3.2</t>
  </si>
  <si>
    <t>Bollards</t>
  </si>
  <si>
    <t>Clean all illuminated and non illuminated(retroflective) bollards</t>
  </si>
  <si>
    <t>4.4</t>
  </si>
  <si>
    <t>1300 - Lighting</t>
  </si>
  <si>
    <t xml:space="preserve">Lighting </t>
  </si>
  <si>
    <t>4.4.1</t>
  </si>
  <si>
    <t>Bulk lamp clean and change</t>
  </si>
  <si>
    <t>4.5.1</t>
  </si>
  <si>
    <t>4.6.1</t>
  </si>
  <si>
    <t>4.6.2</t>
  </si>
  <si>
    <t>4.6.3</t>
  </si>
  <si>
    <t xml:space="preserve">Maintain habitat integrity, including removal of scrub encroachment </t>
  </si>
  <si>
    <t>4.6.4</t>
  </si>
  <si>
    <t>4.6.5</t>
  </si>
  <si>
    <t>Wildlife structures and tunnels</t>
  </si>
  <si>
    <t>Remove all material that could impair operation</t>
  </si>
  <si>
    <t>Woodland</t>
  </si>
  <si>
    <t>Thin/ coppice</t>
  </si>
  <si>
    <t>Grass and vegetation</t>
  </si>
  <si>
    <t>Maintain and preserve sight lines and stopping distance, including junctions, access points, curves, bends and central reserve.  </t>
  </si>
  <si>
    <t xml:space="preserve">Ensure illumination / lumination from lighting is not obscured. </t>
  </si>
  <si>
    <t>4000 - Sweeping and Cleaning</t>
  </si>
  <si>
    <t>4.8.1</t>
  </si>
  <si>
    <t>Running lanes</t>
  </si>
  <si>
    <t>Full sweep</t>
  </si>
  <si>
    <t>Carriageway, paved verges and paved central reservations of motorways and APTRs</t>
  </si>
  <si>
    <t>Motorway and APTR roundabouts and lay-bys, approach and slip roads</t>
  </si>
  <si>
    <t>All other parts of the Affected Property (non-paved, excluding amenity areas)</t>
  </si>
  <si>
    <t>Litter pick to maintain to grade B</t>
  </si>
  <si>
    <t>Amenity areas</t>
  </si>
  <si>
    <t>Schedule Reference Number</t>
  </si>
  <si>
    <t>Services Provided</t>
  </si>
  <si>
    <t>Asset Type</t>
  </si>
  <si>
    <t>Sub Asset Type</t>
  </si>
  <si>
    <t>m2</t>
  </si>
  <si>
    <t xml:space="preserve">no. </t>
  </si>
  <si>
    <t>Price List Schedule B</t>
  </si>
  <si>
    <t>4.3.1.1</t>
  </si>
  <si>
    <t>4.3.2.1</t>
  </si>
  <si>
    <t>4.3.2.2</t>
  </si>
  <si>
    <t>4.3.2.3</t>
  </si>
  <si>
    <t>4.3.3</t>
  </si>
  <si>
    <t>4.3.3.1</t>
  </si>
  <si>
    <t>4.3.3.2</t>
  </si>
  <si>
    <t>4.3.3.3</t>
  </si>
  <si>
    <t>4.3.4</t>
  </si>
  <si>
    <t>4.3.5</t>
  </si>
  <si>
    <t>4.3.6</t>
  </si>
  <si>
    <t>4.3.7</t>
  </si>
  <si>
    <t>4.3.8</t>
  </si>
  <si>
    <t>4.4.1.1</t>
  </si>
  <si>
    <t>4.4.1.2</t>
  </si>
  <si>
    <t>4.4.1.3</t>
  </si>
  <si>
    <t>4.5</t>
  </si>
  <si>
    <t>4.5.2</t>
  </si>
  <si>
    <t>4.5.3</t>
  </si>
  <si>
    <t>4.5.4</t>
  </si>
  <si>
    <r>
      <t>Paved non-running areas</t>
    </r>
    <r>
      <rPr>
        <sz val="14"/>
        <color rgb="FFFF0000"/>
        <rFont val="Arial"/>
        <family val="2"/>
      </rPr>
      <t/>
    </r>
  </si>
  <si>
    <t>Guidance</t>
  </si>
  <si>
    <t>Description</t>
  </si>
  <si>
    <t>General</t>
  </si>
  <si>
    <t>Supplier to complete required information in the following tabs:</t>
  </si>
  <si>
    <t>Fee</t>
  </si>
  <si>
    <t xml:space="preserve">Fee </t>
  </si>
  <si>
    <t xml:space="preserve">Schedule B </t>
  </si>
  <si>
    <t>Revision No</t>
  </si>
  <si>
    <t xml:space="preserve">Output (Unit per shift / hour) </t>
  </si>
  <si>
    <t>S.No</t>
  </si>
  <si>
    <t>Worksheet reference</t>
  </si>
  <si>
    <t>For non-relevant cells please enter 0 (Zero)</t>
  </si>
  <si>
    <t>Please do not attempt to type in the locked cells</t>
  </si>
  <si>
    <t>Please do not attempt to unlock the worksheet or workbook</t>
  </si>
  <si>
    <r>
      <rPr>
        <b/>
        <sz val="18"/>
        <rFont val="Arial"/>
        <family val="2"/>
      </rPr>
      <t>Adjustment for non-recoverable hours</t>
    </r>
    <r>
      <rPr>
        <sz val="18"/>
        <rFont val="Arial"/>
        <family val="2"/>
      </rPr>
      <t xml:space="preserve"> - (An adjustment for non-recoverable hours provides for the Tenderer to make adjustment for staff who are forecast to bill less than that total working hours per annum.)</t>
    </r>
  </si>
  <si>
    <t>People £</t>
  </si>
  <si>
    <t>Equipment £</t>
  </si>
  <si>
    <t>Plant &amp; Materials £</t>
  </si>
  <si>
    <t>Enter a percentage in relevant cells as applicable (The fee percentages are to cover for all costs for which there are no cost components in the
schedule of cost components.)</t>
  </si>
  <si>
    <t>Staff (Office)</t>
  </si>
  <si>
    <t>Staff(Site)</t>
  </si>
  <si>
    <t>Plant £</t>
  </si>
  <si>
    <t>Materials £</t>
  </si>
  <si>
    <t>Credit £</t>
  </si>
  <si>
    <t>4.2.2.1</t>
  </si>
  <si>
    <t>4.2.2.2</t>
  </si>
  <si>
    <t>Amend No</t>
  </si>
  <si>
    <t>4.3.1.2</t>
  </si>
  <si>
    <t>4.4.2</t>
  </si>
  <si>
    <t>Management and non-chargeable Directors</t>
  </si>
  <si>
    <t>4.8.4</t>
  </si>
  <si>
    <t>4.8.5</t>
  </si>
  <si>
    <t>4.8.6</t>
  </si>
  <si>
    <r>
      <t>Schedule</t>
    </r>
    <r>
      <rPr>
        <b/>
        <sz val="12"/>
        <color theme="1"/>
        <rFont val="Arial"/>
        <family val="2"/>
      </rPr>
      <t xml:space="preserve"> B </t>
    </r>
  </si>
  <si>
    <t xml:space="preserve">For all items please complete the output column with the quantity relevant to the unit of measure in column G. e.g. 2,000 m2 ( unit in column G) per shift, or 10 no ( unit in column G) per hour, 50 m3 per hour. </t>
  </si>
  <si>
    <t>The full form of the abbreviations used in column G are as below:
no = number, m = linear metre, km = kilometre, m2 = metres square, m3 = metres cube.</t>
  </si>
  <si>
    <t>4.5.8</t>
  </si>
  <si>
    <t>4.5.9</t>
  </si>
  <si>
    <t>4.5.10</t>
  </si>
  <si>
    <t>Fee Percentage buildup</t>
  </si>
  <si>
    <t>Fee Percentage</t>
  </si>
  <si>
    <r>
      <t xml:space="preserve">Total Fee % </t>
    </r>
    <r>
      <rPr>
        <sz val="18"/>
        <rFont val="Arial"/>
        <family val="2"/>
      </rPr>
      <t>(The fee in cell C38 is applied to all works; the fees in cell C38 should be the same as the fees in Schedule A and Schedule C)</t>
    </r>
  </si>
  <si>
    <t>Charges £</t>
  </si>
  <si>
    <t>Fee £</t>
  </si>
  <si>
    <t>Scope reference</t>
  </si>
  <si>
    <t>Supplier to complete and submit this schedule (any supporting information as required) in accordance with the requirements set out in the Instructions for Tenderers.</t>
  </si>
  <si>
    <r>
      <t>Complete cells in this colour (colour as in Cell D</t>
    </r>
    <r>
      <rPr>
        <sz val="12"/>
        <color theme="1"/>
        <rFont val="Arial"/>
        <family val="2"/>
      </rPr>
      <t>10 of this worksheet) and unlocked cells only, please do not leave any cells blank, enter a value or 0 (Zero) or information as applicable.</t>
    </r>
  </si>
  <si>
    <r>
      <t>Complete cells in this colour only ( as in Cell D</t>
    </r>
    <r>
      <rPr>
        <sz val="12"/>
        <color theme="1"/>
        <rFont val="Arial"/>
        <family val="2"/>
      </rPr>
      <t>19 of this worksheet), please do not leave any cells blank, enter a value or 0 (Zero)</t>
    </r>
  </si>
  <si>
    <t>Tenderers should build up from first principle individual rates and lump sums using the detailed resource schedule Lump Sum Resource Schedule - table 9.6 and Schedule of Rate Resource Schedule  - table 9.7 or their estimating software. Where estimating software is used it must follow the requirements and include the same level of detail as identified in Table 9.6 and Table 9.7. The lump sums / rates from the Resource Schedules should be used to price Schedule A, Schedule B and Schedule C. The lump sums / rates entered in the Schedules A, Schedule B and Schedule C must factually correspond with the respective buildup in Tables 9.6 and 9.7.</t>
  </si>
  <si>
    <t>Balancing / attenuation ponds</t>
  </si>
  <si>
    <t>Ancillary items (PCDs, siphons, trash screens, penstocks)</t>
  </si>
  <si>
    <t>Swales</t>
  </si>
  <si>
    <t>4.3.11.1</t>
  </si>
  <si>
    <t>4.3.11.2</t>
  </si>
  <si>
    <t>Undertake a grass cut of the swale to maintain the grass sward between 100mm and 200mm in height</t>
  </si>
  <si>
    <t>4.3.12</t>
  </si>
  <si>
    <t>Basins</t>
  </si>
  <si>
    <t>Undertake a grass cut of the grassed areas of the basin to maintain the grass sward between 100mm and 200mm in height</t>
  </si>
  <si>
    <t>4.3.13</t>
  </si>
  <si>
    <t>Grassed surface water channel</t>
  </si>
  <si>
    <t>Undertake a grass cut of all areas of the grassed surface water drainage system to maintain the grass sward at a maximum of 75mm in height</t>
  </si>
  <si>
    <t>4.3.14</t>
  </si>
  <si>
    <t>Reservoir pavements for drainage attenuation (with pervious surface)</t>
  </si>
  <si>
    <t>4.3.15</t>
  </si>
  <si>
    <t>Wetlands for drainage purposes (Wetlands for habitat are covered in Asset type 3000)</t>
  </si>
  <si>
    <t>Marker Posts</t>
  </si>
  <si>
    <t>Unswitched Lamps (CDM-T, CDO, SON/T, CPO, MCF/U, MBF/U)</t>
  </si>
  <si>
    <t>1500 - Roadside technology</t>
  </si>
  <si>
    <t>3000 - Landscape and ecology</t>
  </si>
  <si>
    <t>Maintain and preserve CCTV camera operational visibility splays</t>
  </si>
  <si>
    <t>Maintain and preserve road users visibility of road traffic signs and signals</t>
  </si>
  <si>
    <t>Remove obstructions and maintain vegetation to provide safe access to an use of footways, cycle tracks, bridleways, footpaths and paved pedestrian areas</t>
  </si>
  <si>
    <t>Undertake amenity cut of amenity grass areas, including gate way features, village verges and special landscape features</t>
  </si>
  <si>
    <t>Undertake 2m wide swathe cut of all highway verges to ensure strip remains unobstructed by vegetation throughout the year (in addition to visibility splay maintenance)</t>
  </si>
  <si>
    <t>Grass cut the central reserve</t>
  </si>
  <si>
    <t>Injurious weeds</t>
  </si>
  <si>
    <t>Maintain affected property to control the spread or increase of identified instances of injurious weeds</t>
  </si>
  <si>
    <t>Invasive plant species</t>
  </si>
  <si>
    <t>Maintain affected property to control the spread or increase of identified instances of invasive plant species</t>
  </si>
  <si>
    <t>Heath and moorland</t>
  </si>
  <si>
    <t>Maintain habitat integrity, including removal of scrub encroachment and tree saplings throughout</t>
  </si>
  <si>
    <t>Conservation grassland / wildflower grassland</t>
  </si>
  <si>
    <t>Maintain habitat integrity, including removal of scrub encroachment and undesirable weed species</t>
  </si>
  <si>
    <t>Rock scree</t>
  </si>
  <si>
    <t>Removal of scrub encroachment</t>
  </si>
  <si>
    <t>Woodlands and trees, including veteran trees</t>
  </si>
  <si>
    <t>Maintain habitat integrity, including removal of undesirable species</t>
  </si>
  <si>
    <t>Verges, non-paved central reservations and amenity grass areas, including gate way features, village verges and special landscape features</t>
  </si>
  <si>
    <t>Litter pick to maintain to grade A</t>
  </si>
  <si>
    <t>Toilet blocks</t>
  </si>
  <si>
    <t>Clean and maintain toilet blocks</t>
  </si>
  <si>
    <t xml:space="preserve">Check all Road Restraint System </t>
  </si>
  <si>
    <t>Tighten or replace screws and bolts and re-tension Road Restraint System requiring re-tensioning.</t>
  </si>
  <si>
    <t>Weed spray along Filter Drain and Combined carrier and Filter drain</t>
  </si>
  <si>
    <t>Cycle isolation valves</t>
  </si>
  <si>
    <t xml:space="preserve">Clear all material that could impair operation and ensure fit for operation </t>
  </si>
  <si>
    <t>4.3.14.1</t>
  </si>
  <si>
    <t>Clear weed / vegetation growth, remove any litter, debris and sediment that could impair operation</t>
  </si>
  <si>
    <t>4.3.14.2</t>
  </si>
  <si>
    <t>4.3.15.1</t>
  </si>
  <si>
    <t>4.3.15.2</t>
  </si>
  <si>
    <t>4.3.16</t>
  </si>
  <si>
    <t>4.3.16.1</t>
  </si>
  <si>
    <t>4.3.16.2</t>
  </si>
  <si>
    <t>Clear weed / vegetation growth, remove any litter, debris and sediment that could impair operation prior to grass cutting</t>
  </si>
  <si>
    <t>4.3.17</t>
  </si>
  <si>
    <t>Cleaning (high pressure rotating water jets and powerful suction to recover disturbed silt) reservoir pavements for drainage attenuation (with pervious surface)</t>
  </si>
  <si>
    <t>4.3.18</t>
  </si>
  <si>
    <t>Remove accumulated silt  in wetlands (drainage purposes) that could impair operation</t>
  </si>
  <si>
    <t>Clean all marker post faces and reference numbers</t>
  </si>
  <si>
    <t>SWITCHED lamps (GLS)</t>
  </si>
  <si>
    <t>CCTV HSM cameras, including but not limited to camera housing and associated cabling</t>
  </si>
  <si>
    <t>4.6.1.1</t>
  </si>
  <si>
    <t xml:space="preserve">Re-fill washer fluid bottles in Hard Shoulder camera cabinet and clean camera housing front screen using wash/wipe system </t>
  </si>
  <si>
    <t>4.6.1.2</t>
  </si>
  <si>
    <t>Manual clean camera housing front screen if wash/wipe system is not installed</t>
  </si>
  <si>
    <t>CCTV mast ancillary equipment, Including but not limited to associated cabling, winch systems, pan/tilt/zoom mechanisms and mountings associated with ANPR cameras and CCTV (PTZ and fixed AID) cameras</t>
  </si>
  <si>
    <t xml:space="preserve">Inspection of mast ropes and winch mechanism and the condition thereof </t>
  </si>
  <si>
    <t>Greasing of winch assembly to manufacturers recommendations</t>
  </si>
  <si>
    <t xml:space="preserve">Check mast breaking system </t>
  </si>
  <si>
    <t>APTR Telephones</t>
  </si>
  <si>
    <t>Clean telephone internally and externally</t>
  </si>
  <si>
    <t>Emergency Roadside Telephone (ERT)</t>
  </si>
  <si>
    <t>Environmental Sensor Stations (ESS)</t>
  </si>
  <si>
    <t>Test and calibrate sites pre-winter season and mid-winter season</t>
  </si>
  <si>
    <t>4.6.6</t>
  </si>
  <si>
    <t>Meteorological sites</t>
  </si>
  <si>
    <t>Clean fog sensors</t>
  </si>
  <si>
    <t>4.6.7</t>
  </si>
  <si>
    <t>Fixed Text Message Signs</t>
  </si>
  <si>
    <t>Check, clean and grease motor assemblies</t>
  </si>
  <si>
    <t>4.6.8</t>
  </si>
  <si>
    <t>Remotely Operated Temporary Traffic Management Signs</t>
  </si>
  <si>
    <t>4.6.8.1</t>
  </si>
  <si>
    <t>Change Batteries</t>
  </si>
  <si>
    <t>4.6.8.2</t>
  </si>
  <si>
    <t>Inspect and clean battery connectors</t>
  </si>
  <si>
    <t>4.6.8.3</t>
  </si>
  <si>
    <t>Clean sign face</t>
  </si>
  <si>
    <t>4.6.9</t>
  </si>
  <si>
    <t>Midas outstations and detectors</t>
  </si>
  <si>
    <t>Optimisation of MIDAS detectors (loops and radar) in accordance with MCH 2584 [Ref 11.N]</t>
  </si>
  <si>
    <t>4.6.10</t>
  </si>
  <si>
    <t>Road Traffic Signals (RAG)</t>
  </si>
  <si>
    <t>4.6.10.1</t>
  </si>
  <si>
    <t>Check alignment and condition of site and operation of any rotating tactile devices</t>
  </si>
  <si>
    <t>4.6.10.2</t>
  </si>
  <si>
    <t>Inspection and test in accordance with TD 101 [Ref 43.N]</t>
  </si>
  <si>
    <t>4.6.11</t>
  </si>
  <si>
    <t>Ramp Metering Traffic Light Signals</t>
  </si>
  <si>
    <t>Check alignment and condition of site</t>
  </si>
  <si>
    <t>4.6.12</t>
  </si>
  <si>
    <t>Electrical supplies, components and distribution cables</t>
  </si>
  <si>
    <t>4.6.12.1</t>
  </si>
  <si>
    <t>Inspection and Test network in accordance with BS7671</t>
  </si>
  <si>
    <t>4.6.12.2</t>
  </si>
  <si>
    <t>RCD operation and visual inspection of cable terminations</t>
  </si>
  <si>
    <t>18.11.1</t>
  </si>
  <si>
    <t>2200 - Tunnels</t>
  </si>
  <si>
    <t>Tunnel surfaces</t>
  </si>
  <si>
    <t>Remove toxic, corrosive and flammable deposits and maintain light reflectance</t>
  </si>
  <si>
    <t>Electrical components</t>
  </si>
  <si>
    <t>Electrical testing</t>
  </si>
  <si>
    <t>Hedgerows (General)</t>
  </si>
  <si>
    <t>Trim hedgerows, maintain and preserve clear carriageway width, sight lines and stopping distance, including junctions, access points, curves and bends</t>
  </si>
  <si>
    <t>4.8.2</t>
  </si>
  <si>
    <t>4.8.3</t>
  </si>
  <si>
    <t>4.8.3.1</t>
  </si>
  <si>
    <t>4.8.3.2</t>
  </si>
  <si>
    <t>4.8.3.3</t>
  </si>
  <si>
    <t>4.8.4.1</t>
  </si>
  <si>
    <t>4.8.4.2</t>
  </si>
  <si>
    <t>Remove obstructions and / or maintain vegetation to facilitate safe access for inspection and maintenance of feeder pillars and technology equipment</t>
  </si>
  <si>
    <t>4.8.4.3</t>
  </si>
  <si>
    <t>4.8.5.1</t>
  </si>
  <si>
    <t>4.8.5.2</t>
  </si>
  <si>
    <t>4.8.5.3</t>
  </si>
  <si>
    <t>4.8.6.1</t>
  </si>
  <si>
    <t>Remove obstructions and/or maintain vegetation to facilitate safe use of customer facilities. This includes but not limited to emergency roadside telephones and emergency refuge areas.</t>
  </si>
  <si>
    <t>4.8.6.2</t>
  </si>
  <si>
    <t>Remove vegetation affecting the stability, integrity or operation of structures or other affected property assets.</t>
  </si>
  <si>
    <t>4.8.7</t>
  </si>
  <si>
    <t>4.8.8</t>
  </si>
  <si>
    <t>4.8.9</t>
  </si>
  <si>
    <t>Grassland (Open Grassland)</t>
  </si>
  <si>
    <t>4.8.10</t>
  </si>
  <si>
    <t>4.8.11</t>
  </si>
  <si>
    <t>4.8.12</t>
  </si>
  <si>
    <t>4.8.13</t>
  </si>
  <si>
    <t>Shrubs (General)</t>
  </si>
  <si>
    <t>4.8.14</t>
  </si>
  <si>
    <t>Shrubs (Ornamental)</t>
  </si>
  <si>
    <t>Maintain design requirements / amenity function</t>
  </si>
  <si>
    <t>4.8.15</t>
  </si>
  <si>
    <t>4.8.16</t>
  </si>
  <si>
    <t>Hedgerows (Habitat)</t>
  </si>
  <si>
    <t>4.8.17</t>
  </si>
  <si>
    <t>4.9.5</t>
  </si>
  <si>
    <t>4.9.8</t>
  </si>
  <si>
    <t>no.</t>
  </si>
  <si>
    <t>4.2.3</t>
  </si>
  <si>
    <t>Arrester beds</t>
  </si>
  <si>
    <t>Treatment of weeds, remove scattered aggregate from carriageway and reprofile gravel bed</t>
  </si>
  <si>
    <t>18.9.2</t>
  </si>
  <si>
    <t>18.3.1</t>
  </si>
  <si>
    <t xml:space="preserve">400 - Road Restraint System </t>
  </si>
  <si>
    <t>Road restraint system, and all barrier systems (excluding concrete barriers)</t>
  </si>
  <si>
    <t>RRS - Tensioned Corrugated Beam (includes barrier length, transitions and Terminals)</t>
  </si>
  <si>
    <t>RRS - Wire Rope Safety Barrier (includes barrier length, transitions and Terminals)</t>
  </si>
  <si>
    <t>18.4.1</t>
  </si>
  <si>
    <t>Gully Emptying, including clearing aprons, covers and obstructions</t>
  </si>
  <si>
    <t>Clear gully aprons, covers and obstructions</t>
  </si>
  <si>
    <t>Clearing, rodding, low pressure / high volume jetting and proving Combined Kerb and Drainage System</t>
  </si>
  <si>
    <t>Clearing, rodding, jetting and proving Linear Drainage Channels (slot drains)</t>
  </si>
  <si>
    <t>Remove debris, obstructions and sweep formed concrete drainage channel (concrete 'V' channel)</t>
  </si>
  <si>
    <t xml:space="preserve">Clear weed/vegetation growth and debris, clear, recut drainage Grip inlet and non piped drainage Grip </t>
  </si>
  <si>
    <t>Clear weed/vegetation growth and debris clearing, rodding, jetting and proving of drainage Grip inlet and piped drainage Grip</t>
  </si>
  <si>
    <t>Clear weed/vegetation growth and debris, clear, recut Counterfort drains</t>
  </si>
  <si>
    <t>Clear weed / vegetation growth around frames, clear,  empty silt and debris from Catch Pits</t>
  </si>
  <si>
    <t>Clear ditches by removing all material that could impair operation (weed / vegetation growth, silt, debris/rubbish, or eroded banks where present that impede flow and impair operation)</t>
  </si>
  <si>
    <t>Clear outfalls by removing all material that could impair operation (Headwalls, Pipe outfall)</t>
  </si>
  <si>
    <t>Clear weed / vegetation growth, around frames, clear, empty trapped material from Interceptors</t>
  </si>
  <si>
    <t>Clear manholes by removing all material that could impair operation (overgrown vegetation / weed, silt, debris / rubbish)</t>
  </si>
  <si>
    <t>Culverts</t>
  </si>
  <si>
    <t>De-silt and remove all material that could impair operation (silt, weed / vegetation growth, debris / rubbish, eroded bank material restricting the free flow of water through the culvert)</t>
  </si>
  <si>
    <t xml:space="preserve">Edge scrape, clear weed / vegetation growth, cut back to remove build up of material from edge of carriage way through to filter material (Filter Drain and Combined carrier and Filter drain) that could impair operation </t>
  </si>
  <si>
    <t>18.7.1</t>
  </si>
  <si>
    <t>4.4.3</t>
  </si>
  <si>
    <t>18.8.1</t>
  </si>
  <si>
    <t>SWITCHED Lamps (PL-L, PL-S, SOX)</t>
  </si>
  <si>
    <t>UNSWITCHED Lamps (PL-L, PL-S, SOX)</t>
  </si>
  <si>
    <t>SWITCHED lamps (CDM-T, CDO, SON/T, CPO, MCF/U, MBF/U)</t>
  </si>
  <si>
    <t>4.5.5</t>
  </si>
  <si>
    <t>4.5.6</t>
  </si>
  <si>
    <t>UNSWITCHED lamps (GLS)</t>
  </si>
  <si>
    <t>4.5.7</t>
  </si>
  <si>
    <t>LED for road lighting</t>
  </si>
  <si>
    <t>Bulk clean</t>
  </si>
  <si>
    <t>LED for illuminated signs and bollards</t>
  </si>
  <si>
    <t>Clean translucent surfaces</t>
  </si>
  <si>
    <t>Network cabling and electrical components including feeder pillars</t>
  </si>
  <si>
    <t>Lighting columns (&lt;20m in height)</t>
  </si>
  <si>
    <t>Structural testing from 15 years old</t>
  </si>
  <si>
    <t>18.12.1</t>
  </si>
  <si>
    <t>18.14.1</t>
  </si>
  <si>
    <t>4.9</t>
  </si>
  <si>
    <t>4.9.1</t>
  </si>
  <si>
    <t>4.9.2</t>
  </si>
  <si>
    <t>4.9.3</t>
  </si>
  <si>
    <t>4.9.4</t>
  </si>
  <si>
    <t>4.9.6</t>
  </si>
  <si>
    <t>4.9.7</t>
  </si>
  <si>
    <t>4.7.1</t>
  </si>
  <si>
    <t>4.7.2</t>
  </si>
  <si>
    <t>4.7.3</t>
  </si>
  <si>
    <t>PTZ Cameras</t>
  </si>
  <si>
    <t>4.7.3.1</t>
  </si>
  <si>
    <t>Clean camera lens</t>
  </si>
  <si>
    <t>4.7.3.2</t>
  </si>
  <si>
    <t>Check camera functionality</t>
  </si>
  <si>
    <t>4.7.3.3</t>
  </si>
  <si>
    <t>Check data and power supply cables</t>
  </si>
  <si>
    <t>4.3.9</t>
  </si>
  <si>
    <t>4.3.10</t>
  </si>
  <si>
    <t>4.6.2.1</t>
  </si>
  <si>
    <t>4.6.2.2</t>
  </si>
  <si>
    <t>4.6.2.3</t>
  </si>
  <si>
    <t>NOT USED</t>
  </si>
  <si>
    <t>4.3.11</t>
  </si>
  <si>
    <t>4.6.13</t>
  </si>
  <si>
    <t>4.6.13.1</t>
  </si>
  <si>
    <t>4.6.13.2</t>
  </si>
  <si>
    <t>4.6.13.3</t>
  </si>
  <si>
    <t>CCTV PTZ cameras</t>
  </si>
  <si>
    <t xml:space="preserve">Tender Issue </t>
  </si>
  <si>
    <t>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</si>
</sst>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quot;£&quot;#,##0.00"/>
    <numFmt numFmtId="166" formatCode="dd/mm/yy;@"/>
  </numFmts>
  <fonts count="38">
    <font>
      <sz val="11"/>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sz val="12"/>
      <color theme="1"/>
      <name val="Arial"/>
      <family val="2"/>
    </font>
    <font>
      <sz val="11"/>
      <color theme="1"/>
      <name val="Calibri"/>
      <family val="2"/>
      <scheme val="minor"/>
    </font>
    <font>
      <sz val="11"/>
      <name val="Arial"/>
      <family val="2"/>
    </font>
    <font>
      <b/>
      <sz val="28"/>
      <color theme="0"/>
      <name val="Calibri"/>
      <family val="2"/>
      <scheme val="minor"/>
    </font>
    <font>
      <sz val="12"/>
      <color theme="1"/>
      <name val="Arial"/>
      <family val="2"/>
    </font>
    <font>
      <sz val="10"/>
      <name val="Arial"/>
      <family val="2"/>
    </font>
    <font>
      <sz val="10"/>
      <name val="Frutiger 55 Roman"/>
    </font>
    <font>
      <sz val="11"/>
      <color theme="1"/>
      <name val="Calibri"/>
      <family val="2"/>
      <scheme val="minor"/>
    </font>
    <font>
      <sz val="10"/>
      <color theme="1"/>
      <name val="Calibri"/>
      <family val="2"/>
    </font>
    <font>
      <b/>
      <sz val="18"/>
      <name val="Arial"/>
      <family val="2"/>
    </font>
    <font>
      <sz val="18"/>
      <name val="Arial"/>
      <family val="2"/>
    </font>
    <font>
      <b/>
      <sz val="11"/>
      <color theme="1"/>
      <name val="Arial"/>
      <family val="2"/>
    </font>
    <font>
      <sz val="11"/>
      <color theme="1"/>
      <name val="Calibri"/>
      <family val="2"/>
    </font>
    <font>
      <sz val="12"/>
      <name val="Arial"/>
      <family val="2"/>
    </font>
    <font>
      <sz val="14"/>
      <color rgb="FFFF0000"/>
      <name val="Arial"/>
      <family val="2"/>
    </font>
    <font>
      <sz val="16"/>
      <color indexed="8"/>
      <name val="Arial"/>
      <family val="2"/>
    </font>
    <font>
      <b/>
      <sz val="16"/>
      <color indexed="8"/>
      <name val="Arial"/>
      <family val="2"/>
    </font>
    <font>
      <b/>
      <sz val="36"/>
      <color theme="0"/>
      <name val="Calibri"/>
      <family val="2"/>
      <scheme val="minor"/>
    </font>
    <font>
      <sz val="11"/>
      <color theme="1"/>
      <name val="Arial"/>
      <family val="2"/>
    </font>
    <font>
      <b/>
      <sz val="16"/>
      <color theme="1"/>
      <name val="Arial"/>
      <family val="2"/>
    </font>
    <font>
      <b/>
      <sz val="16"/>
      <name val="Arial"/>
      <family val="2"/>
    </font>
    <font>
      <b/>
      <sz val="16"/>
      <color indexed="9"/>
      <name val="Arial"/>
      <family val="2"/>
    </font>
    <font>
      <b/>
      <sz val="12"/>
      <color theme="1"/>
      <name val="Arial"/>
      <family val="2"/>
    </font>
    <font>
      <sz val="12"/>
      <color indexed="8"/>
      <name val="Arial"/>
      <family val="2"/>
    </font>
    <font>
      <b/>
      <sz val="20"/>
      <name val="Arial"/>
      <family val="2"/>
    </font>
    <font>
      <b/>
      <sz val="36"/>
      <color theme="0"/>
      <name val="Arial"/>
      <family val="2"/>
    </font>
    <font>
      <sz val="16"/>
      <name val="Arial"/>
      <family val="2"/>
    </font>
    <font>
      <sz val="16"/>
      <color rgb="FFFF0000"/>
      <name val="Arial"/>
      <family val="2"/>
    </font>
    <font>
      <b/>
      <i/>
      <sz val="12"/>
      <color rgb="FFFF0000"/>
      <name val="Arial"/>
      <family val="2"/>
    </font>
    <font>
      <b/>
      <sz val="36"/>
      <color indexed="9"/>
      <name val="Arial"/>
      <family val="2"/>
    </font>
    <font>
      <b/>
      <sz val="22"/>
      <name val="Arial"/>
      <family val="2"/>
    </font>
    <font>
      <strike/>
      <sz val="16"/>
      <name val="Arial"/>
      <family val="2"/>
    </font>
  </fonts>
  <fills count="9">
    <fill>
      <patternFill patternType="none"/>
    </fill>
    <fill>
      <patternFill patternType="gray125"/>
    </fill>
    <fill>
      <patternFill patternType="solid">
        <fgColor theme="8" tint="-0.249977111117893"/>
        <bgColor indexed="64"/>
      </patternFill>
    </fill>
    <fill>
      <patternFill patternType="solid">
        <fgColor indexed="56"/>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indexed="44"/>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auto="1"/>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hair">
        <color auto="1"/>
      </top>
      <bottom style="hair">
        <color auto="1"/>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hair">
        <color indexed="64"/>
      </left>
      <right/>
      <top style="medium">
        <color indexed="64"/>
      </top>
      <bottom style="hair">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top/>
      <bottom style="hair">
        <color auto="1"/>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32">
    <xf numFmtId="0" fontId="0" fillId="0" borderId="0"/>
    <xf numFmtId="0" fontId="8" fillId="0" borderId="0"/>
    <xf numFmtId="0" fontId="10" fillId="0" borderId="0"/>
    <xf numFmtId="43" fontId="12" fillId="0" borderId="0" applyFont="0" applyFill="0" applyBorder="0" applyAlignment="0" applyProtection="0"/>
    <xf numFmtId="0" fontId="11" fillId="0" borderId="0"/>
    <xf numFmtId="0" fontId="11" fillId="0" borderId="0"/>
    <xf numFmtId="0" fontId="10" fillId="0" borderId="0"/>
    <xf numFmtId="0" fontId="11" fillId="0" borderId="0"/>
    <xf numFmtId="0" fontId="11" fillId="0" borderId="0"/>
    <xf numFmtId="0" fontId="13" fillId="0" borderId="0"/>
    <xf numFmtId="0" fontId="14" fillId="0" borderId="0"/>
    <xf numFmtId="0" fontId="11" fillId="0" borderId="0"/>
    <xf numFmtId="0" fontId="18" fillId="0" borderId="0"/>
    <xf numFmtId="0" fontId="13" fillId="0" borderId="0"/>
    <xf numFmtId="0" fontId="19" fillId="0" borderId="0"/>
    <xf numFmtId="0" fontId="7" fillId="0" borderId="0"/>
    <xf numFmtId="0" fontId="11" fillId="0" borderId="0"/>
    <xf numFmtId="43" fontId="11" fillId="0" borderId="0" applyFont="0" applyFill="0" applyBorder="0" applyAlignment="0" applyProtection="0"/>
    <xf numFmtId="0" fontId="7" fillId="0" borderId="0"/>
    <xf numFmtId="0" fontId="7" fillId="0" borderId="0"/>
    <xf numFmtId="0" fontId="10" fillId="0" borderId="0"/>
    <xf numFmtId="0" fontId="6" fillId="0" borderId="0"/>
    <xf numFmtId="43" fontId="12" fillId="0" borderId="0" applyFont="0" applyFill="0" applyBorder="0" applyAlignment="0" applyProtection="0"/>
    <xf numFmtId="0" fontId="6" fillId="0" borderId="0"/>
    <xf numFmtId="0" fontId="5" fillId="0" borderId="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6" fillId="0" borderId="0"/>
    <xf numFmtId="0" fontId="24" fillId="0" borderId="0"/>
  </cellStyleXfs>
  <cellXfs count="216">
    <xf numFmtId="0" fontId="0" fillId="0" borderId="0" xfId="0"/>
    <xf numFmtId="0" fontId="14" fillId="0" borderId="0" xfId="10"/>
    <xf numFmtId="0" fontId="15" fillId="4" borderId="14" xfId="11" applyFont="1" applyFill="1" applyBorder="1" applyAlignment="1">
      <alignment horizontal="center" vertical="top"/>
    </xf>
    <xf numFmtId="0" fontId="15" fillId="4" borderId="15" xfId="11" applyFont="1" applyFill="1" applyBorder="1" applyAlignment="1">
      <alignment vertical="top" wrapText="1"/>
    </xf>
    <xf numFmtId="0" fontId="16" fillId="4" borderId="16" xfId="11" applyFont="1" applyFill="1" applyBorder="1" applyAlignment="1">
      <alignment horizontal="center" vertical="top"/>
    </xf>
    <xf numFmtId="0" fontId="15" fillId="4" borderId="16" xfId="11" applyFont="1" applyFill="1" applyBorder="1" applyAlignment="1">
      <alignment vertical="top" wrapText="1"/>
    </xf>
    <xf numFmtId="0" fontId="16" fillId="4" borderId="17" xfId="11" applyFont="1" applyFill="1" applyBorder="1" applyAlignment="1">
      <alignment horizontal="center" vertical="top"/>
    </xf>
    <xf numFmtId="0" fontId="15" fillId="4" borderId="17" xfId="11" applyFont="1" applyFill="1" applyBorder="1" applyAlignment="1">
      <alignment vertical="top" wrapText="1"/>
    </xf>
    <xf numFmtId="0" fontId="15" fillId="4" borderId="17" xfId="11" applyFont="1" applyFill="1" applyBorder="1"/>
    <xf numFmtId="0" fontId="16" fillId="4" borderId="17" xfId="11" applyFont="1" applyFill="1" applyBorder="1" applyAlignment="1">
      <alignment wrapText="1"/>
    </xf>
    <xf numFmtId="0" fontId="16" fillId="4" borderId="18" xfId="11" applyFont="1" applyFill="1" applyBorder="1" applyAlignment="1">
      <alignment horizontal="center" vertical="top"/>
    </xf>
    <xf numFmtId="0" fontId="16" fillId="4" borderId="18" xfId="11" applyFont="1" applyFill="1" applyBorder="1" applyAlignment="1">
      <alignment vertical="top" wrapText="1"/>
    </xf>
    <xf numFmtId="0" fontId="14" fillId="0" borderId="0" xfId="10" applyFill="1"/>
    <xf numFmtId="0" fontId="9" fillId="2" borderId="0" xfId="1" applyFont="1" applyFill="1" applyBorder="1" applyAlignment="1" applyProtection="1">
      <alignment vertical="center" wrapText="1"/>
    </xf>
    <xf numFmtId="0" fontId="19" fillId="0" borderId="15" xfId="2" applyFont="1" applyFill="1" applyBorder="1" applyAlignment="1" applyProtection="1">
      <alignment vertical="center" wrapText="1"/>
    </xf>
    <xf numFmtId="0" fontId="0" fillId="0" borderId="0" xfId="0" applyBorder="1"/>
    <xf numFmtId="0" fontId="25" fillId="0" borderId="25" xfId="0" applyFont="1" applyBorder="1" applyAlignment="1" applyProtection="1">
      <alignment horizontal="center" vertical="center"/>
    </xf>
    <xf numFmtId="49" fontId="21" fillId="0" borderId="26" xfId="0" applyNumberFormat="1" applyFont="1" applyBorder="1" applyAlignment="1" applyProtection="1">
      <alignment vertical="center" wrapText="1"/>
    </xf>
    <xf numFmtId="0" fontId="22" fillId="0" borderId="26" xfId="0" applyFont="1" applyBorder="1" applyAlignment="1" applyProtection="1">
      <alignment vertical="center" wrapText="1"/>
    </xf>
    <xf numFmtId="10" fontId="16" fillId="5" borderId="16" xfId="11" applyNumberFormat="1" applyFont="1" applyFill="1" applyBorder="1" applyAlignment="1" applyProtection="1">
      <alignment wrapText="1"/>
      <protection locked="0"/>
    </xf>
    <xf numFmtId="10" fontId="16" fillId="5" borderId="17" xfId="11" applyNumberFormat="1" applyFont="1" applyFill="1" applyBorder="1" applyAlignment="1" applyProtection="1">
      <alignment wrapText="1"/>
      <protection locked="0"/>
    </xf>
    <xf numFmtId="10" fontId="16" fillId="5" borderId="18" xfId="11" applyNumberFormat="1" applyFont="1" applyFill="1" applyBorder="1" applyAlignment="1" applyProtection="1">
      <alignment wrapText="1"/>
      <protection locked="0"/>
    </xf>
    <xf numFmtId="0" fontId="24" fillId="0" borderId="0" xfId="2" applyFont="1"/>
    <xf numFmtId="0" fontId="17" fillId="0" borderId="0" xfId="2" applyFont="1"/>
    <xf numFmtId="0" fontId="27" fillId="3" borderId="15" xfId="13" applyFont="1" applyFill="1" applyBorder="1" applyAlignment="1" applyProtection="1">
      <alignment vertical="center"/>
    </xf>
    <xf numFmtId="0" fontId="22" fillId="8" borderId="5" xfId="13" applyFont="1" applyFill="1" applyBorder="1" applyAlignment="1">
      <alignment horizontal="center" vertical="center" wrapText="1"/>
    </xf>
    <xf numFmtId="0" fontId="22" fillId="8" borderId="5" xfId="13" applyFont="1" applyFill="1" applyBorder="1" applyAlignment="1">
      <alignment horizontal="center" vertical="center"/>
    </xf>
    <xf numFmtId="0" fontId="22" fillId="8" borderId="5" xfId="13" applyFont="1" applyFill="1" applyBorder="1" applyAlignment="1">
      <alignment horizontal="left" vertical="center"/>
    </xf>
    <xf numFmtId="0" fontId="28" fillId="0" borderId="5" xfId="2" applyFont="1" applyBorder="1"/>
    <xf numFmtId="0" fontId="10" fillId="0" borderId="5" xfId="2" applyFont="1" applyBorder="1"/>
    <xf numFmtId="0" fontId="28" fillId="0" borderId="5" xfId="2" applyFont="1" applyBorder="1" applyAlignment="1">
      <alignment horizontal="center" vertical="center"/>
    </xf>
    <xf numFmtId="49" fontId="29" fillId="7" borderId="5" xfId="14" applyNumberFormat="1" applyFont="1" applyFill="1" applyBorder="1"/>
    <xf numFmtId="49" fontId="29" fillId="7" borderId="5" xfId="14" applyNumberFormat="1" applyFont="1" applyFill="1" applyBorder="1" applyAlignment="1">
      <alignment horizontal="right"/>
    </xf>
    <xf numFmtId="0" fontId="10" fillId="0" borderId="5" xfId="2" applyFont="1" applyFill="1" applyBorder="1" applyAlignment="1">
      <alignment vertical="center"/>
    </xf>
    <xf numFmtId="0" fontId="28" fillId="0" borderId="5" xfId="2" applyFont="1" applyBorder="1" applyAlignment="1">
      <alignment horizontal="center"/>
    </xf>
    <xf numFmtId="0" fontId="19" fillId="5" borderId="5" xfId="0" applyNumberFormat="1" applyFont="1" applyFill="1" applyBorder="1" applyAlignment="1" applyProtection="1">
      <alignment horizontal="center" vertical="center" wrapText="1"/>
      <protection locked="0"/>
    </xf>
    <xf numFmtId="0" fontId="10" fillId="7" borderId="5" xfId="2" applyFont="1" applyFill="1" applyBorder="1"/>
    <xf numFmtId="49" fontId="29" fillId="7" borderId="5" xfId="14" applyNumberFormat="1" applyFont="1" applyFill="1" applyBorder="1" applyAlignment="1">
      <alignment wrapText="1"/>
    </xf>
    <xf numFmtId="0" fontId="10" fillId="5" borderId="5" xfId="2" applyFont="1" applyFill="1" applyBorder="1"/>
    <xf numFmtId="0" fontId="28" fillId="0" borderId="5" xfId="2" applyFont="1" applyFill="1" applyBorder="1"/>
    <xf numFmtId="0" fontId="10" fillId="0" borderId="5" xfId="2" applyFont="1" applyBorder="1" applyAlignment="1">
      <alignment horizontal="center" vertical="center"/>
    </xf>
    <xf numFmtId="0" fontId="10" fillId="0" borderId="5" xfId="2" applyFont="1" applyBorder="1" applyAlignment="1">
      <alignment horizontal="center"/>
    </xf>
    <xf numFmtId="0" fontId="10" fillId="0" borderId="5" xfId="2" applyFont="1" applyFill="1" applyBorder="1" applyAlignment="1">
      <alignment vertical="center" wrapText="1"/>
    </xf>
    <xf numFmtId="0" fontId="16" fillId="4" borderId="17" xfId="11" applyFont="1" applyFill="1" applyBorder="1" applyAlignment="1">
      <alignment vertical="top" wrapText="1"/>
    </xf>
    <xf numFmtId="0" fontId="32" fillId="0" borderId="27" xfId="2" applyFont="1" applyFill="1" applyBorder="1" applyAlignment="1" applyProtection="1">
      <alignment horizontal="center" vertical="center" wrapText="1"/>
    </xf>
    <xf numFmtId="165" fontId="32" fillId="0" borderId="28" xfId="0" applyNumberFormat="1" applyFont="1" applyFill="1" applyBorder="1" applyAlignment="1" applyProtection="1">
      <alignment horizontal="center" vertical="center" wrapText="1"/>
    </xf>
    <xf numFmtId="0" fontId="32" fillId="0" borderId="28" xfId="0" applyNumberFormat="1" applyFont="1" applyFill="1" applyBorder="1" applyAlignment="1" applyProtection="1">
      <alignment horizontal="center" vertical="center" wrapText="1"/>
    </xf>
    <xf numFmtId="0" fontId="32" fillId="4" borderId="23" xfId="2" applyFont="1" applyFill="1" applyBorder="1" applyAlignment="1" applyProtection="1">
      <alignment horizontal="center" vertical="center" wrapText="1"/>
    </xf>
    <xf numFmtId="165" fontId="32" fillId="4" borderId="24" xfId="0" applyNumberFormat="1" applyFont="1" applyFill="1" applyBorder="1" applyAlignment="1" applyProtection="1">
      <alignment horizontal="center" vertical="center" wrapText="1"/>
    </xf>
    <xf numFmtId="0" fontId="32" fillId="4" borderId="24" xfId="0" applyNumberFormat="1" applyFont="1" applyFill="1" applyBorder="1" applyAlignment="1" applyProtection="1">
      <alignment horizontal="center" vertical="center" wrapText="1"/>
    </xf>
    <xf numFmtId="165" fontId="32" fillId="0" borderId="24" xfId="0" applyNumberFormat="1" applyFont="1" applyFill="1" applyBorder="1" applyAlignment="1" applyProtection="1">
      <alignment horizontal="center" vertical="center" wrapText="1"/>
    </xf>
    <xf numFmtId="0" fontId="32" fillId="0" borderId="24" xfId="0" applyNumberFormat="1" applyFont="1" applyFill="1" applyBorder="1" applyAlignment="1" applyProtection="1">
      <alignment horizontal="center" vertical="center" wrapText="1"/>
    </xf>
    <xf numFmtId="0" fontId="22" fillId="0" borderId="26" xfId="0" applyNumberFormat="1" applyFont="1" applyBorder="1" applyAlignment="1" applyProtection="1">
      <alignment vertical="center" wrapText="1"/>
    </xf>
    <xf numFmtId="0" fontId="22" fillId="0" borderId="31" xfId="0" applyFont="1" applyBorder="1" applyAlignment="1" applyProtection="1">
      <alignment vertical="center" wrapText="1"/>
    </xf>
    <xf numFmtId="0" fontId="32" fillId="0" borderId="27" xfId="2" applyFont="1" applyFill="1" applyBorder="1" applyAlignment="1" applyProtection="1">
      <alignment vertical="center" wrapText="1"/>
    </xf>
    <xf numFmtId="0" fontId="32" fillId="0" borderId="28" xfId="2" applyFont="1" applyFill="1" applyBorder="1" applyAlignment="1" applyProtection="1">
      <alignment vertical="center" wrapText="1"/>
    </xf>
    <xf numFmtId="0" fontId="32" fillId="0" borderId="34" xfId="2" applyFont="1" applyFill="1" applyBorder="1" applyAlignment="1" applyProtection="1">
      <alignment vertical="center" wrapText="1"/>
    </xf>
    <xf numFmtId="0" fontId="25" fillId="4" borderId="22" xfId="0" applyFont="1" applyFill="1" applyBorder="1" applyAlignment="1" applyProtection="1">
      <alignment horizontal="center" vertical="center"/>
    </xf>
    <xf numFmtId="49" fontId="26" fillId="4" borderId="10" xfId="0" applyNumberFormat="1" applyFont="1" applyFill="1" applyBorder="1" applyAlignment="1" applyProtection="1">
      <alignment horizontal="center" vertical="center" wrapText="1"/>
    </xf>
    <xf numFmtId="0" fontId="26" fillId="4" borderId="10" xfId="0" applyFont="1" applyFill="1" applyBorder="1" applyAlignment="1" applyProtection="1">
      <alignment vertical="center"/>
    </xf>
    <xf numFmtId="0" fontId="26" fillId="4" borderId="10" xfId="0" applyFont="1" applyFill="1" applyBorder="1" applyAlignment="1" applyProtection="1">
      <alignment vertical="center" wrapText="1"/>
    </xf>
    <xf numFmtId="49" fontId="32" fillId="0" borderId="24" xfId="0" applyNumberFormat="1" applyFont="1" applyFill="1" applyBorder="1" applyAlignment="1" applyProtection="1">
      <alignment horizontal="center" vertical="center" wrapText="1"/>
    </xf>
    <xf numFmtId="49" fontId="32" fillId="0" borderId="24" xfId="0" applyNumberFormat="1" applyFont="1" applyFill="1" applyBorder="1" applyAlignment="1" applyProtection="1">
      <alignment horizontal="left" vertical="center" wrapText="1"/>
    </xf>
    <xf numFmtId="0" fontId="25" fillId="0" borderId="35" xfId="0" applyFont="1" applyBorder="1" applyAlignment="1">
      <alignment horizontal="center"/>
    </xf>
    <xf numFmtId="0" fontId="25" fillId="0" borderId="37" xfId="0" applyFont="1" applyBorder="1" applyAlignment="1">
      <alignment horizontal="center"/>
    </xf>
    <xf numFmtId="3" fontId="15" fillId="6" borderId="5" xfId="3" applyNumberFormat="1" applyFont="1" applyFill="1" applyBorder="1" applyAlignment="1" applyProtection="1">
      <alignment horizontal="center" vertical="center" wrapText="1"/>
    </xf>
    <xf numFmtId="3" fontId="15" fillId="6" borderId="8" xfId="3" applyNumberFormat="1" applyFont="1" applyFill="1" applyBorder="1" applyAlignment="1" applyProtection="1">
      <alignment horizontal="center" vertical="center" wrapText="1"/>
    </xf>
    <xf numFmtId="165" fontId="32" fillId="0" borderId="28" xfId="2" applyNumberFormat="1" applyFont="1" applyBorder="1" applyAlignment="1" applyProtection="1">
      <alignment horizontal="center" vertical="center" wrapText="1"/>
    </xf>
    <xf numFmtId="165" fontId="32" fillId="4" borderId="24" xfId="2" applyNumberFormat="1" applyFont="1" applyFill="1" applyBorder="1" applyAlignment="1" applyProtection="1">
      <alignment horizontal="center" vertical="center" wrapText="1"/>
    </xf>
    <xf numFmtId="165" fontId="32" fillId="0" borderId="24" xfId="2" applyNumberFormat="1" applyFont="1" applyFill="1" applyBorder="1" applyAlignment="1" applyProtection="1">
      <alignment horizontal="center" vertical="center" wrapText="1"/>
    </xf>
    <xf numFmtId="0" fontId="25" fillId="0" borderId="36" xfId="0" applyFont="1" applyBorder="1" applyAlignment="1">
      <alignment horizontal="center" wrapText="1"/>
    </xf>
    <xf numFmtId="0" fontId="25" fillId="0" borderId="35" xfId="0" applyFont="1" applyBorder="1" applyAlignment="1">
      <alignment horizontal="center" wrapText="1"/>
    </xf>
    <xf numFmtId="0" fontId="19" fillId="0" borderId="15" xfId="2" applyNumberFormat="1" applyFont="1" applyFill="1" applyBorder="1" applyAlignment="1" applyProtection="1">
      <alignment vertical="center" wrapText="1"/>
    </xf>
    <xf numFmtId="0" fontId="0" fillId="0" borderId="0" xfId="0" applyNumberFormat="1"/>
    <xf numFmtId="0" fontId="16" fillId="4" borderId="32" xfId="11" applyFont="1" applyFill="1" applyBorder="1" applyAlignment="1">
      <alignment horizontal="center" vertical="top"/>
    </xf>
    <xf numFmtId="0" fontId="16" fillId="4" borderId="22" xfId="11" applyFont="1" applyFill="1" applyBorder="1" applyAlignment="1">
      <alignment horizontal="center" vertical="top"/>
    </xf>
    <xf numFmtId="0" fontId="16" fillId="4" borderId="33" xfId="11" applyFont="1" applyFill="1" applyBorder="1" applyAlignment="1">
      <alignment horizontal="center"/>
    </xf>
    <xf numFmtId="0" fontId="0" fillId="0" borderId="0" xfId="0" applyBorder="1" applyAlignment="1">
      <alignment wrapText="1"/>
    </xf>
    <xf numFmtId="0" fontId="0" fillId="0" borderId="0" xfId="0" applyAlignment="1">
      <alignment wrapText="1"/>
    </xf>
    <xf numFmtId="0" fontId="32" fillId="0" borderId="24" xfId="0" applyFont="1" applyFill="1" applyBorder="1" applyAlignment="1" applyProtection="1">
      <alignment vertical="center" wrapText="1"/>
    </xf>
    <xf numFmtId="0" fontId="6" fillId="0" borderId="5" xfId="2" applyFont="1" applyFill="1" applyBorder="1" applyAlignment="1">
      <alignment horizontal="center"/>
    </xf>
    <xf numFmtId="0" fontId="28" fillId="0" borderId="5" xfId="2" applyFont="1" applyFill="1" applyBorder="1" applyAlignment="1">
      <alignment horizontal="center"/>
    </xf>
    <xf numFmtId="165" fontId="32" fillId="5" borderId="24" xfId="0" applyNumberFormat="1" applyFont="1" applyFill="1" applyBorder="1" applyAlignment="1" applyProtection="1">
      <alignment horizontal="center" vertical="center" wrapText="1"/>
      <protection locked="0"/>
    </xf>
    <xf numFmtId="165" fontId="32" fillId="5" borderId="24" xfId="2" applyNumberFormat="1" applyFont="1" applyFill="1" applyBorder="1" applyAlignment="1" applyProtection="1">
      <alignment horizontal="center" vertical="center" wrapText="1"/>
      <protection locked="0"/>
    </xf>
    <xf numFmtId="165" fontId="22" fillId="0" borderId="26" xfId="0" applyNumberFormat="1" applyFont="1" applyBorder="1" applyAlignment="1" applyProtection="1">
      <alignment vertical="center" wrapText="1"/>
    </xf>
    <xf numFmtId="0" fontId="6" fillId="7" borderId="5" xfId="2" applyFont="1" applyFill="1" applyBorder="1" applyAlignment="1">
      <alignment vertical="top" wrapText="1"/>
    </xf>
    <xf numFmtId="0" fontId="34" fillId="0" borderId="0" xfId="0" applyFont="1"/>
    <xf numFmtId="0" fontId="34" fillId="0" borderId="0" xfId="0" applyFont="1" applyAlignment="1">
      <alignment horizontal="left" vertical="center"/>
    </xf>
    <xf numFmtId="0" fontId="9" fillId="2" borderId="0" xfId="1" applyNumberFormat="1" applyFont="1" applyFill="1" applyBorder="1" applyAlignment="1" applyProtection="1">
      <alignment vertical="center" wrapText="1"/>
    </xf>
    <xf numFmtId="0" fontId="32" fillId="5" borderId="24" xfId="0" applyNumberFormat="1" applyFont="1" applyFill="1" applyBorder="1" applyAlignment="1" applyProtection="1">
      <alignment horizontal="center" vertical="center" wrapText="1"/>
      <protection locked="0"/>
    </xf>
    <xf numFmtId="4" fontId="9" fillId="2" borderId="0" xfId="1" applyNumberFormat="1" applyFont="1" applyFill="1" applyBorder="1" applyAlignment="1" applyProtection="1">
      <alignment vertical="center" wrapText="1"/>
    </xf>
    <xf numFmtId="4" fontId="32" fillId="0" borderId="28" xfId="0" applyNumberFormat="1" applyFont="1" applyFill="1" applyBorder="1" applyAlignment="1" applyProtection="1">
      <alignment horizontal="center" vertical="center" wrapText="1"/>
    </xf>
    <xf numFmtId="4" fontId="32" fillId="4" borderId="24" xfId="0" applyNumberFormat="1" applyFont="1" applyFill="1" applyBorder="1" applyAlignment="1" applyProtection="1">
      <alignment horizontal="center" vertical="center" wrapText="1"/>
    </xf>
    <xf numFmtId="4" fontId="32" fillId="0" borderId="24" xfId="0" applyNumberFormat="1" applyFont="1" applyFill="1" applyBorder="1" applyAlignment="1" applyProtection="1">
      <alignment horizontal="center" vertical="center" wrapText="1"/>
    </xf>
    <xf numFmtId="4" fontId="32" fillId="0" borderId="24" xfId="0" applyNumberFormat="1" applyFont="1" applyFill="1" applyBorder="1" applyAlignment="1" applyProtection="1">
      <alignment horizontal="center" vertical="center" wrapText="1"/>
      <protection hidden="1"/>
    </xf>
    <xf numFmtId="4" fontId="22" fillId="0" borderId="26" xfId="0" applyNumberFormat="1" applyFont="1" applyBorder="1" applyAlignment="1" applyProtection="1">
      <alignment vertical="center" wrapText="1"/>
    </xf>
    <xf numFmtId="4" fontId="19" fillId="0" borderId="15" xfId="2" applyNumberFormat="1" applyFont="1" applyFill="1" applyBorder="1" applyAlignment="1" applyProtection="1">
      <alignment vertical="center" wrapText="1"/>
    </xf>
    <xf numFmtId="4" fontId="0" fillId="0" borderId="0" xfId="0" applyNumberFormat="1"/>
    <xf numFmtId="10" fontId="16" fillId="5" borderId="14" xfId="11" applyNumberFormat="1" applyFont="1" applyFill="1" applyBorder="1" applyAlignment="1" applyProtection="1">
      <alignment horizontal="center"/>
      <protection locked="0"/>
    </xf>
    <xf numFmtId="10" fontId="16" fillId="5" borderId="16" xfId="11" applyNumberFormat="1" applyFont="1" applyFill="1" applyBorder="1" applyAlignment="1" applyProtection="1">
      <alignment horizontal="center"/>
      <protection locked="0"/>
    </xf>
    <xf numFmtId="10" fontId="16" fillId="5" borderId="17" xfId="11" applyNumberFormat="1" applyFont="1" applyFill="1" applyBorder="1" applyAlignment="1" applyProtection="1">
      <alignment horizontal="center"/>
      <protection locked="0"/>
    </xf>
    <xf numFmtId="10" fontId="16" fillId="4" borderId="18" xfId="11" applyNumberFormat="1" applyFont="1" applyFill="1" applyBorder="1" applyAlignment="1" applyProtection="1">
      <alignment horizontal="center"/>
      <protection hidden="1"/>
    </xf>
    <xf numFmtId="10" fontId="16" fillId="4" borderId="20" xfId="11" applyNumberFormat="1" applyFont="1" applyFill="1" applyBorder="1" applyAlignment="1" applyProtection="1">
      <alignment horizontal="center"/>
      <protection hidden="1"/>
    </xf>
    <xf numFmtId="10" fontId="14" fillId="0" borderId="0" xfId="10" applyNumberFormat="1" applyFill="1"/>
    <xf numFmtId="10" fontId="14" fillId="0" borderId="0" xfId="10" applyNumberFormat="1"/>
    <xf numFmtId="0" fontId="36" fillId="0" borderId="11" xfId="11" applyFont="1" applyBorder="1" applyProtection="1"/>
    <xf numFmtId="0" fontId="36" fillId="0" borderId="13" xfId="11" applyFont="1" applyBorder="1" applyProtection="1"/>
    <xf numFmtId="3" fontId="15" fillId="6" borderId="8" xfId="0" applyNumberFormat="1" applyFont="1" applyFill="1" applyBorder="1" applyAlignment="1" applyProtection="1">
      <alignment horizontal="center" vertical="center" wrapText="1"/>
    </xf>
    <xf numFmtId="0" fontId="9" fillId="2" borderId="39" xfId="1" applyFont="1" applyFill="1" applyBorder="1" applyAlignment="1" applyProtection="1">
      <alignment vertical="center" wrapText="1"/>
    </xf>
    <xf numFmtId="165" fontId="32" fillId="0" borderId="29" xfId="2" applyNumberFormat="1" applyFont="1" applyBorder="1" applyAlignment="1" applyProtection="1">
      <alignment horizontal="center" vertical="center" wrapText="1"/>
    </xf>
    <xf numFmtId="165" fontId="32" fillId="4" borderId="30" xfId="2" applyNumberFormat="1" applyFont="1" applyFill="1" applyBorder="1" applyAlignment="1" applyProtection="1">
      <alignment horizontal="center" vertical="center" wrapText="1"/>
    </xf>
    <xf numFmtId="165" fontId="32" fillId="0" borderId="30" xfId="2" applyNumberFormat="1" applyFont="1" applyFill="1" applyBorder="1" applyAlignment="1" applyProtection="1">
      <alignment horizontal="center" vertical="center" wrapText="1"/>
    </xf>
    <xf numFmtId="165" fontId="32" fillId="0" borderId="40" xfId="30" quotePrefix="1" applyNumberFormat="1" applyFont="1" applyFill="1" applyBorder="1" applyAlignment="1" applyProtection="1">
      <alignment horizontal="center" vertical="center" wrapText="1"/>
      <protection hidden="1"/>
    </xf>
    <xf numFmtId="10" fontId="16" fillId="5" borderId="41" xfId="11" applyNumberFormat="1" applyFont="1" applyFill="1" applyBorder="1" applyAlignment="1" applyProtection="1">
      <alignment horizontal="center"/>
      <protection locked="0"/>
    </xf>
    <xf numFmtId="10" fontId="16" fillId="5" borderId="40" xfId="11" applyNumberFormat="1" applyFont="1" applyFill="1" applyBorder="1" applyAlignment="1" applyProtection="1">
      <alignment horizontal="center"/>
      <protection locked="0"/>
    </xf>
    <xf numFmtId="10" fontId="16" fillId="5" borderId="42" xfId="11" applyNumberFormat="1" applyFont="1" applyFill="1" applyBorder="1" applyAlignment="1" applyProtection="1">
      <alignment horizontal="center"/>
      <protection locked="0"/>
    </xf>
    <xf numFmtId="0" fontId="36" fillId="0" borderId="11" xfId="11" applyFont="1" applyFill="1" applyBorder="1" applyAlignment="1" applyProtection="1">
      <alignment horizontal="center" wrapText="1"/>
    </xf>
    <xf numFmtId="0" fontId="32" fillId="0" borderId="23" xfId="0" applyFont="1" applyFill="1" applyBorder="1" applyAlignment="1" applyProtection="1">
      <alignment vertical="center"/>
    </xf>
    <xf numFmtId="0" fontId="32" fillId="0" borderId="24" xfId="0" applyFont="1" applyFill="1" applyBorder="1" applyAlignment="1" applyProtection="1">
      <alignment vertical="center"/>
    </xf>
    <xf numFmtId="0" fontId="4" fillId="0" borderId="5" xfId="2" applyFont="1" applyFill="1" applyBorder="1" applyAlignment="1">
      <alignment horizontal="left" vertical="center" wrapText="1"/>
    </xf>
    <xf numFmtId="0" fontId="10" fillId="0" borderId="5" xfId="2" applyFont="1" applyFill="1" applyBorder="1" applyAlignment="1">
      <alignment horizontal="center"/>
    </xf>
    <xf numFmtId="0" fontId="4" fillId="0" borderId="5" xfId="2" applyFont="1" applyFill="1" applyBorder="1" applyAlignment="1">
      <alignment vertical="center" wrapText="1"/>
    </xf>
    <xf numFmtId="0" fontId="4" fillId="0" borderId="5" xfId="2" applyFont="1" applyFill="1" applyBorder="1" applyAlignment="1">
      <alignment horizontal="center" wrapText="1"/>
    </xf>
    <xf numFmtId="0" fontId="3" fillId="0" borderId="5" xfId="2" applyFont="1" applyFill="1" applyBorder="1" applyAlignment="1">
      <alignment horizontal="left" vertical="center" wrapText="1"/>
    </xf>
    <xf numFmtId="49" fontId="32" fillId="0" borderId="24" xfId="15" applyNumberFormat="1" applyFont="1" applyFill="1" applyBorder="1" applyAlignment="1" applyProtection="1">
      <alignment horizontal="center" vertical="center" wrapText="1"/>
    </xf>
    <xf numFmtId="0" fontId="19" fillId="0" borderId="5" xfId="2" applyFont="1" applyFill="1" applyBorder="1" applyAlignment="1">
      <alignment horizontal="center"/>
    </xf>
    <xf numFmtId="0" fontId="19" fillId="0" borderId="5" xfId="2" applyFont="1" applyFill="1" applyBorder="1" applyAlignment="1">
      <alignment wrapText="1"/>
    </xf>
    <xf numFmtId="0" fontId="26" fillId="0" borderId="23" xfId="0" applyFont="1" applyFill="1" applyBorder="1" applyAlignment="1" applyProtection="1">
      <alignment horizontal="center" vertical="center"/>
    </xf>
    <xf numFmtId="0" fontId="32" fillId="0" borderId="24" xfId="0" applyFont="1" applyFill="1" applyBorder="1" applyAlignment="1" applyProtection="1">
      <alignment horizontal="center" vertical="center"/>
    </xf>
    <xf numFmtId="49" fontId="37" fillId="0" borderId="24" xfId="0" applyNumberFormat="1" applyFont="1" applyFill="1" applyBorder="1" applyAlignment="1" applyProtection="1">
      <alignment horizontal="center" vertical="center" wrapText="1"/>
    </xf>
    <xf numFmtId="49" fontId="32" fillId="0" borderId="23" xfId="0" applyNumberFormat="1" applyFont="1" applyFill="1" applyBorder="1" applyAlignment="1" applyProtection="1">
      <alignment vertical="center"/>
    </xf>
    <xf numFmtId="49" fontId="32" fillId="0" borderId="24" xfId="0" applyNumberFormat="1" applyFont="1" applyFill="1" applyBorder="1" applyAlignment="1" applyProtection="1">
      <alignment vertical="center"/>
    </xf>
    <xf numFmtId="0" fontId="26" fillId="0" borderId="23" xfId="0" applyFont="1" applyFill="1" applyBorder="1" applyAlignment="1" applyProtection="1">
      <alignment vertical="center"/>
    </xf>
    <xf numFmtId="0" fontId="32" fillId="0" borderId="22" xfId="0" applyFont="1" applyFill="1" applyBorder="1" applyAlignment="1" applyProtection="1">
      <alignment vertical="center"/>
    </xf>
    <xf numFmtId="0" fontId="32" fillId="0" borderId="10" xfId="0" applyFont="1" applyFill="1" applyBorder="1" applyAlignment="1" applyProtection="1">
      <alignment vertical="center"/>
    </xf>
    <xf numFmtId="0" fontId="33" fillId="0" borderId="22" xfId="0" applyFont="1" applyFill="1" applyBorder="1" applyAlignment="1" applyProtection="1">
      <alignment vertical="center"/>
    </xf>
    <xf numFmtId="0" fontId="33" fillId="0" borderId="10" xfId="0" applyFont="1" applyFill="1" applyBorder="1" applyAlignment="1" applyProtection="1">
      <alignment vertical="center"/>
    </xf>
    <xf numFmtId="49" fontId="33" fillId="0" borderId="10" xfId="0" applyNumberFormat="1" applyFont="1" applyFill="1" applyBorder="1" applyAlignment="1" applyProtection="1">
      <alignment horizontal="center" vertical="center" wrapText="1"/>
    </xf>
    <xf numFmtId="49" fontId="33" fillId="0" borderId="10" xfId="0" applyNumberFormat="1" applyFont="1" applyFill="1" applyBorder="1" applyAlignment="1" applyProtection="1">
      <alignment horizontal="left" vertical="center" wrapText="1"/>
    </xf>
    <xf numFmtId="0" fontId="33" fillId="0" borderId="10" xfId="0" applyFont="1" applyFill="1" applyBorder="1" applyAlignment="1" applyProtection="1">
      <alignment vertical="center" wrapText="1"/>
    </xf>
    <xf numFmtId="0" fontId="32" fillId="0" borderId="43" xfId="0" applyFont="1" applyFill="1" applyBorder="1" applyAlignment="1" applyProtection="1">
      <alignment horizontal="center" vertical="center" wrapText="1"/>
      <protection hidden="1"/>
    </xf>
    <xf numFmtId="0" fontId="32" fillId="0" borderId="45" xfId="0" applyFont="1" applyFill="1" applyBorder="1" applyAlignment="1" applyProtection="1">
      <alignment horizontal="center" vertical="center" wrapText="1"/>
      <protection hidden="1"/>
    </xf>
    <xf numFmtId="0" fontId="32" fillId="0" borderId="46" xfId="0" applyFont="1" applyFill="1" applyBorder="1" applyAlignment="1" applyProtection="1">
      <alignment horizontal="center" vertical="center" wrapText="1"/>
      <protection hidden="1"/>
    </xf>
    <xf numFmtId="0" fontId="32" fillId="0" borderId="44" xfId="0" applyFont="1" applyFill="1" applyBorder="1" applyAlignment="1" applyProtection="1">
      <alignment horizontal="center" vertical="center" wrapText="1"/>
      <protection hidden="1"/>
    </xf>
    <xf numFmtId="0" fontId="22" fillId="0" borderId="47" xfId="0" applyFont="1" applyBorder="1" applyAlignment="1" applyProtection="1">
      <alignment vertical="center" wrapText="1"/>
    </xf>
    <xf numFmtId="0" fontId="32" fillId="0" borderId="30" xfId="0" applyFont="1" applyFill="1" applyBorder="1" applyAlignment="1" applyProtection="1">
      <alignment vertical="center" wrapText="1"/>
    </xf>
    <xf numFmtId="0" fontId="37" fillId="0" borderId="30" xfId="0" applyFont="1" applyFill="1" applyBorder="1" applyAlignment="1" applyProtection="1">
      <alignment vertical="center" wrapText="1"/>
    </xf>
    <xf numFmtId="49" fontId="32" fillId="0" borderId="30" xfId="0" applyNumberFormat="1" applyFont="1" applyFill="1" applyBorder="1" applyAlignment="1" applyProtection="1">
      <alignment horizontal="left" vertical="center" wrapText="1"/>
    </xf>
    <xf numFmtId="0" fontId="33" fillId="0" borderId="40" xfId="0" applyFont="1" applyFill="1" applyBorder="1" applyAlignment="1" applyProtection="1">
      <alignment vertical="center" wrapText="1"/>
    </xf>
    <xf numFmtId="0" fontId="21" fillId="0" borderId="10" xfId="0" applyFont="1" applyFill="1" applyBorder="1" applyAlignment="1" applyProtection="1">
      <alignment horizontal="center" vertical="center" wrapText="1"/>
    </xf>
    <xf numFmtId="4" fontId="33" fillId="0" borderId="24" xfId="0" applyNumberFormat="1" applyFont="1" applyFill="1" applyBorder="1" applyAlignment="1" applyProtection="1">
      <alignment horizontal="center" vertical="center" wrapText="1"/>
    </xf>
    <xf numFmtId="165" fontId="33" fillId="0" borderId="40" xfId="30" quotePrefix="1" applyNumberFormat="1" applyFont="1" applyFill="1" applyBorder="1" applyAlignment="1" applyProtection="1">
      <alignment horizontal="center" vertical="center" wrapText="1"/>
    </xf>
    <xf numFmtId="0" fontId="0" fillId="0" borderId="0" xfId="0" applyProtection="1"/>
    <xf numFmtId="49" fontId="32" fillId="0" borderId="44" xfId="0" applyNumberFormat="1" applyFont="1" applyFill="1" applyBorder="1" applyAlignment="1" applyProtection="1">
      <alignment horizontal="center" vertical="center" wrapText="1"/>
    </xf>
    <xf numFmtId="165" fontId="32" fillId="0" borderId="40" xfId="30" quotePrefix="1" applyNumberFormat="1" applyFont="1" applyFill="1" applyBorder="1" applyAlignment="1" applyProtection="1">
      <alignment horizontal="center" vertical="center" wrapText="1"/>
    </xf>
    <xf numFmtId="0" fontId="32" fillId="0" borderId="44" xfId="0" applyFont="1" applyFill="1" applyBorder="1" applyAlignment="1" applyProtection="1">
      <alignment horizontal="center" vertical="center" wrapText="1"/>
    </xf>
    <xf numFmtId="0" fontId="37" fillId="0" borderId="44" xfId="0" applyFont="1" applyFill="1" applyBorder="1" applyAlignment="1" applyProtection="1">
      <alignment horizontal="center" vertical="center" wrapText="1"/>
    </xf>
    <xf numFmtId="0" fontId="32" fillId="0" borderId="45" xfId="0" applyFont="1" applyFill="1" applyBorder="1" applyAlignment="1" applyProtection="1">
      <alignment horizontal="center" vertical="center" wrapText="1"/>
    </xf>
    <xf numFmtId="0" fontId="21" fillId="0" borderId="44" xfId="0" applyFont="1" applyFill="1" applyBorder="1" applyAlignment="1" applyProtection="1">
      <alignment horizontal="center" vertical="center" wrapText="1"/>
    </xf>
    <xf numFmtId="0" fontId="2" fillId="0" borderId="0" xfId="0" applyFont="1" applyBorder="1" applyAlignment="1" applyProtection="1">
      <alignment horizontal="center"/>
    </xf>
    <xf numFmtId="0" fontId="2" fillId="0" borderId="0" xfId="0" applyFont="1" applyBorder="1" applyAlignment="1" applyProtection="1">
      <alignment horizontal="left" wrapText="1"/>
    </xf>
    <xf numFmtId="14" fontId="2" fillId="0" borderId="0" xfId="0" applyNumberFormat="1" applyFont="1" applyBorder="1" applyAlignment="1" applyProtection="1">
      <alignment horizontal="center"/>
    </xf>
    <xf numFmtId="0" fontId="2" fillId="0" borderId="0" xfId="0" applyFont="1"/>
    <xf numFmtId="0" fontId="2" fillId="0" borderId="0" xfId="0" applyFont="1" applyAlignment="1">
      <alignment wrapText="1"/>
    </xf>
    <xf numFmtId="0" fontId="19" fillId="0" borderId="48" xfId="1" applyFont="1" applyBorder="1" applyAlignment="1">
      <alignment horizontal="center" vertical="center" wrapText="1"/>
    </xf>
    <xf numFmtId="0" fontId="19" fillId="0" borderId="49" xfId="1" applyFont="1" applyBorder="1" applyAlignment="1">
      <alignment horizontal="center" vertical="center" wrapText="1"/>
    </xf>
    <xf numFmtId="0" fontId="19" fillId="0" borderId="49" xfId="1" applyFont="1" applyBorder="1" applyAlignment="1">
      <alignment vertical="center" wrapText="1"/>
    </xf>
    <xf numFmtId="166" fontId="19" fillId="0" borderId="50" xfId="1" applyNumberFormat="1" applyFont="1" applyBorder="1" applyAlignment="1">
      <alignment horizontal="center" vertical="center" wrapText="1"/>
    </xf>
    <xf numFmtId="0" fontId="19" fillId="0" borderId="51" xfId="1" applyFont="1" applyBorder="1" applyAlignment="1">
      <alignment horizontal="center" vertical="center" wrapText="1"/>
    </xf>
    <xf numFmtId="0" fontId="19" fillId="0" borderId="52" xfId="1" applyFont="1" applyBorder="1" applyAlignment="1">
      <alignment horizontal="center" vertical="center" wrapText="1"/>
    </xf>
    <xf numFmtId="0" fontId="19" fillId="0" borderId="52" xfId="1" applyFont="1" applyBorder="1" applyAlignment="1">
      <alignment vertical="center" wrapText="1"/>
    </xf>
    <xf numFmtId="166" fontId="19" fillId="0" borderId="53" xfId="1" applyNumberFormat="1" applyFont="1" applyBorder="1" applyAlignment="1">
      <alignment horizontal="center" vertical="center" wrapText="1"/>
    </xf>
    <xf numFmtId="0" fontId="19" fillId="0" borderId="54"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5" xfId="1" applyFont="1" applyBorder="1" applyAlignment="1">
      <alignment vertical="center" wrapText="1"/>
    </xf>
    <xf numFmtId="166" fontId="19" fillId="0" borderId="55" xfId="1" applyNumberFormat="1" applyFont="1" applyBorder="1" applyAlignment="1">
      <alignment horizontal="center" vertical="center" wrapText="1"/>
    </xf>
    <xf numFmtId="0" fontId="34" fillId="0" borderId="0" xfId="0" applyFont="1" applyFill="1" applyAlignment="1">
      <alignment horizontal="left" vertical="center"/>
    </xf>
    <xf numFmtId="0" fontId="0" fillId="0" borderId="0" xfId="0" applyFill="1" applyBorder="1"/>
    <xf numFmtId="0" fontId="0" fillId="0" borderId="0" xfId="0" applyFill="1" applyBorder="1" applyAlignment="1">
      <alignment wrapText="1"/>
    </xf>
    <xf numFmtId="0" fontId="32" fillId="5" borderId="24" xfId="0" applyNumberFormat="1" applyFont="1" applyFill="1" applyBorder="1" applyAlignment="1" applyProtection="1">
      <alignment horizontal="center" vertical="center" wrapText="1"/>
    </xf>
    <xf numFmtId="165" fontId="32" fillId="5" borderId="24" xfId="0" applyNumberFormat="1" applyFont="1" applyFill="1" applyBorder="1" applyAlignment="1" applyProtection="1">
      <alignment horizontal="center" vertical="center" wrapText="1"/>
    </xf>
    <xf numFmtId="0" fontId="27" fillId="3" borderId="15" xfId="13" applyFont="1" applyFill="1" applyBorder="1" applyAlignment="1" applyProtection="1">
      <alignment horizontal="left" vertical="center"/>
    </xf>
    <xf numFmtId="3" fontId="15" fillId="6" borderId="5" xfId="0" applyNumberFormat="1" applyFont="1" applyFill="1" applyBorder="1" applyAlignment="1" applyProtection="1">
      <alignment horizontal="center" vertical="center" wrapText="1"/>
    </xf>
    <xf numFmtId="3" fontId="15" fillId="6" borderId="8" xfId="0" applyNumberFormat="1" applyFont="1" applyFill="1" applyBorder="1" applyAlignment="1" applyProtection="1">
      <alignment horizontal="center" vertical="center" wrapText="1"/>
    </xf>
    <xf numFmtId="3" fontId="15" fillId="6" borderId="21" xfId="0" applyNumberFormat="1" applyFont="1" applyFill="1" applyBorder="1" applyAlignment="1" applyProtection="1">
      <alignment horizontal="center" vertical="center" wrapText="1"/>
    </xf>
    <xf numFmtId="3" fontId="15" fillId="6" borderId="38" xfId="0" applyNumberFormat="1" applyFont="1" applyFill="1" applyBorder="1" applyAlignment="1" applyProtection="1">
      <alignment horizontal="center" vertical="center" wrapText="1"/>
    </xf>
    <xf numFmtId="0" fontId="23" fillId="2" borderId="0" xfId="1" applyFont="1" applyFill="1" applyBorder="1" applyAlignment="1" applyProtection="1">
      <alignment horizontal="center" vertical="center" wrapText="1"/>
    </xf>
    <xf numFmtId="0" fontId="23" fillId="2" borderId="39" xfId="1" applyFont="1" applyFill="1" applyBorder="1" applyAlignment="1" applyProtection="1">
      <alignment horizontal="center" vertical="center" wrapText="1"/>
    </xf>
    <xf numFmtId="3" fontId="15" fillId="6" borderId="6" xfId="0" applyNumberFormat="1" applyFont="1" applyFill="1" applyBorder="1" applyAlignment="1" applyProtection="1">
      <alignment horizontal="center" vertical="center" wrapText="1"/>
    </xf>
    <xf numFmtId="3" fontId="15" fillId="6" borderId="9" xfId="0" applyNumberFormat="1" applyFont="1" applyFill="1" applyBorder="1" applyAlignment="1" applyProtection="1">
      <alignment horizontal="center" vertical="center" wrapText="1"/>
    </xf>
    <xf numFmtId="0" fontId="15" fillId="6" borderId="5" xfId="3" applyNumberFormat="1" applyFont="1" applyFill="1" applyBorder="1" applyAlignment="1" applyProtection="1">
      <alignment horizontal="center" vertical="center" wrapText="1"/>
    </xf>
    <xf numFmtId="0" fontId="15" fillId="6" borderId="8" xfId="3" applyNumberFormat="1" applyFont="1" applyFill="1" applyBorder="1" applyAlignment="1" applyProtection="1">
      <alignment horizontal="center" vertical="center" wrapText="1"/>
    </xf>
    <xf numFmtId="164" fontId="15" fillId="6" borderId="4" xfId="0" applyNumberFormat="1" applyFont="1" applyFill="1" applyBorder="1" applyAlignment="1" applyProtection="1">
      <alignment horizontal="center" vertical="center" wrapText="1"/>
    </xf>
    <xf numFmtId="164" fontId="15" fillId="6" borderId="7" xfId="0" applyNumberFormat="1" applyFont="1" applyFill="1" applyBorder="1" applyAlignment="1" applyProtection="1">
      <alignment horizontal="center" vertical="center" wrapText="1"/>
    </xf>
    <xf numFmtId="164" fontId="26" fillId="6" borderId="1" xfId="0" applyNumberFormat="1" applyFont="1" applyFill="1" applyBorder="1" applyAlignment="1" applyProtection="1">
      <alignment horizontal="center" vertical="center" wrapText="1"/>
    </xf>
    <xf numFmtId="164" fontId="26" fillId="6" borderId="2" xfId="0" applyNumberFormat="1" applyFont="1" applyFill="1" applyBorder="1" applyAlignment="1" applyProtection="1">
      <alignment horizontal="center" vertical="center" wrapText="1"/>
    </xf>
    <xf numFmtId="164" fontId="26" fillId="6" borderId="3" xfId="0" applyNumberFormat="1" applyFont="1" applyFill="1" applyBorder="1" applyAlignment="1" applyProtection="1">
      <alignment horizontal="center" vertical="center" wrapText="1"/>
    </xf>
    <xf numFmtId="0" fontId="31" fillId="6" borderId="12" xfId="0" applyFont="1" applyFill="1" applyBorder="1" applyAlignment="1" applyProtection="1">
      <alignment horizontal="center" vertical="center" wrapText="1"/>
    </xf>
    <xf numFmtId="0" fontId="31" fillId="6" borderId="13" xfId="0" applyFont="1" applyFill="1" applyBorder="1" applyAlignment="1" applyProtection="1">
      <alignment horizontal="center" vertical="center" wrapText="1"/>
    </xf>
    <xf numFmtId="0" fontId="31" fillId="6" borderId="19"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5" fillId="6" borderId="4" xfId="0" applyFont="1" applyFill="1" applyBorder="1" applyAlignment="1" applyProtection="1">
      <alignment horizontal="center" vertical="center" wrapText="1"/>
    </xf>
    <xf numFmtId="0" fontId="15" fillId="6" borderId="7" xfId="0" applyFont="1" applyFill="1" applyBorder="1" applyAlignment="1" applyProtection="1">
      <alignment horizontal="center" vertical="center" wrapText="1"/>
    </xf>
    <xf numFmtId="49" fontId="15" fillId="6" borderId="2" xfId="0" applyNumberFormat="1" applyFont="1" applyFill="1" applyBorder="1" applyAlignment="1" applyProtection="1">
      <alignment horizontal="center" vertical="center" wrapText="1"/>
    </xf>
    <xf numFmtId="49" fontId="15" fillId="6" borderId="5" xfId="0" applyNumberFormat="1" applyFont="1" applyFill="1" applyBorder="1" applyAlignment="1" applyProtection="1">
      <alignment horizontal="center" vertical="center" wrapText="1"/>
    </xf>
    <xf numFmtId="49" fontId="15" fillId="6" borderId="8" xfId="0" applyNumberFormat="1" applyFont="1" applyFill="1" applyBorder="1" applyAlignment="1" applyProtection="1">
      <alignment horizontal="center" vertical="center" wrapText="1"/>
    </xf>
    <xf numFmtId="0" fontId="30" fillId="6" borderId="2" xfId="0"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49" fontId="30" fillId="6" borderId="5" xfId="0" applyNumberFormat="1" applyFont="1" applyFill="1" applyBorder="1" applyAlignment="1" applyProtection="1">
      <alignment horizontal="center" vertical="center" wrapText="1"/>
    </xf>
    <xf numFmtId="49" fontId="30" fillId="6" borderId="8" xfId="0" applyNumberFormat="1" applyFont="1" applyFill="1" applyBorder="1" applyAlignment="1" applyProtection="1">
      <alignment horizontal="center" vertical="center" wrapText="1"/>
    </xf>
    <xf numFmtId="0" fontId="30" fillId="6" borderId="8" xfId="0" applyFont="1" applyFill="1" applyBorder="1" applyAlignment="1" applyProtection="1">
      <alignment horizontal="center" vertical="center" wrapText="1"/>
    </xf>
    <xf numFmtId="0" fontId="35" fillId="3" borderId="12" xfId="9" applyFont="1" applyFill="1" applyBorder="1" applyAlignment="1" applyProtection="1">
      <alignment horizontal="center" vertical="center" wrapText="1"/>
    </xf>
    <xf numFmtId="0" fontId="35" fillId="3" borderId="13" xfId="9" applyFont="1" applyFill="1" applyBorder="1" applyAlignment="1" applyProtection="1">
      <alignment horizontal="center" vertical="center"/>
    </xf>
    <xf numFmtId="0" fontId="35" fillId="3" borderId="19" xfId="9" applyFont="1" applyFill="1" applyBorder="1" applyAlignment="1" applyProtection="1">
      <alignment horizontal="center" vertical="center"/>
    </xf>
    <xf numFmtId="0" fontId="15" fillId="4" borderId="12" xfId="11" applyFont="1" applyFill="1" applyBorder="1" applyAlignment="1" applyProtection="1">
      <alignment horizontal="right" vertical="top" wrapText="1"/>
    </xf>
    <xf numFmtId="0" fontId="15" fillId="4" borderId="19" xfId="11" applyFont="1" applyFill="1" applyBorder="1" applyAlignment="1" applyProtection="1">
      <alignment horizontal="right" vertical="top" wrapText="1"/>
    </xf>
  </cellXfs>
  <cellStyles count="32">
    <cellStyle name="Comma 2" xfId="3" xr:uid="{00000000-0005-0000-0000-000000000000}"/>
    <cellStyle name="Comma 2 16" xfId="17" xr:uid="{00000000-0005-0000-0000-000001000000}"/>
    <cellStyle name="Comma 2 16 2" xfId="27" xr:uid="{00000000-0005-0000-0000-000002000000}"/>
    <cellStyle name="Comma 2 2" xfId="22" xr:uid="{00000000-0005-0000-0000-000003000000}"/>
    <cellStyle name="Normal" xfId="0" builtinId="0"/>
    <cellStyle name="Normal 14 2" xfId="7" xr:uid="{00000000-0005-0000-0000-000005000000}"/>
    <cellStyle name="Normal 15" xfId="4" xr:uid="{00000000-0005-0000-0000-000006000000}"/>
    <cellStyle name="Normal 2" xfId="1" xr:uid="{00000000-0005-0000-0000-000007000000}"/>
    <cellStyle name="Normal 2 10" xfId="16" xr:uid="{00000000-0005-0000-0000-000008000000}"/>
    <cellStyle name="Normal 2 2" xfId="11" xr:uid="{00000000-0005-0000-0000-000009000000}"/>
    <cellStyle name="Normal 2 3" xfId="14" xr:uid="{00000000-0005-0000-0000-00000A000000}"/>
    <cellStyle name="Normal 2 4" xfId="5" xr:uid="{00000000-0005-0000-0000-00000B000000}"/>
    <cellStyle name="Normal 2 5 2" xfId="8" xr:uid="{00000000-0005-0000-0000-00000C000000}"/>
    <cellStyle name="Normal 3" xfId="10" xr:uid="{00000000-0005-0000-0000-00000D000000}"/>
    <cellStyle name="Normal 3 2 2" xfId="2" xr:uid="{00000000-0005-0000-0000-00000E000000}"/>
    <cellStyle name="Normal 3 2 2 2" xfId="20" xr:uid="{00000000-0005-0000-0000-00000F000000}"/>
    <cellStyle name="Normal 3 2 2 2 2" xfId="30" xr:uid="{00000000-0005-0000-0000-000010000000}"/>
    <cellStyle name="Normal 3 2 2 3" xfId="21" xr:uid="{00000000-0005-0000-0000-000011000000}"/>
    <cellStyle name="Normal 3 3" xfId="6" xr:uid="{00000000-0005-0000-0000-000012000000}"/>
    <cellStyle name="Normal 3 3 2" xfId="23" xr:uid="{00000000-0005-0000-0000-000013000000}"/>
    <cellStyle name="Normal 4" xfId="12" xr:uid="{00000000-0005-0000-0000-000014000000}"/>
    <cellStyle name="Normal 4 2 2" xfId="9" xr:uid="{00000000-0005-0000-0000-000015000000}"/>
    <cellStyle name="Normal 4 2 2 2" xfId="18" xr:uid="{00000000-0005-0000-0000-000016000000}"/>
    <cellStyle name="Normal 4 2 2 2 2" xfId="28" xr:uid="{00000000-0005-0000-0000-000017000000}"/>
    <cellStyle name="Normal 4 2 2 3" xfId="24" xr:uid="{00000000-0005-0000-0000-000018000000}"/>
    <cellStyle name="Normal 4 3" xfId="13" xr:uid="{00000000-0005-0000-0000-000019000000}"/>
    <cellStyle name="Normal 4 3 2" xfId="19" xr:uid="{00000000-0005-0000-0000-00001A000000}"/>
    <cellStyle name="Normal 4 3 2 2" xfId="29" xr:uid="{00000000-0005-0000-0000-00001B000000}"/>
    <cellStyle name="Normal 4 3 3" xfId="25" xr:uid="{00000000-0005-0000-0000-00001C000000}"/>
    <cellStyle name="Normal 5" xfId="15" xr:uid="{00000000-0005-0000-0000-00001D000000}"/>
    <cellStyle name="Normal 5 2" xfId="26" xr:uid="{00000000-0005-0000-0000-00001E000000}"/>
    <cellStyle name="Normal 6" xfId="31" xr:uid="{00000000-0005-0000-0000-00001F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23813</xdr:colOff>
      <xdr:row>0</xdr:row>
      <xdr:rowOff>23811</xdr:rowOff>
    </xdr:from>
    <xdr:to>
      <xdr:col>3</xdr:col>
      <xdr:colOff>57150</xdr:colOff>
      <xdr:row>2</xdr:row>
      <xdr:rowOff>9525</xdr:rowOff>
    </xdr:to>
    <xdr:pic>
      <xdr:nvPicPr>
        <xdr:cNvPr id="3" name="Picture 2" descr="cid:image003.jpg@01D073A6.9AE5EF30">
          <a:extLst>
            <a:ext uri="{FF2B5EF4-FFF2-40B4-BE49-F238E27FC236}">
              <a16:creationId xmlns:a16="http://schemas.microsoft.com/office/drawing/2014/main" id="{290C2604-02BD-4541-BDE9-750975E0C6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3" y="23811"/>
          <a:ext cx="3433762" cy="10239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lobal.arup.com\europe\71000\71639-20\Opportunities\4%20Jobs%20Won\2015\2015-05-01%20Stainton%20Way%20Western%20Extension%20-%20Stockton-on-Tees\5%20-%20Templates\2015-06-18%20Cut%20and%20Cover%20R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32000\232804-00\4%20Internal%20Project%20Data\4-04%20Calculations\CDF%20Bills\2014-04-14%20BoQs%20&amp;%20TQs\Scheme%208%20Part%202%20BoQ%20v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tompkins/Local%20Settings/Temporary%20Internet%20Files/OLK75/Amey%20Group%20Overheads%20for%20HA%20(RF2)%20NL%20-%20J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500955/Desktop/CWF%20FB%20rev%20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SC%204%20&amp;%2012%20Retender/Sent/ASC%20Model%20Pricing%20Schedule%20Appendix%20B%20-%20Schedule%20of%20Rates%20-%20Issue%208%20Revision%2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ion"/>
      <sheetName val="Level 1"/>
      <sheetName val="Level 2"/>
      <sheetName val="Level 3"/>
      <sheetName val="Weight Conversion"/>
      <sheetName val="Average Rates"/>
      <sheetName val="User"/>
      <sheetName val="CO2 User Note"/>
      <sheetName val="Types"/>
      <sheetName val="A"/>
      <sheetName val="B"/>
      <sheetName val="C"/>
      <sheetName val="D"/>
      <sheetName val="E"/>
      <sheetName val="F"/>
      <sheetName val="G"/>
      <sheetName val="H"/>
      <sheetName val="I"/>
      <sheetName val="J"/>
      <sheetName val="K"/>
      <sheetName val="L"/>
      <sheetName val="M"/>
      <sheetName val="N"/>
      <sheetName val="O"/>
      <sheetName val="Road"/>
      <sheetName val="R"/>
      <sheetName val="Structure"/>
      <sheetName val="S"/>
      <sheetName val="Track"/>
      <sheetName val="T"/>
      <sheetName val="Blank Bill"/>
      <sheetName val="Blank Dim &amp; Bill"/>
      <sheetName val="Co2 Comparison"/>
    </sheetNames>
    <sheetDataSet>
      <sheetData sheetId="0">
        <row r="5">
          <cell r="D5" t="str">
            <v>&lt;Select&gt;</v>
          </cell>
        </row>
        <row r="6">
          <cell r="D6" t="str">
            <v>In Situ Concrete</v>
          </cell>
        </row>
        <row r="7">
          <cell r="D7" t="str">
            <v>Precast Concrete</v>
          </cell>
        </row>
        <row r="8">
          <cell r="D8" t="str">
            <v>Surface Finish of Concrete – Formwork</v>
          </cell>
        </row>
        <row r="9">
          <cell r="D9" t="str">
            <v>Surface Finish of Concrete – Patterned Profile Formwork</v>
          </cell>
        </row>
        <row r="10">
          <cell r="D10" t="str">
            <v>Steel Reinforcement for Structures</v>
          </cell>
        </row>
        <row r="11">
          <cell r="D11" t="str">
            <v>Reinforcement for Reinforced and Anchored Earth Structures</v>
          </cell>
        </row>
        <row r="12">
          <cell r="D12" t="str">
            <v>In Situ Post-tensioned Prestressing for Structures</v>
          </cell>
        </row>
        <row r="13">
          <cell r="D13" t="str">
            <v>Establishment of Plant for Concrete Repairs</v>
          </cell>
        </row>
        <row r="14">
          <cell r="D14" t="str">
            <v xml:space="preserve">Removal of Concrete </v>
          </cell>
        </row>
        <row r="15">
          <cell r="D15" t="str">
            <v xml:space="preserve">High Pressure Waterjetting </v>
          </cell>
        </row>
        <row r="16">
          <cell r="D16" t="str">
            <v xml:space="preserve">Reinstatement Works </v>
          </cell>
        </row>
        <row r="17">
          <cell r="D17" t="str">
            <v>Stainless Steel Fibres</v>
          </cell>
        </row>
        <row r="18">
          <cell r="D18" t="str">
            <v>Formwork for Concrete Repairs</v>
          </cell>
        </row>
        <row r="19">
          <cell r="D19" t="str">
            <v>Steel Reinforcement for Concrete Repairs</v>
          </cell>
        </row>
        <row r="20">
          <cell r="D20" t="str">
            <v xml:space="preserve">Resin Injection </v>
          </cell>
        </row>
        <row r="21">
          <cell r="D21" t="str">
            <v>Establishment of Plant for Testing Existing Structural Concrete</v>
          </cell>
        </row>
        <row r="22">
          <cell r="D22" t="str">
            <v xml:space="preserve">Testing of Existing Structural Concrete </v>
          </cell>
        </row>
        <row r="23">
          <cell r="D23">
            <v>0</v>
          </cell>
        </row>
        <row r="24">
          <cell r="D24">
            <v>0</v>
          </cell>
        </row>
        <row r="25">
          <cell r="D25">
            <v>0</v>
          </cell>
        </row>
        <row r="26">
          <cell r="D26">
            <v>0</v>
          </cell>
        </row>
        <row r="27">
          <cell r="D27">
            <v>0</v>
          </cell>
        </row>
        <row r="28">
          <cell r="D28">
            <v>0</v>
          </cell>
        </row>
        <row r="29">
          <cell r="D29">
            <v>0</v>
          </cell>
        </row>
        <row r="30">
          <cell r="D30">
            <v>0</v>
          </cell>
        </row>
        <row r="31">
          <cell r="D31">
            <v>0</v>
          </cell>
        </row>
        <row r="32">
          <cell r="D32">
            <v>0</v>
          </cell>
        </row>
        <row r="33">
          <cell r="D33">
            <v>0</v>
          </cell>
        </row>
        <row r="34">
          <cell r="D34">
            <v>0</v>
          </cell>
        </row>
        <row r="35">
          <cell r="D35">
            <v>0</v>
          </cell>
        </row>
        <row r="36">
          <cell r="D36">
            <v>0</v>
          </cell>
        </row>
        <row r="37">
          <cell r="D37">
            <v>0</v>
          </cell>
        </row>
        <row r="38">
          <cell r="D38">
            <v>0</v>
          </cell>
        </row>
        <row r="39">
          <cell r="D39">
            <v>0</v>
          </cell>
        </row>
        <row r="40">
          <cell r="D40">
            <v>0</v>
          </cell>
        </row>
        <row r="41">
          <cell r="D41">
            <v>0</v>
          </cell>
        </row>
        <row r="42">
          <cell r="D42">
            <v>0</v>
          </cell>
        </row>
        <row r="43">
          <cell r="D43">
            <v>0</v>
          </cell>
        </row>
        <row r="44">
          <cell r="D44">
            <v>0</v>
          </cell>
        </row>
        <row r="45">
          <cell r="D45">
            <v>0</v>
          </cell>
        </row>
        <row r="52">
          <cell r="D52" t="str">
            <v>&lt;Select&gt;</v>
          </cell>
        </row>
        <row r="53">
          <cell r="D53" t="str">
            <v xml:space="preserve">In situ concrete mix reference 40/20, total volume not exceeding 3m3 </v>
          </cell>
        </row>
        <row r="54">
          <cell r="D54" t="str">
            <v xml:space="preserve">In situ concrete mix reference 40/20, total volume exceeding 3m3 but not exceeding 6m3 </v>
          </cell>
        </row>
        <row r="55">
          <cell r="D55" t="str">
            <v xml:space="preserve">In situ concrete mix reference 40/20, total volume exceeding 6m3 </v>
          </cell>
        </row>
        <row r="56">
          <cell r="D56" t="str">
            <v xml:space="preserve">In situ concrete mix reference 40/20, Design Sulfate Class 3, 4 or 5, total volume not exceeding 3m3 </v>
          </cell>
        </row>
        <row r="57">
          <cell r="D57" t="str">
            <v xml:space="preserve">In situ concrete mix reference 50/20, total volume exceeding 3m3 but not exceeding 6m3 </v>
          </cell>
        </row>
        <row r="58">
          <cell r="D58" t="str">
            <v xml:space="preserve">In situ concrete mix ST4, total volume not exceeding 3m3 </v>
          </cell>
        </row>
        <row r="59">
          <cell r="D59" t="str">
            <v xml:space="preserve">In situ concrete mix ST1 in blinding 75mm or less in thickness, total volume exceeding 3m3 but not exceeding 6m3  </v>
          </cell>
        </row>
        <row r="60">
          <cell r="D60" t="str">
            <v xml:space="preserve">In situ concrete mix reference 30/20, total volume not exceeding 3m3 </v>
          </cell>
        </row>
        <row r="61">
          <cell r="D61" t="str">
            <v xml:space="preserve">In situ concrete mix reference 30/20, total volume exceeding 3m3 but not exceeding 6m3 </v>
          </cell>
        </row>
        <row r="62">
          <cell r="D62" t="str">
            <v xml:space="preserve">In situ concrete mix reference 30/20, total volume exceeding 6m3 </v>
          </cell>
        </row>
        <row r="63">
          <cell r="D63" t="str">
            <v xml:space="preserve">In situ concrete mix reference 40/20, air entrained, total volume not exceeding 3m3 </v>
          </cell>
        </row>
        <row r="64">
          <cell r="D64" t="str">
            <v xml:space="preserve">In situ concrete mix reference 40/20, air entrained, total volume exceeding 3m3 but not exceeding 6m3 </v>
          </cell>
        </row>
        <row r="65">
          <cell r="D65" t="str">
            <v xml:space="preserve">In situ concrete mix reference 40/20, air entrained, total volume exceeding 6m3 </v>
          </cell>
        </row>
        <row r="66">
          <cell r="D66">
            <v>0</v>
          </cell>
        </row>
        <row r="67">
          <cell r="D67">
            <v>0</v>
          </cell>
        </row>
        <row r="68">
          <cell r="D68">
            <v>0</v>
          </cell>
        </row>
        <row r="69">
          <cell r="D69">
            <v>0</v>
          </cell>
        </row>
        <row r="70">
          <cell r="D70">
            <v>0</v>
          </cell>
        </row>
        <row r="71">
          <cell r="D71">
            <v>0</v>
          </cell>
        </row>
        <row r="72">
          <cell r="D72">
            <v>0</v>
          </cell>
        </row>
        <row r="73">
          <cell r="D73">
            <v>0</v>
          </cell>
        </row>
        <row r="74">
          <cell r="D74">
            <v>0</v>
          </cell>
        </row>
        <row r="75">
          <cell r="D75">
            <v>0</v>
          </cell>
        </row>
        <row r="76">
          <cell r="D76">
            <v>0</v>
          </cell>
        </row>
        <row r="77">
          <cell r="D77">
            <v>0</v>
          </cell>
        </row>
        <row r="78">
          <cell r="D78">
            <v>0</v>
          </cell>
        </row>
        <row r="79">
          <cell r="D79">
            <v>0</v>
          </cell>
        </row>
        <row r="80">
          <cell r="D80">
            <v>0</v>
          </cell>
        </row>
        <row r="81">
          <cell r="D81">
            <v>0</v>
          </cell>
        </row>
        <row r="82">
          <cell r="D82">
            <v>0</v>
          </cell>
        </row>
        <row r="83">
          <cell r="D83">
            <v>0</v>
          </cell>
        </row>
        <row r="84">
          <cell r="D84">
            <v>0</v>
          </cell>
        </row>
        <row r="85">
          <cell r="D85">
            <v>0</v>
          </cell>
        </row>
        <row r="86">
          <cell r="D86">
            <v>0</v>
          </cell>
        </row>
        <row r="87">
          <cell r="D87">
            <v>0</v>
          </cell>
        </row>
        <row r="88">
          <cell r="D88">
            <v>0</v>
          </cell>
        </row>
        <row r="89">
          <cell r="D89">
            <v>0</v>
          </cell>
        </row>
        <row r="90">
          <cell r="D90">
            <v>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sheetData>
      <sheetData sheetId="1">
        <row r="4">
          <cell r="B4" t="str">
            <v>Series_000</v>
          </cell>
          <cell r="C4" t="str">
            <v>&lt;Select&gt;</v>
          </cell>
        </row>
        <row r="5">
          <cell r="B5" t="str">
            <v>Series_100</v>
          </cell>
          <cell r="C5" t="str">
            <v>Preliminaries</v>
          </cell>
        </row>
        <row r="6">
          <cell r="B6" t="str">
            <v>Series_200</v>
          </cell>
          <cell r="C6" t="str">
            <v>Site Clearance</v>
          </cell>
        </row>
        <row r="7">
          <cell r="B7" t="str">
            <v>Series_300</v>
          </cell>
          <cell r="C7" t="str">
            <v>Fencing</v>
          </cell>
        </row>
        <row r="8">
          <cell r="B8" t="str">
            <v>Series_400</v>
          </cell>
          <cell r="C8" t="str">
            <v>Road Restraint Systems</v>
          </cell>
        </row>
        <row r="9">
          <cell r="B9" t="str">
            <v>Series_500</v>
          </cell>
          <cell r="C9" t="str">
            <v>Drainage and Service Ducts</v>
          </cell>
        </row>
        <row r="10">
          <cell r="B10" t="str">
            <v>Series_600</v>
          </cell>
          <cell r="C10" t="str">
            <v>Earthworks</v>
          </cell>
        </row>
        <row r="11">
          <cell r="B11" t="str">
            <v>Series_700</v>
          </cell>
          <cell r="C11" t="str">
            <v>Pavements</v>
          </cell>
        </row>
        <row r="12">
          <cell r="B12" t="str">
            <v>Series_1100</v>
          </cell>
          <cell r="C12" t="str">
            <v>Kerbs, Footways and Paved Areas</v>
          </cell>
        </row>
        <row r="13">
          <cell r="B13" t="str">
            <v>Series_1200</v>
          </cell>
          <cell r="C13" t="str">
            <v>Traffic Signs and Road Markings</v>
          </cell>
        </row>
        <row r="14">
          <cell r="B14" t="str">
            <v>Series_1300</v>
          </cell>
          <cell r="C14" t="str">
            <v>Road Lighting Columns and Brackets, CCTV Masts and Cantilever Masts</v>
          </cell>
        </row>
        <row r="15">
          <cell r="B15" t="str">
            <v>Series_1400</v>
          </cell>
          <cell r="C15" t="str">
            <v>Electrical Work for Road Lighting and Traffic Signs</v>
          </cell>
        </row>
        <row r="16">
          <cell r="B16" t="str">
            <v>Series_1500</v>
          </cell>
          <cell r="C16" t="str">
            <v>Motorway Communications</v>
          </cell>
        </row>
        <row r="17">
          <cell r="B17" t="str">
            <v>Series_1600</v>
          </cell>
          <cell r="C17" t="str">
            <v>Piling and Embedded Retaining Walls</v>
          </cell>
        </row>
        <row r="18">
          <cell r="B18" t="str">
            <v>Series_1700</v>
          </cell>
          <cell r="C18" t="str">
            <v>Structural Concrete</v>
          </cell>
        </row>
        <row r="19">
          <cell r="B19" t="str">
            <v>Series_1800</v>
          </cell>
          <cell r="C19" t="str">
            <v>Steelwork for Structures</v>
          </cell>
        </row>
        <row r="20">
          <cell r="B20" t="str">
            <v>Series_1900</v>
          </cell>
          <cell r="C20" t="str">
            <v>Protection of Steelwork Against Corrosion</v>
          </cell>
        </row>
        <row r="21">
          <cell r="B21" t="str">
            <v>Series_2000</v>
          </cell>
          <cell r="C21" t="str">
            <v>Waterproofing for Structures</v>
          </cell>
        </row>
        <row r="22">
          <cell r="B22" t="str">
            <v>Series_2100</v>
          </cell>
          <cell r="C22" t="str">
            <v>Bridge Bearings</v>
          </cell>
        </row>
        <row r="23">
          <cell r="B23" t="str">
            <v>Series_2300</v>
          </cell>
          <cell r="C23" t="str">
            <v>Bridge Expansion Joints and Sealing of Gaps</v>
          </cell>
        </row>
        <row r="24">
          <cell r="B24" t="str">
            <v>Series_2400</v>
          </cell>
          <cell r="C24" t="str">
            <v>Brickwork, Blockwork and Stonework</v>
          </cell>
        </row>
        <row r="25">
          <cell r="B25" t="str">
            <v>Series_2500</v>
          </cell>
          <cell r="C25" t="str">
            <v>Special Structures</v>
          </cell>
        </row>
        <row r="26">
          <cell r="B26" t="str">
            <v>Series_2700</v>
          </cell>
          <cell r="C26" t="str">
            <v>Accommodation Works, Works for Statutory Undertakers, Provisional Sums and Prime Cost Items</v>
          </cell>
        </row>
        <row r="27">
          <cell r="B27" t="str">
            <v>Series_3000</v>
          </cell>
          <cell r="C27" t="str">
            <v>Landscape and Ecology</v>
          </cell>
        </row>
        <row r="28">
          <cell r="B28" t="str">
            <v>Series_5000</v>
          </cell>
          <cell r="C28" t="str">
            <v>Maintenance Painting of Steelwork</v>
          </cell>
        </row>
        <row r="29">
          <cell r="B29" t="str">
            <v>Series_9000</v>
          </cell>
          <cell r="C29" t="str">
            <v>Railway Works</v>
          </cell>
        </row>
      </sheetData>
      <sheetData sheetId="2" refreshError="1"/>
      <sheetData sheetId="3">
        <row r="2">
          <cell r="G2" t="str">
            <v>Descriptions</v>
          </cell>
          <cell r="I2" t="str">
            <v>Rates</v>
          </cell>
        </row>
        <row r="4">
          <cell r="G4" t="str">
            <v>Cells showing thus indicate duplication. 
Item descriptions have to be unique. Amend text</v>
          </cell>
          <cell r="I4" t="str">
            <v>Minimum (Q3 07)</v>
          </cell>
          <cell r="K4" t="str">
            <v>Likely (Q3 07)</v>
          </cell>
          <cell r="M4" t="str">
            <v>Spon's 2009</v>
          </cell>
          <cell r="O4" t="str">
            <v>Spon's 2012 (for structures only)</v>
          </cell>
        </row>
        <row r="15">
          <cell r="G15" t="str">
            <v>&lt;Select&gt;</v>
          </cell>
        </row>
        <row r="19">
          <cell r="G19" t="str">
            <v>&lt;Select&gt;</v>
          </cell>
        </row>
        <row r="21">
          <cell r="G21" t="str">
            <v>&lt;Select&gt;</v>
          </cell>
        </row>
        <row r="22">
          <cell r="G22" t="str">
            <v>Erection of principal offices Type A  for the Overseeing Organisation</v>
          </cell>
          <cell r="H22" t="str">
            <v>item</v>
          </cell>
          <cell r="I22">
            <v>13173.56805041</v>
          </cell>
          <cell r="K22">
            <v>15032.846323937103</v>
          </cell>
        </row>
        <row r="23">
          <cell r="G23" t="str">
            <v>Erection of principal offices Type B  for the Overseeing Organisation</v>
          </cell>
          <cell r="H23" t="str">
            <v>item</v>
          </cell>
          <cell r="I23">
            <v>10573.513645629377</v>
          </cell>
          <cell r="K23">
            <v>12093.83158925709</v>
          </cell>
        </row>
        <row r="24">
          <cell r="G24" t="str">
            <v>Erection of principal offices Type C  for the Overseeing Organisation</v>
          </cell>
          <cell r="H24" t="str">
            <v>item</v>
          </cell>
          <cell r="I24">
            <v>5415.0891309768749</v>
          </cell>
          <cell r="K24">
            <v>6014.1487894930469</v>
          </cell>
        </row>
        <row r="25">
          <cell r="G25" t="str">
            <v>Servicing of principal offices Type A for the Overseeing Organisation until completion of the works.</v>
          </cell>
          <cell r="H25" t="str">
            <v>wk</v>
          </cell>
          <cell r="I25">
            <v>653.17788715624999</v>
          </cell>
          <cell r="K25">
            <v>690.79595920843167</v>
          </cell>
        </row>
        <row r="26">
          <cell r="G26" t="str">
            <v>Servicing of principal offices Type B for the Overseeing Organisation until completion of the works.</v>
          </cell>
          <cell r="H26" t="str">
            <v>wk</v>
          </cell>
          <cell r="I26">
            <v>551.970837125</v>
          </cell>
          <cell r="K26">
            <v>581.47732171490748</v>
          </cell>
        </row>
        <row r="27">
          <cell r="G27" t="str">
            <v>Servicing of principal offices Type C for the Overseeing Organisation until completion of the works.</v>
          </cell>
          <cell r="H27" t="str">
            <v>wk</v>
          </cell>
          <cell r="I27">
            <v>464.90612260312497</v>
          </cell>
          <cell r="K27">
            <v>503.04668060389929</v>
          </cell>
        </row>
        <row r="28">
          <cell r="G28" t="str">
            <v>Servicing of principal offices Type A for the Overseeing Organisation after completion of the works.</v>
          </cell>
          <cell r="H28" t="str">
            <v>wk</v>
          </cell>
          <cell r="I28">
            <v>681.93279340624997</v>
          </cell>
          <cell r="K28">
            <v>724.28702977162868</v>
          </cell>
        </row>
        <row r="29">
          <cell r="G29" t="str">
            <v>Servicing of principal offices Type B for the Overseeing Organisation after completion of the works.</v>
          </cell>
          <cell r="H29" t="str">
            <v>wk</v>
          </cell>
          <cell r="I29">
            <v>567.64499437500001</v>
          </cell>
          <cell r="K29">
            <v>598.28140102403654</v>
          </cell>
        </row>
        <row r="30">
          <cell r="G30" t="str">
            <v>Servicing of principal offices Type C for the Overseeing Organisation after completion of the works.</v>
          </cell>
          <cell r="H30" t="str">
            <v>wk</v>
          </cell>
          <cell r="I30">
            <v>460.40345710312499</v>
          </cell>
          <cell r="K30">
            <v>495.67379131559062</v>
          </cell>
        </row>
        <row r="31">
          <cell r="G31" t="str">
            <v>Dismantling of principal offices Type A for the Overseeing Organisation.</v>
          </cell>
          <cell r="H31" t="str">
            <v>item</v>
          </cell>
          <cell r="I31">
            <v>1417.4402840343751</v>
          </cell>
          <cell r="K31">
            <v>1629.2141500790672</v>
          </cell>
        </row>
        <row r="32">
          <cell r="G32" t="str">
            <v>Dismantling of principal offices Type B for the Overseeing Organisation.</v>
          </cell>
          <cell r="H32" t="str">
            <v>item</v>
          </cell>
          <cell r="I32">
            <v>1074.0025404825001</v>
          </cell>
          <cell r="K32">
            <v>1255.4353418502731</v>
          </cell>
        </row>
        <row r="33">
          <cell r="G33" t="str">
            <v>Dismantling of principal offices Type C for the Overseeing Organisation.</v>
          </cell>
          <cell r="H33" t="str">
            <v>item</v>
          </cell>
          <cell r="I33">
            <v>431.53878420499996</v>
          </cell>
          <cell r="K33">
            <v>473.86239649658518</v>
          </cell>
        </row>
        <row r="34">
          <cell r="G34" t="str">
            <v>Erection of offices and messes for the Contractor, total Task Order value not exceeding £1,000,000 excluding VAT.</v>
          </cell>
          <cell r="H34" t="str">
            <v>item</v>
          </cell>
          <cell r="I34">
            <v>14649.164705193749</v>
          </cell>
          <cell r="K34">
            <v>15671.185193925889</v>
          </cell>
        </row>
        <row r="35">
          <cell r="G35" t="str">
            <v>Erection of offices and messes for the Contractor, total Task Order value exceeding £1,000,000 but not exceeding £2,000,000 excluding VAT.</v>
          </cell>
          <cell r="H35" t="str">
            <v>item</v>
          </cell>
          <cell r="I35">
            <v>18560.98069381425</v>
          </cell>
          <cell r="K35">
            <v>22516.147428072782</v>
          </cell>
        </row>
        <row r="36">
          <cell r="G36" t="str">
            <v>Erection of offices and messes for the Contractor, total Task Order value exceeding £2,000,000 but not exceeding £3,000,000 excluding VAT.</v>
          </cell>
          <cell r="H36" t="str">
            <v>item</v>
          </cell>
          <cell r="I36">
            <v>26263.987303659625</v>
          </cell>
          <cell r="K36">
            <v>30456.728031343479</v>
          </cell>
        </row>
        <row r="37">
          <cell r="G37" t="str">
            <v>Erection of offices and messes for the Contractor, total Task Order value exceeding £3,000,000 but not exceeding £4,000,000 excluding VAT.</v>
          </cell>
          <cell r="H37" t="str">
            <v>item</v>
          </cell>
          <cell r="I37">
            <v>31346.287111009002</v>
          </cell>
          <cell r="K37">
            <v>36506.670440908674</v>
          </cell>
        </row>
        <row r="38">
          <cell r="G38" t="str">
            <v>Erection of offices and messes for the Contractor, total Task Order value exceeding £4,000,000 but not exceeding £5,000,000 excluding VAT.</v>
          </cell>
          <cell r="H38" t="str">
            <v>item</v>
          </cell>
          <cell r="I38">
            <v>35725.622894508997</v>
          </cell>
          <cell r="K38">
            <v>41572.059790738349</v>
          </cell>
        </row>
        <row r="39">
          <cell r="G39" t="str">
            <v>Erection of offices and messes for the Contractor, total Task Order value exceeding £5,000,000 excluding VAT.</v>
          </cell>
          <cell r="H39" t="str">
            <v>item</v>
          </cell>
          <cell r="I39">
            <v>38242.345367245871</v>
          </cell>
          <cell r="K39">
            <v>44634.710093966736</v>
          </cell>
        </row>
        <row r="40">
          <cell r="G40" t="str">
            <v>Servicing of offices and messes for the Contractor, total Task Order value not exceeding £1,000,000 excluding VAT.</v>
          </cell>
          <cell r="H40" t="str">
            <v>wk</v>
          </cell>
          <cell r="I40">
            <v>6144.4737095474256</v>
          </cell>
          <cell r="K40">
            <v>7432.0825755384976</v>
          </cell>
        </row>
        <row r="41">
          <cell r="G41" t="str">
            <v>Servicing of offices and messes for the Contractor, total Task Order value exceeding £1,000,000 but not exceeding £2,000,000 excluding VAT.</v>
          </cell>
          <cell r="H41" t="str">
            <v>wk</v>
          </cell>
          <cell r="I41">
            <v>8002.717371837949</v>
          </cell>
          <cell r="K41">
            <v>9438.7108119011918</v>
          </cell>
        </row>
        <row r="42">
          <cell r="G42" t="str">
            <v>Servicing of offices and messes for the Contractor, total Task Order value exceeding £2,000,000 but not exceeding £3,000,000 excluding VAT.</v>
          </cell>
          <cell r="H42" t="str">
            <v>wk</v>
          </cell>
          <cell r="I42">
            <v>9212.6102362031252</v>
          </cell>
          <cell r="K42">
            <v>10818.762031517181</v>
          </cell>
        </row>
        <row r="43">
          <cell r="G43" t="str">
            <v>Servicing of offices and messes for the Contractor, total Task Order value exceeding £3,000,000 but not exceeding £4,000,000 excluding VAT.</v>
          </cell>
          <cell r="H43" t="str">
            <v>wk</v>
          </cell>
          <cell r="I43">
            <v>9708.2062527160742</v>
          </cell>
          <cell r="K43">
            <v>11300.044104963457</v>
          </cell>
        </row>
        <row r="44">
          <cell r="G44" t="str">
            <v>Servicing of offices and messes for the Contractor, total Task Order value exceeding £4,000,000 but not exceeding £5,000,000 excluding VAT.</v>
          </cell>
          <cell r="H44" t="str">
            <v>wk</v>
          </cell>
          <cell r="I44">
            <v>9907.3998881466996</v>
          </cell>
          <cell r="K44">
            <v>11929.491843143465</v>
          </cell>
        </row>
        <row r="45">
          <cell r="G45" t="str">
            <v>Servicing of offices and messes for the Contractor, total Task Order value exceeding £5,000,000 excluding VAT.</v>
          </cell>
          <cell r="H45" t="str">
            <v>wk</v>
          </cell>
          <cell r="I45">
            <v>12249.381901734201</v>
          </cell>
          <cell r="K45">
            <v>14961.387190413396</v>
          </cell>
        </row>
        <row r="46">
          <cell r="G46" t="str">
            <v>Dismantling of offices and messes for the Contractor, total Task Order value not exceeding £1,000,000 excluding VAT.</v>
          </cell>
          <cell r="H46" t="str">
            <v>item</v>
          </cell>
          <cell r="I46">
            <v>4163.0831922297002</v>
          </cell>
          <cell r="K46">
            <v>5202.4831432513374</v>
          </cell>
        </row>
        <row r="47">
          <cell r="G47" t="str">
            <v>Dismantling of offices and messes for the Contractor, total Task Order value exceeding £1,000,000 but not exceeding £2,000,000 excluding VAT.</v>
          </cell>
          <cell r="H47" t="str">
            <v>item</v>
          </cell>
          <cell r="I47">
            <v>5525.6025475057495</v>
          </cell>
          <cell r="K47">
            <v>6676.3463212106062</v>
          </cell>
        </row>
        <row r="48">
          <cell r="G48" t="str">
            <v>Dismantling of offices and messes for the Contractor, total Task Order value exceeding £2,000,000 but not exceeding £3,000,000 excluding VAT.</v>
          </cell>
          <cell r="H48" t="str">
            <v>item</v>
          </cell>
          <cell r="I48">
            <v>7385.0172871112754</v>
          </cell>
          <cell r="K48">
            <v>9180.8048258999843</v>
          </cell>
        </row>
        <row r="49">
          <cell r="G49" t="str">
            <v>Dismantling of offices and messes for the Contractor, total Task Order value exceeding £3,000,000 but not exceeding £4,000,000 excluding VAT.</v>
          </cell>
          <cell r="H49" t="str">
            <v>item</v>
          </cell>
          <cell r="I49">
            <v>8687.8047238365252</v>
          </cell>
          <cell r="K49">
            <v>10963.582379298301</v>
          </cell>
        </row>
        <row r="50">
          <cell r="G50" t="str">
            <v>Dismantling of offices and messes for the Contractor, total Task Order value exceeding £4,000,000 but not exceeding £5,000,000 excluding VAT.</v>
          </cell>
          <cell r="H50" t="str">
            <v>item</v>
          </cell>
          <cell r="I50">
            <v>9778.6863106490237</v>
          </cell>
          <cell r="K50">
            <v>12016.89435555608</v>
          </cell>
        </row>
        <row r="51">
          <cell r="G51" t="str">
            <v>Dismantling of offices and messes for the Contractor, total Task Order value exceeding £5,000,000 excluding VAT.</v>
          </cell>
          <cell r="H51" t="str">
            <v>item</v>
          </cell>
          <cell r="I51">
            <v>10459.669568102152</v>
          </cell>
          <cell r="K51">
            <v>12714.046111722413</v>
          </cell>
        </row>
        <row r="52">
          <cell r="G52" t="str">
            <v>Erection of stores and workshops for the Contractor, total Task Order value not exceeding £1,000,000 excluding VAT</v>
          </cell>
          <cell r="H52" t="str">
            <v>item</v>
          </cell>
          <cell r="I52">
            <v>1443.4047544637501</v>
          </cell>
          <cell r="K52">
            <v>1933.7614379754825</v>
          </cell>
        </row>
        <row r="53">
          <cell r="G53" t="str">
            <v>Erection of stores and workshops for the Contractor, total Task Order value exceeding £1,000,000 but not exceeding £2,000,000 excluding VAT</v>
          </cell>
          <cell r="H53" t="str">
            <v>item</v>
          </cell>
          <cell r="I53">
            <v>2087.7730214349999</v>
          </cell>
          <cell r="K53">
            <v>2872.4989002895327</v>
          </cell>
        </row>
        <row r="54">
          <cell r="G54" t="str">
            <v>Erection of stores and workshops for the Contractor, total Task Order value exceeding £2,000,000 but not exceeding £3,000,000 excluding VAT</v>
          </cell>
          <cell r="H54" t="str">
            <v>item</v>
          </cell>
          <cell r="I54">
            <v>3168.1448627131249</v>
          </cell>
          <cell r="K54">
            <v>4518.3656363068321</v>
          </cell>
        </row>
        <row r="55">
          <cell r="G55" t="str">
            <v>Erection of stores and workshops for the Contractor, total Task Order value exceeding £3,000,000 but not exceeding £4,000,000 excluding VAT</v>
          </cell>
          <cell r="H55" t="str">
            <v>item</v>
          </cell>
          <cell r="I55">
            <v>3891.1410225468744</v>
          </cell>
          <cell r="K55">
            <v>5914.1360938369244</v>
          </cell>
        </row>
        <row r="56">
          <cell r="G56" t="str">
            <v>Erection of stores and workshops for the Contractor, total Task Order value exceeding £4,000,000 but not exceeding £5,000,000 excluding VAT</v>
          </cell>
          <cell r="H56" t="str">
            <v>item</v>
          </cell>
          <cell r="I56">
            <v>4750.9694798593746</v>
          </cell>
          <cell r="K56">
            <v>7455.5876085417203</v>
          </cell>
        </row>
        <row r="57">
          <cell r="G57" t="str">
            <v>Erection of stores and workshops for the Contractor, total Task Order value exceeding £5,000,000 excluding VAT</v>
          </cell>
          <cell r="H57" t="str">
            <v>item</v>
          </cell>
          <cell r="I57">
            <v>5152.0238579375</v>
          </cell>
          <cell r="K57">
            <v>8207.0473846726927</v>
          </cell>
        </row>
        <row r="58">
          <cell r="G58" t="str">
            <v>Servicing of stores and workshops for the Contractor, total Task Order value not exceeding £1,000,000 excluding VAT</v>
          </cell>
          <cell r="H58" t="str">
            <v>wk</v>
          </cell>
          <cell r="I58">
            <v>362.53407153124999</v>
          </cell>
          <cell r="K58">
            <v>621.60783952873624</v>
          </cell>
        </row>
        <row r="59">
          <cell r="G59" t="str">
            <v>Servicing of stores and workshops for the Contractor, total Task Order value exceeding £1,000,000 but not exceeding £2,000,000 excluding VAT</v>
          </cell>
          <cell r="H59" t="str">
            <v>wk</v>
          </cell>
          <cell r="I59">
            <v>834.47062231250004</v>
          </cell>
          <cell r="K59">
            <v>1574.1338097486321</v>
          </cell>
        </row>
        <row r="60">
          <cell r="G60" t="str">
            <v>Servicing of stores and workshops for the Contractor, total Task Order value exceeding £2,000,000 but not exceeding £3,000,000 excluding VAT</v>
          </cell>
          <cell r="H60" t="str">
            <v>wk</v>
          </cell>
          <cell r="I60">
            <v>881.80405375000009</v>
          </cell>
          <cell r="K60">
            <v>1624.1716180574913</v>
          </cell>
        </row>
        <row r="61">
          <cell r="G61" t="str">
            <v>Servicing of stores and workshops for the Contractor, total Task Order value exceeding £3,000,000 but not exceeding £4,000,000 excluding VAT</v>
          </cell>
          <cell r="H61" t="str">
            <v>wk</v>
          </cell>
          <cell r="I61">
            <v>935.84229687499999</v>
          </cell>
          <cell r="K61">
            <v>1690.0175700872592</v>
          </cell>
        </row>
        <row r="62">
          <cell r="G62" t="str">
            <v>Servicing of stores and workshops for the Contractor, total Task Order value exceeding £4,000,000 but not exceeding £5,000,000 excluding VAT</v>
          </cell>
          <cell r="H62" t="str">
            <v>wk</v>
          </cell>
          <cell r="I62">
            <v>1724.6723505675</v>
          </cell>
          <cell r="K62">
            <v>2716.6210629963452</v>
          </cell>
        </row>
        <row r="63">
          <cell r="G63" t="str">
            <v>Servicing of stores and workshops for the Contractor, total Task Order value exceeding £5,000,000 excluding VAT</v>
          </cell>
          <cell r="H63" t="str">
            <v>wk</v>
          </cell>
          <cell r="I63">
            <v>1025.0531400625</v>
          </cell>
          <cell r="K63">
            <v>1830.2894905036876</v>
          </cell>
        </row>
        <row r="64">
          <cell r="G64" t="str">
            <v>Dismantling of stores and workshops for the Contractor, total Task Order value not exceeding £1,000,000 excluding VAT</v>
          </cell>
          <cell r="H64" t="str">
            <v>item</v>
          </cell>
          <cell r="I64">
            <v>683.34932326312503</v>
          </cell>
          <cell r="K64">
            <v>825.5020389768672</v>
          </cell>
        </row>
        <row r="65">
          <cell r="G65" t="str">
            <v>Dismantling of stores and workshops for the Contractor, total Task Order value exceeding £1,000,000 but not exceeding £2,000,000 excluding VAT</v>
          </cell>
          <cell r="H65" t="str">
            <v>item</v>
          </cell>
          <cell r="I65">
            <v>1021.64902753375</v>
          </cell>
          <cell r="K65">
            <v>1285.9476858075284</v>
          </cell>
        </row>
        <row r="66">
          <cell r="G66" t="str">
            <v>Dismantling of stores and workshops for the Contractor, total Task Order value exceeding £2,000,000 but not exceeding £3,000,000 excluding VAT</v>
          </cell>
          <cell r="H66" t="str">
            <v>item</v>
          </cell>
          <cell r="I66">
            <v>1455.386115234375</v>
          </cell>
          <cell r="K66">
            <v>1909.0203991248461</v>
          </cell>
        </row>
        <row r="67">
          <cell r="G67" t="str">
            <v>Dismantling of stores and workshops for the Contractor, total Task Order value exceeding £3,000,000 but not exceeding £4,000,000 excluding VAT</v>
          </cell>
          <cell r="H67" t="str">
            <v>item</v>
          </cell>
          <cell r="I67">
            <v>1735.65553955375</v>
          </cell>
          <cell r="K67">
            <v>2359.2046365682081</v>
          </cell>
        </row>
        <row r="68">
          <cell r="G68" t="str">
            <v>Dismantling of stores and workshops for the Contractor, total Task Order value exceeding £4,000,000 but not exceeding £5,000,000 excluding VAT</v>
          </cell>
          <cell r="H68" t="str">
            <v>item</v>
          </cell>
          <cell r="I68">
            <v>1998.9773170537503</v>
          </cell>
          <cell r="K68">
            <v>2827.1375947365627</v>
          </cell>
        </row>
        <row r="69">
          <cell r="G69" t="str">
            <v>Dismantling of stores and workshops for the Contractor, total Task Order value exceeding £5,000,000 excluding VAT</v>
          </cell>
          <cell r="H69" t="str">
            <v>item</v>
          </cell>
          <cell r="I69">
            <v>2156.046726</v>
          </cell>
          <cell r="K69">
            <v>3056.3613944371082</v>
          </cell>
        </row>
        <row r="70">
          <cell r="I70">
            <v>3056.361328125</v>
          </cell>
        </row>
        <row r="71">
          <cell r="G71" t="str">
            <v>&lt;Select&gt;</v>
          </cell>
          <cell r="I71">
            <v>3056.361328125</v>
          </cell>
        </row>
        <row r="72">
          <cell r="G72" t="str">
            <v>Vehicle for the Overseeing Organisation until completion of the works.</v>
          </cell>
          <cell r="H72" t="str">
            <v>v day</v>
          </cell>
          <cell r="I72">
            <v>57.492979125000005</v>
          </cell>
          <cell r="K72">
            <v>65.915858238113842</v>
          </cell>
        </row>
        <row r="73">
          <cell r="G73" t="str">
            <v>Vehicle for the Overseeing Organisation after completion of the works.</v>
          </cell>
          <cell r="H73" t="str">
            <v>v day</v>
          </cell>
          <cell r="I73">
            <v>57.492979125000005</v>
          </cell>
          <cell r="K73">
            <v>65.915858238113842</v>
          </cell>
        </row>
        <row r="74">
          <cell r="I74">
            <v>65.91583251953125</v>
          </cell>
        </row>
        <row r="75">
          <cell r="G75" t="str">
            <v>&lt;Select&gt;</v>
          </cell>
          <cell r="I75">
            <v>65.91583251953125</v>
          </cell>
        </row>
        <row r="76">
          <cell r="G76" t="str">
            <v>Communication System until completion of the works.</v>
          </cell>
          <cell r="H76" t="str">
            <v>wk</v>
          </cell>
          <cell r="I76">
            <v>99.993295953124999</v>
          </cell>
          <cell r="K76">
            <v>128.03150474344133</v>
          </cell>
        </row>
        <row r="77">
          <cell r="G77" t="str">
            <v>Additional Communication equipment, hand held unit, for the Overseeing Organisation until completion of the works</v>
          </cell>
          <cell r="H77" t="str">
            <v>wk</v>
          </cell>
          <cell r="I77">
            <v>25.297489036718751</v>
          </cell>
          <cell r="K77">
            <v>31.861313475945451</v>
          </cell>
        </row>
        <row r="78">
          <cell r="G78" t="str">
            <v>Additional Communication equipment, mobile unit, for the Overseeing Organisation until completion of the works</v>
          </cell>
          <cell r="H78" t="str">
            <v>wk</v>
          </cell>
          <cell r="I78">
            <v>25.793093036718751</v>
          </cell>
          <cell r="K78">
            <v>32.013790703463513</v>
          </cell>
        </row>
        <row r="79">
          <cell r="G79" t="str">
            <v>Communication System after completion of the works.</v>
          </cell>
          <cell r="H79" t="str">
            <v>wk</v>
          </cell>
          <cell r="I79">
            <v>99.13531870312498</v>
          </cell>
          <cell r="K79">
            <v>127.68306196650765</v>
          </cell>
        </row>
        <row r="80">
          <cell r="G80" t="str">
            <v>Additional Communication equipment, hand held unit, for the Overseeing Organisation after completion of the works</v>
          </cell>
          <cell r="H80" t="str">
            <v>wk</v>
          </cell>
          <cell r="I80">
            <v>25.481993786718753</v>
          </cell>
          <cell r="K80">
            <v>31.910969087691893</v>
          </cell>
        </row>
        <row r="81">
          <cell r="G81" t="str">
            <v>Additional Communication equipment, mobile unit, for the Overseeing Organisation after completion of the works</v>
          </cell>
          <cell r="H81" t="str">
            <v>wk</v>
          </cell>
          <cell r="I81">
            <v>25.793093036718751</v>
          </cell>
          <cell r="K81">
            <v>32.013790703463513</v>
          </cell>
        </row>
        <row r="82">
          <cell r="I82">
            <v>32.013763427734375</v>
          </cell>
        </row>
        <row r="83">
          <cell r="G83" t="str">
            <v>&lt;Select&gt;</v>
          </cell>
          <cell r="I83">
            <v>32.013763427734375</v>
          </cell>
        </row>
        <row r="84">
          <cell r="G84" t="str">
            <v>Chainman/Driver for the Overseeing Organisation until completion of the works.</v>
          </cell>
          <cell r="H84" t="str">
            <v>op day</v>
          </cell>
          <cell r="I84">
            <v>132.5999897290875</v>
          </cell>
          <cell r="K84">
            <v>136.94736915116715</v>
          </cell>
        </row>
        <row r="85">
          <cell r="G85" t="str">
            <v>Chainman/Driver for the Overseeing Organisation after completion of the works.</v>
          </cell>
          <cell r="H85" t="str">
            <v>op day</v>
          </cell>
          <cell r="I85">
            <v>132.93946005295874</v>
          </cell>
          <cell r="K85">
            <v>137.26647211579566</v>
          </cell>
        </row>
        <row r="86">
          <cell r="G86" t="str">
            <v>Driver/Laboratory handyman for the Overseeing Organisation until completion of the works.</v>
          </cell>
          <cell r="H86" t="str">
            <v>op day</v>
          </cell>
          <cell r="I86">
            <v>140.583688373775</v>
          </cell>
          <cell r="K86">
            <v>144.25020672731404</v>
          </cell>
        </row>
        <row r="87">
          <cell r="G87" t="str">
            <v>Driver/Laboratory handyman for the Overseeing Organisation after completion of the works.</v>
          </cell>
          <cell r="H87" t="str">
            <v>op day</v>
          </cell>
          <cell r="I87">
            <v>135.7322709790875</v>
          </cell>
          <cell r="K87">
            <v>139.22103939594959</v>
          </cell>
        </row>
        <row r="88">
          <cell r="I88">
            <v>139.220947265625</v>
          </cell>
        </row>
        <row r="89">
          <cell r="G89" t="str">
            <v>&lt;Select&gt;</v>
          </cell>
          <cell r="I89">
            <v>139.220947265625</v>
          </cell>
        </row>
        <row r="90">
          <cell r="G90" t="str">
            <v>Establishment of heavy recovery vehicle</v>
          </cell>
          <cell r="H90" t="str">
            <v>item</v>
          </cell>
          <cell r="I90">
            <v>517.14182184187496</v>
          </cell>
          <cell r="K90">
            <v>1151.3522129483033</v>
          </cell>
        </row>
        <row r="91">
          <cell r="G91" t="str">
            <v>Establishment of light recovery vehicle</v>
          </cell>
          <cell r="H91" t="str">
            <v>item</v>
          </cell>
          <cell r="I91">
            <v>491.6105718418749</v>
          </cell>
          <cell r="K91">
            <v>1144.5381797141829</v>
          </cell>
        </row>
        <row r="92">
          <cell r="G92" t="str">
            <v>Maintenance of heavy recovery vehicle.</v>
          </cell>
          <cell r="H92" t="str">
            <v>v day</v>
          </cell>
          <cell r="I92">
            <v>429.08391273437502</v>
          </cell>
          <cell r="K92">
            <v>439.74105975275342</v>
          </cell>
        </row>
        <row r="93">
          <cell r="G93" t="str">
            <v>Maintenance of light recovery vehicle.</v>
          </cell>
          <cell r="H93" t="str">
            <v>v day</v>
          </cell>
          <cell r="I93">
            <v>327.74805425</v>
          </cell>
          <cell r="K93">
            <v>341.62119954474343</v>
          </cell>
        </row>
        <row r="94">
          <cell r="G94" t="str">
            <v>Removal of heavy recovery vehicle</v>
          </cell>
          <cell r="H94" t="str">
            <v>item</v>
          </cell>
          <cell r="I94">
            <v>389.42674464375006</v>
          </cell>
          <cell r="K94">
            <v>796.89634516223157</v>
          </cell>
        </row>
        <row r="95">
          <cell r="G95" t="str">
            <v>Removal of light recovery vehicle</v>
          </cell>
          <cell r="H95" t="str">
            <v>item</v>
          </cell>
          <cell r="I95">
            <v>363.89549464375006</v>
          </cell>
          <cell r="K95">
            <v>787.01938444705581</v>
          </cell>
        </row>
        <row r="96">
          <cell r="I96">
            <v>787.01904296875</v>
          </cell>
        </row>
        <row r="97">
          <cell r="G97" t="str">
            <v>&lt;Select&gt;</v>
          </cell>
          <cell r="I97">
            <v>787.01904296875</v>
          </cell>
        </row>
        <row r="98">
          <cell r="G98" t="str">
            <v>Set of progress photographs in colour.</v>
          </cell>
          <cell r="H98" t="str">
            <v>no</v>
          </cell>
          <cell r="I98">
            <v>168.31283014296875</v>
          </cell>
          <cell r="K98">
            <v>238.26592904161711</v>
          </cell>
        </row>
        <row r="99">
          <cell r="G99" t="str">
            <v>Additional set of progress photographs in colour.</v>
          </cell>
          <cell r="H99" t="str">
            <v>no</v>
          </cell>
          <cell r="I99">
            <v>119.40004214296874</v>
          </cell>
          <cell r="K99">
            <v>219.5883865790563</v>
          </cell>
        </row>
        <row r="100">
          <cell r="I100">
            <v>219.58837890625</v>
          </cell>
        </row>
        <row r="101">
          <cell r="G101" t="str">
            <v>&lt;Select&gt;</v>
          </cell>
          <cell r="I101">
            <v>219.58837890625</v>
          </cell>
        </row>
        <row r="102">
          <cell r="I102">
            <v>219.58837890625</v>
          </cell>
        </row>
        <row r="103">
          <cell r="G103" t="str">
            <v>&lt;Select&gt;</v>
          </cell>
          <cell r="I103">
            <v>219.58837890625</v>
          </cell>
        </row>
        <row r="104">
          <cell r="I104">
            <v>219.58837890625</v>
          </cell>
        </row>
        <row r="105">
          <cell r="G105" t="str">
            <v>&lt;Select&gt;</v>
          </cell>
          <cell r="I105">
            <v>219.58837890625</v>
          </cell>
        </row>
        <row r="106">
          <cell r="G106" t="str">
            <v>Security of the site for Task Order value not exceeding £1,000,000</v>
          </cell>
          <cell r="H106" t="str">
            <v>wk</v>
          </cell>
          <cell r="I106">
            <v>1132.7365194818999</v>
          </cell>
          <cell r="K106">
            <v>1310.3331698585823</v>
          </cell>
        </row>
        <row r="107">
          <cell r="G107" t="str">
            <v>Security of the site for Task Order value exceeding £1,000,000 but not exceeding £2,000,000</v>
          </cell>
          <cell r="H107" t="str">
            <v>wk</v>
          </cell>
          <cell r="I107">
            <v>1194.9404805905001</v>
          </cell>
          <cell r="K107">
            <v>1338.4983771050474</v>
          </cell>
        </row>
        <row r="108">
          <cell r="G108" t="str">
            <v>Security of the site for Task Order value exceeding £2,000,000 but not exceeding £3,000,000</v>
          </cell>
          <cell r="H108" t="str">
            <v>wk</v>
          </cell>
          <cell r="I108">
            <v>1537.9986584525998</v>
          </cell>
          <cell r="K108">
            <v>1684.1717183378589</v>
          </cell>
        </row>
        <row r="109">
          <cell r="I109">
            <v>1684.1708984375</v>
          </cell>
        </row>
        <row r="110">
          <cell r="I110">
            <v>1684.1708984375</v>
          </cell>
        </row>
        <row r="111">
          <cell r="I111">
            <v>1684.1708984375</v>
          </cell>
        </row>
        <row r="112">
          <cell r="G112" t="str">
            <v>&lt;Select&gt;</v>
          </cell>
          <cell r="I112">
            <v>1684.1708984375</v>
          </cell>
        </row>
        <row r="113">
          <cell r="I113">
            <v>1684.1708984375</v>
          </cell>
        </row>
        <row r="114">
          <cell r="G114" t="str">
            <v>&lt;Select&gt;</v>
          </cell>
          <cell r="I114">
            <v>1684.1708984375</v>
          </cell>
        </row>
        <row r="115">
          <cell r="G115" t="str">
            <v>General Site Clearance</v>
          </cell>
          <cell r="H115" t="str">
            <v>ha</v>
          </cell>
          <cell r="I115">
            <v>4683.062380591402</v>
          </cell>
          <cell r="K115">
            <v>6293.5868445700671</v>
          </cell>
          <cell r="M115">
            <v>1104.8</v>
          </cell>
          <cell r="O115">
            <v>1217.0899999999999</v>
          </cell>
        </row>
        <row r="116">
          <cell r="G116" t="str">
            <v>General, Medium density wooded</v>
          </cell>
          <cell r="H116" t="str">
            <v>ha</v>
          </cell>
          <cell r="I116">
            <v>5920.4934772937004</v>
          </cell>
          <cell r="K116">
            <v>7547.4580592367447</v>
          </cell>
          <cell r="M116">
            <v>2297.6</v>
          </cell>
          <cell r="O116">
            <v>2531.11</v>
          </cell>
        </row>
        <row r="117">
          <cell r="G117" t="str">
            <v>General, heavy density wooded</v>
          </cell>
          <cell r="H117" t="str">
            <v>ha</v>
          </cell>
          <cell r="I117">
            <v>7685.0921047833999</v>
          </cell>
          <cell r="K117">
            <v>9930.0547974619658</v>
          </cell>
          <cell r="M117">
            <v>3577.35</v>
          </cell>
          <cell r="O117">
            <v>3940.63</v>
          </cell>
        </row>
        <row r="118">
          <cell r="G118" t="str">
            <v>General, urban areas (town centre)</v>
          </cell>
          <cell r="H118" t="str">
            <v>ha</v>
          </cell>
          <cell r="I118">
            <v>3744.0126176412027</v>
          </cell>
          <cell r="K118">
            <v>4746.374601175381</v>
          </cell>
          <cell r="M118">
            <v>3411.36</v>
          </cell>
          <cell r="O118">
            <v>3758.02</v>
          </cell>
        </row>
        <row r="119">
          <cell r="G119" t="str">
            <v>Demolition, building; brick construction with timber floor and roof</v>
          </cell>
          <cell r="H119" t="str">
            <v>m3</v>
          </cell>
          <cell r="I119">
            <v>30.116718956093749</v>
          </cell>
          <cell r="K119">
            <v>35.214993020107634</v>
          </cell>
          <cell r="M119">
            <v>6.04</v>
          </cell>
        </row>
        <row r="120">
          <cell r="G120" t="str">
            <v>Demolition, building; brick construction with concrete floor and roof</v>
          </cell>
          <cell r="H120" t="str">
            <v>m3</v>
          </cell>
          <cell r="I120">
            <v>34.562297869736874</v>
          </cell>
          <cell r="K120">
            <v>38.718164907004486</v>
          </cell>
          <cell r="M120">
            <v>9.9499999999999993</v>
          </cell>
        </row>
        <row r="121">
          <cell r="G121" t="str">
            <v>Demolition, reinforced concrete retaining wall</v>
          </cell>
          <cell r="H121" t="str">
            <v>m3</v>
          </cell>
          <cell r="I121">
            <v>176.57077493384125</v>
          </cell>
          <cell r="K121">
            <v>345.54527412974329</v>
          </cell>
          <cell r="M121">
            <v>137.22</v>
          </cell>
        </row>
        <row r="122">
          <cell r="G122" t="str">
            <v>Demolition, brick or masonry retaining wall</v>
          </cell>
          <cell r="H122" t="str">
            <v>m3</v>
          </cell>
          <cell r="I122">
            <v>68.381965341178756</v>
          </cell>
          <cell r="K122">
            <v>85.562227308168744</v>
          </cell>
          <cell r="M122">
            <v>75.47</v>
          </cell>
        </row>
        <row r="123">
          <cell r="I123">
            <v>75.469970703125</v>
          </cell>
        </row>
        <row r="124">
          <cell r="G124" t="str">
            <v>&lt;Select&gt;</v>
          </cell>
          <cell r="I124">
            <v>75.469970703125</v>
          </cell>
        </row>
        <row r="125">
          <cell r="G125" t="str">
            <v>Take up or down and set aside for reuse stonework.</v>
          </cell>
          <cell r="H125" t="str">
            <v>m3</v>
          </cell>
          <cell r="I125">
            <v>131.38002093056187</v>
          </cell>
          <cell r="K125">
            <v>160.18438533384847</v>
          </cell>
        </row>
        <row r="126">
          <cell r="G126" t="str">
            <v>Take up or down and set aside for reuse stone flag paving 75 mm thick.</v>
          </cell>
          <cell r="H126" t="str">
            <v>m2</v>
          </cell>
          <cell r="I126">
            <v>9.7950480748643738</v>
          </cell>
          <cell r="K126">
            <v>11.243037333409076</v>
          </cell>
        </row>
        <row r="127">
          <cell r="G127" t="str">
            <v>Take up or down and set aside for reuse brick paving 75 mm thick.</v>
          </cell>
          <cell r="H127" t="str">
            <v>m2</v>
          </cell>
          <cell r="I127">
            <v>14.757463682489375</v>
          </cell>
          <cell r="K127">
            <v>21.48597814206877</v>
          </cell>
        </row>
        <row r="128">
          <cell r="G128" t="str">
            <v>Take up or down and set aside for reuse block paving 100 mm thick.</v>
          </cell>
          <cell r="H128" t="str">
            <v>m2</v>
          </cell>
          <cell r="I128">
            <v>10.758557682489375</v>
          </cell>
          <cell r="K128">
            <v>12.045833405566631</v>
          </cell>
        </row>
        <row r="129">
          <cell r="G129" t="str">
            <v>Take up or down and set aside for reuse granite kerbs.</v>
          </cell>
          <cell r="H129" t="str">
            <v>m</v>
          </cell>
          <cell r="I129">
            <v>9.6778588558450007</v>
          </cell>
          <cell r="K129">
            <v>10.428575360205311</v>
          </cell>
        </row>
        <row r="130">
          <cell r="G130" t="str">
            <v>Take up or down and set aside for reuse untensioned single sided corrugated beam safety fence on steel posts.</v>
          </cell>
          <cell r="H130" t="str">
            <v>m</v>
          </cell>
          <cell r="I130">
            <v>1.8919605480010624</v>
          </cell>
          <cell r="K130">
            <v>2.2460442514475631</v>
          </cell>
        </row>
        <row r="131">
          <cell r="G131" t="str">
            <v>Take up or down and set aside for reuse untensioned single sided open box beam safety fence on steel posts.</v>
          </cell>
          <cell r="H131" t="str">
            <v>m</v>
          </cell>
          <cell r="I131">
            <v>2.2547717438510624</v>
          </cell>
          <cell r="K131">
            <v>2.7107824543716812</v>
          </cell>
        </row>
        <row r="132">
          <cell r="G132" t="str">
            <v>Take up or down and set aside for reuse untensioned single sided open box beam safety fence attached to structures.</v>
          </cell>
          <cell r="H132" t="str">
            <v>m</v>
          </cell>
          <cell r="I132">
            <v>2.5806704053718748</v>
          </cell>
          <cell r="K132">
            <v>3.9254039819513071</v>
          </cell>
        </row>
        <row r="133">
          <cell r="G133" t="str">
            <v>Take up or down and set aside for reuse tensioned single sided corrugated beam safety fence on steel posts.</v>
          </cell>
          <cell r="H133" t="str">
            <v>m</v>
          </cell>
          <cell r="I133">
            <v>1.9125821917718748</v>
          </cell>
          <cell r="K133">
            <v>2.2564450059237693</v>
          </cell>
          <cell r="M133">
            <v>15.64</v>
          </cell>
        </row>
        <row r="134">
          <cell r="G134" t="str">
            <v>Take up or down and set aside for reuse tensioned double sided corrugated beam safety fence on steel posts.</v>
          </cell>
          <cell r="H134" t="str">
            <v>m</v>
          </cell>
          <cell r="I134">
            <v>2.5109879186510624</v>
          </cell>
          <cell r="K134">
            <v>2.8858973095315683</v>
          </cell>
        </row>
        <row r="135">
          <cell r="G135" t="str">
            <v>Take up or down and set aside for reuse replaceable terminal section (existing foundations to remain) for tensioned doubled sided corrugated beam.</v>
          </cell>
          <cell r="H135" t="str">
            <v>no</v>
          </cell>
          <cell r="I135">
            <v>52.208600717181248</v>
          </cell>
          <cell r="K135">
            <v>57.422298641711585</v>
          </cell>
        </row>
        <row r="136">
          <cell r="G136" t="str">
            <v>Take up or down and set aside for reuse road stud.</v>
          </cell>
          <cell r="H136" t="str">
            <v>no</v>
          </cell>
          <cell r="I136">
            <v>23.31427290116125</v>
          </cell>
          <cell r="K136">
            <v>59.367457134444798</v>
          </cell>
          <cell r="M136">
            <v>3.11</v>
          </cell>
        </row>
        <row r="137">
          <cell r="G137" t="str">
            <v>Take up or down and set aside for reuse chamber cover and frame.</v>
          </cell>
          <cell r="H137" t="str">
            <v>no</v>
          </cell>
          <cell r="I137">
            <v>49.522048034873123</v>
          </cell>
          <cell r="K137">
            <v>85.666023442517002</v>
          </cell>
          <cell r="M137">
            <v>3.11</v>
          </cell>
        </row>
        <row r="138">
          <cell r="G138" t="str">
            <v>Take up or down and set aside for reuse gully grating and frame.</v>
          </cell>
          <cell r="H138" t="str">
            <v>no</v>
          </cell>
          <cell r="I138">
            <v>58.189533572273113</v>
          </cell>
          <cell r="K138">
            <v>119.89481283645644</v>
          </cell>
          <cell r="M138">
            <v>3.11</v>
          </cell>
        </row>
        <row r="139">
          <cell r="G139" t="str">
            <v>Take up or down and remove to tip off site single sided corrugated beam safety fence including posts, foundations, connections and terminals.</v>
          </cell>
          <cell r="H139" t="str">
            <v>m</v>
          </cell>
          <cell r="I139">
            <v>3.3709754398010623</v>
          </cell>
          <cell r="K139">
            <v>3.9440680462494573</v>
          </cell>
          <cell r="M139">
            <v>19.14</v>
          </cell>
        </row>
        <row r="140">
          <cell r="G140" t="str">
            <v>Take up or down and remove to tip off site double sided corrugated beam safety fence including posts, foundations, connections and terminals.</v>
          </cell>
          <cell r="H140" t="str">
            <v>m</v>
          </cell>
          <cell r="I140">
            <v>4.2117007216812503</v>
          </cell>
          <cell r="K140">
            <v>4.8030797437615158</v>
          </cell>
        </row>
        <row r="141">
          <cell r="G141" t="str">
            <v>Take up or down and remove to tip off site single sided box beam safety fence including posts, foundations, connections and terminals.</v>
          </cell>
          <cell r="H141" t="str">
            <v>m</v>
          </cell>
          <cell r="I141">
            <v>4.5115981553718747</v>
          </cell>
          <cell r="K141">
            <v>5.3063162293916921</v>
          </cell>
        </row>
        <row r="142">
          <cell r="G142" t="str">
            <v>Take up or down and remove to tip off site double sided box beam safety fence including posts, foundations, connections and terminals.</v>
          </cell>
          <cell r="H142" t="str">
            <v>m</v>
          </cell>
          <cell r="I142">
            <v>5.2733494571906245</v>
          </cell>
          <cell r="K142">
            <v>5.738871595394345</v>
          </cell>
        </row>
        <row r="143">
          <cell r="G143" t="str">
            <v>Take up or down and remove to tip off site boundary fencing not exceeding 2.0 metres high</v>
          </cell>
          <cell r="H143" t="str">
            <v>m</v>
          </cell>
          <cell r="I143">
            <v>8.3974373505637487</v>
          </cell>
          <cell r="K143">
            <v>9.4511189115254606</v>
          </cell>
          <cell r="M143">
            <v>10.130000000000001</v>
          </cell>
        </row>
        <row r="144">
          <cell r="G144" t="str">
            <v>Take up or down and remove to tip off Site lighting column not exceeding 10m in height including bracket arm and lantern</v>
          </cell>
          <cell r="H144" t="str">
            <v>no</v>
          </cell>
          <cell r="I144">
            <v>112.78271846586242</v>
          </cell>
          <cell r="K144">
            <v>128.54405182537769</v>
          </cell>
          <cell r="M144">
            <v>95.77</v>
          </cell>
        </row>
        <row r="145">
          <cell r="G145" t="str">
            <v>Take up or down and remove to tip off Site lighting column exceeding 10m in height including bracket arm and lantern</v>
          </cell>
          <cell r="H145" t="str">
            <v>no</v>
          </cell>
          <cell r="I145">
            <v>109.65035760857143</v>
          </cell>
          <cell r="K145">
            <v>107.42140490809983</v>
          </cell>
        </row>
        <row r="146">
          <cell r="G146" t="str">
            <v>Take up or down and remove to tip off Site traffic sign including posts, sign face not exceeding 1 m2 in area.</v>
          </cell>
          <cell r="H146" t="str">
            <v>no</v>
          </cell>
          <cell r="I146">
            <v>80.308811310620953</v>
          </cell>
          <cell r="K146">
            <v>83.779282084555362</v>
          </cell>
          <cell r="M146">
            <v>42.35</v>
          </cell>
        </row>
        <row r="147">
          <cell r="G147" t="str">
            <v>Take up or down and remove to tip off Site traffic sign including posts, sign face exceeding 1 m2 but not exceeding 5 m2 in area.</v>
          </cell>
          <cell r="H147" t="str">
            <v>no</v>
          </cell>
          <cell r="I147">
            <v>119.3928853928752</v>
          </cell>
          <cell r="K147">
            <v>126.40555466049801</v>
          </cell>
        </row>
        <row r="148">
          <cell r="G148" t="str">
            <v>Take up or down and remove to tip off Site traffic sign including posts, sign face exceeding 5 m2 but not exceeding 10 m2 in area.</v>
          </cell>
          <cell r="H148" t="str">
            <v>no</v>
          </cell>
          <cell r="I148">
            <v>196.18636312786856</v>
          </cell>
          <cell r="K148">
            <v>219.04431180074488</v>
          </cell>
        </row>
        <row r="149">
          <cell r="G149" t="str">
            <v>Take up or down and remove to tip off Site traffic sign including posts, sign face exceeding 10 m2 but not exceeding 20 m2 in area.</v>
          </cell>
          <cell r="H149" t="str">
            <v>no</v>
          </cell>
          <cell r="I149">
            <v>307.20154303601686</v>
          </cell>
          <cell r="K149">
            <v>367.32345051237036</v>
          </cell>
        </row>
        <row r="150">
          <cell r="G150" t="str">
            <v>Take up or down and remove to tip off Site traffic sign including posts, sign face exceeding 20 m2 but not exceeding 30 m2 in area.</v>
          </cell>
          <cell r="H150" t="str">
            <v>no</v>
          </cell>
          <cell r="I150">
            <v>412.17905389233829</v>
          </cell>
          <cell r="K150">
            <v>490.74839201419087</v>
          </cell>
        </row>
        <row r="151">
          <cell r="G151" t="str">
            <v>Take up or down and remove to tip off Site traffic sign excluding posts, sign face not exceeding 1 m2 in area.</v>
          </cell>
          <cell r="H151" t="str">
            <v>no</v>
          </cell>
          <cell r="I151">
            <v>35.462060945933061</v>
          </cell>
          <cell r="K151">
            <v>37.282165381479473</v>
          </cell>
        </row>
        <row r="152">
          <cell r="G152" t="str">
            <v>Take up or down and remove to tip off Site traffic sign excluding posts, sign face exceeding 1 m2 but not exceeding 5 m2 in area.</v>
          </cell>
          <cell r="H152" t="str">
            <v>no</v>
          </cell>
          <cell r="I152">
            <v>47.456220840190234</v>
          </cell>
          <cell r="K152">
            <v>50.674743695841165</v>
          </cell>
        </row>
        <row r="153">
          <cell r="G153" t="str">
            <v>Take up or down and remove to tip off Site traffic sign excluding posts, sign face exceeding 5 m2 but not exceeding 10 m2 in area.</v>
          </cell>
          <cell r="H153" t="str">
            <v>no</v>
          </cell>
          <cell r="I153">
            <v>91.040015574175825</v>
          </cell>
          <cell r="K153">
            <v>99.942995459033114</v>
          </cell>
        </row>
        <row r="154">
          <cell r="G154" t="str">
            <v>Take up or down and remove to tip off Site traffic sign excluding posts, sign face exceeding 10 m2 but not exceeding 20 m2 in area.</v>
          </cell>
          <cell r="H154" t="str">
            <v>no</v>
          </cell>
          <cell r="I154">
            <v>156.69973820216626</v>
          </cell>
          <cell r="K154">
            <v>178.43799635071468</v>
          </cell>
        </row>
        <row r="155">
          <cell r="G155" t="str">
            <v>Take up or down and remove to tip off Site traffic sign excluding posts, sign face exceeding 20 m2 but not exceeding 30 m2 in area.</v>
          </cell>
          <cell r="H155" t="str">
            <v>no</v>
          </cell>
          <cell r="I155">
            <v>235.24811917065097</v>
          </cell>
          <cell r="K155">
            <v>277.47462259083414</v>
          </cell>
        </row>
        <row r="156">
          <cell r="G156" t="str">
            <v>Take up or down and remove to tip off site parapet railing and posts</v>
          </cell>
          <cell r="H156" t="str">
            <v>no</v>
          </cell>
          <cell r="I156">
            <v>48.825951153866882</v>
          </cell>
          <cell r="K156">
            <v>88.097561251755337</v>
          </cell>
        </row>
        <row r="157">
          <cell r="I157">
            <v>88.0975341796875</v>
          </cell>
        </row>
        <row r="158">
          <cell r="I158">
            <v>88.0975341796875</v>
          </cell>
        </row>
        <row r="159">
          <cell r="I159">
            <v>88.0975341796875</v>
          </cell>
        </row>
        <row r="160">
          <cell r="G160" t="str">
            <v>&lt;Select&gt;</v>
          </cell>
          <cell r="I160">
            <v>88.0975341796875</v>
          </cell>
        </row>
        <row r="161">
          <cell r="I161">
            <v>88.0975341796875</v>
          </cell>
        </row>
        <row r="162">
          <cell r="G162" t="str">
            <v>&lt;Select&gt;</v>
          </cell>
          <cell r="I162">
            <v>88.0975341796875</v>
          </cell>
        </row>
        <row r="163">
          <cell r="G163" t="str">
            <v>Four rail fencing  1.4m high with timber posts</v>
          </cell>
          <cell r="H163" t="str">
            <v>m</v>
          </cell>
          <cell r="I163">
            <v>19.050912106577783</v>
          </cell>
          <cell r="K163">
            <v>19.998888303130634</v>
          </cell>
          <cell r="M163">
            <v>22.09</v>
          </cell>
          <cell r="O163">
            <v>11.05</v>
          </cell>
        </row>
        <row r="164">
          <cell r="G164" t="str">
            <v>Close boarded fencing 1.8m high with timber posts</v>
          </cell>
          <cell r="H164" t="str">
            <v>m</v>
          </cell>
          <cell r="I164">
            <v>54.615506557896879</v>
          </cell>
          <cell r="K164">
            <v>56.189645127762617</v>
          </cell>
          <cell r="M164">
            <v>61.29</v>
          </cell>
        </row>
        <row r="165">
          <cell r="G165" t="str">
            <v>Plastic coated chain link fencing 1.8m high with steel angle posts</v>
          </cell>
          <cell r="H165" t="str">
            <v>m</v>
          </cell>
          <cell r="I165">
            <v>33.635031036812499</v>
          </cell>
          <cell r="K165">
            <v>36.170568698339466</v>
          </cell>
          <cell r="M165">
            <v>15.09</v>
          </cell>
        </row>
        <row r="166">
          <cell r="G166" t="str">
            <v>Plastic coated chain link fencing 1.35m high with steel angle posts</v>
          </cell>
          <cell r="H166" t="str">
            <v>m</v>
          </cell>
          <cell r="I166">
            <v>30.1070306939875</v>
          </cell>
          <cell r="K166">
            <v>32.704617766159934</v>
          </cell>
          <cell r="M166">
            <v>11.74</v>
          </cell>
        </row>
        <row r="167">
          <cell r="G167" t="str">
            <v>Concrete footing to timber main posts for four rail fencing</v>
          </cell>
          <cell r="H167" t="str">
            <v>no</v>
          </cell>
          <cell r="I167">
            <v>13.702332309012499</v>
          </cell>
          <cell r="K167">
            <v>16.691289477402407</v>
          </cell>
          <cell r="M167">
            <v>8.86</v>
          </cell>
        </row>
        <row r="168">
          <cell r="G168" t="str">
            <v>Concrete footing to timber main posts for close boarded fencing</v>
          </cell>
          <cell r="H168" t="str">
            <v>no</v>
          </cell>
          <cell r="I168">
            <v>25.136846318158749</v>
          </cell>
          <cell r="K168">
            <v>30.135092292476894</v>
          </cell>
          <cell r="M168">
            <v>8.86</v>
          </cell>
        </row>
        <row r="169">
          <cell r="G169" t="str">
            <v>Concrete footing to timber main posts for chain link fencing</v>
          </cell>
          <cell r="H169" t="str">
            <v>no</v>
          </cell>
          <cell r="I169">
            <v>24.326640735715625</v>
          </cell>
          <cell r="K169">
            <v>29.944269761021975</v>
          </cell>
          <cell r="M169">
            <v>8.86</v>
          </cell>
        </row>
        <row r="170">
          <cell r="G170" t="str">
            <v>Timber single field gate 1.4m high 2.4m wide</v>
          </cell>
          <cell r="H170" t="str">
            <v>no</v>
          </cell>
          <cell r="I170">
            <v>519.64264338984992</v>
          </cell>
          <cell r="K170">
            <v>562.77157232947184</v>
          </cell>
          <cell r="M170">
            <v>270.11</v>
          </cell>
        </row>
        <row r="171">
          <cell r="G171" t="str">
            <v>Timber single field gate; 1.27m high; 4.1m wide</v>
          </cell>
          <cell r="H171" t="str">
            <v>no</v>
          </cell>
          <cell r="I171">
            <v>680.32605637550012</v>
          </cell>
          <cell r="K171">
            <v>743.33315857596426</v>
          </cell>
          <cell r="M171">
            <v>342.56</v>
          </cell>
        </row>
        <row r="172">
          <cell r="G172" t="str">
            <v>Temporary fencing Type 3</v>
          </cell>
          <cell r="H172" t="str">
            <v>m</v>
          </cell>
          <cell r="I172">
            <v>10.975473205604258</v>
          </cell>
          <cell r="K172">
            <v>12.561900584188294</v>
          </cell>
          <cell r="M172">
            <v>8.91</v>
          </cell>
        </row>
        <row r="175">
          <cell r="G175" t="str">
            <v>&lt;Select&gt;</v>
          </cell>
          <cell r="I175">
            <v>8.9099960327148438</v>
          </cell>
        </row>
        <row r="176">
          <cell r="G176" t="str">
            <v>Remove from store and re-erect close boarded fencing 1.8m high with timber posts</v>
          </cell>
          <cell r="H176" t="str">
            <v>m</v>
          </cell>
          <cell r="I176">
            <v>31.812888411400003</v>
          </cell>
          <cell r="K176">
            <v>35.522658925987102</v>
          </cell>
          <cell r="M176">
            <v>26.44</v>
          </cell>
        </row>
        <row r="177">
          <cell r="G177" t="str">
            <v>Remove from store and re-erect close boarded fencing 1.8m high with concrete posts</v>
          </cell>
          <cell r="H177" t="str">
            <v>m</v>
          </cell>
          <cell r="I177">
            <v>32.091824887599998</v>
          </cell>
          <cell r="K177">
            <v>35.623700241365434</v>
          </cell>
          <cell r="M177">
            <v>26.44</v>
          </cell>
        </row>
        <row r="178">
          <cell r="I178">
            <v>26.439987182617188</v>
          </cell>
        </row>
        <row r="179">
          <cell r="I179">
            <v>26.439987182617188</v>
          </cell>
        </row>
        <row r="180">
          <cell r="I180">
            <v>26.439987182617188</v>
          </cell>
        </row>
        <row r="181">
          <cell r="G181" t="str">
            <v>&lt;Select&gt;</v>
          </cell>
          <cell r="I181">
            <v>26.439987182617188</v>
          </cell>
        </row>
        <row r="182">
          <cell r="I182">
            <v>26.439987182617188</v>
          </cell>
        </row>
        <row r="183">
          <cell r="G183" t="str">
            <v>&lt;Select&gt;</v>
          </cell>
          <cell r="I183">
            <v>26.439987182617188</v>
          </cell>
        </row>
        <row r="184">
          <cell r="G184" t="str">
            <v>Safety barrier N2 W2 designed to impact one side only straight or curved exceeding 120 metres radius.</v>
          </cell>
          <cell r="H184" t="str">
            <v>m</v>
          </cell>
          <cell r="I184">
            <v>43.920519904731272</v>
          </cell>
          <cell r="K184">
            <v>44.498789144209908</v>
          </cell>
        </row>
        <row r="185">
          <cell r="G185" t="str">
            <v>Safety barrier N2 W3 designed to impact one side only straight or curved exceeding 120 metres radius.</v>
          </cell>
          <cell r="H185" t="str">
            <v>m</v>
          </cell>
          <cell r="I185">
            <v>39.224110217886867</v>
          </cell>
          <cell r="K185">
            <v>39.819855061252383</v>
          </cell>
        </row>
        <row r="186">
          <cell r="G186" t="str">
            <v>Safety barrier N2 W4 designed to impact one side only straight or curved exceeding 120 metres radius.</v>
          </cell>
          <cell r="H186" t="str">
            <v>m</v>
          </cell>
          <cell r="I186">
            <v>31.531847301488433</v>
          </cell>
          <cell r="K186">
            <v>32.014652499275904</v>
          </cell>
          <cell r="M186">
            <v>87.8</v>
          </cell>
        </row>
        <row r="187">
          <cell r="G187" t="str">
            <v>Safety barrier N2 W5 designed to impact one side only straight or curved exceeding 120 metres radius.</v>
          </cell>
          <cell r="H187" t="str">
            <v>m</v>
          </cell>
          <cell r="I187">
            <v>28.370802851079375</v>
          </cell>
          <cell r="K187">
            <v>28.709203458497178</v>
          </cell>
          <cell r="M187">
            <v>66.62</v>
          </cell>
        </row>
        <row r="188">
          <cell r="G188" t="str">
            <v>Safety barrier N2 W6 designed to impact one side only straight or curved exceeding 120 metres radius.</v>
          </cell>
          <cell r="H188" t="str">
            <v>m</v>
          </cell>
          <cell r="I188">
            <v>27.921040481358748</v>
          </cell>
          <cell r="K188">
            <v>28.138368235984842</v>
          </cell>
          <cell r="M188">
            <v>44.65</v>
          </cell>
        </row>
        <row r="189">
          <cell r="G189" t="str">
            <v>Safety barrier H1 W4 designed to impact one side only straight or curved exceeding 120 metres radius.</v>
          </cell>
          <cell r="H189" t="str">
            <v>m</v>
          </cell>
          <cell r="I189">
            <v>78.795899668982813</v>
          </cell>
          <cell r="K189">
            <v>79.345463552326407</v>
          </cell>
        </row>
        <row r="190">
          <cell r="G190" t="str">
            <v>Safety barrier H2 W4 designed to impact one side only straight or curved exceeding 120 metres radius.</v>
          </cell>
          <cell r="H190" t="str">
            <v>m</v>
          </cell>
          <cell r="I190">
            <v>77.944733050279694</v>
          </cell>
          <cell r="K190">
            <v>78.302697606580082</v>
          </cell>
        </row>
        <row r="191">
          <cell r="G191" t="str">
            <v>Safety barrier H2 W5 designed to impact one side only straight or curved exceeding 120 metres radius.</v>
          </cell>
          <cell r="H191" t="str">
            <v>m</v>
          </cell>
          <cell r="I191">
            <v>78.795899668982813</v>
          </cell>
          <cell r="K191">
            <v>79.345463552326407</v>
          </cell>
        </row>
        <row r="192">
          <cell r="G192" t="str">
            <v>Safety barrier H2 W6 designed to impact one side only straight or curved exceeding 120 metres radius.</v>
          </cell>
          <cell r="H192" t="str">
            <v>m</v>
          </cell>
          <cell r="I192">
            <v>78.795899668982813</v>
          </cell>
          <cell r="K192">
            <v>79.345463552326407</v>
          </cell>
        </row>
        <row r="193">
          <cell r="G193" t="str">
            <v>Safety barrier H2 W7 designed to impact one side only straight or curved exceeding 120 metres radius.</v>
          </cell>
          <cell r="H193" t="str">
            <v>m</v>
          </cell>
          <cell r="I193">
            <v>78.795899668982813</v>
          </cell>
          <cell r="K193">
            <v>79.345463552326407</v>
          </cell>
        </row>
        <row r="194">
          <cell r="G194" t="str">
            <v>Safety barrier N2 W2 designed to impact on both sides straight or curved exceeding 120 metres radius.</v>
          </cell>
          <cell r="H194" t="str">
            <v>m</v>
          </cell>
          <cell r="I194">
            <v>58.635506841680623</v>
          </cell>
          <cell r="K194">
            <v>59.227710758509623</v>
          </cell>
        </row>
        <row r="195">
          <cell r="G195" t="str">
            <v>Safety barrier N2 W3 designed to impact on both sides straight or curved exceeding 120 metres radius.</v>
          </cell>
          <cell r="H195" t="str">
            <v>m</v>
          </cell>
          <cell r="I195">
            <v>58.133156404008751</v>
          </cell>
          <cell r="K195">
            <v>58.622331728167275</v>
          </cell>
        </row>
        <row r="196">
          <cell r="G196" t="str">
            <v>Safety barrier N2 W4 designed to impact on both sides straight or curved exceeding 120 metres radius.</v>
          </cell>
          <cell r="H196" t="str">
            <v>m</v>
          </cell>
          <cell r="I196">
            <v>43.159379422190312</v>
          </cell>
          <cell r="K196">
            <v>43.369372947029916</v>
          </cell>
        </row>
        <row r="197">
          <cell r="G197" t="str">
            <v>Safety barrier N2 W5 designed to impact on both sides straight or curved exceeding 120 metres radius.</v>
          </cell>
          <cell r="H197" t="str">
            <v>m</v>
          </cell>
          <cell r="I197">
            <v>42.134000825697811</v>
          </cell>
          <cell r="K197">
            <v>42.30473722103315</v>
          </cell>
        </row>
        <row r="198">
          <cell r="G198" t="str">
            <v>Safety barrier N2 W6 designed to impact on both sides straight or curved exceeding 120 metres radius.</v>
          </cell>
          <cell r="H198" t="str">
            <v>m</v>
          </cell>
          <cell r="I198">
            <v>42.060657569875936</v>
          </cell>
          <cell r="K198">
            <v>42.222238163382571</v>
          </cell>
        </row>
        <row r="199">
          <cell r="G199" t="str">
            <v>Safety barrier H2 W8 designed to impact on both sides straight or curved exceeding 120 metres radius.</v>
          </cell>
          <cell r="H199" t="str">
            <v>m</v>
          </cell>
          <cell r="I199">
            <v>219.79246589637498</v>
          </cell>
          <cell r="K199">
            <v>236.34331247410199</v>
          </cell>
        </row>
        <row r="200">
          <cell r="G200" t="str">
            <v>Extra over N2 safety barrier for curved exceeding 50 metres radius but not exceeding 120 metres radius.</v>
          </cell>
          <cell r="H200" t="str">
            <v>m</v>
          </cell>
          <cell r="I200">
            <v>2.7367600008081245</v>
          </cell>
          <cell r="K200">
            <v>4.4290117873798893</v>
          </cell>
        </row>
        <row r="201">
          <cell r="G201" t="str">
            <v>Extra over H1 safety barrier for curved exceeding 50 metres radius but not exceeding 120 metres radius.</v>
          </cell>
          <cell r="H201" t="str">
            <v>m</v>
          </cell>
          <cell r="I201">
            <v>4.2033088856349998</v>
          </cell>
          <cell r="K201">
            <v>7.752892410219558</v>
          </cell>
        </row>
        <row r="202">
          <cell r="G202" t="str">
            <v>Extra over H2 safety barrier for curved exceeding 50 metres radius but not exceeding 120 metres radius.</v>
          </cell>
          <cell r="H202" t="str">
            <v>m</v>
          </cell>
          <cell r="I202">
            <v>4.2033088856349998</v>
          </cell>
          <cell r="K202">
            <v>7.752892410219558</v>
          </cell>
        </row>
        <row r="203">
          <cell r="G203" t="str">
            <v>Extra over N2 safety barrier for curved curved not exceeding 50 metres radius.</v>
          </cell>
          <cell r="H203" t="str">
            <v>m</v>
          </cell>
          <cell r="I203">
            <v>28.116257383614371</v>
          </cell>
          <cell r="K203">
            <v>50.173480612982637</v>
          </cell>
        </row>
        <row r="204">
          <cell r="G204" t="str">
            <v>Extra over H1 safety barrier for curved curved not exceeding 50 metres radius.</v>
          </cell>
          <cell r="H204" t="str">
            <v>m</v>
          </cell>
          <cell r="I204">
            <v>42.456387771050629</v>
          </cell>
          <cell r="K204">
            <v>62.147652068665138</v>
          </cell>
        </row>
        <row r="205">
          <cell r="G205" t="str">
            <v>Extra over H2 safety barrier for curved curved not exceeding 50 metres radius.</v>
          </cell>
          <cell r="H205" t="str">
            <v>m</v>
          </cell>
          <cell r="I205">
            <v>42.456387771050629</v>
          </cell>
          <cell r="K205">
            <v>62.147652068665138</v>
          </cell>
        </row>
        <row r="206">
          <cell r="G206" t="str">
            <v>Establishment costs for concrete step barrier (CSB) operations</v>
          </cell>
          <cell r="H206" t="str">
            <v>item</v>
          </cell>
          <cell r="I206">
            <v>4199.4547480360297</v>
          </cell>
          <cell r="K206">
            <v>4560.9363777374883</v>
          </cell>
        </row>
        <row r="207">
          <cell r="G207" t="str">
            <v>Rigid concrete barrier H2 W2 designed to impact on both sides straight or curved exceeding 120 metres radius.</v>
          </cell>
          <cell r="H207" t="str">
            <v>m</v>
          </cell>
          <cell r="I207">
            <v>81.761802769456665</v>
          </cell>
          <cell r="K207">
            <v>89.453318503410898</v>
          </cell>
        </row>
        <row r="208">
          <cell r="G208" t="str">
            <v>Rigid concrete barrier H2 W3 designed to impact on both sides straight or curved exceeding 120 metres radius.</v>
          </cell>
          <cell r="H208" t="str">
            <v>m</v>
          </cell>
          <cell r="I208">
            <v>146.95611259737316</v>
          </cell>
          <cell r="K208">
            <v>154.26409177899237</v>
          </cell>
        </row>
        <row r="209">
          <cell r="G209" t="str">
            <v>Rigid concrete barrier bifurcation (15m length)</v>
          </cell>
          <cell r="H209" t="str">
            <v>no</v>
          </cell>
          <cell r="I209">
            <v>5106.1260265313676</v>
          </cell>
          <cell r="K209">
            <v>5538.3148264961037</v>
          </cell>
        </row>
        <row r="210">
          <cell r="G210" t="str">
            <v>Extra over rigid concrete barrier for lighting column mounting</v>
          </cell>
          <cell r="H210" t="str">
            <v>no</v>
          </cell>
          <cell r="I210">
            <v>592.25444127383366</v>
          </cell>
          <cell r="K210">
            <v>681.21713579568814</v>
          </cell>
        </row>
        <row r="211">
          <cell r="G211" t="str">
            <v>Demountable steel barrier H2 W2 designed to impact on both sides (5.4m length)</v>
          </cell>
          <cell r="H211" t="str">
            <v>no</v>
          </cell>
          <cell r="I211">
            <v>4355.5932755236154</v>
          </cell>
          <cell r="K211">
            <v>5511.7128546166377</v>
          </cell>
        </row>
        <row r="212">
          <cell r="G212" t="str">
            <v>End sections to demountable steel barrier</v>
          </cell>
          <cell r="H212" t="str">
            <v>no</v>
          </cell>
          <cell r="I212">
            <v>1932.2781040788518</v>
          </cell>
          <cell r="K212">
            <v>2564.0684747485807</v>
          </cell>
        </row>
        <row r="215">
          <cell r="G215" t="str">
            <v>&lt;Select&gt;</v>
          </cell>
          <cell r="I215">
            <v>2564.068359375</v>
          </cell>
        </row>
        <row r="216">
          <cell r="G216" t="str">
            <v>P1 terminal</v>
          </cell>
          <cell r="H216" t="str">
            <v>no</v>
          </cell>
          <cell r="I216">
            <v>1000</v>
          </cell>
          <cell r="K216">
            <v>1200</v>
          </cell>
        </row>
        <row r="217">
          <cell r="G217" t="str">
            <v>P4 terminal</v>
          </cell>
          <cell r="H217" t="str">
            <v>no</v>
          </cell>
          <cell r="I217">
            <v>2500</v>
          </cell>
          <cell r="K217">
            <v>3000</v>
          </cell>
          <cell r="O217">
            <v>3000</v>
          </cell>
        </row>
        <row r="219">
          <cell r="I219">
            <v>3000</v>
          </cell>
        </row>
        <row r="220">
          <cell r="G220" t="str">
            <v>&lt;Select&gt;</v>
          </cell>
          <cell r="I220">
            <v>3000</v>
          </cell>
        </row>
        <row r="221">
          <cell r="G221" t="str">
            <v>Transition from CSB to steel beam (2m length)</v>
          </cell>
          <cell r="H221" t="str">
            <v>no</v>
          </cell>
          <cell r="I221">
            <v>2140.487264043375</v>
          </cell>
          <cell r="K221">
            <v>2410.9401696081782</v>
          </cell>
        </row>
        <row r="222">
          <cell r="G222" t="str">
            <v>CSB connection to concrete structure (6m length)</v>
          </cell>
          <cell r="H222" t="str">
            <v>no</v>
          </cell>
          <cell r="I222">
            <v>2769.2198006479875</v>
          </cell>
          <cell r="K222">
            <v>2837.5074244654775</v>
          </cell>
        </row>
        <row r="223">
          <cell r="G223" t="str">
            <v>Transition from TCB to OBB</v>
          </cell>
          <cell r="H223" t="str">
            <v>no</v>
          </cell>
          <cell r="I223">
            <v>235.52571028966875</v>
          </cell>
          <cell r="K223">
            <v>392.33617179693209</v>
          </cell>
          <cell r="M223">
            <v>618.39</v>
          </cell>
        </row>
        <row r="224">
          <cell r="G224" t="str">
            <v>Single sided double rail transitions</v>
          </cell>
          <cell r="H224" t="str">
            <v>no</v>
          </cell>
          <cell r="I224">
            <v>1862.4968283549185</v>
          </cell>
          <cell r="K224">
            <v>1925.3320862629632</v>
          </cell>
        </row>
        <row r="226">
          <cell r="I226">
            <v>1925.33203125</v>
          </cell>
        </row>
        <row r="227">
          <cell r="G227" t="str">
            <v>&lt;Select&gt;</v>
          </cell>
          <cell r="I227">
            <v>1925.33203125</v>
          </cell>
        </row>
        <row r="228">
          <cell r="I228">
            <v>1925.33203125</v>
          </cell>
        </row>
        <row r="229">
          <cell r="G229" t="str">
            <v>&lt;Select&gt;</v>
          </cell>
          <cell r="I229">
            <v>1925.33203125</v>
          </cell>
        </row>
        <row r="230">
          <cell r="G230" t="str">
            <v>Metal Parapet Group P1 straight or curved exceeding 50 metres in radius</v>
          </cell>
          <cell r="H230" t="str">
            <v>m</v>
          </cell>
          <cell r="I230">
            <v>154.18164960401126</v>
          </cell>
          <cell r="K230">
            <v>156.1216795445751</v>
          </cell>
          <cell r="M230">
            <v>183.25</v>
          </cell>
          <cell r="O230">
            <v>163.75</v>
          </cell>
        </row>
        <row r="231">
          <cell r="G231" t="str">
            <v>Metal Parapet with mesh infill Group P2 straight or curved exceeding 50 metres in radius</v>
          </cell>
          <cell r="H231" t="str">
            <v>m</v>
          </cell>
          <cell r="I231">
            <v>179.38931734913123</v>
          </cell>
          <cell r="K231">
            <v>181.86512847217236</v>
          </cell>
          <cell r="M231">
            <v>198.51</v>
          </cell>
          <cell r="O231">
            <v>177.39</v>
          </cell>
        </row>
        <row r="232">
          <cell r="G232" t="str">
            <v>Metal parapets with mesh infill Group P5 straight or curved exceeding 50 metres radius</v>
          </cell>
          <cell r="H232" t="str">
            <v>m</v>
          </cell>
          <cell r="I232">
            <v>229.8558348568103</v>
          </cell>
          <cell r="K232">
            <v>235.76113168948027</v>
          </cell>
          <cell r="M232">
            <v>220</v>
          </cell>
          <cell r="O232">
            <v>231.98</v>
          </cell>
        </row>
        <row r="233">
          <cell r="G233" t="str">
            <v>Metal parapets with solid infill Group P5 straight or curved exceeding 50 metres radius</v>
          </cell>
          <cell r="H233" t="str">
            <v>m</v>
          </cell>
          <cell r="I233">
            <v>303.73077665009623</v>
          </cell>
          <cell r="K233">
            <v>308.90651276413899</v>
          </cell>
          <cell r="M233">
            <v>259.60000000000002</v>
          </cell>
        </row>
        <row r="234">
          <cell r="G234" t="str">
            <v>Metal parapets with solid infill Group P6 straight or curved exceeding 50 metres radius</v>
          </cell>
          <cell r="H234" t="str">
            <v>m</v>
          </cell>
          <cell r="I234">
            <v>824.14198481432504</v>
          </cell>
          <cell r="K234">
            <v>832.7628571444734</v>
          </cell>
        </row>
        <row r="237">
          <cell r="G237" t="str">
            <v>&lt;Select&gt;</v>
          </cell>
          <cell r="I237">
            <v>832.7626953125</v>
          </cell>
        </row>
        <row r="238">
          <cell r="G238" t="str">
            <v>Pedestrian Guardrail, Tubular galvanised steel handrail 1.2m high</v>
          </cell>
          <cell r="H238" t="str">
            <v>m</v>
          </cell>
          <cell r="I238">
            <v>59</v>
          </cell>
          <cell r="K238">
            <v>70.8</v>
          </cell>
          <cell r="M238">
            <v>180.61</v>
          </cell>
        </row>
        <row r="240">
          <cell r="G240" t="str">
            <v>&lt;Select&gt;</v>
          </cell>
          <cell r="I240">
            <v>180.6099853515625</v>
          </cell>
        </row>
        <row r="242">
          <cell r="G242" t="str">
            <v>&lt;Select&gt;</v>
          </cell>
          <cell r="I242">
            <v>180.6099853515625</v>
          </cell>
        </row>
        <row r="244">
          <cell r="G244" t="str">
            <v>&lt;Select&gt;</v>
          </cell>
          <cell r="I244">
            <v>180.6099853515625</v>
          </cell>
        </row>
        <row r="246">
          <cell r="G246" t="str">
            <v>&lt;Select&gt;</v>
          </cell>
          <cell r="I246">
            <v>180.6099853515625</v>
          </cell>
        </row>
        <row r="247">
          <cell r="I247">
            <v>180.6099853515625</v>
          </cell>
        </row>
        <row r="248">
          <cell r="G248" t="str">
            <v>&lt;Select&gt;</v>
          </cell>
          <cell r="I248">
            <v>180.6099853515625</v>
          </cell>
        </row>
        <row r="249">
          <cell r="G249" t="str">
            <v>Temporary concrete safety barrier intermediate section</v>
          </cell>
          <cell r="H249" t="str">
            <v>no</v>
          </cell>
          <cell r="I249">
            <v>154.35491446549997</v>
          </cell>
          <cell r="K249">
            <v>167.77533488115671</v>
          </cell>
          <cell r="M249">
            <v>382.8</v>
          </cell>
        </row>
        <row r="250">
          <cell r="G250" t="str">
            <v>Temporary concrete safety barrier termination</v>
          </cell>
          <cell r="H250" t="str">
            <v>no</v>
          </cell>
          <cell r="I250">
            <v>239.74275029424996</v>
          </cell>
          <cell r="K250">
            <v>316.53935840395604</v>
          </cell>
          <cell r="M250">
            <v>456.86</v>
          </cell>
        </row>
        <row r="251">
          <cell r="G251" t="str">
            <v>Maintain temporary concrete safety barrier, intermediate section</v>
          </cell>
          <cell r="H251" t="str">
            <v>week</v>
          </cell>
          <cell r="I251">
            <v>3.6126479337499999</v>
          </cell>
          <cell r="K251">
            <v>3.8906629958566361</v>
          </cell>
        </row>
        <row r="252">
          <cell r="G252" t="str">
            <v>Maintain temporary concrete safety barrier, terminal section</v>
          </cell>
          <cell r="H252" t="str">
            <v>week</v>
          </cell>
          <cell r="I252">
            <v>4.0166729337499998</v>
          </cell>
          <cell r="K252">
            <v>4.7012767528968267</v>
          </cell>
        </row>
        <row r="253">
          <cell r="I253">
            <v>4.7012748718261719</v>
          </cell>
        </row>
        <row r="254">
          <cell r="I254">
            <v>4.7012748718261719</v>
          </cell>
        </row>
        <row r="255">
          <cell r="I255">
            <v>4.7012748718261719</v>
          </cell>
        </row>
        <row r="256">
          <cell r="G256" t="str">
            <v>&lt;Select&gt;</v>
          </cell>
          <cell r="I256">
            <v>4.7012748718261719</v>
          </cell>
        </row>
        <row r="257">
          <cell r="I257">
            <v>4.7012748718261719</v>
          </cell>
        </row>
        <row r="258">
          <cell r="G258" t="str">
            <v>&lt;Select&gt;</v>
          </cell>
          <cell r="I258">
            <v>4.7012748718261719</v>
          </cell>
        </row>
        <row r="259">
          <cell r="G259" t="str">
            <v>150 mm internal diameter drain design group 5 in trench depth to invert not exceeding 2 metres, average depth to invert 1.0 metres</v>
          </cell>
          <cell r="H259" t="str">
            <v>m</v>
          </cell>
          <cell r="I259">
            <v>35.7110011985</v>
          </cell>
          <cell r="K259">
            <v>37.242574967002632</v>
          </cell>
          <cell r="M259">
            <v>46</v>
          </cell>
          <cell r="O259">
            <v>47.6</v>
          </cell>
        </row>
        <row r="260">
          <cell r="G260" t="str">
            <v>150 mm internal diameter drain design group Z in trench depth to invert not exceeding 2 metres, average depth to invert 1.0 metres</v>
          </cell>
          <cell r="H260" t="str">
            <v>m</v>
          </cell>
          <cell r="I260">
            <v>61.120595324500002</v>
          </cell>
          <cell r="K260">
            <v>64.497981317295228</v>
          </cell>
          <cell r="M260">
            <v>80.31</v>
          </cell>
          <cell r="O260">
            <v>83.55</v>
          </cell>
        </row>
        <row r="261">
          <cell r="G261" t="str">
            <v>150 mm internal diameter drain design group 99 in trench depth to invert not exceeding 2 metres, average depth to invert 1.0 metres</v>
          </cell>
          <cell r="H261" t="str">
            <v>m</v>
          </cell>
          <cell r="I261">
            <v>60.739543324500005</v>
          </cell>
          <cell r="K261">
            <v>64.47096275609799</v>
          </cell>
          <cell r="M261">
            <v>80.31</v>
          </cell>
        </row>
        <row r="262">
          <cell r="G262" t="str">
            <v>150 mm internal diameter drain design group 5 in trench depth to invert not exceeding 2 metres, average depth to invert 1.5 metres</v>
          </cell>
          <cell r="H262" t="str">
            <v>m</v>
          </cell>
          <cell r="I262">
            <v>42.638100359124998</v>
          </cell>
          <cell r="K262">
            <v>44.427409702215321</v>
          </cell>
          <cell r="M262">
            <v>48.2</v>
          </cell>
        </row>
        <row r="263">
          <cell r="G263" t="str">
            <v>150 mm internal diameter drain design group 99 in trench depth to invert not exceeding 2 metres, average depth to invert 1.5 metres</v>
          </cell>
          <cell r="H263" t="str">
            <v>m</v>
          </cell>
          <cell r="I263">
            <v>72.160754164374993</v>
          </cell>
          <cell r="K263">
            <v>79.385081638688803</v>
          </cell>
          <cell r="M263">
            <v>82.52</v>
          </cell>
        </row>
        <row r="264">
          <cell r="G264" t="str">
            <v>150 mm internal diameter drain design group 5 in trench depth to invert not exceeding 2.0 metres, average depth to invert 2.0 metres</v>
          </cell>
          <cell r="H264" t="str">
            <v>m</v>
          </cell>
          <cell r="I264">
            <v>55.092743418124996</v>
          </cell>
          <cell r="K264">
            <v>59.503042759350677</v>
          </cell>
          <cell r="M264">
            <v>51.84</v>
          </cell>
        </row>
        <row r="265">
          <cell r="G265" t="str">
            <v>150 mm internal diameter drain design group 99 in trench depth to invert not exceeding 2.0 metres, average depth to invert 2.0 metres</v>
          </cell>
          <cell r="H265" t="str">
            <v>m</v>
          </cell>
          <cell r="I265">
            <v>91.441526449874999</v>
          </cell>
          <cell r="K265">
            <v>105.47551095081431</v>
          </cell>
          <cell r="M265">
            <v>86.16</v>
          </cell>
        </row>
        <row r="266">
          <cell r="G266" t="str">
            <v>225 mm internal diameter drain design group 5 in trench depth to invert not exceeding 2.0 metres, average depth to invert 1.0 metres</v>
          </cell>
          <cell r="H266" t="str">
            <v>m</v>
          </cell>
          <cell r="I266">
            <v>47.777824404900002</v>
          </cell>
          <cell r="K266">
            <v>49.266292547866584</v>
          </cell>
          <cell r="M266">
            <v>80</v>
          </cell>
        </row>
        <row r="267">
          <cell r="G267" t="str">
            <v>225 mm internal diameter drain design group 5 in trench depth to invert not exceeding 2 metres, average depth to invert 1.5 metres</v>
          </cell>
          <cell r="H267" t="str">
            <v>m</v>
          </cell>
          <cell r="I267">
            <v>53.866897215625002</v>
          </cell>
          <cell r="K267">
            <v>55.35874439746938</v>
          </cell>
          <cell r="M267">
            <v>85.92</v>
          </cell>
        </row>
        <row r="268">
          <cell r="G268" t="str">
            <v>225 mm internal diameter drain design group 5 in trench depth to invert not exceeding 2 metres, average depth to invert 2.0 metres</v>
          </cell>
          <cell r="H268" t="str">
            <v>m</v>
          </cell>
          <cell r="I268">
            <v>64.138563136624995</v>
          </cell>
          <cell r="K268">
            <v>66.487126052596778</v>
          </cell>
          <cell r="M268">
            <v>94.83</v>
          </cell>
        </row>
        <row r="269">
          <cell r="G269" t="str">
            <v>300 mm internal diameter drain design group 5 in trench depth to invert not exceeding 2 metres, average depth to invert 1.0 metres</v>
          </cell>
          <cell r="H269" t="str">
            <v>m</v>
          </cell>
          <cell r="I269">
            <v>58.242017525750001</v>
          </cell>
          <cell r="K269">
            <v>60.076526396962436</v>
          </cell>
          <cell r="M269">
            <v>119</v>
          </cell>
        </row>
        <row r="270">
          <cell r="G270" t="str">
            <v>300 mm internal diameter drain design group 5 in trench depth to invert not exceeding 2 metres, average depth to invert 1.5 metres</v>
          </cell>
          <cell r="H270" t="str">
            <v>m</v>
          </cell>
          <cell r="I270">
            <v>65.454947300250012</v>
          </cell>
          <cell r="K270">
            <v>67.315615989331576</v>
          </cell>
          <cell r="M270">
            <v>123.54</v>
          </cell>
        </row>
        <row r="271">
          <cell r="G271" t="str">
            <v>300 mm internal diameter drain design group 5 in trench depth to invert not exceeding 2 metres, average depth to invert 2.0 metres</v>
          </cell>
          <cell r="H271" t="str">
            <v>m</v>
          </cell>
          <cell r="I271">
            <v>77.857724645000005</v>
          </cell>
          <cell r="K271">
            <v>81.4453300135592</v>
          </cell>
          <cell r="M271">
            <v>129.38999999999999</v>
          </cell>
          <cell r="O271">
            <v>94.31</v>
          </cell>
        </row>
        <row r="272">
          <cell r="G272" t="str">
            <v>375 mm internal diameter drain design group 5 in trench depth to invert not exceeding 2 metres, average depth to invert 1.0 metres</v>
          </cell>
          <cell r="H272" t="str">
            <v>m</v>
          </cell>
          <cell r="I272">
            <v>67.967789059875003</v>
          </cell>
          <cell r="K272">
            <v>69.934091974453295</v>
          </cell>
        </row>
        <row r="273">
          <cell r="G273" t="str">
            <v>375 mm internal diameter drain design group 5 in trench depth to invert not exceeding 2 metres, average depth to invert 1.5 metres</v>
          </cell>
          <cell r="H273" t="str">
            <v>m</v>
          </cell>
          <cell r="I273">
            <v>75.231112897499997</v>
          </cell>
          <cell r="K273">
            <v>77.157474502291777</v>
          </cell>
        </row>
        <row r="274">
          <cell r="G274" t="str">
            <v>375 mm internal diameter drain design group 5 in trench depth to invert not exceeding 2 metres, average depth to invert 2.0 metres</v>
          </cell>
          <cell r="H274" t="str">
            <v>m</v>
          </cell>
          <cell r="I274">
            <v>87.945955717375</v>
          </cell>
          <cell r="K274">
            <v>91.704865448856864</v>
          </cell>
        </row>
        <row r="275">
          <cell r="G275" t="str">
            <v>450 mm internal diameter drain design group 5 in trench depth to invert not exceeding 2 metres, average depth to invert 1.0 metres</v>
          </cell>
          <cell r="H275" t="str">
            <v>m</v>
          </cell>
          <cell r="I275">
            <v>75.695447061250007</v>
          </cell>
          <cell r="K275">
            <v>79.564763479340513</v>
          </cell>
          <cell r="M275">
            <v>95</v>
          </cell>
        </row>
        <row r="276">
          <cell r="G276" t="str">
            <v>450 mm internal diameter drain design group 5 in trench depth to invert not exceeding 2 metres, average depth to invert 1.5 metres</v>
          </cell>
          <cell r="H276" t="str">
            <v>m</v>
          </cell>
          <cell r="I276">
            <v>84.075055365000011</v>
          </cell>
          <cell r="K276">
            <v>87.437644934599462</v>
          </cell>
          <cell r="M276">
            <v>100</v>
          </cell>
        </row>
        <row r="277">
          <cell r="G277" t="str">
            <v>450 mm internal diameter drain design group 5 in trench depth to invert not exceeding 2 metres, average depth to invert 2.0 metres</v>
          </cell>
          <cell r="H277" t="str">
            <v>m</v>
          </cell>
          <cell r="I277">
            <v>97.458167438125002</v>
          </cell>
          <cell r="K277">
            <v>102.78662375389759</v>
          </cell>
          <cell r="M277">
            <v>105.45</v>
          </cell>
        </row>
        <row r="278">
          <cell r="G278" t="str">
            <v>600 mm internal diameter drain design group 5 in trench depth to invert not exceeding 2 metres, average depth to invert 1.5 metres</v>
          </cell>
          <cell r="H278" t="str">
            <v>m</v>
          </cell>
          <cell r="I278">
            <v>112.57175889249999</v>
          </cell>
          <cell r="K278">
            <v>116.45611636337492</v>
          </cell>
          <cell r="M278">
            <v>135</v>
          </cell>
        </row>
        <row r="279">
          <cell r="G279" t="str">
            <v>600 mm internal diameter drain design group 5 in trench depth to invert not exceeding 2 metres, average depth to invert 2.0 metres</v>
          </cell>
          <cell r="H279" t="str">
            <v>m</v>
          </cell>
          <cell r="I279">
            <v>128.30052005912498</v>
          </cell>
          <cell r="K279">
            <v>135.40064989156625</v>
          </cell>
          <cell r="M279">
            <v>139.26</v>
          </cell>
        </row>
        <row r="280">
          <cell r="G280" t="str">
            <v>600 mm internal diameter drain design group 5 in trench depth to invert exceeding 2 metres, not exceeding 4 metres, average depth to invert 2.5 metres</v>
          </cell>
          <cell r="H280" t="str">
            <v>m</v>
          </cell>
          <cell r="I280">
            <v>145.54017826137499</v>
          </cell>
          <cell r="K280">
            <v>155.64599414474111</v>
          </cell>
          <cell r="M280">
            <v>145</v>
          </cell>
        </row>
        <row r="281">
          <cell r="G281" t="str">
            <v>One number 100 mm internal diameter upvc service duct Type A to HCD I2 depth to invert not exceeding 2 metres, average depth to invert 0.5 metres</v>
          </cell>
          <cell r="H281" t="str">
            <v>m</v>
          </cell>
          <cell r="I281">
            <v>27.539189681624997</v>
          </cell>
          <cell r="K281">
            <v>28.377731875424566</v>
          </cell>
        </row>
        <row r="282">
          <cell r="G282" t="str">
            <v>One number 100 mm internal diameter upvc service duct Type A to HCD I2 depth to invert not exceeding 2 metres, average depth to invert 1.0 metres</v>
          </cell>
          <cell r="H282" t="str">
            <v>m</v>
          </cell>
          <cell r="I282">
            <v>38.973439931125</v>
          </cell>
          <cell r="K282">
            <v>41.272080066996594</v>
          </cell>
          <cell r="M282">
            <v>30.25</v>
          </cell>
        </row>
        <row r="283">
          <cell r="G283" t="str">
            <v>One number 100 mm internal diameter upvc service duct Type B to HCD I2 depth to invert not exceeding 2 metres, average depth to invert 1.5 metres</v>
          </cell>
          <cell r="H283" t="str">
            <v>m</v>
          </cell>
          <cell r="I283">
            <v>37.270817688675002</v>
          </cell>
          <cell r="K283">
            <v>41.832028275253947</v>
          </cell>
        </row>
        <row r="284">
          <cell r="G284" t="str">
            <v>One number 100 mm internal diameter upvc service duct Type B to HCD I2 depth to invert not exceeding 2 metres, average depth to invert 2.0 metres</v>
          </cell>
          <cell r="H284" t="str">
            <v>m</v>
          </cell>
          <cell r="I284">
            <v>50.111455061425005</v>
          </cell>
          <cell r="K284">
            <v>59.460971841967556</v>
          </cell>
        </row>
        <row r="285">
          <cell r="G285" t="str">
            <v>Two number 100 mm internal diameter upvc service ducts Type A to HCD I2 depth to invert not exceeding 2 metres, average depth to invert 0.5 metres</v>
          </cell>
          <cell r="H285" t="str">
            <v>m</v>
          </cell>
          <cell r="I285">
            <v>30.318943831624996</v>
          </cell>
          <cell r="K285">
            <v>30.904923135698752</v>
          </cell>
          <cell r="O285">
            <v>30.904923135698752</v>
          </cell>
        </row>
        <row r="286">
          <cell r="G286" t="str">
            <v>Two number 100 mm internal diameter upvc service ducts Type A to HCD I2 depth to invert not exceeding 2 metres, average depth to invert 1.0 metres</v>
          </cell>
          <cell r="H286" t="str">
            <v>m</v>
          </cell>
          <cell r="I286">
            <v>44.700116139575002</v>
          </cell>
          <cell r="K286">
            <v>46.680267124366004</v>
          </cell>
          <cell r="M286">
            <v>55.68</v>
          </cell>
        </row>
        <row r="287">
          <cell r="G287" t="str">
            <v>Two number 100 mm internal diameter upvc service ducts Type B to HCD I2 depth to invert not exceeding 2 metres, average depth to invert 1.5 metres</v>
          </cell>
          <cell r="H287" t="str">
            <v>m</v>
          </cell>
          <cell r="I287">
            <v>42.284009971799996</v>
          </cell>
          <cell r="K287">
            <v>46.495443143427764</v>
          </cell>
        </row>
        <row r="288">
          <cell r="G288" t="str">
            <v>Two number 100 mm internal diameter upvc service ducts Type B to HCD I2 depth to invert not exceeding 2 metres, average depth to invert 2.0 metres</v>
          </cell>
          <cell r="H288" t="str">
            <v>m</v>
          </cell>
          <cell r="I288">
            <v>56.211159395625003</v>
          </cell>
          <cell r="K288">
            <v>65.628772383602339</v>
          </cell>
        </row>
        <row r="289">
          <cell r="G289" t="str">
            <v>Three number 100 mm internal diameter upvc service ducts Type A to HCD I2 depth to invert not exceeding 2 metres, average depth to invert 0.5 metres</v>
          </cell>
          <cell r="H289" t="str">
            <v>m</v>
          </cell>
          <cell r="I289">
            <v>41.730240785725002</v>
          </cell>
          <cell r="K289">
            <v>43.622961957315056</v>
          </cell>
        </row>
        <row r="290">
          <cell r="G290" t="str">
            <v>Three number 100 mm internal diameter upvc service ducts Type A to HCD I2 depth to invert not exceeding 2 metres, average depth to invert 1.0 metres</v>
          </cell>
          <cell r="H290" t="str">
            <v>m</v>
          </cell>
          <cell r="I290">
            <v>55.575643596999996</v>
          </cell>
          <cell r="K290">
            <v>57.63236524731763</v>
          </cell>
          <cell r="M290">
            <v>77.430000000000007</v>
          </cell>
        </row>
        <row r="291">
          <cell r="G291" t="str">
            <v>Three number 100 mm internal diameter upvc service ducts Type B to HCD I2 depth to invert not exceeding 2 m+B113etres, average depth to invert 1.5 metres</v>
          </cell>
          <cell r="H291" t="str">
            <v>m</v>
          </cell>
          <cell r="I291">
            <v>50.942804998450008</v>
          </cell>
          <cell r="K291">
            <v>56.738853924299555</v>
          </cell>
        </row>
        <row r="292">
          <cell r="G292" t="str">
            <v>Three number 100 mm internal diameter upvc service ducts Type B to HCD I2 depth to invert not exceeding 2 metres, average depth to invert 2.0 metres</v>
          </cell>
          <cell r="H292" t="str">
            <v>m</v>
          </cell>
          <cell r="I292">
            <v>67.743351544549995</v>
          </cell>
          <cell r="K292">
            <v>79.366303804210631</v>
          </cell>
        </row>
        <row r="293">
          <cell r="G293" t="str">
            <v>Four number 100 mm internal diameter upvc service ducts on bed Type A to HCD 12 depth to invert not exceeding 2 metres, average depth to invert 0.5 metres</v>
          </cell>
          <cell r="H293" t="str">
            <v>m</v>
          </cell>
          <cell r="I293">
            <v>46.871977818625005</v>
          </cell>
          <cell r="K293">
            <v>48.137076816432007</v>
          </cell>
        </row>
        <row r="294">
          <cell r="G294" t="str">
            <v>Four number 100 mm internal diameter upvc service ducts Type A to HCD I2 depth to invert not exceeding 2 metres, average depth to invert 1.0 metres</v>
          </cell>
          <cell r="H294" t="str">
            <v>m</v>
          </cell>
          <cell r="I294">
            <v>65.573600526675008</v>
          </cell>
          <cell r="K294">
            <v>68.801542235830311</v>
          </cell>
          <cell r="M294">
            <v>101.79</v>
          </cell>
        </row>
        <row r="295">
          <cell r="G295" t="str">
            <v>Four number 100 mm internal diameter upvc service ducts Type B to HCD I2 depth to invert not exceeding 2 metres, average depth to invert 1.5 metres</v>
          </cell>
          <cell r="H295" t="str">
            <v>m</v>
          </cell>
          <cell r="I295">
            <v>59.841156137499993</v>
          </cell>
          <cell r="K295">
            <v>67.852882796191878</v>
          </cell>
        </row>
        <row r="296">
          <cell r="G296" t="str">
            <v>Four number 100 mm internal diameter upvc service ducts on bed Type Z  in trench depth to invert not exceeding 2 metres, average depth to invert 2.0 metres</v>
          </cell>
          <cell r="H296" t="str">
            <v>m</v>
          </cell>
          <cell r="I296">
            <v>102.52991241777499</v>
          </cell>
          <cell r="K296">
            <v>119.01213642383937</v>
          </cell>
        </row>
        <row r="299">
          <cell r="G299" t="str">
            <v>&lt;Select&gt;</v>
          </cell>
          <cell r="I299">
            <v>119.0120849609375</v>
          </cell>
        </row>
        <row r="300">
          <cell r="G300" t="str">
            <v>150 mm internal diameter filter drain in trench specified design group 1 depth to invert not exceeding 2.0 metres, average depth to invert 1.0 metres</v>
          </cell>
          <cell r="H300" t="str">
            <v>m</v>
          </cell>
          <cell r="I300">
            <v>50.181631967249999</v>
          </cell>
          <cell r="K300">
            <v>51.695857034163616</v>
          </cell>
          <cell r="M300">
            <v>57.51</v>
          </cell>
        </row>
        <row r="301">
          <cell r="G301" t="str">
            <v>150 mm internal diameter filter drain in trench specified design group 1 depth to invert not exceeding 2.0 metres, average depth to invert 1.5 metres</v>
          </cell>
          <cell r="H301" t="str">
            <v>m</v>
          </cell>
          <cell r="I301">
            <v>67.876782902874993</v>
          </cell>
          <cell r="K301">
            <v>69.84491222227453</v>
          </cell>
          <cell r="M301">
            <v>63</v>
          </cell>
        </row>
        <row r="302">
          <cell r="G302" t="str">
            <v>150 mm internal diameter filter drain in trench specified design group 1 depth to invert not exceeding 2.0 metres, average depth to invert 2.0 metres</v>
          </cell>
          <cell r="H302" t="str">
            <v>m</v>
          </cell>
          <cell r="I302">
            <v>87.097537361124992</v>
          </cell>
          <cell r="K302">
            <v>89.780339479585805</v>
          </cell>
          <cell r="M302">
            <v>68.36</v>
          </cell>
        </row>
        <row r="303">
          <cell r="G303" t="str">
            <v>225 mm internal diameter filter drain in trench specified design group 1 depth to invert not exceeding 2.0 metres, average depth to invert 1.0 metres</v>
          </cell>
          <cell r="H303" t="str">
            <v>m</v>
          </cell>
          <cell r="I303">
            <v>60.921335050625004</v>
          </cell>
          <cell r="K303">
            <v>62.812778165174471</v>
          </cell>
          <cell r="M303">
            <v>74.540000000000006</v>
          </cell>
        </row>
        <row r="304">
          <cell r="G304" t="str">
            <v>225 mm internal diameter filter drain in trench specified design group 1 depth to invert not exceeding 2.0 metres, average depth to invert 1.5 metres</v>
          </cell>
          <cell r="H304" t="str">
            <v>m</v>
          </cell>
          <cell r="I304">
            <v>80.624832426250009</v>
          </cell>
          <cell r="K304">
            <v>83.147799910968118</v>
          </cell>
          <cell r="M304">
            <v>80</v>
          </cell>
        </row>
        <row r="305">
          <cell r="G305" t="str">
            <v>300 mm internal diameter filter drain in trench specified design group 1 depth to invert not exceeding 2.0 metres, average depth to invert 1.0 metres</v>
          </cell>
          <cell r="H305" t="str">
            <v>m</v>
          </cell>
          <cell r="I305">
            <v>71.871461841625006</v>
          </cell>
          <cell r="K305">
            <v>74.301265020698281</v>
          </cell>
          <cell r="M305">
            <v>106.65</v>
          </cell>
        </row>
        <row r="306">
          <cell r="G306" t="str">
            <v>300 mm internal diameter filter drain in trench specified design group 1 depth to invert not exceeding 2.0 metres, average depth to invert 2.0 metres</v>
          </cell>
          <cell r="H306" t="str">
            <v>m</v>
          </cell>
          <cell r="I306">
            <v>116.36846502775001</v>
          </cell>
          <cell r="K306">
            <v>120.11891726900807</v>
          </cell>
          <cell r="M306">
            <v>120.34</v>
          </cell>
        </row>
        <row r="307">
          <cell r="G307" t="str">
            <v>Type A filter material contiguous with filter drain</v>
          </cell>
          <cell r="H307" t="str">
            <v>m3</v>
          </cell>
          <cell r="I307">
            <v>40.237984533875</v>
          </cell>
          <cell r="K307">
            <v>40.729876725227818</v>
          </cell>
          <cell r="M307">
            <v>21.82</v>
          </cell>
        </row>
        <row r="308">
          <cell r="G308" t="str">
            <v>Type B filter material contiguous with filter drain</v>
          </cell>
          <cell r="H308" t="str">
            <v>m3</v>
          </cell>
          <cell r="I308">
            <v>39.362037861875002</v>
          </cell>
          <cell r="K308">
            <v>39.81948343874447</v>
          </cell>
          <cell r="M308">
            <v>44.28</v>
          </cell>
        </row>
        <row r="309">
          <cell r="G309" t="str">
            <v>Type C filter material contiguous with filter drain</v>
          </cell>
          <cell r="H309" t="str">
            <v>m3</v>
          </cell>
          <cell r="I309">
            <v>40.621744861875001</v>
          </cell>
          <cell r="K309">
            <v>41.029440387323213</v>
          </cell>
        </row>
        <row r="310">
          <cell r="G310" t="str">
            <v>Granular Type 1 sub-base material</v>
          </cell>
          <cell r="H310" t="str">
            <v>m3</v>
          </cell>
          <cell r="I310">
            <v>39.260375210625</v>
          </cell>
          <cell r="K310">
            <v>39.483429846455188</v>
          </cell>
        </row>
        <row r="311">
          <cell r="G311" t="str">
            <v>Granular Type 2 sub-base material</v>
          </cell>
          <cell r="H311" t="str">
            <v>m3</v>
          </cell>
          <cell r="I311">
            <v>38.085928570625008</v>
          </cell>
          <cell r="K311">
            <v>38.304157703577587</v>
          </cell>
        </row>
        <row r="312">
          <cell r="G312" t="str">
            <v>Excavate and replace filter material depth to invert not exceeding 2 metres in verge</v>
          </cell>
          <cell r="H312" t="str">
            <v>m3</v>
          </cell>
          <cell r="I312">
            <v>64.460891250249986</v>
          </cell>
          <cell r="K312">
            <v>66.312735280588015</v>
          </cell>
          <cell r="M312">
            <v>67.650000000000006</v>
          </cell>
        </row>
        <row r="313">
          <cell r="G313" t="str">
            <v>Excavate and replace filter material depth to invert exceeding 2 metres but not exceeding 4 metres in verge</v>
          </cell>
          <cell r="H313" t="str">
            <v>m3</v>
          </cell>
          <cell r="I313">
            <v>66.615699587249992</v>
          </cell>
          <cell r="K313">
            <v>68.073438070636669</v>
          </cell>
          <cell r="M313">
            <v>67.650000000000006</v>
          </cell>
        </row>
        <row r="314">
          <cell r="G314" t="str">
            <v>Excavate and replace filter material depth to invert not exceeding 2 metres in central reserve</v>
          </cell>
          <cell r="H314" t="str">
            <v>m3</v>
          </cell>
          <cell r="M314">
            <v>67.650000000000006</v>
          </cell>
        </row>
        <row r="317">
          <cell r="G317" t="str">
            <v>&lt;Select&gt;</v>
          </cell>
          <cell r="I317">
            <v>67.64996337890625</v>
          </cell>
        </row>
        <row r="318">
          <cell r="G318" t="str">
            <v>Connection of 150 mm internal diameter pipe to existing 150 mm internal diameter drain, sewer or piped culvert depth to invert not exceeding 2 metres</v>
          </cell>
          <cell r="H318" t="str">
            <v>no</v>
          </cell>
          <cell r="I318">
            <v>99.653872977500001</v>
          </cell>
          <cell r="K318">
            <v>111.25502184808593</v>
          </cell>
          <cell r="M318">
            <v>85.54</v>
          </cell>
        </row>
        <row r="319">
          <cell r="G319" t="str">
            <v>Connection of 225 mm internal diameter pipe to existing 225 mm internal diameter drain, sewer or piped culvert depth to invert not exceeding 2 metres</v>
          </cell>
          <cell r="H319" t="str">
            <v>no</v>
          </cell>
          <cell r="I319">
            <v>172.89467080125004</v>
          </cell>
          <cell r="K319">
            <v>191.5928018875681</v>
          </cell>
          <cell r="M319">
            <v>168.28</v>
          </cell>
        </row>
        <row r="320">
          <cell r="G320" t="str">
            <v>Connection of 225 mm internal diameter pipe to existing 225 mm internal diameter drain, sewer or piped culvert depth to invert exceeding 2 metres but not exceeding 4 metres</v>
          </cell>
          <cell r="H320" t="str">
            <v>no</v>
          </cell>
          <cell r="I320">
            <v>214.719673862875</v>
          </cell>
          <cell r="K320">
            <v>250.97694937686788</v>
          </cell>
          <cell r="M320">
            <v>200</v>
          </cell>
        </row>
        <row r="321">
          <cell r="G321" t="str">
            <v>Connection of 300 mm internal diameter pipe to existing 300 mm internal diameter drain, sewer or piped culvert depth to invert not exceeding 2 metres</v>
          </cell>
          <cell r="H321" t="str">
            <v>no</v>
          </cell>
          <cell r="I321">
            <v>239.33836371475002</v>
          </cell>
          <cell r="K321">
            <v>257.274612669661</v>
          </cell>
          <cell r="M321">
            <v>271.82</v>
          </cell>
        </row>
        <row r="322">
          <cell r="G322" t="str">
            <v>Connection of 150 mm internal diameter pipe to existing chamber depth to invert not exceeding 2 metres</v>
          </cell>
          <cell r="H322" t="str">
            <v>no</v>
          </cell>
          <cell r="I322">
            <v>182.44285220900002</v>
          </cell>
          <cell r="K322">
            <v>214.53492791059085</v>
          </cell>
          <cell r="M322">
            <v>143.1</v>
          </cell>
        </row>
        <row r="323">
          <cell r="G323" t="str">
            <v>Connection of 225 mm internal diameter pipe to existing chamber depth to invert not exceeding 2 metres</v>
          </cell>
          <cell r="H323" t="str">
            <v>no</v>
          </cell>
          <cell r="I323">
            <v>248.81594171137499</v>
          </cell>
          <cell r="K323">
            <v>280.88396131941983</v>
          </cell>
          <cell r="M323">
            <v>215</v>
          </cell>
        </row>
        <row r="324">
          <cell r="G324" t="str">
            <v>Connection of 300 mm internal diameter pipe to existing chamber depth to invert not exceeding 2 metres</v>
          </cell>
          <cell r="H324" t="str">
            <v>no</v>
          </cell>
          <cell r="I324">
            <v>320.71628563062501</v>
          </cell>
          <cell r="K324">
            <v>360.87047703749494</v>
          </cell>
          <cell r="M324">
            <v>284.61</v>
          </cell>
        </row>
        <row r="327">
          <cell r="G327" t="str">
            <v>&lt;Select&gt;</v>
          </cell>
          <cell r="I327">
            <v>284.60986328125</v>
          </cell>
        </row>
        <row r="328">
          <cell r="G328" t="str">
            <v>Chamber specified design group Type 3a PC manhole 1200mm dia with cover and frame depth to invert not exceeding 1 metre</v>
          </cell>
          <cell r="H328" t="str">
            <v>no</v>
          </cell>
          <cell r="I328">
            <v>931.27075556368766</v>
          </cell>
          <cell r="K328">
            <v>965.88997828037611</v>
          </cell>
          <cell r="M328">
            <v>1045</v>
          </cell>
          <cell r="O328">
            <v>1316.97</v>
          </cell>
        </row>
        <row r="329">
          <cell r="G329" t="str">
            <v>Chamber specified design group Type 3a PC manhole 1200mm dia with cover and frame depth to invert exceeding 1 metre but not exceeding 2 metres</v>
          </cell>
          <cell r="H329" t="str">
            <v>no</v>
          </cell>
          <cell r="I329">
            <v>1295.2893446891189</v>
          </cell>
          <cell r="K329">
            <v>1361.685632957712</v>
          </cell>
          <cell r="M329">
            <v>1534.57</v>
          </cell>
          <cell r="O329">
            <v>1520.41</v>
          </cell>
        </row>
        <row r="330">
          <cell r="G330" t="str">
            <v>Chamber specified design group Type 3b PC manhole 1500mm dia with cover and frame depth to invert not exceeding 1 metre</v>
          </cell>
          <cell r="H330" t="str">
            <v>no</v>
          </cell>
        </row>
        <row r="331">
          <cell r="G331" t="str">
            <v>Chamber specified design group Type 3b PC manhole 1500mm dia with cover and frame depth to invert exceeding 1 metre but not exceeding 2 metres</v>
          </cell>
          <cell r="H331" t="str">
            <v>no</v>
          </cell>
        </row>
        <row r="332">
          <cell r="G332" t="str">
            <v>Chamber specified design group Type 3c PC manhole 1800mm dia with cover and frame depth to invert exceeding 1 metre but not exceeding 2 metres</v>
          </cell>
          <cell r="H332" t="str">
            <v>no</v>
          </cell>
        </row>
        <row r="333">
          <cell r="G333" t="str">
            <v>Chamber specified design group Type 3c PC manhole 1800mm dia with cover and frame depth to invert exceeding 2 metres but not exceeding 3 metres</v>
          </cell>
          <cell r="H333" t="str">
            <v>no</v>
          </cell>
        </row>
        <row r="334">
          <cell r="G334" t="str">
            <v>Chamber specified design group Type 3d PC manhole 2100mm dia with cover and frame depth to invert exceeding 1 metre but not exceeding 2 metres</v>
          </cell>
          <cell r="H334" t="str">
            <v>no</v>
          </cell>
        </row>
        <row r="335">
          <cell r="G335" t="str">
            <v>Chamber specified design group Type 3d PC manhole 2100mm dia with cover and frame depth to invert exceeding 2 metres but not exceeding 3 metres</v>
          </cell>
          <cell r="H335" t="str">
            <v>no</v>
          </cell>
        </row>
        <row r="336">
          <cell r="G336" t="str">
            <v>Chamber specified design group Type 7 catchpit 1050mm dia with cover and frame depth to invert not exceeding 1 metre</v>
          </cell>
          <cell r="H336" t="str">
            <v>no</v>
          </cell>
          <cell r="I336">
            <v>720.48171904725018</v>
          </cell>
          <cell r="K336">
            <v>743.32232264697177</v>
          </cell>
          <cell r="M336">
            <v>950</v>
          </cell>
        </row>
        <row r="337">
          <cell r="G337" t="str">
            <v>Chamber specified design group Type 7 catchpit 1050mm dia with cover and frame depth to invert exceeding 1 metre but not exceeding 2 metres</v>
          </cell>
          <cell r="H337" t="str">
            <v>no</v>
          </cell>
          <cell r="I337">
            <v>1066.0405084027502</v>
          </cell>
          <cell r="K337">
            <v>1112.3873452917007</v>
          </cell>
          <cell r="M337">
            <v>1250</v>
          </cell>
        </row>
        <row r="338">
          <cell r="G338" t="str">
            <v>Precast concrete trapped gully with cover and frame</v>
          </cell>
          <cell r="H338" t="str">
            <v>no</v>
          </cell>
          <cell r="I338">
            <v>309.70140087481246</v>
          </cell>
          <cell r="K338">
            <v>314.895063241488</v>
          </cell>
          <cell r="M338">
            <v>271.70999999999998</v>
          </cell>
          <cell r="O338">
            <v>275.52999999999997</v>
          </cell>
        </row>
        <row r="339">
          <cell r="G339" t="str">
            <v>Rodding eye</v>
          </cell>
          <cell r="H339" t="str">
            <v>no</v>
          </cell>
        </row>
        <row r="342">
          <cell r="G342" t="str">
            <v>&lt;Select&gt;</v>
          </cell>
          <cell r="I342">
            <v>275.52978515625</v>
          </cell>
        </row>
        <row r="343">
          <cell r="G343" t="str">
            <v>Excavation of soft spots and other voids in the bottom of trenches, chambers and gullies</v>
          </cell>
          <cell r="H343" t="str">
            <v>m3</v>
          </cell>
          <cell r="I343">
            <v>28.065467926625004</v>
          </cell>
          <cell r="K343">
            <v>35.09712386374153</v>
          </cell>
          <cell r="M343">
            <v>8.1300000000000008</v>
          </cell>
        </row>
        <row r="344">
          <cell r="G344" t="str">
            <v>Filling of soft spots and other voids in the bottom of trenches, chambers and gullies with pipe bedding material</v>
          </cell>
          <cell r="H344" t="str">
            <v>m3</v>
          </cell>
          <cell r="I344">
            <v>49.825251116375</v>
          </cell>
          <cell r="K344">
            <v>50.824119100264916</v>
          </cell>
          <cell r="M344">
            <v>37.89</v>
          </cell>
        </row>
        <row r="345">
          <cell r="G345" t="str">
            <v>Filling of soft spots and other voids in the bottom of trenches, chambers and gullies with in situ concrete mix ST1</v>
          </cell>
          <cell r="H345" t="str">
            <v>m3</v>
          </cell>
          <cell r="I345">
            <v>100.51644804462498</v>
          </cell>
          <cell r="K345">
            <v>101.22570056674576</v>
          </cell>
          <cell r="M345">
            <v>97.71</v>
          </cell>
        </row>
        <row r="347">
          <cell r="G347" t="str">
            <v>&lt;Select&gt;</v>
          </cell>
        </row>
        <row r="348">
          <cell r="G348" t="str">
            <v>Back of wall drainage</v>
          </cell>
          <cell r="H348" t="str">
            <v>m2</v>
          </cell>
          <cell r="I348">
            <v>35</v>
          </cell>
          <cell r="K348">
            <v>40</v>
          </cell>
          <cell r="O348">
            <v>40</v>
          </cell>
        </row>
        <row r="349">
          <cell r="I349">
            <v>40</v>
          </cell>
        </row>
        <row r="350">
          <cell r="G350" t="str">
            <v>&lt;Select&gt;</v>
          </cell>
          <cell r="I350">
            <v>40</v>
          </cell>
        </row>
        <row r="351">
          <cell r="G351" t="str">
            <v xml:space="preserve">Filling to pipe bays and verges on bridges </v>
          </cell>
          <cell r="H351" t="str">
            <v>m3</v>
          </cell>
          <cell r="I351">
            <v>75.012324860625</v>
          </cell>
          <cell r="K351">
            <v>82.905519838630013</v>
          </cell>
        </row>
        <row r="352">
          <cell r="I352">
            <v>82.905517578125</v>
          </cell>
        </row>
        <row r="353">
          <cell r="G353" t="str">
            <v>&lt;Select&gt;</v>
          </cell>
          <cell r="I353">
            <v>82.905517578125</v>
          </cell>
        </row>
        <row r="354">
          <cell r="G354" t="str">
            <v>Replacement of cover and frame on brick chamber.</v>
          </cell>
          <cell r="H354" t="str">
            <v>no</v>
          </cell>
          <cell r="I354">
            <v>140.16128329900002</v>
          </cell>
          <cell r="K354">
            <v>145.84197003030027</v>
          </cell>
        </row>
        <row r="355">
          <cell r="G355" t="str">
            <v>Replacement of cover and frame on precast concrete gully</v>
          </cell>
          <cell r="H355" t="str">
            <v>no</v>
          </cell>
          <cell r="I355">
            <v>89.571754374125021</v>
          </cell>
          <cell r="K355">
            <v>91.944508311366377</v>
          </cell>
        </row>
        <row r="356">
          <cell r="G356" t="str">
            <v>Raise the level of existing cover and frame on brick chamber 150 mm or less</v>
          </cell>
          <cell r="H356" t="str">
            <v>no</v>
          </cell>
          <cell r="I356">
            <v>114.27653239887501</v>
          </cell>
          <cell r="K356">
            <v>120.23278304738564</v>
          </cell>
          <cell r="M356">
            <v>38.08</v>
          </cell>
        </row>
        <row r="357">
          <cell r="G357" t="str">
            <v>Raise the level of existing cover and frame on brick chamber exceeding 150 mm but not exceeding 300 mm</v>
          </cell>
          <cell r="H357" t="str">
            <v>no</v>
          </cell>
          <cell r="I357">
            <v>151.735980417875</v>
          </cell>
          <cell r="K357">
            <v>163.83232178926642</v>
          </cell>
          <cell r="M357">
            <v>47.85</v>
          </cell>
        </row>
        <row r="358">
          <cell r="G358" t="str">
            <v>Raise the level of existing cover and frame on precast concrete chamber exceeding 150 mm but not exceeding 300 mm</v>
          </cell>
          <cell r="H358" t="str">
            <v>no</v>
          </cell>
          <cell r="I358">
            <v>133.34067334662501</v>
          </cell>
          <cell r="K358">
            <v>140.05547791676742</v>
          </cell>
        </row>
        <row r="359">
          <cell r="G359" t="str">
            <v>Raise the level of existing grating and frame on precast concrete gully not exceeding 150 mm</v>
          </cell>
          <cell r="H359" t="str">
            <v>no</v>
          </cell>
          <cell r="I359">
            <v>91.486149824999984</v>
          </cell>
          <cell r="K359">
            <v>97.802971355238682</v>
          </cell>
        </row>
        <row r="360">
          <cell r="G360" t="str">
            <v>Raise the level of existing grating and frame on precast concrete gully exceeding 150 mm but not exceeding 300 mm</v>
          </cell>
          <cell r="H360" t="str">
            <v>no</v>
          </cell>
          <cell r="I360">
            <v>109.52791564450001</v>
          </cell>
          <cell r="K360">
            <v>114.11146827038945</v>
          </cell>
        </row>
        <row r="361">
          <cell r="G361" t="str">
            <v>Raise the level of existing grating and frame on insitu concrete gully not exceeding 150 mm</v>
          </cell>
          <cell r="H361" t="str">
            <v>no</v>
          </cell>
          <cell r="I361">
            <v>85.56223622875001</v>
          </cell>
          <cell r="K361">
            <v>89.468163633883449</v>
          </cell>
        </row>
        <row r="362">
          <cell r="G362" t="str">
            <v>Raise the level of existing grating and frame on insitu concrete gully exceeding 150 mm but not exceeding 300 mm</v>
          </cell>
          <cell r="H362" t="str">
            <v>no</v>
          </cell>
          <cell r="I362">
            <v>106.64744298574999</v>
          </cell>
          <cell r="K362">
            <v>112.03003107496239</v>
          </cell>
        </row>
        <row r="363">
          <cell r="G363" t="str">
            <v>Lower the level of existing cover and frame on brick chamber 150 mm or less</v>
          </cell>
          <cell r="H363" t="str">
            <v>no</v>
          </cell>
          <cell r="I363">
            <v>95.664732814499999</v>
          </cell>
          <cell r="K363">
            <v>102.34713949149457</v>
          </cell>
          <cell r="M363">
            <v>22.92</v>
          </cell>
        </row>
        <row r="364">
          <cell r="G364" t="str">
            <v>Lower the level of existing cover and frame on precast concrete chamber 150 mm or less</v>
          </cell>
          <cell r="H364" t="str">
            <v>no</v>
          </cell>
          <cell r="I364">
            <v>99.869212318875</v>
          </cell>
          <cell r="K364">
            <v>104.99502342991308</v>
          </cell>
        </row>
        <row r="365">
          <cell r="G365" t="str">
            <v>Lower the level of existing grating and frame on precast concrete gully 150 mm or less</v>
          </cell>
          <cell r="H365" t="str">
            <v>no</v>
          </cell>
          <cell r="I365">
            <v>79.146513559124998</v>
          </cell>
          <cell r="K365">
            <v>82.067360304603127</v>
          </cell>
        </row>
        <row r="366">
          <cell r="I366">
            <v>82.06732177734375</v>
          </cell>
        </row>
        <row r="367">
          <cell r="G367" t="str">
            <v>&lt;Select&gt;</v>
          </cell>
          <cell r="I367">
            <v>82.06732177734375</v>
          </cell>
        </row>
        <row r="368">
          <cell r="G368" t="str">
            <v>Remove from store and reinstall cover and frame on brick chamber</v>
          </cell>
          <cell r="H368" t="str">
            <v>no</v>
          </cell>
          <cell r="I368">
            <v>85.563533020625002</v>
          </cell>
          <cell r="K368">
            <v>87.760333013724789</v>
          </cell>
          <cell r="M368">
            <v>54.64</v>
          </cell>
        </row>
        <row r="369">
          <cell r="G369" t="str">
            <v>Remove from store and reinstall cover and frame on precast concrete chamber</v>
          </cell>
          <cell r="H369" t="str">
            <v>no</v>
          </cell>
          <cell r="I369">
            <v>85.563533020625002</v>
          </cell>
          <cell r="K369">
            <v>87.760333013724789</v>
          </cell>
          <cell r="M369">
            <v>54.64</v>
          </cell>
        </row>
        <row r="370">
          <cell r="G370" t="str">
            <v>Remove from store and reinstall grating and frame on precast concrete gully</v>
          </cell>
          <cell r="H370" t="str">
            <v>no</v>
          </cell>
          <cell r="I370">
            <v>63.786673815999997</v>
          </cell>
          <cell r="K370">
            <v>66.545321867961775</v>
          </cell>
          <cell r="M370">
            <v>54.64</v>
          </cell>
        </row>
        <row r="371">
          <cell r="G371" t="str">
            <v>Remove from store and reinstall grating and frame on vitrified clay gully</v>
          </cell>
          <cell r="H371" t="str">
            <v>no</v>
          </cell>
          <cell r="I371">
            <v>64.685768179749999</v>
          </cell>
          <cell r="K371">
            <v>67.036355522727092</v>
          </cell>
          <cell r="M371">
            <v>54.64</v>
          </cell>
        </row>
        <row r="372">
          <cell r="I372">
            <v>54.639984130859375</v>
          </cell>
        </row>
        <row r="373">
          <cell r="G373" t="str">
            <v>&lt;Select&gt;</v>
          </cell>
          <cell r="I373">
            <v>54.639984130859375</v>
          </cell>
        </row>
        <row r="374">
          <cell r="G374" t="str">
            <v>Grouting up of 150 mm internal diameter drain, sewer, piped culvert and service duct with cement/PFA grout</v>
          </cell>
          <cell r="H374" t="str">
            <v>m</v>
          </cell>
          <cell r="I374">
            <v>23.349411814187501</v>
          </cell>
          <cell r="K374">
            <v>54.313037239470212</v>
          </cell>
          <cell r="M374">
            <v>15</v>
          </cell>
        </row>
        <row r="375">
          <cell r="G375" t="str">
            <v>Grouting up of 225 mm internal diameter drain, sewer, piped culvert and service duct with cement/PFA grout</v>
          </cell>
          <cell r="H375" t="str">
            <v>m</v>
          </cell>
          <cell r="I375">
            <v>26.497018533203121</v>
          </cell>
          <cell r="K375">
            <v>54.972220143718161</v>
          </cell>
          <cell r="M375">
            <v>22</v>
          </cell>
        </row>
        <row r="376">
          <cell r="G376" t="str">
            <v>Grouting up of 300 mm internal diameter drain, sewer, piped culvert and service duct with cement/PFA grout</v>
          </cell>
          <cell r="H376" t="str">
            <v>m</v>
          </cell>
          <cell r="I376">
            <v>31.201360238062502</v>
          </cell>
          <cell r="K376">
            <v>56.474496472185884</v>
          </cell>
          <cell r="M376">
            <v>27.55</v>
          </cell>
        </row>
        <row r="377">
          <cell r="G377" t="str">
            <v>Grouting up of 450 mm internal diameter drain, sewer, piped culvert and service duct with cement/PFA grout</v>
          </cell>
          <cell r="H377" t="str">
            <v>m</v>
          </cell>
          <cell r="I377">
            <v>42.260261209468744</v>
          </cell>
          <cell r="K377">
            <v>62.463541152361806</v>
          </cell>
          <cell r="M377">
            <v>56.12</v>
          </cell>
        </row>
        <row r="378">
          <cell r="G378" t="str">
            <v>Grouting up of 600 mm internal diameter drain, sewer, piped culvert and service duct with cement/PFA grout</v>
          </cell>
          <cell r="H378" t="str">
            <v>m</v>
          </cell>
          <cell r="I378">
            <v>59.023134806906242</v>
          </cell>
          <cell r="K378">
            <v>74.915659001816195</v>
          </cell>
          <cell r="M378">
            <v>110.89</v>
          </cell>
        </row>
        <row r="379">
          <cell r="G379" t="str">
            <v>Grout up existing gully</v>
          </cell>
          <cell r="H379" t="str">
            <v>no</v>
          </cell>
          <cell r="I379">
            <v>46.93992213762499</v>
          </cell>
          <cell r="K379">
            <v>66.493498559453329</v>
          </cell>
        </row>
        <row r="380">
          <cell r="I380">
            <v>66.49346923828125</v>
          </cell>
        </row>
        <row r="381">
          <cell r="G381" t="str">
            <v>&lt;Select&gt;</v>
          </cell>
          <cell r="I381">
            <v>66.49346923828125</v>
          </cell>
        </row>
        <row r="382">
          <cell r="G382" t="str">
            <v>Extra over excavation for excavation in Hard Material in drainage</v>
          </cell>
          <cell r="H382" t="str">
            <v>m3</v>
          </cell>
          <cell r="I382">
            <v>85.853058271624988</v>
          </cell>
          <cell r="K382">
            <v>95.591029051283215</v>
          </cell>
          <cell r="M382">
            <v>72.63</v>
          </cell>
        </row>
        <row r="383">
          <cell r="I383">
            <v>72.62994384765625</v>
          </cell>
        </row>
        <row r="384">
          <cell r="G384" t="str">
            <v>&lt;Select&gt;</v>
          </cell>
          <cell r="I384">
            <v>72.62994384765625</v>
          </cell>
        </row>
        <row r="385">
          <cell r="G385" t="str">
            <v>Cleaning piped drainage system 150 mm internal diameter or less.</v>
          </cell>
          <cell r="H385" t="str">
            <v>m</v>
          </cell>
          <cell r="I385">
            <v>2.9026555806015626</v>
          </cell>
          <cell r="K385">
            <v>3.1215921817420087</v>
          </cell>
        </row>
        <row r="386">
          <cell r="G386" t="str">
            <v>Cleaning piped drainage system 151 to 225 mm internal diameter</v>
          </cell>
          <cell r="H386" t="str">
            <v>m</v>
          </cell>
          <cell r="I386">
            <v>3.03943745841875</v>
          </cell>
          <cell r="K386">
            <v>3.2450188239183126</v>
          </cell>
        </row>
        <row r="387">
          <cell r="G387" t="str">
            <v>Cleaning piped drainage system 226 to 300 mm internal diameter</v>
          </cell>
          <cell r="H387" t="str">
            <v>m</v>
          </cell>
          <cell r="I387">
            <v>3.5221724886015626</v>
          </cell>
          <cell r="K387">
            <v>3.7302391616181265</v>
          </cell>
        </row>
        <row r="388">
          <cell r="G388" t="str">
            <v>Cleaning piped drainage system 301 to 450 mm internal diameter</v>
          </cell>
          <cell r="H388" t="str">
            <v>m</v>
          </cell>
          <cell r="I388">
            <v>4.8639190400484376</v>
          </cell>
          <cell r="K388">
            <v>5.2516430385266686</v>
          </cell>
        </row>
        <row r="389">
          <cell r="G389" t="str">
            <v>Cleaning piped drainage system 451 mm internal diameter and above</v>
          </cell>
          <cell r="H389" t="str">
            <v>m</v>
          </cell>
          <cell r="I389">
            <v>7.3347753666203124</v>
          </cell>
          <cell r="K389">
            <v>8.5423939768309936</v>
          </cell>
        </row>
        <row r="390">
          <cell r="G390" t="str">
            <v>Cleaning linear drainage system</v>
          </cell>
          <cell r="H390" t="str">
            <v>m</v>
          </cell>
          <cell r="I390">
            <v>2.6198116426015625</v>
          </cell>
          <cell r="K390">
            <v>2.8837202737084451</v>
          </cell>
        </row>
        <row r="391">
          <cell r="G391" t="str">
            <v>Cleaning combined drainage and kerb system</v>
          </cell>
          <cell r="H391" t="str">
            <v>m</v>
          </cell>
          <cell r="I391">
            <v>3.0897416426015627</v>
          </cell>
          <cell r="K391">
            <v>3.7615851136691179</v>
          </cell>
        </row>
        <row r="392">
          <cell r="G392" t="str">
            <v>Cleaning of chambers depth to invert not exceeding 2.0 metres.</v>
          </cell>
          <cell r="H392" t="str">
            <v>no</v>
          </cell>
          <cell r="I392">
            <v>54.581343842687488</v>
          </cell>
          <cell r="K392">
            <v>59.476623206235125</v>
          </cell>
        </row>
        <row r="393">
          <cell r="G393" t="str">
            <v>Cleaning of gullies.</v>
          </cell>
          <cell r="H393" t="str">
            <v>no</v>
          </cell>
          <cell r="I393">
            <v>23.452222202031251</v>
          </cell>
          <cell r="K393">
            <v>26.657925732027781</v>
          </cell>
        </row>
        <row r="394">
          <cell r="I394">
            <v>26.657913208007813</v>
          </cell>
        </row>
        <row r="395">
          <cell r="I395">
            <v>26.657913208007813</v>
          </cell>
        </row>
        <row r="396">
          <cell r="I396">
            <v>26.657913208007813</v>
          </cell>
        </row>
        <row r="397">
          <cell r="G397" t="str">
            <v>&lt;Select&gt;</v>
          </cell>
          <cell r="I397">
            <v>26.657913208007813</v>
          </cell>
        </row>
        <row r="398">
          <cell r="I398">
            <v>26.657913208007813</v>
          </cell>
        </row>
        <row r="399">
          <cell r="G399" t="str">
            <v>&lt;Select&gt;</v>
          </cell>
          <cell r="I399">
            <v>26.657913208007813</v>
          </cell>
        </row>
        <row r="400">
          <cell r="G400" t="str">
            <v>Excavation of acceptable material Class 5A</v>
          </cell>
          <cell r="H400" t="str">
            <v>m3</v>
          </cell>
          <cell r="I400">
            <v>5.6257305143749994</v>
          </cell>
          <cell r="K400">
            <v>7.1491759537476556</v>
          </cell>
          <cell r="M400">
            <v>0.92</v>
          </cell>
          <cell r="O400">
            <v>2.13</v>
          </cell>
        </row>
        <row r="401">
          <cell r="G401" t="str">
            <v>Excavation of acceptable material excluding Class 5A in cutting and other excavation</v>
          </cell>
          <cell r="H401" t="str">
            <v>m3</v>
          </cell>
          <cell r="I401">
            <v>3.6185092221081732</v>
          </cell>
          <cell r="K401">
            <v>6.0739994834407263</v>
          </cell>
          <cell r="M401">
            <v>2.2000000000000002</v>
          </cell>
          <cell r="O401">
            <v>2.85</v>
          </cell>
        </row>
        <row r="402">
          <cell r="G402" t="str">
            <v>Excavation of acceptable material excluding Class 5A in structural foundations 0 to 3 metres in depth</v>
          </cell>
          <cell r="H402" t="str">
            <v>m3</v>
          </cell>
          <cell r="I402">
            <v>13.197722933249999</v>
          </cell>
          <cell r="K402">
            <v>19.619624236823697</v>
          </cell>
          <cell r="M402">
            <v>5.46</v>
          </cell>
          <cell r="O402">
            <v>5.42</v>
          </cell>
        </row>
        <row r="403">
          <cell r="G403" t="str">
            <v>Excavation of acceptable material excluding Class 5A in structural foundations 0 to 6 metres in depth</v>
          </cell>
          <cell r="H403" t="str">
            <v>m3</v>
          </cell>
          <cell r="I403">
            <v>34.843104046500002</v>
          </cell>
          <cell r="K403">
            <v>63.176184867477481</v>
          </cell>
          <cell r="M403">
            <v>14.41</v>
          </cell>
          <cell r="O403">
            <v>14.31</v>
          </cell>
        </row>
        <row r="404">
          <cell r="G404" t="str">
            <v>Excavation of unacceptable material Class U1 in cutting and other excavation</v>
          </cell>
          <cell r="H404" t="str">
            <v>m3</v>
          </cell>
          <cell r="I404">
            <v>4.36712234175</v>
          </cell>
          <cell r="K404">
            <v>7.6745992581616465</v>
          </cell>
          <cell r="M404">
            <v>2.87</v>
          </cell>
          <cell r="O404">
            <v>2.85</v>
          </cell>
        </row>
        <row r="405">
          <cell r="G405" t="str">
            <v>Excavation of unacceptable material Class U1 in structural foundations 0 to 3 metres in depth</v>
          </cell>
          <cell r="H405" t="str">
            <v>m3</v>
          </cell>
          <cell r="I405">
            <v>17.296387729749998</v>
          </cell>
          <cell r="K405">
            <v>27.146757401663265</v>
          </cell>
          <cell r="M405">
            <v>6.2</v>
          </cell>
          <cell r="O405">
            <v>6.16</v>
          </cell>
        </row>
        <row r="406">
          <cell r="G406" t="str">
            <v>Excavation of unacceptable material Class U1 in structural foundations 0 to 6 metres in depth</v>
          </cell>
          <cell r="H406" t="str">
            <v>m3</v>
          </cell>
          <cell r="I406">
            <v>38.088349902499999</v>
          </cell>
          <cell r="K406">
            <v>68.00277665924294</v>
          </cell>
          <cell r="M406">
            <v>15.18</v>
          </cell>
          <cell r="O406">
            <v>15.07</v>
          </cell>
        </row>
        <row r="409">
          <cell r="G409" t="str">
            <v>&lt;Select&gt;</v>
          </cell>
          <cell r="I409">
            <v>15.069999694824219</v>
          </cell>
        </row>
        <row r="410">
          <cell r="G410" t="str">
            <v>Extra over excavation for excavation in hard material in cutting and other excavation</v>
          </cell>
          <cell r="H410" t="str">
            <v>m3</v>
          </cell>
          <cell r="I410">
            <v>18.506849408874995</v>
          </cell>
          <cell r="K410">
            <v>23.428863518526995</v>
          </cell>
          <cell r="M410">
            <v>9</v>
          </cell>
          <cell r="O410">
            <v>50.29</v>
          </cell>
        </row>
        <row r="411">
          <cell r="G411" t="str">
            <v>Extra over excavation for excavation in hard material in structural foundations</v>
          </cell>
          <cell r="H411" t="str">
            <v>m3</v>
          </cell>
          <cell r="I411">
            <v>44.444614880624997</v>
          </cell>
          <cell r="K411">
            <v>62.904445511634599</v>
          </cell>
          <cell r="M411">
            <v>52.83</v>
          </cell>
          <cell r="O411">
            <v>52.45</v>
          </cell>
        </row>
        <row r="412">
          <cell r="G412" t="str">
            <v>Extra over excavation for excavation in hard material in foundations for corrugated steel buried structures and the like</v>
          </cell>
          <cell r="H412" t="str">
            <v>m3</v>
          </cell>
          <cell r="I412">
            <v>48.786288090624993</v>
          </cell>
          <cell r="K412">
            <v>71.90352811223346</v>
          </cell>
          <cell r="M412">
            <v>52.83</v>
          </cell>
          <cell r="O412">
            <v>52.45</v>
          </cell>
        </row>
        <row r="414">
          <cell r="I414">
            <v>52.449981689453125</v>
          </cell>
        </row>
        <row r="415">
          <cell r="G415" t="str">
            <v>&lt;Select&gt;</v>
          </cell>
          <cell r="I415">
            <v>52.449981689453125</v>
          </cell>
        </row>
        <row r="416">
          <cell r="G416" t="str">
            <v>Deposition of acceptable material in embankments and other areas of fill</v>
          </cell>
          <cell r="H416" t="str">
            <v>m3</v>
          </cell>
          <cell r="I416">
            <v>7.53132224275</v>
          </cell>
          <cell r="K416">
            <v>13.992805425765928</v>
          </cell>
          <cell r="M416">
            <v>0.84</v>
          </cell>
          <cell r="O416">
            <v>0.84</v>
          </cell>
        </row>
        <row r="417">
          <cell r="G417" t="str">
            <v>Deposition of acceptable material in fill to structures</v>
          </cell>
          <cell r="H417" t="str">
            <v>m3</v>
          </cell>
          <cell r="I417">
            <v>14.8873024725</v>
          </cell>
          <cell r="K417">
            <v>28.158982424672768</v>
          </cell>
          <cell r="M417">
            <v>0.84</v>
          </cell>
          <cell r="O417">
            <v>0.84</v>
          </cell>
        </row>
        <row r="418">
          <cell r="G418" t="str">
            <v>Deposition of acceptable material in fill above structural concrete foundations</v>
          </cell>
          <cell r="H418" t="str">
            <v>m3</v>
          </cell>
          <cell r="I418">
            <v>16.505502935625</v>
          </cell>
          <cell r="K418">
            <v>29.275152016685432</v>
          </cell>
          <cell r="M418">
            <v>0.84</v>
          </cell>
          <cell r="O418">
            <v>0.84</v>
          </cell>
        </row>
        <row r="419">
          <cell r="G419" t="str">
            <v>Deposition of acceptable material in fill on sub-base, roadbase and capping</v>
          </cell>
          <cell r="H419" t="str">
            <v>m3</v>
          </cell>
          <cell r="I419">
            <v>11.552243527624999</v>
          </cell>
          <cell r="K419">
            <v>21.039695360532576</v>
          </cell>
          <cell r="M419">
            <v>0.84</v>
          </cell>
          <cell r="O419">
            <v>0.84</v>
          </cell>
        </row>
        <row r="420">
          <cell r="G420" t="str">
            <v>Deposition of acceptable material in fill location</v>
          </cell>
          <cell r="H420" t="str">
            <v>m3</v>
          </cell>
          <cell r="I420">
            <v>3</v>
          </cell>
          <cell r="K420">
            <v>3</v>
          </cell>
          <cell r="M420">
            <v>3</v>
          </cell>
          <cell r="O420">
            <v>3</v>
          </cell>
        </row>
        <row r="422">
          <cell r="I422">
            <v>3</v>
          </cell>
        </row>
        <row r="423">
          <cell r="G423" t="str">
            <v>&lt;Select&gt;</v>
          </cell>
          <cell r="I423">
            <v>3</v>
          </cell>
        </row>
        <row r="424">
          <cell r="G424" t="str">
            <v>Disposal of acceptable material excluding Class 5A</v>
          </cell>
          <cell r="H424" t="str">
            <v>m3</v>
          </cell>
          <cell r="I424">
            <v>16.289962516838749</v>
          </cell>
          <cell r="K424">
            <v>17.180623119873086</v>
          </cell>
          <cell r="M424">
            <v>12.53</v>
          </cell>
          <cell r="O424">
            <v>13</v>
          </cell>
        </row>
        <row r="425">
          <cell r="G425" t="str">
            <v>Disposal of acceptable material Class 5A</v>
          </cell>
          <cell r="H425" t="str">
            <v>m3</v>
          </cell>
          <cell r="I425">
            <v>14.316899997963752</v>
          </cell>
          <cell r="K425">
            <v>15.422723897339894</v>
          </cell>
          <cell r="M425">
            <v>12.53</v>
          </cell>
          <cell r="O425">
            <v>13</v>
          </cell>
        </row>
        <row r="426">
          <cell r="G426" t="str">
            <v>Disposal of unacceptable material Class U1</v>
          </cell>
          <cell r="H426" t="str">
            <v>m3</v>
          </cell>
          <cell r="I426">
            <v>22.580312854963751</v>
          </cell>
          <cell r="K426">
            <v>25.688197346488398</v>
          </cell>
          <cell r="M426">
            <v>17.04</v>
          </cell>
          <cell r="O426">
            <v>35</v>
          </cell>
        </row>
        <row r="428">
          <cell r="I428">
            <v>35</v>
          </cell>
        </row>
        <row r="429">
          <cell r="G429" t="str">
            <v>&lt;Select&gt;</v>
          </cell>
          <cell r="I429">
            <v>35</v>
          </cell>
        </row>
        <row r="430">
          <cell r="G430" t="str">
            <v>Imported acceptable material in embankments and other areas of fill</v>
          </cell>
          <cell r="H430" t="str">
            <v>m3</v>
          </cell>
          <cell r="I430">
            <v>21.767443693447916</v>
          </cell>
          <cell r="K430">
            <v>22.051544197782157</v>
          </cell>
          <cell r="M430">
            <v>25.44</v>
          </cell>
          <cell r="O430">
            <v>28.4</v>
          </cell>
        </row>
        <row r="431">
          <cell r="G431" t="str">
            <v>Imported 6F3 material in capping</v>
          </cell>
          <cell r="H431" t="str">
            <v>m3</v>
          </cell>
          <cell r="I431">
            <v>27.5</v>
          </cell>
          <cell r="K431">
            <v>29</v>
          </cell>
          <cell r="M431">
            <v>30.32</v>
          </cell>
          <cell r="O431">
            <v>33.869999999999997</v>
          </cell>
        </row>
        <row r="432">
          <cell r="G432" t="str">
            <v>Imported acceptable material in fill to structures</v>
          </cell>
          <cell r="H432" t="str">
            <v>m3</v>
          </cell>
          <cell r="I432">
            <v>24.353206288750002</v>
          </cell>
          <cell r="K432">
            <v>25.017382578981518</v>
          </cell>
          <cell r="M432">
            <v>25.44</v>
          </cell>
          <cell r="O432">
            <v>29.46</v>
          </cell>
        </row>
        <row r="433">
          <cell r="G433" t="str">
            <v>Imported acceptable material Class 6N in fill to structures</v>
          </cell>
          <cell r="H433" t="str">
            <v>m3</v>
          </cell>
          <cell r="I433">
            <v>26.761938516000001</v>
          </cell>
          <cell r="K433">
            <v>27.974495370472845</v>
          </cell>
          <cell r="M433">
            <v>32.840000000000003</v>
          </cell>
          <cell r="O433">
            <v>32.942240500671957</v>
          </cell>
        </row>
        <row r="434">
          <cell r="G434" t="str">
            <v>Imported acceptable material in fill above structural concrete foundations</v>
          </cell>
          <cell r="H434" t="str">
            <v>m3</v>
          </cell>
          <cell r="I434">
            <v>23.943326001875</v>
          </cell>
          <cell r="K434">
            <v>24.386439844373452</v>
          </cell>
          <cell r="M434">
            <v>25.44</v>
          </cell>
          <cell r="O434">
            <v>29.08</v>
          </cell>
        </row>
        <row r="435">
          <cell r="G435" t="str">
            <v>Imported acceptable material Class 6N in fill above structural concrete foundations</v>
          </cell>
          <cell r="H435" t="str">
            <v>m3</v>
          </cell>
          <cell r="I435">
            <v>26.016592729125001</v>
          </cell>
          <cell r="K435">
            <v>26.703555416170936</v>
          </cell>
          <cell r="M435">
            <v>32.450000000000003</v>
          </cell>
          <cell r="O435">
            <v>32.5</v>
          </cell>
        </row>
        <row r="436">
          <cell r="G436" t="str">
            <v>Imported acceptable material in fill on sub-base material, roadbase and capping.</v>
          </cell>
          <cell r="H436" t="str">
            <v>m3</v>
          </cell>
          <cell r="I436">
            <v>22.623757667875001</v>
          </cell>
          <cell r="K436">
            <v>22.932022069984701</v>
          </cell>
          <cell r="M436">
            <v>25.44</v>
          </cell>
        </row>
        <row r="437">
          <cell r="G437" t="str">
            <v>Imported topsoil Class 5B</v>
          </cell>
          <cell r="H437" t="str">
            <v>m3</v>
          </cell>
          <cell r="I437">
            <v>16.047036546375001</v>
          </cell>
          <cell r="K437">
            <v>16.240111554795842</v>
          </cell>
          <cell r="M437">
            <v>19.53</v>
          </cell>
          <cell r="O437">
            <v>24.59</v>
          </cell>
        </row>
        <row r="439">
          <cell r="I439">
            <v>24.589996337890625</v>
          </cell>
        </row>
        <row r="440">
          <cell r="G440" t="str">
            <v>&lt;Select&gt;</v>
          </cell>
          <cell r="I440">
            <v>24.589996337890625</v>
          </cell>
        </row>
        <row r="441">
          <cell r="G441" t="str">
            <v>Compaction of acceptable material in embankments and other areas of fill</v>
          </cell>
          <cell r="H441" t="str">
            <v>m3</v>
          </cell>
          <cell r="I441">
            <v>1.5125521451249999</v>
          </cell>
          <cell r="K441">
            <v>1.9606388264468659</v>
          </cell>
          <cell r="M441">
            <v>0.33</v>
          </cell>
          <cell r="O441">
            <v>0.39</v>
          </cell>
        </row>
        <row r="442">
          <cell r="G442" t="str">
            <v>Compaction of acceptable material in fill to structures</v>
          </cell>
          <cell r="H442" t="str">
            <v>m3</v>
          </cell>
          <cell r="I442">
            <v>2.8742224754999999</v>
          </cell>
          <cell r="K442">
            <v>4.3516819803574451</v>
          </cell>
          <cell r="M442">
            <v>0.67</v>
          </cell>
          <cell r="O442">
            <v>2.2400000000000002</v>
          </cell>
        </row>
        <row r="443">
          <cell r="G443" t="str">
            <v>Compaction of acceptable material in fill above structural concrete foundations</v>
          </cell>
          <cell r="H443" t="str">
            <v>m3</v>
          </cell>
          <cell r="I443">
            <v>4.4213411504999991</v>
          </cell>
          <cell r="K443">
            <v>8.2952240076714947</v>
          </cell>
          <cell r="M443">
            <v>2.66</v>
          </cell>
          <cell r="O443">
            <v>2.56</v>
          </cell>
        </row>
        <row r="444">
          <cell r="G444" t="str">
            <v>Compaction of acceptable material in fill on sub-base material, roadbase and capping</v>
          </cell>
          <cell r="H444" t="str">
            <v>m3</v>
          </cell>
          <cell r="I444">
            <v>2.9151621990000005</v>
          </cell>
          <cell r="K444">
            <v>3.7217137010865988</v>
          </cell>
          <cell r="M444">
            <v>1.33</v>
          </cell>
          <cell r="O444">
            <v>1.28</v>
          </cell>
        </row>
        <row r="446">
          <cell r="I446">
            <v>1.2799997329711914</v>
          </cell>
        </row>
        <row r="447">
          <cell r="G447" t="str">
            <v>&lt;Select&gt;</v>
          </cell>
          <cell r="I447">
            <v>1.2799997329711914</v>
          </cell>
        </row>
        <row r="448">
          <cell r="G448" t="str">
            <v>Geotextiles, Geotextile; Terram 1000 or similar approved</v>
          </cell>
          <cell r="H448" t="str">
            <v>m2</v>
          </cell>
          <cell r="I448">
            <v>0.68</v>
          </cell>
          <cell r="K448">
            <v>1</v>
          </cell>
          <cell r="M448">
            <v>2.52</v>
          </cell>
        </row>
        <row r="449">
          <cell r="G449" t="str">
            <v>Geotextiles, Geotextile; Terram 2000 or similar approved</v>
          </cell>
          <cell r="H449" t="str">
            <v>m2</v>
          </cell>
          <cell r="I449">
            <v>1.02</v>
          </cell>
          <cell r="K449">
            <v>1.5</v>
          </cell>
          <cell r="M449">
            <v>4.93</v>
          </cell>
        </row>
        <row r="450">
          <cell r="G450" t="str">
            <v>Geotextiles, Polypropelene Geogrid; Tensar SS30 or similar approved</v>
          </cell>
          <cell r="H450" t="str">
            <v>m2</v>
          </cell>
          <cell r="I450">
            <v>2.8</v>
          </cell>
          <cell r="K450">
            <v>4.5</v>
          </cell>
          <cell r="M450">
            <v>4.54</v>
          </cell>
        </row>
        <row r="451">
          <cell r="G451" t="str">
            <v>Geotextiles, Polypropelene Geogrid; Tensar SS40 or similar approved</v>
          </cell>
          <cell r="H451" t="str">
            <v>m2</v>
          </cell>
          <cell r="I451">
            <v>3.43</v>
          </cell>
          <cell r="K451">
            <v>5</v>
          </cell>
          <cell r="M451">
            <v>8</v>
          </cell>
        </row>
        <row r="452">
          <cell r="G452" t="str">
            <v>Geotextiles, Polyethylene mesh (Tensar Mat 400 or similar approved); fixed with Tensar pegs</v>
          </cell>
          <cell r="H452" t="str">
            <v>m2</v>
          </cell>
          <cell r="I452">
            <v>4.7699999999999996</v>
          </cell>
          <cell r="K452">
            <v>7.5</v>
          </cell>
          <cell r="M452">
            <v>6.61</v>
          </cell>
        </row>
        <row r="454">
          <cell r="I454">
            <v>6.6099967956542969</v>
          </cell>
        </row>
        <row r="455">
          <cell r="G455" t="str">
            <v>&lt;Select&gt;</v>
          </cell>
          <cell r="I455">
            <v>6.6099967956542969</v>
          </cell>
        </row>
        <row r="456">
          <cell r="G456" t="str">
            <v>Excavation of soft spots and other voids below cuttings or under embankments</v>
          </cell>
          <cell r="H456" t="str">
            <v>m3</v>
          </cell>
          <cell r="I456">
            <v>11.170538594249999</v>
          </cell>
          <cell r="K456">
            <v>14.835345941063908</v>
          </cell>
          <cell r="M456">
            <v>5.77</v>
          </cell>
        </row>
        <row r="457">
          <cell r="G457" t="str">
            <v>Excavation of soft spots or other voids in side slopes</v>
          </cell>
          <cell r="H457" t="str">
            <v>m3</v>
          </cell>
          <cell r="I457">
            <v>11.897627340250001</v>
          </cell>
          <cell r="K457">
            <v>16.087864006513673</v>
          </cell>
          <cell r="M457">
            <v>6.92</v>
          </cell>
        </row>
        <row r="458">
          <cell r="G458" t="str">
            <v>Excavation of soft spots or other voids below structural foundations and foundations for corrugated steel buried structures</v>
          </cell>
          <cell r="H458" t="str">
            <v>m3</v>
          </cell>
          <cell r="I458">
            <v>16.475940909999998</v>
          </cell>
          <cell r="K458">
            <v>23.337725546793081</v>
          </cell>
          <cell r="M458">
            <v>2.99</v>
          </cell>
        </row>
        <row r="459">
          <cell r="G459" t="str">
            <v>Filling of soft spots or other voids below cuttings or under embankments with suitable material</v>
          </cell>
          <cell r="H459" t="str">
            <v>m3</v>
          </cell>
          <cell r="I459">
            <v>15.509078278374998</v>
          </cell>
          <cell r="K459">
            <v>18.963170677391059</v>
          </cell>
          <cell r="M459">
            <v>22.13</v>
          </cell>
        </row>
        <row r="460">
          <cell r="G460" t="str">
            <v>Filling of soft spots or other voids in side slopes with suitable material</v>
          </cell>
          <cell r="H460" t="str">
            <v>m3</v>
          </cell>
          <cell r="I460">
            <v>16.241048924375001</v>
          </cell>
          <cell r="K460">
            <v>20.006153806863939</v>
          </cell>
          <cell r="M460">
            <v>22.48</v>
          </cell>
        </row>
        <row r="462">
          <cell r="I462">
            <v>22.479995727539063</v>
          </cell>
        </row>
        <row r="463">
          <cell r="G463" t="str">
            <v>&lt;Select&gt;</v>
          </cell>
          <cell r="I463">
            <v>22.479995727539063</v>
          </cell>
        </row>
        <row r="464">
          <cell r="G464" t="str">
            <v>Topsoiling 100mm thick to surfaces sloping at 10 or less to the horizontal</v>
          </cell>
          <cell r="H464" t="str">
            <v>m2</v>
          </cell>
          <cell r="I464">
            <v>1.33672860775</v>
          </cell>
          <cell r="K464">
            <v>1.4326846127155697</v>
          </cell>
          <cell r="M464">
            <v>4.04</v>
          </cell>
          <cell r="O464">
            <v>3.9</v>
          </cell>
        </row>
        <row r="465">
          <cell r="G465" t="str">
            <v>Topsoiling 100mm thick to surfaces sloping at more than 10 to the horizontal</v>
          </cell>
          <cell r="H465" t="str">
            <v>m2</v>
          </cell>
          <cell r="I465">
            <v>1.5093550797499999</v>
          </cell>
          <cell r="K465">
            <v>1.6675254498305281</v>
          </cell>
          <cell r="M465">
            <v>4.62</v>
          </cell>
          <cell r="O465">
            <v>4.5</v>
          </cell>
        </row>
        <row r="466">
          <cell r="G466" t="str">
            <v>Topsoiling 150mm thick to surfaces sloping at 10 or less to the horizontal</v>
          </cell>
          <cell r="H466" t="str">
            <v>m2</v>
          </cell>
          <cell r="I466">
            <v>1.6914989637500002</v>
          </cell>
          <cell r="K466">
            <v>1.8230101770675098</v>
          </cell>
          <cell r="M466">
            <v>4.04</v>
          </cell>
          <cell r="O466">
            <v>3.95</v>
          </cell>
        </row>
        <row r="467">
          <cell r="G467" t="str">
            <v>Topsoiling 150mm thick to surfaces sloping at more than 10 to the horizontal</v>
          </cell>
          <cell r="H467" t="str">
            <v>m2</v>
          </cell>
          <cell r="I467">
            <v>1.8071739877499999</v>
          </cell>
          <cell r="K467">
            <v>1.9416213590354827</v>
          </cell>
          <cell r="M467">
            <v>4.62</v>
          </cell>
          <cell r="O467">
            <v>4.5199999999999996</v>
          </cell>
        </row>
        <row r="469">
          <cell r="I469">
            <v>4.5199966430664063</v>
          </cell>
        </row>
        <row r="470">
          <cell r="G470" t="str">
            <v>&lt;Select&gt;</v>
          </cell>
          <cell r="I470">
            <v>4.5199966430664063</v>
          </cell>
        </row>
        <row r="471">
          <cell r="G471" t="str">
            <v>Completion of formation on material other than Class 1C, 6B or rock in cuttings</v>
          </cell>
          <cell r="H471" t="str">
            <v>m2</v>
          </cell>
          <cell r="I471">
            <v>0.80082710550000002</v>
          </cell>
          <cell r="K471">
            <v>0.96388487453608829</v>
          </cell>
          <cell r="M471">
            <v>0.68</v>
          </cell>
        </row>
        <row r="473">
          <cell r="I473">
            <v>0.67999982833862305</v>
          </cell>
        </row>
        <row r="474">
          <cell r="G474" t="str">
            <v>&lt;Select&gt;</v>
          </cell>
          <cell r="I474">
            <v>0.67999982833862305</v>
          </cell>
        </row>
        <row r="475">
          <cell r="G475" t="str">
            <v>Gabion walling with plastic coated galvanised wire mesh, wire laced; filled with 50mm 6G material 2.0 x 1.0 x 1.0m module sizes</v>
          </cell>
          <cell r="H475" t="str">
            <v>m3</v>
          </cell>
          <cell r="I475">
            <v>100</v>
          </cell>
          <cell r="K475">
            <v>120</v>
          </cell>
          <cell r="M475">
            <v>103.31</v>
          </cell>
        </row>
        <row r="476">
          <cell r="G476" t="str">
            <v>Gabion walling with plastic coated galvanised wire mesh, wire laced; filled with 50mm 6G material 2.0 x 1.0 x 0.5m module sizes</v>
          </cell>
          <cell r="H476" t="str">
            <v>m3</v>
          </cell>
          <cell r="I476">
            <v>135</v>
          </cell>
          <cell r="K476">
            <v>165</v>
          </cell>
          <cell r="M476">
            <v>141.38</v>
          </cell>
        </row>
        <row r="477">
          <cell r="G477" t="str">
            <v>Gabion walling with plastic coated galvanised wire mesh, wire laced; filled with 50mm 6G material 1.0 x 1.0 x 1.0m module sizes</v>
          </cell>
          <cell r="H477" t="str">
            <v>m3</v>
          </cell>
          <cell r="I477">
            <v>125</v>
          </cell>
          <cell r="K477">
            <v>150</v>
          </cell>
        </row>
        <row r="478">
          <cell r="G478" t="str">
            <v>Gabion walling with heavily galvanised woven wire mesh, wire laced; filled with 50mm 6G material 2.0 x 1.0 x 1.0m module sizes</v>
          </cell>
          <cell r="H478" t="str">
            <v>m3</v>
          </cell>
          <cell r="I478">
            <v>105</v>
          </cell>
          <cell r="K478">
            <v>126</v>
          </cell>
          <cell r="M478">
            <v>105.48</v>
          </cell>
        </row>
        <row r="479">
          <cell r="G479" t="str">
            <v>Gabion walling with heavily galvanised woven wire mesh, wire laced; filled with 50mm 6G material 2.0 x 1.0 x 0.5m module sizes</v>
          </cell>
          <cell r="H479" t="str">
            <v>m3</v>
          </cell>
          <cell r="I479">
            <v>140</v>
          </cell>
          <cell r="K479">
            <v>168</v>
          </cell>
          <cell r="M479">
            <v>131.02000000000001</v>
          </cell>
        </row>
        <row r="480">
          <cell r="G480" t="str">
            <v>Gabion walling with heavily galvanised woven wire mesh, wire laced; filled with 50mm 6G material 1.0 x 1.0 x 1.0m module sizes</v>
          </cell>
          <cell r="H480" t="str">
            <v>m3</v>
          </cell>
          <cell r="I480">
            <v>130</v>
          </cell>
          <cell r="K480">
            <v>156</v>
          </cell>
        </row>
        <row r="481">
          <cell r="G481" t="str">
            <v>Mattress with plastic coated galvanised wire mesh; filled with 50mm 6G material 6.0 x 2.0 x 0.3m module sizes</v>
          </cell>
          <cell r="H481" t="str">
            <v>m3</v>
          </cell>
          <cell r="I481">
            <v>115</v>
          </cell>
          <cell r="K481">
            <v>138</v>
          </cell>
          <cell r="M481">
            <v>115.79</v>
          </cell>
        </row>
        <row r="483">
          <cell r="I483">
            <v>115.78997802734375</v>
          </cell>
        </row>
        <row r="484">
          <cell r="G484" t="str">
            <v>&lt;Select&gt;</v>
          </cell>
          <cell r="I484">
            <v>115.78997802734375</v>
          </cell>
        </row>
        <row r="485">
          <cell r="G485" t="str">
            <v>Trial pit 0 to 3 metres in depth</v>
          </cell>
          <cell r="H485" t="str">
            <v>m3</v>
          </cell>
          <cell r="I485">
            <v>59.951691503619998</v>
          </cell>
          <cell r="K485">
            <v>65.843966051046607</v>
          </cell>
        </row>
        <row r="486">
          <cell r="G486" t="str">
            <v>Trial pit 0 to 6 metres in depth</v>
          </cell>
          <cell r="H486" t="str">
            <v>m3</v>
          </cell>
          <cell r="I486">
            <v>70.637183242601864</v>
          </cell>
          <cell r="K486">
            <v>99.825927642333681</v>
          </cell>
        </row>
        <row r="488">
          <cell r="I488">
            <v>99.82586669921875</v>
          </cell>
        </row>
        <row r="489">
          <cell r="G489" t="str">
            <v>&lt;Select&gt;</v>
          </cell>
          <cell r="I489">
            <v>99.82586669921875</v>
          </cell>
        </row>
        <row r="490">
          <cell r="G490" t="str">
            <v>Breaking up of redundant concrete pavement exceeding 100mm deep but not exceeding 200mm</v>
          </cell>
          <cell r="H490" t="str">
            <v>m2</v>
          </cell>
          <cell r="I490">
            <v>4.9534897738768748</v>
          </cell>
          <cell r="K490">
            <v>6.2420093926553113</v>
          </cell>
          <cell r="M490">
            <v>6.67</v>
          </cell>
        </row>
        <row r="491">
          <cell r="G491" t="str">
            <v>Breaking up of redundant concrete pavement exceeding 200mm deep but not exceeding 300mm</v>
          </cell>
          <cell r="H491" t="str">
            <v>m2</v>
          </cell>
          <cell r="I491">
            <v>6.6141274591531252</v>
          </cell>
          <cell r="K491">
            <v>8.1575729608480199</v>
          </cell>
        </row>
        <row r="492">
          <cell r="G492" t="str">
            <v>Breaking up of redundant concrete pavement exceeding 300mm deep but not exceeding 400mm</v>
          </cell>
          <cell r="H492" t="str">
            <v>m2</v>
          </cell>
          <cell r="I492">
            <v>9.1777663892762504</v>
          </cell>
          <cell r="K492">
            <v>10.85127987062191</v>
          </cell>
        </row>
        <row r="494">
          <cell r="I494">
            <v>10.851272583007813</v>
          </cell>
        </row>
        <row r="495">
          <cell r="I495">
            <v>10.851272583007813</v>
          </cell>
        </row>
        <row r="496">
          <cell r="I496">
            <v>10.851272583007813</v>
          </cell>
        </row>
        <row r="497">
          <cell r="G497" t="str">
            <v>&lt;Select&gt;</v>
          </cell>
          <cell r="I497">
            <v>10.851272583007813</v>
          </cell>
        </row>
        <row r="498">
          <cell r="I498">
            <v>10.851272583007813</v>
          </cell>
        </row>
        <row r="499">
          <cell r="G499" t="str">
            <v>&lt;Select&gt;</v>
          </cell>
          <cell r="I499">
            <v>10.851272583007813</v>
          </cell>
        </row>
        <row r="500">
          <cell r="G500" t="str">
            <v>Granular Type 1 sub-base Type SB1 in carriagway, hardshoulder and hardstrip.</v>
          </cell>
          <cell r="H500" t="str">
            <v>m3</v>
          </cell>
          <cell r="I500">
            <v>37.897593288590222</v>
          </cell>
          <cell r="K500">
            <v>39.127983226770226</v>
          </cell>
          <cell r="M500">
            <v>30.34</v>
          </cell>
          <cell r="O500">
            <v>33.17</v>
          </cell>
        </row>
        <row r="501">
          <cell r="G501" t="str">
            <v>Granular Type 1 sub-base Type SB1 in emergency crossing.</v>
          </cell>
          <cell r="H501" t="str">
            <v>m3</v>
          </cell>
          <cell r="I501">
            <v>39.796903928815397</v>
          </cell>
          <cell r="K501">
            <v>41.241659215890678</v>
          </cell>
          <cell r="M501">
            <v>31.09</v>
          </cell>
          <cell r="O501">
            <v>35</v>
          </cell>
        </row>
        <row r="502">
          <cell r="G502" t="str">
            <v>Granular Category B sub-base Type SB2 in carriagway, hardshoulder and hardstrip.</v>
          </cell>
          <cell r="H502" t="str">
            <v>m3</v>
          </cell>
          <cell r="I502">
            <v>37.041339552515403</v>
          </cell>
          <cell r="K502">
            <v>38.437508164009571</v>
          </cell>
          <cell r="M502">
            <v>31.93</v>
          </cell>
          <cell r="O502">
            <v>30.5</v>
          </cell>
        </row>
        <row r="503">
          <cell r="I503">
            <v>30.5</v>
          </cell>
        </row>
        <row r="504">
          <cell r="G504" t="str">
            <v>&lt;Select&gt;</v>
          </cell>
          <cell r="I504">
            <v>30.5</v>
          </cell>
        </row>
        <row r="505">
          <cell r="G505" t="str">
            <v>Heavy duty macadam with 28mm aggregate base Type BC1 120mm thick in carriageway hardshoulder and hardstrip.</v>
          </cell>
          <cell r="H505" t="str">
            <v>m2</v>
          </cell>
          <cell r="I505">
            <v>12.609342947843752</v>
          </cell>
          <cell r="K505">
            <v>12.681410995618062</v>
          </cell>
          <cell r="M505">
            <v>15</v>
          </cell>
        </row>
        <row r="506">
          <cell r="G506" t="str">
            <v>Heavy duty macadam with 28mm aggregate base Type BC1 150mm thick in carriageway hardshoulder and hardstrip.</v>
          </cell>
          <cell r="H506" t="str">
            <v>m2</v>
          </cell>
          <cell r="I506">
            <v>16.039769362641163</v>
          </cell>
          <cell r="K506">
            <v>16.150511605946296</v>
          </cell>
          <cell r="M506">
            <v>18.649999999999999</v>
          </cell>
        </row>
        <row r="507">
          <cell r="G507" t="str">
            <v>Heavy duty macadam with 28mm aggregate base Type BC1 180mm thick in carriageway hardshoulder and hardstrip.</v>
          </cell>
          <cell r="H507" t="str">
            <v>m2</v>
          </cell>
          <cell r="I507">
            <v>18.887573441007127</v>
          </cell>
          <cell r="K507">
            <v>18.995573172512284</v>
          </cell>
          <cell r="M507">
            <v>20</v>
          </cell>
        </row>
        <row r="508">
          <cell r="G508" t="str">
            <v>Heavy duty macadam with 28mm aggregate base Type BC1 200mm thick in carriageway hardshoulder and hardstrip.</v>
          </cell>
          <cell r="H508" t="str">
            <v>m2</v>
          </cell>
          <cell r="I508">
            <v>20.978984129471122</v>
          </cell>
          <cell r="K508">
            <v>21.098811625369507</v>
          </cell>
          <cell r="M508">
            <v>23.77</v>
          </cell>
          <cell r="O508">
            <v>22.06</v>
          </cell>
        </row>
        <row r="509">
          <cell r="G509" t="str">
            <v>Heavy duty macadam with 28mm aggregate base Type BC1 230mm thick in carriageway hardshoulder and hardstrip.</v>
          </cell>
          <cell r="H509" t="str">
            <v>m2</v>
          </cell>
          <cell r="I509">
            <v>24.108908438947001</v>
          </cell>
          <cell r="K509">
            <v>24.246145361338087</v>
          </cell>
          <cell r="M509">
            <v>25</v>
          </cell>
        </row>
        <row r="510">
          <cell r="G510" t="str">
            <v>Heavy duty macadam with 28mm aggregate base Type BC1 250mm thick in carriageway hardshoulder and hardstrip.</v>
          </cell>
          <cell r="H510" t="str">
            <v>m2</v>
          </cell>
          <cell r="I510">
            <v>26.194708464161</v>
          </cell>
          <cell r="K510">
            <v>26.343639690691525</v>
          </cell>
          <cell r="M510">
            <v>28.89</v>
          </cell>
        </row>
        <row r="511">
          <cell r="G511" t="str">
            <v>Heavy duty macadam with 28mm aggregate base Type BC1 150mm thick in emergency crossing.</v>
          </cell>
          <cell r="H511" t="str">
            <v>m2</v>
          </cell>
          <cell r="I511">
            <v>15.986937396359878</v>
          </cell>
          <cell r="K511">
            <v>16.110720979287148</v>
          </cell>
          <cell r="M511">
            <v>20</v>
          </cell>
        </row>
        <row r="512">
          <cell r="G512" t="str">
            <v>Heavy duty macadam with 20mm aggregate binder course Type BC1 50mm thick in carriageway hardshoulder and hardstrip.</v>
          </cell>
          <cell r="H512" t="str">
            <v>m2</v>
          </cell>
          <cell r="I512">
            <v>5.4925449563033748</v>
          </cell>
          <cell r="K512">
            <v>5.5242769278200754</v>
          </cell>
          <cell r="M512">
            <v>8.58</v>
          </cell>
          <cell r="O512">
            <v>7.64</v>
          </cell>
        </row>
        <row r="513">
          <cell r="G513" t="str">
            <v>Heavy duty macadam with 20mm aggregate binder course Type BC1 60mm thick in carriageway hardshoulder and hardstrip.</v>
          </cell>
          <cell r="H513" t="str">
            <v>m2</v>
          </cell>
          <cell r="I513">
            <v>6.5651889641457508</v>
          </cell>
          <cell r="K513">
            <v>6.600399389205263</v>
          </cell>
          <cell r="M513">
            <v>9</v>
          </cell>
          <cell r="O513">
            <v>8</v>
          </cell>
        </row>
        <row r="514">
          <cell r="G514" t="str">
            <v>Heavy duty macadam with 20mm aggregate binder course Type BC1 70mm thick in carriageway hardshoulder and hardstrip.</v>
          </cell>
          <cell r="H514" t="str">
            <v>m2</v>
          </cell>
          <cell r="I514">
            <v>7.629753471188125</v>
          </cell>
          <cell r="K514">
            <v>7.6692285497299402</v>
          </cell>
          <cell r="M514">
            <v>10.25</v>
          </cell>
        </row>
        <row r="515">
          <cell r="G515" t="str">
            <v>Heavy duty macadam with 20mm aggregate binder course Type BC1 80mm thick in carriageway hardshoulder and hardstrip.</v>
          </cell>
          <cell r="H515" t="str">
            <v>m2</v>
          </cell>
          <cell r="I515">
            <v>8.9887356518506252</v>
          </cell>
          <cell r="K515">
            <v>9.0815643291950074</v>
          </cell>
          <cell r="M515">
            <v>11.27</v>
          </cell>
        </row>
        <row r="516">
          <cell r="G516" t="str">
            <v>Heavy duty macadam with 20mm aggregate binder course Type BC1 70mm thick in emergency crossing.</v>
          </cell>
          <cell r="H516" t="str">
            <v>m2</v>
          </cell>
          <cell r="I516">
            <v>8.0157572771881238</v>
          </cell>
          <cell r="K516">
            <v>8.1103474231708379</v>
          </cell>
          <cell r="M516">
            <v>10.25</v>
          </cell>
        </row>
        <row r="517">
          <cell r="G517" t="str">
            <v>Thin surface course system to Clause 942 Type WC1 20mm thick in carriageway hardshoulder and hardstrip.</v>
          </cell>
          <cell r="H517" t="str">
            <v>m2</v>
          </cell>
          <cell r="I517">
            <v>4.1040295997074994</v>
          </cell>
          <cell r="K517">
            <v>4.1750390859406767</v>
          </cell>
          <cell r="M517">
            <v>7.15</v>
          </cell>
        </row>
        <row r="518">
          <cell r="G518" t="str">
            <v>Thin surface course system to Clause 942 Type WC2 20mm thick in carriageway hardshoulder and hardstrip.</v>
          </cell>
          <cell r="H518" t="str">
            <v>m2</v>
          </cell>
          <cell r="I518">
            <v>4.1574081163993748</v>
          </cell>
          <cell r="K518">
            <v>4.1703221449660735</v>
          </cell>
          <cell r="M518">
            <v>7.15</v>
          </cell>
        </row>
        <row r="519">
          <cell r="G519" t="str">
            <v>Thin surface course system to Clause 942 Type WC1 25mm thick in carriageway hardshoulder and hardstrip.</v>
          </cell>
          <cell r="H519" t="str">
            <v>m2</v>
          </cell>
          <cell r="I519">
            <v>4.9293507027992511</v>
          </cell>
          <cell r="K519">
            <v>5.0100838856865009</v>
          </cell>
          <cell r="M519">
            <v>7.7</v>
          </cell>
        </row>
        <row r="520">
          <cell r="G520" t="str">
            <v>Thin surface course system to Clause 942 Type WC2 25mm thick in carriageway hardshoulder and hardstrip.</v>
          </cell>
          <cell r="H520" t="str">
            <v>m2</v>
          </cell>
          <cell r="I520">
            <v>4.9481630771892497</v>
          </cell>
          <cell r="K520">
            <v>4.962948676180778</v>
          </cell>
          <cell r="M520">
            <v>7.7</v>
          </cell>
        </row>
        <row r="521">
          <cell r="G521" t="str">
            <v>Thin surface course system to Clause 942 Type WC1 35mm thick in carriageway hardshoulder and hardstrip.</v>
          </cell>
          <cell r="H521" t="str">
            <v>m2</v>
          </cell>
          <cell r="I521">
            <v>6.4357280521038742</v>
          </cell>
          <cell r="K521">
            <v>6.5069174050469138</v>
          </cell>
          <cell r="M521">
            <v>8.8000000000000007</v>
          </cell>
        </row>
        <row r="522">
          <cell r="G522" t="str">
            <v>Thin surface course system to Clause 942 Type WC2 35mm thick in carriageway hardshoulder and hardstrip.</v>
          </cell>
          <cell r="H522" t="str">
            <v>m2</v>
          </cell>
          <cell r="I522">
            <v>6.4311327506096241</v>
          </cell>
          <cell r="K522">
            <v>6.455165144679782</v>
          </cell>
          <cell r="M522">
            <v>8.8000000000000007</v>
          </cell>
        </row>
        <row r="523">
          <cell r="G523" t="str">
            <v>Thin surface course system to Clause 942 Type WC1 40mm thick in carriageway hardshoulder and hardstrip.</v>
          </cell>
          <cell r="H523" t="str">
            <v>m2</v>
          </cell>
          <cell r="I523">
            <v>7.3424440834481244</v>
          </cell>
          <cell r="K523">
            <v>7.4349423020238659</v>
          </cell>
          <cell r="M523">
            <v>9.9</v>
          </cell>
          <cell r="O523">
            <v>7.5</v>
          </cell>
        </row>
        <row r="524">
          <cell r="G524" t="str">
            <v>Thin surface course system to Clause 942 Type WC2 40mm thick in carriageway hardshoulder and hardstrip.</v>
          </cell>
          <cell r="H524" t="str">
            <v>m2</v>
          </cell>
          <cell r="I524">
            <v>7.3039571604293743</v>
          </cell>
          <cell r="K524">
            <v>7.3317369575122724</v>
          </cell>
          <cell r="M524">
            <v>9.9</v>
          </cell>
        </row>
        <row r="525">
          <cell r="G525" t="str">
            <v>Thin surface course system to Clause 942 Type WC3 50mm thick in carriageway hardshoulder and hardstrip.</v>
          </cell>
          <cell r="H525" t="str">
            <v>m2</v>
          </cell>
          <cell r="I525">
            <v>8.8673180239248754</v>
          </cell>
          <cell r="K525">
            <v>8.912132591858791</v>
          </cell>
          <cell r="M525">
            <v>10.5</v>
          </cell>
        </row>
        <row r="526">
          <cell r="G526" t="str">
            <v>Thin surface course system to Clause 942 Type WC4 50mm thick in carriageway hardshoulder and hardstrip.</v>
          </cell>
          <cell r="H526" t="str">
            <v>m2</v>
          </cell>
          <cell r="I526">
            <v>10.298400401547124</v>
          </cell>
          <cell r="K526">
            <v>10.5</v>
          </cell>
          <cell r="M526">
            <v>10.5</v>
          </cell>
        </row>
        <row r="527">
          <cell r="G527" t="str">
            <v>Thin surface course system to Clause 942 Type WC2 40mm thick in emergency crossing.</v>
          </cell>
          <cell r="H527" t="str">
            <v>m2</v>
          </cell>
          <cell r="I527">
            <v>7.6139099909293746</v>
          </cell>
          <cell r="K527">
            <v>7.6717790247435227</v>
          </cell>
          <cell r="M527">
            <v>9.9</v>
          </cell>
        </row>
        <row r="528">
          <cell r="I528">
            <v>9.899993896484375</v>
          </cell>
        </row>
        <row r="529">
          <cell r="G529" t="str">
            <v>&lt;Select&gt;</v>
          </cell>
          <cell r="I529">
            <v>9.899993896484375</v>
          </cell>
        </row>
        <row r="530">
          <cell r="G530" t="str">
            <v>Stone mastic asphalt with 6mm aggregate basecourse regulating course.</v>
          </cell>
          <cell r="H530" t="str">
            <v>t</v>
          </cell>
          <cell r="I530">
            <v>91.069746119905375</v>
          </cell>
          <cell r="K530">
            <v>93.098532788824571</v>
          </cell>
          <cell r="M530">
            <v>150</v>
          </cell>
        </row>
        <row r="531">
          <cell r="I531">
            <v>150</v>
          </cell>
        </row>
        <row r="532">
          <cell r="G532" t="str">
            <v>&lt;Select&gt;</v>
          </cell>
          <cell r="I532">
            <v>150</v>
          </cell>
        </row>
        <row r="533">
          <cell r="G533" t="str">
            <v>Resin based surface treatment Type HFS1 red in colour</v>
          </cell>
          <cell r="H533" t="str">
            <v>m2</v>
          </cell>
          <cell r="I533">
            <v>8.5905318241709381</v>
          </cell>
          <cell r="K533">
            <v>8.6123208197380219</v>
          </cell>
        </row>
        <row r="534">
          <cell r="G534" t="str">
            <v>Resin based surface treatment Type HFS1 green in colour</v>
          </cell>
          <cell r="H534" t="str">
            <v>m2</v>
          </cell>
          <cell r="I534">
            <v>8.4625905741709389</v>
          </cell>
          <cell r="K534">
            <v>8.4755894043116839</v>
          </cell>
        </row>
        <row r="535">
          <cell r="G535" t="str">
            <v>Resin based surface treatment Type HFS1 buff in colour</v>
          </cell>
          <cell r="H535" t="str">
            <v>m2</v>
          </cell>
          <cell r="I535">
            <v>8.4558405741709386</v>
          </cell>
          <cell r="K535">
            <v>8.4688132728547334</v>
          </cell>
        </row>
        <row r="536">
          <cell r="I536">
            <v>8.46881103515625</v>
          </cell>
        </row>
        <row r="537">
          <cell r="G537" t="str">
            <v>&lt;Select&gt;</v>
          </cell>
          <cell r="I537">
            <v>8.46881103515625</v>
          </cell>
        </row>
        <row r="538">
          <cell r="G538" t="str">
            <v>Tack coat Type A</v>
          </cell>
          <cell r="H538" t="str">
            <v>m2</v>
          </cell>
          <cell r="I538">
            <v>0.174611029340625</v>
          </cell>
          <cell r="K538">
            <v>0.195704546094982</v>
          </cell>
          <cell r="M538">
            <v>0.69</v>
          </cell>
        </row>
        <row r="539">
          <cell r="I539">
            <v>0.68999958038330078</v>
          </cell>
        </row>
        <row r="540">
          <cell r="G540" t="str">
            <v>&lt;Select&gt;</v>
          </cell>
          <cell r="I540">
            <v>0.68999958038330078</v>
          </cell>
        </row>
        <row r="541">
          <cell r="G541" t="str">
            <v>Milling pavement 20mm deep.</v>
          </cell>
          <cell r="H541" t="str">
            <v>m2</v>
          </cell>
          <cell r="I541">
            <v>0.81764675132218756</v>
          </cell>
          <cell r="K541">
            <v>0.93054659631744452</v>
          </cell>
        </row>
        <row r="542">
          <cell r="G542" t="str">
            <v>Milling pavement 50mm deep.</v>
          </cell>
          <cell r="H542" t="str">
            <v>m2</v>
          </cell>
          <cell r="I542">
            <v>1.1661131971653125</v>
          </cell>
          <cell r="K542">
            <v>1.4085355327552118</v>
          </cell>
        </row>
        <row r="543">
          <cell r="G543" t="str">
            <v>Milling pavement 70mm deep.</v>
          </cell>
          <cell r="H543" t="str">
            <v>m2</v>
          </cell>
          <cell r="I543">
            <v>1.6229856247184373</v>
          </cell>
          <cell r="K543">
            <v>1.9382383739435918</v>
          </cell>
        </row>
        <row r="544">
          <cell r="G544" t="str">
            <v>Milling pavement 100mm deep.</v>
          </cell>
          <cell r="H544" t="str">
            <v>m2</v>
          </cell>
          <cell r="I544">
            <v>2.35747962699</v>
          </cell>
          <cell r="K544">
            <v>3.1303031288825935</v>
          </cell>
        </row>
        <row r="545">
          <cell r="G545" t="str">
            <v>Milling pavement 140mm deep.</v>
          </cell>
          <cell r="H545" t="str">
            <v>m2</v>
          </cell>
          <cell r="I545">
            <v>3.0440514688759377</v>
          </cell>
          <cell r="K545">
            <v>4.0508983941785077</v>
          </cell>
        </row>
        <row r="546">
          <cell r="G546" t="str">
            <v>Milling pavement 180mm deep.</v>
          </cell>
          <cell r="H546" t="str">
            <v>m2</v>
          </cell>
          <cell r="I546">
            <v>3.774799080963438</v>
          </cell>
          <cell r="K546">
            <v>4.9825289955602745</v>
          </cell>
        </row>
        <row r="547">
          <cell r="G547" t="str">
            <v>Milling pavement 220mm deep.</v>
          </cell>
          <cell r="H547" t="str">
            <v>m2</v>
          </cell>
          <cell r="I547">
            <v>4.8448577224696869</v>
          </cell>
          <cell r="K547">
            <v>6.7179716413729933</v>
          </cell>
        </row>
        <row r="548">
          <cell r="G548" t="str">
            <v>Milling pavement 280mm deep.</v>
          </cell>
          <cell r="H548" t="str">
            <v>m2</v>
          </cell>
          <cell r="I548">
            <v>5.8522211968315627</v>
          </cell>
          <cell r="K548">
            <v>7.9211955491033157</v>
          </cell>
        </row>
        <row r="549">
          <cell r="G549" t="str">
            <v>Milling pavement 350mm deep.</v>
          </cell>
          <cell r="H549" t="str">
            <v>m2</v>
          </cell>
          <cell r="I549">
            <v>7.3591760158909372</v>
          </cell>
          <cell r="K549">
            <v>9.9170335389669066</v>
          </cell>
        </row>
        <row r="550">
          <cell r="I550">
            <v>9.9170303344726563</v>
          </cell>
        </row>
        <row r="551">
          <cell r="G551" t="str">
            <v>&lt;Select&gt;</v>
          </cell>
          <cell r="I551">
            <v>9.9170303344726563</v>
          </cell>
        </row>
        <row r="552">
          <cell r="G552" t="str">
            <v>Removal of existing bituminous overlay thickness not exceeding 50mm on Rc slabs</v>
          </cell>
          <cell r="H552" t="str">
            <v>m2</v>
          </cell>
          <cell r="I552">
            <v>1.2610330274959374</v>
          </cell>
          <cell r="K552">
            <v>1.5333768553057587</v>
          </cell>
        </row>
        <row r="553">
          <cell r="G553" t="str">
            <v>Removal of existing bituminous overlay thickness exceeding 150mm but not exceeding 200mm on rc slabs</v>
          </cell>
          <cell r="H553" t="str">
            <v>m2</v>
          </cell>
          <cell r="I553">
            <v>3.7042895088550001</v>
          </cell>
          <cell r="K553">
            <v>4.2338641311354284</v>
          </cell>
        </row>
        <row r="554">
          <cell r="G554" t="str">
            <v>Main Trial - Rc slabs</v>
          </cell>
          <cell r="H554" t="str">
            <v>Item</v>
          </cell>
          <cell r="I554">
            <v>4109.4914659984561</v>
          </cell>
          <cell r="K554">
            <v>4222.7720885039735</v>
          </cell>
        </row>
        <row r="555">
          <cell r="G555" t="str">
            <v>Re-assessment Trial  - Rc slabs</v>
          </cell>
          <cell r="H555" t="str">
            <v>No.</v>
          </cell>
          <cell r="I555">
            <v>1166.5191624928123</v>
          </cell>
          <cell r="K555">
            <v>1682.8585965593757</v>
          </cell>
        </row>
        <row r="556">
          <cell r="G556" t="str">
            <v>Saw-cutting existing pavement, saw cuts exceeding 50mm but not exceeding 70mm</v>
          </cell>
          <cell r="H556" t="str">
            <v>m2</v>
          </cell>
          <cell r="I556">
            <v>4.3534419468750007</v>
          </cell>
          <cell r="K556">
            <v>6.8262097671905311</v>
          </cell>
        </row>
        <row r="557">
          <cell r="G557" t="str">
            <v>Saw-cutting existing pavement, saw cuts exceeding 110mm but not exceeding 130mm</v>
          </cell>
          <cell r="H557" t="str">
            <v>m2</v>
          </cell>
          <cell r="I557">
            <v>5.9289426968749996</v>
          </cell>
          <cell r="K557">
            <v>7.5530868612245978</v>
          </cell>
        </row>
        <row r="558">
          <cell r="G558" t="str">
            <v>Cracking existing pavement thickness exceeding 100mm but not exceeding 150mm, transverse cracks exceeding 1.00 metre but not exceeding 2.00 metres centres</v>
          </cell>
          <cell r="H558" t="str">
            <v>m2</v>
          </cell>
          <cell r="I558">
            <v>1115.9051686484572</v>
          </cell>
          <cell r="K558">
            <v>3154.2731589059404</v>
          </cell>
        </row>
        <row r="559">
          <cell r="G559" t="str">
            <v>Cracking existing pavement thickness exceeding 150mm but not exceeding 200mm, transverse cracks exceeding 2.00 metres but not exceeding 3.00 metres centres</v>
          </cell>
          <cell r="H559" t="str">
            <v>m2</v>
          </cell>
          <cell r="I559">
            <v>0.8011678770507501</v>
          </cell>
          <cell r="K559">
            <v>0.80707937178014688</v>
          </cell>
        </row>
        <row r="560">
          <cell r="G560" t="str">
            <v>Cracking existing pavement thickness exceeding 200mm but not exceeding 250mm, transverse cracks exceeding 3.00 metres but not exceeding 4.00 metres centres</v>
          </cell>
          <cell r="H560" t="str">
            <v>m2</v>
          </cell>
          <cell r="I560">
            <v>0.8011678770507501</v>
          </cell>
          <cell r="K560">
            <v>0.80707937178014688</v>
          </cell>
        </row>
        <row r="561">
          <cell r="G561" t="str">
            <v>Cracking existing pavement thickness exceeding 250mm but not exceeding 300mm, transverse cracks exceeding 4.00 metres but not exceeding 6.00 metres centres</v>
          </cell>
          <cell r="H561" t="str">
            <v>m2</v>
          </cell>
          <cell r="I561">
            <v>0.8011678770507501</v>
          </cell>
          <cell r="K561">
            <v>0.80707937178014688</v>
          </cell>
        </row>
        <row r="562">
          <cell r="G562" t="str">
            <v>Seating existing pavement thickness exceeding 100mm but not exceeding 150mm</v>
          </cell>
          <cell r="H562" t="str">
            <v>m2</v>
          </cell>
          <cell r="I562">
            <v>0.15450523508500003</v>
          </cell>
          <cell r="K562">
            <v>0.15511562828186692</v>
          </cell>
        </row>
        <row r="563">
          <cell r="G563" t="str">
            <v>Seating existing pavement thickness exceeding 150mm but not exceeding 200mm</v>
          </cell>
          <cell r="H563" t="str">
            <v>m2</v>
          </cell>
          <cell r="I563">
            <v>0.15450523508500003</v>
          </cell>
          <cell r="K563">
            <v>0.15511562828186692</v>
          </cell>
        </row>
        <row r="564">
          <cell r="G564" t="str">
            <v>Seating existing pavement thickness exceeding 200mm but not exceeding 250mm</v>
          </cell>
          <cell r="H564" t="str">
            <v>m2</v>
          </cell>
          <cell r="I564">
            <v>0.15050986321000001</v>
          </cell>
          <cell r="K564">
            <v>0.15132764016843436</v>
          </cell>
        </row>
        <row r="565">
          <cell r="G565" t="str">
            <v>Seating existing pavement thickness exceeding 250mm but not exceeding 300mm</v>
          </cell>
          <cell r="H565" t="str">
            <v>m2</v>
          </cell>
          <cell r="I565">
            <v>0.15450523508500003</v>
          </cell>
          <cell r="K565">
            <v>0.15511562828186692</v>
          </cell>
        </row>
        <row r="566">
          <cell r="I566">
            <v>0.15511560440063477</v>
          </cell>
        </row>
        <row r="567">
          <cell r="G567" t="str">
            <v>&lt;Select&gt;</v>
          </cell>
          <cell r="I567">
            <v>0.15511560440063477</v>
          </cell>
        </row>
        <row r="568">
          <cell r="G568" t="str">
            <v>Removal of existing bituminous overlay thickness not exceeding 50mm</v>
          </cell>
          <cell r="H568" t="str">
            <v>m2</v>
          </cell>
          <cell r="I568">
            <v>1.0348148128571877</v>
          </cell>
          <cell r="K568">
            <v>1.3098552760166042</v>
          </cell>
        </row>
        <row r="569">
          <cell r="G569" t="str">
            <v>Removal of existing bituminous overlay thickness exceeding 150mm but not exceeding 200mm</v>
          </cell>
          <cell r="H569" t="str">
            <v>m2</v>
          </cell>
          <cell r="I569">
            <v>3.2437204408756246</v>
          </cell>
          <cell r="K569">
            <v>3.9160428476217866</v>
          </cell>
        </row>
        <row r="570">
          <cell r="G570" t="str">
            <v>Main Trial</v>
          </cell>
          <cell r="H570" t="str">
            <v>Item</v>
          </cell>
          <cell r="I570">
            <v>4109.4914659984561</v>
          </cell>
          <cell r="K570">
            <v>4222.7720885039735</v>
          </cell>
        </row>
        <row r="571">
          <cell r="G571" t="str">
            <v xml:space="preserve">Re-assessment Trial </v>
          </cell>
          <cell r="H571" t="str">
            <v>No.</v>
          </cell>
          <cell r="I571">
            <v>1166.5191624928123</v>
          </cell>
          <cell r="K571">
            <v>1682.8585965593757</v>
          </cell>
        </row>
        <row r="572">
          <cell r="G572" t="str">
            <v>Cracking jointed unreinforced concrete pavement thickness exceeding 100mm but not exceeding 150mm, transverse cracks exceeding 1.00 metre but not exceeding 2.00 metres centres</v>
          </cell>
          <cell r="H572" t="str">
            <v>m2</v>
          </cell>
          <cell r="I572">
            <v>0.80252778159175009</v>
          </cell>
          <cell r="K572">
            <v>0.80857294257103596</v>
          </cell>
        </row>
        <row r="573">
          <cell r="G573" t="str">
            <v>Cracking jointed unreinforced concrete pavement thickness exceeding 100mm but not exceeding 150mm, transverse cracks exceeding 4.00 metres but not exceeding 6.00 metres centres</v>
          </cell>
          <cell r="H573" t="str">
            <v>m2</v>
          </cell>
          <cell r="I573">
            <v>0.80252778159175009</v>
          </cell>
          <cell r="K573">
            <v>0.80857294257103596</v>
          </cell>
        </row>
        <row r="574">
          <cell r="G574" t="str">
            <v>Cracking jointed unreinforced concrete pavement thickness exceeding 150mm but not exceeding 200mm, transverse cracks exceeding 2.00 metres but not exceeding 3.00 metres centres</v>
          </cell>
          <cell r="H574" t="str">
            <v>m2</v>
          </cell>
          <cell r="I574">
            <v>0.80252778159175009</v>
          </cell>
          <cell r="K574">
            <v>0.80857294257103596</v>
          </cell>
        </row>
        <row r="575">
          <cell r="G575" t="str">
            <v>Cracking jointed unreinforced concrete pavement thickness exceeding 200mm but not exceeding 250mm, transverse cracks exceeding 3.00 metres but not exceeding 4.00 metres centres</v>
          </cell>
          <cell r="H575" t="str">
            <v>m2</v>
          </cell>
          <cell r="I575">
            <v>0.80252778159175009</v>
          </cell>
          <cell r="K575">
            <v>0.80857294257103596</v>
          </cell>
        </row>
        <row r="576">
          <cell r="G576" t="str">
            <v>Cracking jointed unreinforced concrete pavement thickness exceeding 250mm but not exceeding 300mm, transverse cracks exceeding 4.00 metres but not exceeding 6.00 metres centres</v>
          </cell>
          <cell r="H576" t="str">
            <v>m2</v>
          </cell>
          <cell r="I576">
            <v>0.80252778159175009</v>
          </cell>
          <cell r="K576">
            <v>0.80857294257103596</v>
          </cell>
        </row>
        <row r="577">
          <cell r="G577" t="str">
            <v>Seating jointed unreinforced concrete pavement thickness exceeding 100mm but not exceeding 150mm</v>
          </cell>
          <cell r="H577" t="str">
            <v>m2</v>
          </cell>
          <cell r="I577">
            <v>210.92597493835072</v>
          </cell>
          <cell r="K577">
            <v>596.19838232392726</v>
          </cell>
        </row>
        <row r="578">
          <cell r="G578" t="str">
            <v>Seating jointed unreinforced concrete pavement thickness exceeding 150mm but not exceeding 200mm</v>
          </cell>
          <cell r="H578" t="str">
            <v>m2</v>
          </cell>
          <cell r="I578">
            <v>0.15450842348124999</v>
          </cell>
          <cell r="K578">
            <v>0.15511934679742723</v>
          </cell>
        </row>
        <row r="579">
          <cell r="G579" t="str">
            <v>Seating jointed unreinforced concrete pavement thickness exceeding 200mm but not exceeding 250mm</v>
          </cell>
          <cell r="H579" t="str">
            <v>m2</v>
          </cell>
          <cell r="I579">
            <v>0.15450842348124999</v>
          </cell>
          <cell r="K579">
            <v>0.15511934679742723</v>
          </cell>
        </row>
        <row r="580">
          <cell r="G580" t="str">
            <v>Seating jointed unreinforced concrete pavement thickness exceeding 250mm but not exceeding 300mm</v>
          </cell>
          <cell r="H580" t="str">
            <v>m2</v>
          </cell>
          <cell r="I580">
            <v>0.15450842348124999</v>
          </cell>
          <cell r="K580">
            <v>0.15511934679742723</v>
          </cell>
        </row>
        <row r="581">
          <cell r="G581" t="str">
            <v>Cracking CBM roadbase thickness exceeding 100mm but not exceeding 150mm, transverse cracks exceeding 1.00 metre but not exceeding 2.00 metres centres</v>
          </cell>
          <cell r="H581" t="str">
            <v>m2</v>
          </cell>
          <cell r="I581">
            <v>0.80252778159175009</v>
          </cell>
          <cell r="K581">
            <v>0.80857294257103596</v>
          </cell>
        </row>
        <row r="582">
          <cell r="G582" t="str">
            <v>Cracking CBM roadbase thickness exceeding 150mm but not exceeding 200mm, transverse cracks exceeding 2.00 metres but not exceeding 3.00 metres centres</v>
          </cell>
          <cell r="H582" t="str">
            <v>m2</v>
          </cell>
          <cell r="I582">
            <v>0.80252778159175009</v>
          </cell>
          <cell r="K582">
            <v>0.80857294257103596</v>
          </cell>
        </row>
        <row r="583">
          <cell r="G583" t="str">
            <v>Cracking CBM roadbase thickness exceeding 200mm but not exceeding 250mm, transverse cracks exceeding 3.00 metres but not exceeding 4.00 metres centres</v>
          </cell>
          <cell r="H583" t="str">
            <v>m2</v>
          </cell>
          <cell r="I583">
            <v>0.80252778159175009</v>
          </cell>
          <cell r="K583">
            <v>0.80857294257103596</v>
          </cell>
        </row>
        <row r="584">
          <cell r="G584" t="str">
            <v>Cracking CBM roadbase thickness exceeding 250mm but not exceeding 300mm, transverse cracks exceeding 4.00 metres but not exceeding 6.00 metres centres</v>
          </cell>
          <cell r="H584" t="str">
            <v>m2</v>
          </cell>
          <cell r="I584">
            <v>0.80252778159175009</v>
          </cell>
          <cell r="K584">
            <v>0.80857294257103596</v>
          </cell>
        </row>
        <row r="585">
          <cell r="G585" t="str">
            <v>Seating CBM roadbase thickness exceeding 100mm but not exceeding 150mm</v>
          </cell>
          <cell r="H585" t="str">
            <v>m2</v>
          </cell>
          <cell r="I585">
            <v>0.15450842348124999</v>
          </cell>
          <cell r="K585">
            <v>0.15511934679742723</v>
          </cell>
        </row>
        <row r="586">
          <cell r="G586" t="str">
            <v>Seating CBM roadbase thickness exceeding 150mm but not exceeding 200mm</v>
          </cell>
          <cell r="H586" t="str">
            <v>m2</v>
          </cell>
          <cell r="I586">
            <v>0.15450842348124999</v>
          </cell>
          <cell r="K586">
            <v>0.15511934679742723</v>
          </cell>
        </row>
        <row r="587">
          <cell r="G587" t="str">
            <v>Seating CBM roadbase thickness exceeding 200mm but not exceeding 250mm</v>
          </cell>
          <cell r="H587" t="str">
            <v>m2</v>
          </cell>
          <cell r="I587">
            <v>0.15450842348124999</v>
          </cell>
          <cell r="K587">
            <v>0.15511934679742723</v>
          </cell>
        </row>
        <row r="588">
          <cell r="G588" t="str">
            <v>Seating CBM roadbase thickness exceeding 250mm but not exceeding 300mm</v>
          </cell>
          <cell r="H588" t="str">
            <v>m2</v>
          </cell>
          <cell r="I588">
            <v>0.15450842348124999</v>
          </cell>
          <cell r="K588">
            <v>0.15511934679742723</v>
          </cell>
        </row>
        <row r="589">
          <cell r="I589">
            <v>0.15511929988861084</v>
          </cell>
        </row>
        <row r="590">
          <cell r="G590" t="str">
            <v>&lt;Select&gt;</v>
          </cell>
          <cell r="I590">
            <v>0.15511929988861084</v>
          </cell>
        </row>
        <row r="591">
          <cell r="G591" t="str">
            <v>Simple overbanding repair system with Grade F Classification</v>
          </cell>
          <cell r="H591" t="str">
            <v>m</v>
          </cell>
          <cell r="I591">
            <v>1.466622847593875</v>
          </cell>
          <cell r="K591">
            <v>1.5643126575990516</v>
          </cell>
        </row>
        <row r="592">
          <cell r="G592" t="str">
            <v>Simple overbanding repair system with Grade H Classification</v>
          </cell>
          <cell r="H592" t="str">
            <v>m</v>
          </cell>
          <cell r="I592">
            <v>1.8470890393281247</v>
          </cell>
          <cell r="K592">
            <v>2.0191215445812638</v>
          </cell>
        </row>
        <row r="593">
          <cell r="G593" t="str">
            <v>Fill and overbanding repair system for crack exceeding 5mm but not exceeding 10mm wide with Grade F Classification</v>
          </cell>
          <cell r="H593" t="str">
            <v>m</v>
          </cell>
          <cell r="I593">
            <v>2.1738056577800751</v>
          </cell>
          <cell r="K593">
            <v>2.3747757116571524</v>
          </cell>
        </row>
        <row r="594">
          <cell r="G594" t="str">
            <v>Fill and overbanding repair system for crack exceeding 10mm but not exceeding 15mm wide with Grade F Classification</v>
          </cell>
          <cell r="H594" t="str">
            <v>m</v>
          </cell>
          <cell r="I594">
            <v>2.5403266856267499</v>
          </cell>
          <cell r="K594">
            <v>2.8267526384145327</v>
          </cell>
        </row>
        <row r="595">
          <cell r="G595" t="str">
            <v>Fill and overbanding repair system for crack exceeding 10mm but not exceeding 15mm wide with Grade H Classification</v>
          </cell>
          <cell r="H595" t="str">
            <v>m</v>
          </cell>
          <cell r="I595">
            <v>2.940937250859375</v>
          </cell>
          <cell r="K595">
            <v>3.3402238925391492</v>
          </cell>
        </row>
        <row r="596">
          <cell r="I596">
            <v>3.3402233123779297</v>
          </cell>
        </row>
        <row r="597">
          <cell r="I597">
            <v>3.3402233123779297</v>
          </cell>
        </row>
        <row r="598">
          <cell r="I598">
            <v>3.3402233123779297</v>
          </cell>
        </row>
        <row r="599">
          <cell r="G599" t="str">
            <v>&lt;Select&gt;</v>
          </cell>
          <cell r="I599">
            <v>3.3402233123779297</v>
          </cell>
        </row>
        <row r="600">
          <cell r="I600">
            <v>3.3402233123779297</v>
          </cell>
        </row>
        <row r="601">
          <cell r="G601" t="str">
            <v>&lt;Select&gt;</v>
          </cell>
          <cell r="I601">
            <v>3.3402233123779297</v>
          </cell>
        </row>
        <row r="602">
          <cell r="G602" t="str">
            <v>Precast concrete kerb, Type SP, laid straight or curved exceeding 12 metres radius</v>
          </cell>
          <cell r="H602" t="str">
            <v>m</v>
          </cell>
          <cell r="I602">
            <v>17.760103751612501</v>
          </cell>
          <cell r="K602">
            <v>17.853206497205448</v>
          </cell>
          <cell r="M602">
            <v>14.95</v>
          </cell>
        </row>
        <row r="603">
          <cell r="G603" t="str">
            <v>Precast concrete kerb, Type SP, laid to curves not exceeding 12 metres radius</v>
          </cell>
          <cell r="H603" t="str">
            <v>m</v>
          </cell>
          <cell r="I603">
            <v>21.95136318702</v>
          </cell>
          <cell r="K603">
            <v>22.069908580516262</v>
          </cell>
          <cell r="M603">
            <v>15.27</v>
          </cell>
        </row>
        <row r="604">
          <cell r="G604" t="str">
            <v>Precast concrete kerb, Type HB2, laid straight or curved exceeding 12 metres radius</v>
          </cell>
          <cell r="H604" t="str">
            <v>m</v>
          </cell>
          <cell r="I604">
            <v>18.129772432624158</v>
          </cell>
          <cell r="K604">
            <v>18.210333983940139</v>
          </cell>
          <cell r="M604">
            <v>14.95</v>
          </cell>
          <cell r="O604">
            <v>20.239999999999998</v>
          </cell>
        </row>
        <row r="605">
          <cell r="G605" t="str">
            <v>Precast concrete kerb, Type HB2, laid to curves not exceeding 12 metres radius</v>
          </cell>
          <cell r="H605" t="str">
            <v>m</v>
          </cell>
          <cell r="I605">
            <v>21.931784987138748</v>
          </cell>
          <cell r="K605">
            <v>22.064436259814901</v>
          </cell>
          <cell r="M605">
            <v>15.27</v>
          </cell>
        </row>
        <row r="606">
          <cell r="G606" t="str">
            <v>Precast concrete kerb. Type BN, laid straight or curved exceeding  12 metres radius</v>
          </cell>
          <cell r="H606" t="str">
            <v>m</v>
          </cell>
          <cell r="I606">
            <v>17.131200828240626</v>
          </cell>
          <cell r="K606">
            <v>17.310060024386772</v>
          </cell>
          <cell r="M606">
            <v>13.25</v>
          </cell>
        </row>
        <row r="607">
          <cell r="G607" t="str">
            <v>Precast concrete kerb. Type BN, laid to curves not exceeding 12 metre radius</v>
          </cell>
          <cell r="H607" t="str">
            <v>m</v>
          </cell>
          <cell r="I607">
            <v>21.198002646110623</v>
          </cell>
          <cell r="K607">
            <v>21.428641753874587</v>
          </cell>
          <cell r="M607">
            <v>13.57</v>
          </cell>
        </row>
        <row r="608">
          <cell r="G608" t="str">
            <v>Insitu asphalt kerb laid straight or curved exceeding 12 metres radius</v>
          </cell>
          <cell r="H608" t="str">
            <v>m</v>
          </cell>
          <cell r="I608">
            <v>8.0788141178471875</v>
          </cell>
          <cell r="K608">
            <v>8.6000758216371622</v>
          </cell>
          <cell r="M608">
            <v>10.77</v>
          </cell>
        </row>
        <row r="609">
          <cell r="G609" t="str">
            <v>Insitu asphalt kerb laid to curves not exceeding 12 metres radius</v>
          </cell>
          <cell r="H609" t="str">
            <v>m</v>
          </cell>
          <cell r="I609">
            <v>8.6013531178471876</v>
          </cell>
          <cell r="K609">
            <v>9.1217045289419527</v>
          </cell>
          <cell r="M609">
            <v>10.77</v>
          </cell>
        </row>
        <row r="610">
          <cell r="G610" t="str">
            <v>Precast concrete channels, Type CS2, laid straight or curved exceeding 12 metres radius</v>
          </cell>
          <cell r="H610" t="str">
            <v>m</v>
          </cell>
          <cell r="I610">
            <v>16.081671924196876</v>
          </cell>
          <cell r="K610">
            <v>16.471662533129528</v>
          </cell>
          <cell r="M610">
            <v>16.5</v>
          </cell>
        </row>
        <row r="611">
          <cell r="G611" t="str">
            <v>Precast concrete channels, Type CS2 laid to curves not exceeding 12 metres radius</v>
          </cell>
          <cell r="H611" t="str">
            <v>m</v>
          </cell>
          <cell r="I611">
            <v>18.892190559745</v>
          </cell>
          <cell r="K611">
            <v>19.268495577778438</v>
          </cell>
          <cell r="M611">
            <v>16.5</v>
          </cell>
        </row>
        <row r="612">
          <cell r="G612" t="str">
            <v>Precast concrete edgings, Type EF, laid straight or curved exceeding 12 metres radius</v>
          </cell>
          <cell r="H612" t="str">
            <v>m</v>
          </cell>
          <cell r="I612">
            <v>9.942853421116876</v>
          </cell>
          <cell r="K612">
            <v>10.049331615464309</v>
          </cell>
          <cell r="M612">
            <v>9.2200000000000006</v>
          </cell>
          <cell r="O612">
            <v>5.69</v>
          </cell>
        </row>
        <row r="613">
          <cell r="G613" t="str">
            <v>Precast concrete edgings, Type EF, laid to curves not exceeding 12 metres radius</v>
          </cell>
          <cell r="H613" t="str">
            <v>m</v>
          </cell>
          <cell r="I613">
            <v>11.119575099266248</v>
          </cell>
          <cell r="K613">
            <v>11.213358468700084</v>
          </cell>
          <cell r="M613">
            <v>10.91</v>
          </cell>
        </row>
        <row r="614">
          <cell r="G614" t="str">
            <v>Combined drainage and kerb block Type A, laid straight or curved exceeding 12 metres radius.</v>
          </cell>
          <cell r="H614" t="str">
            <v>m</v>
          </cell>
          <cell r="I614">
            <v>80.602749297615617</v>
          </cell>
          <cell r="K614">
            <v>85.146601968723118</v>
          </cell>
          <cell r="M614">
            <v>117.99</v>
          </cell>
        </row>
        <row r="615">
          <cell r="G615" t="str">
            <v>Combined drainage and kerb block Type A, laid curved not exceeding 12 metres radius.</v>
          </cell>
          <cell r="H615" t="str">
            <v>m</v>
          </cell>
          <cell r="I615">
            <v>90.338177972854993</v>
          </cell>
          <cell r="K615">
            <v>94.149439508144454</v>
          </cell>
          <cell r="M615">
            <v>164.24</v>
          </cell>
        </row>
        <row r="616">
          <cell r="G616" t="str">
            <v>Trapped outfall with access unit for combined drainage and kerb block Type A.</v>
          </cell>
          <cell r="H616" t="str">
            <v>no</v>
          </cell>
          <cell r="I616">
            <v>306.54442678586247</v>
          </cell>
          <cell r="K616">
            <v>355.80339675624526</v>
          </cell>
        </row>
        <row r="617">
          <cell r="G617" t="str">
            <v>Combined drainage and kerb block Type B, laid straight or curved exceeding 12 metres radius.</v>
          </cell>
          <cell r="H617" t="str">
            <v>m</v>
          </cell>
          <cell r="I617">
            <v>90.403175587615635</v>
          </cell>
          <cell r="K617">
            <v>92.838476229344906</v>
          </cell>
          <cell r="M617">
            <v>123.91</v>
          </cell>
        </row>
        <row r="618">
          <cell r="G618" t="str">
            <v>Combined drainage and kerb block Type B, laid curved not exceeding 12 metres radius.</v>
          </cell>
          <cell r="H618" t="str">
            <v>m</v>
          </cell>
          <cell r="I618">
            <v>101.64382834420501</v>
          </cell>
          <cell r="K618">
            <v>106.51493611503787</v>
          </cell>
          <cell r="M618">
            <v>172.51</v>
          </cell>
        </row>
        <row r="619">
          <cell r="G619" t="str">
            <v>Trapped outfall with access unit for combined drainage and kerb block Type B.</v>
          </cell>
          <cell r="H619" t="str">
            <v>no</v>
          </cell>
          <cell r="I619">
            <v>280.57810966686247</v>
          </cell>
          <cell r="K619">
            <v>337.93008196432032</v>
          </cell>
        </row>
        <row r="620">
          <cell r="I620">
            <v>337.929931640625</v>
          </cell>
        </row>
        <row r="621">
          <cell r="G621" t="str">
            <v>&lt;Select&gt;</v>
          </cell>
          <cell r="I621">
            <v>337.929931640625</v>
          </cell>
        </row>
        <row r="622">
          <cell r="G622" t="str">
            <v>Additional in situ concrete mix ST1 for Type SP precast concrete kerb</v>
          </cell>
          <cell r="H622" t="str">
            <v>m3</v>
          </cell>
          <cell r="I622">
            <v>99.391856468946884</v>
          </cell>
          <cell r="K622">
            <v>105.07197370661328</v>
          </cell>
          <cell r="M622">
            <v>116.85</v>
          </cell>
        </row>
        <row r="623">
          <cell r="I623">
            <v>116.8499755859375</v>
          </cell>
        </row>
        <row r="624">
          <cell r="G624" t="str">
            <v>&lt;Select&gt;</v>
          </cell>
          <cell r="I624">
            <v>116.8499755859375</v>
          </cell>
        </row>
        <row r="625">
          <cell r="G625" t="str">
            <v>Footway specified design group Type 1 250mm thick</v>
          </cell>
          <cell r="H625" t="str">
            <v>m2</v>
          </cell>
          <cell r="I625">
            <v>24.41716530166709</v>
          </cell>
          <cell r="K625">
            <v>24.756763108849508</v>
          </cell>
          <cell r="M625">
            <v>22.34</v>
          </cell>
          <cell r="O625">
            <v>25</v>
          </cell>
        </row>
        <row r="626">
          <cell r="G626" t="str">
            <v>Paved area specified design group Type 1 250mm thick</v>
          </cell>
          <cell r="H626" t="str">
            <v>m2</v>
          </cell>
          <cell r="I626">
            <v>24.414980463945003</v>
          </cell>
          <cell r="K626">
            <v>24.75600727553639</v>
          </cell>
          <cell r="M626">
            <v>22.34</v>
          </cell>
          <cell r="O626">
            <v>25</v>
          </cell>
        </row>
        <row r="627">
          <cell r="G627" t="str">
            <v>Stone paving flags in paved area on granular material Type 1 sub-base 150 mm thick and mortar bedding surfaces sloping at 10 or less to the horizontal</v>
          </cell>
          <cell r="H627" t="str">
            <v>m2</v>
          </cell>
          <cell r="I627">
            <v>103.55881550085437</v>
          </cell>
          <cell r="K627">
            <v>109.09015128685053</v>
          </cell>
        </row>
        <row r="628">
          <cell r="G628" t="str">
            <v>Stone paving flags in paved area on granular material Type 1 sub-base 150 mm thick and mortar bedding surfaces sloping at more than 10 to the horizontal</v>
          </cell>
          <cell r="H628" t="str">
            <v>m2</v>
          </cell>
          <cell r="I628">
            <v>106.34713807065438</v>
          </cell>
          <cell r="K628">
            <v>112.37652750295612</v>
          </cell>
        </row>
        <row r="629">
          <cell r="G629" t="str">
            <v>Concrete block paving in paved area on granular material Type 1 sub-base 150 mm thick and mortar bedding surfaces sloping at 10 or less to the horizontal</v>
          </cell>
          <cell r="H629" t="str">
            <v>m2</v>
          </cell>
          <cell r="I629">
            <v>38.911594944204381</v>
          </cell>
          <cell r="K629">
            <v>40.923192562641205</v>
          </cell>
          <cell r="M629">
            <v>29.21</v>
          </cell>
        </row>
        <row r="630">
          <cell r="G630" t="str">
            <v>Concrete block paving in paved area on granular material Type 1 sub-base 150 mm thick and mortar bedding surfaces sloping at more than 10 to the horizontal</v>
          </cell>
          <cell r="H630" t="str">
            <v>m2</v>
          </cell>
          <cell r="I630">
            <v>40.632824452404371</v>
          </cell>
          <cell r="K630">
            <v>42.844652004332289</v>
          </cell>
          <cell r="M630">
            <v>30.14</v>
          </cell>
        </row>
        <row r="631">
          <cell r="G631" t="str">
            <v>Clay block paving in paved area on granular material Type 1 sub-base 150 mm thick and mortar bedding surfaces sloping at 10 or less to the horizontal</v>
          </cell>
          <cell r="H631" t="str">
            <v>m2</v>
          </cell>
          <cell r="I631">
            <v>51.480921017779373</v>
          </cell>
          <cell r="K631">
            <v>54.258807046152782</v>
          </cell>
        </row>
        <row r="632">
          <cell r="G632" t="str">
            <v>Clay block paving in paved area on granular material Type 1 sub-base 150 mm thick and mortar bedding surfaces sloping at more than 10 to the horizontal</v>
          </cell>
          <cell r="H632" t="str">
            <v>m2</v>
          </cell>
          <cell r="I632">
            <v>52.824528634479378</v>
          </cell>
          <cell r="K632">
            <v>56.283187861491363</v>
          </cell>
        </row>
        <row r="633">
          <cell r="G633" t="str">
            <v>Brick paving in paved area on granular material Type 1 sub-base 150 mm thick and mortar bedding surfaces sloping at 10 or less to the horizontal</v>
          </cell>
          <cell r="H633" t="str">
            <v>m2</v>
          </cell>
          <cell r="I633">
            <v>57.413185744495003</v>
          </cell>
          <cell r="K633">
            <v>61.144202106051267</v>
          </cell>
        </row>
        <row r="634">
          <cell r="G634" t="str">
            <v>Brick paving in paved area on granular material Type 1 sub-base 150 mm thick and mortar bedding surfaces sloping at more than 10 to the horizontal</v>
          </cell>
          <cell r="H634" t="str">
            <v>m2</v>
          </cell>
          <cell r="I634">
            <v>59.070193531794999</v>
          </cell>
          <cell r="K634">
            <v>63.177107819982091</v>
          </cell>
        </row>
        <row r="635">
          <cell r="G635" t="str">
            <v>Stone paving flags in paved area on cement bound material Category 1 sub-base 150 mm thick and mortar bedding surfaces sloping at 10 or less to the horizontal</v>
          </cell>
          <cell r="H635" t="str">
            <v>m2</v>
          </cell>
          <cell r="I635">
            <v>117.76845255549188</v>
          </cell>
          <cell r="K635">
            <v>124.29314178533669</v>
          </cell>
        </row>
        <row r="636">
          <cell r="G636" t="str">
            <v>Stone paving flags in paved area on wet lean concrete 1 sub-base 150 mm thick and mortar bedding surfaces sloping at 10 or less to the horizontal</v>
          </cell>
          <cell r="H636" t="str">
            <v>m2</v>
          </cell>
          <cell r="I636">
            <v>116.76774398059187</v>
          </cell>
          <cell r="K636">
            <v>123.57969845118777</v>
          </cell>
        </row>
        <row r="637">
          <cell r="G637" t="str">
            <v>Cement bound material Category 1 regulating course</v>
          </cell>
          <cell r="H637" t="str">
            <v>m3</v>
          </cell>
          <cell r="I637">
            <v>114.32365886583749</v>
          </cell>
          <cell r="K637">
            <v>116.51658992591886</v>
          </cell>
        </row>
        <row r="638">
          <cell r="G638" t="str">
            <v>Wet lean concrete 1 regulating course</v>
          </cell>
          <cell r="H638" t="str">
            <v>m3</v>
          </cell>
          <cell r="I638">
            <v>105.55889984271251</v>
          </cell>
          <cell r="K638">
            <v>106.6389309303584</v>
          </cell>
        </row>
        <row r="639">
          <cell r="G639" t="str">
            <v>Dense bitumen macadam with grade 50 penetration binder with 20 mm aggregate regulating course</v>
          </cell>
          <cell r="H639" t="str">
            <v>t</v>
          </cell>
          <cell r="I639">
            <v>94.322848493292184</v>
          </cell>
          <cell r="K639">
            <v>100.75825160854404</v>
          </cell>
        </row>
        <row r="640">
          <cell r="G640" t="str">
            <v>Rolled asphalt with 20 mm aggregate regulating course</v>
          </cell>
          <cell r="H640" t="str">
            <v>t</v>
          </cell>
          <cell r="I640">
            <v>116.78639673278595</v>
          </cell>
          <cell r="K640">
            <v>120.66160471616472</v>
          </cell>
        </row>
        <row r="641">
          <cell r="I641">
            <v>120.66156005859375</v>
          </cell>
        </row>
        <row r="642">
          <cell r="G642" t="str">
            <v>&lt;Select&gt;</v>
          </cell>
          <cell r="I642">
            <v>120.66156005859375</v>
          </cell>
        </row>
        <row r="643">
          <cell r="G643" t="str">
            <v>Remove from store and relay stone paving flags in paved area on granular material Type 1 sub-base 150 mm thick</v>
          </cell>
          <cell r="H643" t="str">
            <v>m2</v>
          </cell>
          <cell r="I643">
            <v>47.897499685494992</v>
          </cell>
          <cell r="K643">
            <v>61.112893184853576</v>
          </cell>
        </row>
        <row r="644">
          <cell r="G644" t="str">
            <v>Remove from store and relay granite sett paving in paved area on granular material Type 1 sub-base 150 mm thick</v>
          </cell>
          <cell r="H644" t="str">
            <v>m2</v>
          </cell>
          <cell r="I644">
            <v>54.389371495121253</v>
          </cell>
          <cell r="K644">
            <v>65.167855266446921</v>
          </cell>
        </row>
        <row r="645">
          <cell r="I645">
            <v>65.1678466796875</v>
          </cell>
        </row>
        <row r="646">
          <cell r="I646">
            <v>65.1678466796875</v>
          </cell>
        </row>
        <row r="647">
          <cell r="I647">
            <v>65.1678466796875</v>
          </cell>
        </row>
        <row r="648">
          <cell r="G648" t="str">
            <v>&lt;Select&gt;</v>
          </cell>
          <cell r="I648">
            <v>65.1678466796875</v>
          </cell>
        </row>
        <row r="649">
          <cell r="I649">
            <v>65.1678466796875</v>
          </cell>
        </row>
        <row r="650">
          <cell r="G650" t="str">
            <v>&lt;Select&gt;</v>
          </cell>
          <cell r="I650">
            <v>65.1678466796875</v>
          </cell>
        </row>
        <row r="651">
          <cell r="G651" t="str">
            <v>Retroreflective traffic sign as non-lit sign unit, sign face not exceeding 0.25 square metres in area on one tubular steel post</v>
          </cell>
          <cell r="H651" t="str">
            <v>no</v>
          </cell>
          <cell r="I651">
            <v>173.92939636366575</v>
          </cell>
          <cell r="K651">
            <v>177.99766069203028</v>
          </cell>
        </row>
        <row r="652">
          <cell r="G652" t="str">
            <v>Retroreflective traffic sign as non-lit sign unit, sign face exceeding 0.75 square metres but not exceeding 1 square metres in area on two tubular steel posts</v>
          </cell>
          <cell r="H652" t="str">
            <v>no</v>
          </cell>
          <cell r="I652">
            <v>656.7204125370082</v>
          </cell>
          <cell r="K652">
            <v>660.20702263218857</v>
          </cell>
        </row>
        <row r="653">
          <cell r="G653" t="str">
            <v>Retroreflective traffic sign as non-lit sign unit, sign face exceeding 5 square metres but not exceeding 6 square metres in area on three tubular steel posts</v>
          </cell>
          <cell r="H653" t="str">
            <v>no</v>
          </cell>
          <cell r="I653">
            <v>2426.5878782964733</v>
          </cell>
          <cell r="K653">
            <v>2455.950669918052</v>
          </cell>
        </row>
        <row r="654">
          <cell r="G654" t="str">
            <v>Retroreflective traffic sign as non-lit sign unit, sign face exceeding 10 square metres but not exceeding 11 square metres in area on three tubular steel posts</v>
          </cell>
          <cell r="H654" t="str">
            <v>no</v>
          </cell>
          <cell r="I654">
            <v>3717.032309795698</v>
          </cell>
          <cell r="K654">
            <v>3869.6206389150952</v>
          </cell>
        </row>
        <row r="655">
          <cell r="G655" t="str">
            <v>Retroreflective traffic sign as non-lit sign unit, sign face exceeding 10 square metres but not exceeding 11 square metres in area on three lattix masts</v>
          </cell>
          <cell r="H655" t="str">
            <v>no</v>
          </cell>
          <cell r="I655">
            <v>8776.7896566572799</v>
          </cell>
          <cell r="K655">
            <v>9448.3476812963236</v>
          </cell>
        </row>
        <row r="656">
          <cell r="G656" t="str">
            <v>Retroreflective traffic sign as non-lit sign unit, sign face exceeding 15 square metres but not exceeding 16 square metres in area on two rectangular steel posts</v>
          </cell>
          <cell r="H656" t="str">
            <v>no</v>
          </cell>
          <cell r="I656">
            <v>5610.4787384205592</v>
          </cell>
          <cell r="K656">
            <v>6007.2515689095362</v>
          </cell>
        </row>
        <row r="657">
          <cell r="G657" t="str">
            <v>Retroreflective traffic sign as non-lit sign unit, sign face exceeding 20 square metres but not exceeding 21 square metres in area on two rectangular steel posts</v>
          </cell>
          <cell r="H657" t="str">
            <v>no</v>
          </cell>
          <cell r="I657">
            <v>7392.0009082098004</v>
          </cell>
          <cell r="K657">
            <v>7925.0134988239697</v>
          </cell>
        </row>
        <row r="658">
          <cell r="G658" t="str">
            <v>Retroreflective traffic sign as non-lit sign unit, sign face exceeding 20 square metres but not exceeding 21 square metres in area on two lattix masts</v>
          </cell>
          <cell r="H658" t="str">
            <v>no</v>
          </cell>
          <cell r="I658">
            <v>10586.028992472216</v>
          </cell>
          <cell r="K658">
            <v>11598.650254981541</v>
          </cell>
        </row>
        <row r="659">
          <cell r="G659" t="str">
            <v>Retroreflective traffic sign as non-lit sign unit, sign face exceeding 25 square metres but not exceeding 26 square metres in area on three rectangular steel posts</v>
          </cell>
          <cell r="H659" t="str">
            <v>no</v>
          </cell>
          <cell r="I659">
            <v>9900.4507519238541</v>
          </cell>
          <cell r="K659">
            <v>10467.875965565667</v>
          </cell>
        </row>
        <row r="660">
          <cell r="G660" t="str">
            <v>Retroreflective traffic sign as non-lit sign unit, sign face exceeding 25 square metres but not exceeding 26 square metres in area on three lattix masts</v>
          </cell>
          <cell r="H660" t="str">
            <v>no</v>
          </cell>
          <cell r="I660">
            <v>15223.549469608477</v>
          </cell>
          <cell r="K660">
            <v>16647.725207216696</v>
          </cell>
        </row>
        <row r="661">
          <cell r="G661" t="str">
            <v>Retroreflective traffic sign as lit sign unit, sign face not exceeding 0.25 square metres in area on one tubular steel post</v>
          </cell>
          <cell r="H661" t="str">
            <v>no</v>
          </cell>
          <cell r="I661">
            <v>333.50466441117987</v>
          </cell>
          <cell r="K661">
            <v>339.71790028490386</v>
          </cell>
        </row>
        <row r="662">
          <cell r="G662" t="str">
            <v>Retroreflective traffic sign as lit sign unit, sign face exceeding 5 square metres but not exceeding 6 square metres in area on three tubular steel posts</v>
          </cell>
          <cell r="H662" t="str">
            <v>no</v>
          </cell>
          <cell r="I662">
            <v>2688.8685949246542</v>
          </cell>
          <cell r="K662">
            <v>2764.1021940855894</v>
          </cell>
        </row>
        <row r="663">
          <cell r="G663" t="str">
            <v xml:space="preserve">Enhanced retroreflective traffic sign as non-lit sign unit, sign face not exceeding 0.25 square metres in area on one tubular steel post </v>
          </cell>
          <cell r="H663" t="str">
            <v>no</v>
          </cell>
          <cell r="I663">
            <v>202.25671700493345</v>
          </cell>
          <cell r="K663">
            <v>204.92919913044415</v>
          </cell>
        </row>
        <row r="664">
          <cell r="G664" t="str">
            <v>Enhanced retroreflective traffic sign as non-lit sign unit, sign face exceeding 4 square metres but not exceeding 5 square metres in area on two tubular steel posts</v>
          </cell>
          <cell r="H664" t="str">
            <v>no</v>
          </cell>
          <cell r="I664">
            <v>1770.8632086889456</v>
          </cell>
          <cell r="K664">
            <v>1810.4314176731752</v>
          </cell>
        </row>
        <row r="665">
          <cell r="G665" t="str">
            <v>Enhanced retroreflective traffic sign as non-lit sign unit, sign face exceeding 9 square metres but not exceeding 10 square metres in area on four tubular steel posts</v>
          </cell>
          <cell r="H665" t="str">
            <v>no</v>
          </cell>
          <cell r="I665">
            <v>3263.9454294370371</v>
          </cell>
          <cell r="K665">
            <v>3292.5039452433289</v>
          </cell>
        </row>
        <row r="666">
          <cell r="I666">
            <v>3292.50390625</v>
          </cell>
        </row>
        <row r="667">
          <cell r="G667" t="str">
            <v>&lt;Select&gt;</v>
          </cell>
          <cell r="I667">
            <v>3292.50390625</v>
          </cell>
        </row>
        <row r="668">
          <cell r="G668" t="str">
            <v>Removal of solid area in thermoplastic screed</v>
          </cell>
          <cell r="H668" t="str">
            <v>m2</v>
          </cell>
          <cell r="I668">
            <v>8.6176696967421247</v>
          </cell>
          <cell r="K668">
            <v>8.6325932039033475</v>
          </cell>
        </row>
        <row r="669">
          <cell r="G669" t="str">
            <v>Removal of solid area in thermoplastic spray</v>
          </cell>
          <cell r="H669" t="str">
            <v>m2</v>
          </cell>
          <cell r="I669">
            <v>8.6600058263421253</v>
          </cell>
          <cell r="K669">
            <v>8.6753764652631276</v>
          </cell>
        </row>
        <row r="670">
          <cell r="G670" t="str">
            <v>Removal of solid area in road marking paint</v>
          </cell>
          <cell r="H670" t="str">
            <v>m2</v>
          </cell>
          <cell r="I670">
            <v>8.6600058263421253</v>
          </cell>
          <cell r="K670">
            <v>8.6753764652631276</v>
          </cell>
        </row>
        <row r="671">
          <cell r="G671" t="str">
            <v>Removal of continuous line in thermoplastic screed 100 mm wide</v>
          </cell>
          <cell r="H671" t="str">
            <v>m</v>
          </cell>
          <cell r="I671">
            <v>0.86516243426934369</v>
          </cell>
          <cell r="K671">
            <v>0.86676113533576504</v>
          </cell>
        </row>
        <row r="672">
          <cell r="G672" t="str">
            <v>Removal of continuous line in thermoplastic screed 150 mm wide</v>
          </cell>
          <cell r="H672" t="str">
            <v>m</v>
          </cell>
          <cell r="I672">
            <v>1.2984817507310624</v>
          </cell>
          <cell r="K672">
            <v>1.300871240837135</v>
          </cell>
        </row>
        <row r="673">
          <cell r="G673" t="str">
            <v>Removal of continuous line in thermoplastic screed 200 mm wide</v>
          </cell>
          <cell r="H673" t="str">
            <v>m</v>
          </cell>
          <cell r="I673">
            <v>1.7301797537961248</v>
          </cell>
          <cell r="K673">
            <v>1.7332225841889399</v>
          </cell>
        </row>
        <row r="674">
          <cell r="G674" t="str">
            <v xml:space="preserve">Removal of intermittent line in thermoplastic screed 100 mm wide with 1 metre line and 5 metre gap </v>
          </cell>
          <cell r="H674" t="str">
            <v>m</v>
          </cell>
          <cell r="I674">
            <v>0.86516243426934369</v>
          </cell>
          <cell r="K674">
            <v>0.86676113533576504</v>
          </cell>
        </row>
        <row r="675">
          <cell r="G675" t="str">
            <v>Removal of intermittent line in thermoplastic screed 100mm wide with 600mm line and 300mm gap</v>
          </cell>
          <cell r="H675" t="str">
            <v>m</v>
          </cell>
          <cell r="I675">
            <v>0.86516243426934369</v>
          </cell>
          <cell r="K675">
            <v>0.86676113533576504</v>
          </cell>
        </row>
        <row r="676">
          <cell r="G676" t="str">
            <v>Removal of intermittent line in thermoplastic screed 100mm wide with 1m line and 1m gap</v>
          </cell>
          <cell r="H676" t="str">
            <v>m</v>
          </cell>
          <cell r="I676">
            <v>0.96526243426934377</v>
          </cell>
          <cell r="K676">
            <v>0.99586902036791181</v>
          </cell>
        </row>
        <row r="677">
          <cell r="G677" t="str">
            <v>Removal of intermittent line in thermoplastic screed 200mm wide with 600mm line and 300mm gap</v>
          </cell>
          <cell r="H677" t="str">
            <v>m</v>
          </cell>
          <cell r="I677">
            <v>1.7301797537961248</v>
          </cell>
          <cell r="K677">
            <v>1.7332225841889399</v>
          </cell>
        </row>
        <row r="678">
          <cell r="G678" t="str">
            <v>Removal of intermittent line in thermoplastic screed 100mm wide with 4m line and 2m gap</v>
          </cell>
          <cell r="H678" t="str">
            <v>m</v>
          </cell>
          <cell r="I678">
            <v>0.88165860546934383</v>
          </cell>
          <cell r="K678">
            <v>0.88500960354254987</v>
          </cell>
        </row>
        <row r="679">
          <cell r="G679" t="str">
            <v xml:space="preserve">Removal of intermittent line in thermoplastic screed 150 mm wide with 1 metre line and 5 metre gap </v>
          </cell>
          <cell r="H679" t="str">
            <v>m</v>
          </cell>
          <cell r="I679">
            <v>1.2984817507310624</v>
          </cell>
          <cell r="K679">
            <v>1.300871240837135</v>
          </cell>
        </row>
        <row r="680">
          <cell r="G680" t="str">
            <v xml:space="preserve">Removal of intermittent line in thermoplastic screed 100 mm wide with 2 metre line and 7 metre gap </v>
          </cell>
          <cell r="H680" t="str">
            <v>m</v>
          </cell>
          <cell r="I680">
            <v>0.86516243426934369</v>
          </cell>
          <cell r="K680">
            <v>0.86676113533576504</v>
          </cell>
        </row>
        <row r="681">
          <cell r="G681" t="str">
            <v xml:space="preserve">Removal of intermittent line in thermoplastic screed 100 mm wide with 6 metre line and 3 metre gap </v>
          </cell>
          <cell r="H681" t="str">
            <v>m</v>
          </cell>
          <cell r="I681">
            <v>0.86516243426934369</v>
          </cell>
          <cell r="K681">
            <v>0.86676113533576504</v>
          </cell>
        </row>
        <row r="682">
          <cell r="G682" t="str">
            <v xml:space="preserve">Removal of intermittent line in thermoplastic screed 200 mm wide with 1 metre line and 1 metre gap </v>
          </cell>
          <cell r="H682" t="str">
            <v>m</v>
          </cell>
          <cell r="I682">
            <v>1.7301797537961248</v>
          </cell>
          <cell r="K682">
            <v>1.7332225841889399</v>
          </cell>
        </row>
        <row r="683">
          <cell r="G683" t="str">
            <v xml:space="preserve">Removal of raised rib line in thermoplastic screed 150 mm wide with ribs at 300 mm centres </v>
          </cell>
          <cell r="H683" t="str">
            <v>m</v>
          </cell>
          <cell r="I683">
            <v>1.5463594330944062</v>
          </cell>
          <cell r="K683">
            <v>1.549119656891603</v>
          </cell>
        </row>
        <row r="684">
          <cell r="G684" t="str">
            <v xml:space="preserve">Removal of raised rib line in thermoplastic screed 200 mm wide with ribs at 300 mm centres </v>
          </cell>
          <cell r="H684" t="str">
            <v>m</v>
          </cell>
          <cell r="I684">
            <v>1.9823528844412499</v>
          </cell>
          <cell r="K684">
            <v>1.9858171050458653</v>
          </cell>
        </row>
        <row r="685">
          <cell r="G685" t="str">
            <v>Solid area in white thermoplastic screed</v>
          </cell>
          <cell r="H685" t="str">
            <v>m2</v>
          </cell>
          <cell r="I685">
            <v>5.0760567317013434</v>
          </cell>
          <cell r="K685">
            <v>5.0873831900153643</v>
          </cell>
        </row>
        <row r="686">
          <cell r="G686" t="str">
            <v>Solid area in white thermoplastic spray</v>
          </cell>
          <cell r="H686" t="str">
            <v>m2</v>
          </cell>
          <cell r="I686">
            <v>5.0760567317013443</v>
          </cell>
          <cell r="K686">
            <v>5.0873831900153643</v>
          </cell>
        </row>
        <row r="687">
          <cell r="G687" t="str">
            <v>Solid area in white road marking paint</v>
          </cell>
          <cell r="H687" t="str">
            <v>m2</v>
          </cell>
          <cell r="I687">
            <v>5.0760567317013434</v>
          </cell>
          <cell r="K687">
            <v>5.0873831900153643</v>
          </cell>
        </row>
        <row r="688">
          <cell r="G688" t="str">
            <v>Continuous line in white thermoplastic screed 100 mm wide</v>
          </cell>
          <cell r="H688" t="str">
            <v>m</v>
          </cell>
          <cell r="I688">
            <v>0.42800959784131942</v>
          </cell>
          <cell r="K688">
            <v>0.42880004939975436</v>
          </cell>
          <cell r="M688">
            <v>0.76</v>
          </cell>
        </row>
        <row r="689">
          <cell r="G689" t="str">
            <v>Continuous line in white thermoplastic screed 150 mm wide</v>
          </cell>
          <cell r="H689" t="str">
            <v>m</v>
          </cell>
          <cell r="I689">
            <v>0.64245929509531252</v>
          </cell>
          <cell r="K689">
            <v>0.64359707136543276</v>
          </cell>
          <cell r="M689">
            <v>0.98</v>
          </cell>
        </row>
        <row r="690">
          <cell r="G690" t="str">
            <v>Continuous line in white thermoplastic screed 200 mm wide</v>
          </cell>
          <cell r="H690" t="str">
            <v>m</v>
          </cell>
          <cell r="I690">
            <v>0.85363440016537506</v>
          </cell>
          <cell r="K690">
            <v>0.85519445730023524</v>
          </cell>
          <cell r="M690">
            <v>1.3</v>
          </cell>
        </row>
        <row r="691">
          <cell r="G691" t="str">
            <v xml:space="preserve">Intermittent line in white thermoplastic screed 100 mm wide with 1 metre line and 5 metre gap </v>
          </cell>
          <cell r="H691" t="str">
            <v>m</v>
          </cell>
          <cell r="I691">
            <v>0.42800959784131942</v>
          </cell>
          <cell r="K691">
            <v>0.42880004939975436</v>
          </cell>
          <cell r="M691">
            <v>0.76</v>
          </cell>
        </row>
        <row r="692">
          <cell r="G692" t="str">
            <v xml:space="preserve">Intermittent line in white thermoplastic screed 100 mm wide with 2 metre line and 7 metre gap </v>
          </cell>
          <cell r="H692" t="str">
            <v>m</v>
          </cell>
          <cell r="I692">
            <v>0.42800959784131942</v>
          </cell>
          <cell r="K692">
            <v>0.42880004939975436</v>
          </cell>
          <cell r="M692">
            <v>0.76</v>
          </cell>
        </row>
        <row r="693">
          <cell r="G693" t="str">
            <v xml:space="preserve">Intermittent line in white thermoplastic screed 100 mm wide with 6 metre line and 3 metre gap </v>
          </cell>
          <cell r="H693" t="str">
            <v>m</v>
          </cell>
          <cell r="I693">
            <v>0.4250866458454155</v>
          </cell>
          <cell r="K693">
            <v>0.42597636945549805</v>
          </cell>
          <cell r="M693">
            <v>0.76</v>
          </cell>
        </row>
        <row r="694">
          <cell r="G694" t="str">
            <v>Intermittent line in white thermoplastic screed 100mm wide with 600mm line and 300mm gap</v>
          </cell>
          <cell r="H694" t="str">
            <v>m</v>
          </cell>
          <cell r="I694">
            <v>0.48609785288612506</v>
          </cell>
          <cell r="K694">
            <v>0.48694788489168167</v>
          </cell>
          <cell r="M694">
            <v>0.76</v>
          </cell>
        </row>
        <row r="695">
          <cell r="G695" t="str">
            <v>Intermittent line in white thermoplastic screed 100mm wide with 1m line and 1m gap</v>
          </cell>
          <cell r="H695" t="str">
            <v>m</v>
          </cell>
          <cell r="I695">
            <v>0.42800959784131942</v>
          </cell>
          <cell r="K695">
            <v>0.42880004939975436</v>
          </cell>
          <cell r="M695">
            <v>0.76</v>
          </cell>
        </row>
        <row r="696">
          <cell r="G696" t="str">
            <v>Intermittent line in white thermoplastic screed 100mm wide with 4m line and 2m gap</v>
          </cell>
          <cell r="H696" t="str">
            <v>m</v>
          </cell>
          <cell r="I696">
            <v>0.42800959784131942</v>
          </cell>
          <cell r="K696">
            <v>0.42880004939975436</v>
          </cell>
          <cell r="M696">
            <v>0.76</v>
          </cell>
        </row>
        <row r="697">
          <cell r="G697" t="str">
            <v xml:space="preserve">Intermittent line in white thermoplastic screed 150 mm wide with 1 metre line and 5 metre gap </v>
          </cell>
          <cell r="H697" t="str">
            <v>m</v>
          </cell>
          <cell r="I697">
            <v>0.64245929509531252</v>
          </cell>
          <cell r="K697">
            <v>0.64359707136543276</v>
          </cell>
          <cell r="M697">
            <v>1.1499999999999999</v>
          </cell>
        </row>
        <row r="698">
          <cell r="G698" t="str">
            <v xml:space="preserve">Intermittent line in white thermoplastic screed 150 mm wide with 2 metre line and 7 metre gap </v>
          </cell>
          <cell r="H698" t="str">
            <v>m</v>
          </cell>
          <cell r="I698">
            <v>0.64245929509531252</v>
          </cell>
          <cell r="K698">
            <v>0.64359707136543276</v>
          </cell>
          <cell r="M698">
            <v>1.1499999999999999</v>
          </cell>
        </row>
        <row r="699">
          <cell r="G699" t="str">
            <v xml:space="preserve">Intermittent line in white thermoplastic screed 150 mm wide with 6 metre line and 3 metre gap </v>
          </cell>
          <cell r="H699" t="str">
            <v>m</v>
          </cell>
          <cell r="I699">
            <v>0.64245929509531252</v>
          </cell>
          <cell r="K699">
            <v>0.64359707136543276</v>
          </cell>
          <cell r="M699">
            <v>1.1499999999999999</v>
          </cell>
        </row>
        <row r="700">
          <cell r="G700" t="str">
            <v xml:space="preserve">Intermittent line in white thermoplastic screed 150 mm wide with 1 metre line and 1 metre gap </v>
          </cell>
          <cell r="H700" t="str">
            <v>m</v>
          </cell>
          <cell r="I700">
            <v>0.64245929509531252</v>
          </cell>
          <cell r="K700">
            <v>0.64359707136543276</v>
          </cell>
          <cell r="M700">
            <v>1.1499999999999999</v>
          </cell>
        </row>
        <row r="701">
          <cell r="G701" t="str">
            <v>Intermittent line in white thermoplastic screed 200mm wide with 600mm line and 300mm gap</v>
          </cell>
          <cell r="H701" t="str">
            <v>m</v>
          </cell>
          <cell r="I701">
            <v>0.95846184672912516</v>
          </cell>
          <cell r="K701">
            <v>0.96009894107247273</v>
          </cell>
          <cell r="M701">
            <v>1.54</v>
          </cell>
        </row>
        <row r="702">
          <cell r="G702" t="str">
            <v>Intermittent line in white thermoplastic screed 200mm wide with 1m line and 1m gap</v>
          </cell>
          <cell r="H702" t="str">
            <v>m</v>
          </cell>
          <cell r="I702">
            <v>0.97610583316537514</v>
          </cell>
          <cell r="K702">
            <v>1.0336754755273054</v>
          </cell>
          <cell r="M702">
            <v>1.54</v>
          </cell>
        </row>
        <row r="703">
          <cell r="G703" t="str">
            <v>Continuous line 1000mm wide (chevron)</v>
          </cell>
          <cell r="H703" t="str">
            <v>m</v>
          </cell>
          <cell r="I703">
            <v>6.9317837365241557</v>
          </cell>
          <cell r="K703">
            <v>6.9983335460923088</v>
          </cell>
        </row>
        <row r="704">
          <cell r="G704" t="str">
            <v xml:space="preserve">Raised rib line in white thermoplastic screed 150 mm wide with ribs at 500 mm centres </v>
          </cell>
          <cell r="H704" t="str">
            <v>m</v>
          </cell>
          <cell r="I704">
            <v>1.2335496427716248</v>
          </cell>
          <cell r="K704">
            <v>1.2357891989303664</v>
          </cell>
        </row>
        <row r="705">
          <cell r="G705" t="str">
            <v xml:space="preserve">Raised rib line in white thermoplastic screed 200 mm wide with ribs at 500 mm centres </v>
          </cell>
          <cell r="H705" t="str">
            <v>m</v>
          </cell>
          <cell r="I705">
            <v>1.852759564228375</v>
          </cell>
          <cell r="K705">
            <v>1.8560211417994601</v>
          </cell>
        </row>
        <row r="706">
          <cell r="G706" t="str">
            <v>Hatched area diag. 1040</v>
          </cell>
          <cell r="H706" t="str">
            <v>m2</v>
          </cell>
          <cell r="I706">
            <v>7.1917837365241555</v>
          </cell>
          <cell r="K706">
            <v>7.2043320594182063</v>
          </cell>
        </row>
        <row r="707">
          <cell r="G707" t="str">
            <v>Hatched area diag. 1040.3</v>
          </cell>
          <cell r="H707" t="str">
            <v>m2</v>
          </cell>
          <cell r="I707">
            <v>7.1917837365241555</v>
          </cell>
          <cell r="K707">
            <v>7.2043320594182063</v>
          </cell>
        </row>
        <row r="708">
          <cell r="G708" t="str">
            <v>Hatched area diag. 1040.4</v>
          </cell>
          <cell r="H708" t="str">
            <v>m2</v>
          </cell>
          <cell r="I708">
            <v>7.1917837365241555</v>
          </cell>
          <cell r="K708">
            <v>7.2043320594182063</v>
          </cell>
        </row>
        <row r="709">
          <cell r="G709" t="str">
            <v>Hatched area diag. 1041</v>
          </cell>
          <cell r="H709" t="str">
            <v>m2</v>
          </cell>
          <cell r="I709">
            <v>7.1917837365241555</v>
          </cell>
          <cell r="K709">
            <v>7.2043320594182063</v>
          </cell>
        </row>
        <row r="710">
          <cell r="G710" t="str">
            <v>Hatched area diag. 1042</v>
          </cell>
          <cell r="H710" t="str">
            <v>m2</v>
          </cell>
          <cell r="I710">
            <v>7.1917837365241555</v>
          </cell>
          <cell r="K710">
            <v>7.2043320594182063</v>
          </cell>
        </row>
        <row r="711">
          <cell r="I711">
            <v>7.2043304443359375</v>
          </cell>
        </row>
        <row r="712">
          <cell r="G712" t="str">
            <v>&lt;Select&gt;</v>
          </cell>
          <cell r="I712">
            <v>7.2043304443359375</v>
          </cell>
        </row>
        <row r="713">
          <cell r="G713" t="str">
            <v>One way reflecting road stud with corner cube reflectors</v>
          </cell>
          <cell r="H713" t="str">
            <v>no</v>
          </cell>
          <cell r="I713">
            <v>9.7461646467809686</v>
          </cell>
          <cell r="K713">
            <v>9.9111322148648604</v>
          </cell>
          <cell r="M713">
            <v>6</v>
          </cell>
        </row>
        <row r="714">
          <cell r="G714" t="str">
            <v>One way reflecting road stud with biconvex lens</v>
          </cell>
          <cell r="H714" t="str">
            <v>no</v>
          </cell>
          <cell r="I714">
            <v>9.7461646467809686</v>
          </cell>
          <cell r="K714">
            <v>9.9111322148648604</v>
          </cell>
          <cell r="M714">
            <v>6</v>
          </cell>
        </row>
        <row r="715">
          <cell r="G715" t="str">
            <v>Bi-directional reflecting road stud with corner cube reflectors</v>
          </cell>
          <cell r="H715" t="str">
            <v>no</v>
          </cell>
          <cell r="I715">
            <v>9.9420392589801878</v>
          </cell>
          <cell r="K715">
            <v>10.117319620471593</v>
          </cell>
          <cell r="M715">
            <v>6.33</v>
          </cell>
        </row>
        <row r="716">
          <cell r="G716" t="str">
            <v>Bi-directional reflecting road stud with biconvex lens</v>
          </cell>
          <cell r="H716" t="str">
            <v>no</v>
          </cell>
          <cell r="I716">
            <v>9.9420392589801878</v>
          </cell>
          <cell r="K716">
            <v>10.117319620471593</v>
          </cell>
          <cell r="M716">
            <v>6.33</v>
          </cell>
        </row>
        <row r="717">
          <cell r="I717">
            <v>6.3299980163574219</v>
          </cell>
        </row>
        <row r="718">
          <cell r="G718" t="str">
            <v>&lt;Select&gt;</v>
          </cell>
          <cell r="I718">
            <v>6.3299980163574219</v>
          </cell>
        </row>
        <row r="719">
          <cell r="G719" t="str">
            <v>Glass reinforced plastic marker post Type 1</v>
          </cell>
          <cell r="H719" t="str">
            <v>no</v>
          </cell>
          <cell r="I719">
            <v>35.815097965518753</v>
          </cell>
          <cell r="K719">
            <v>37.477239046118257</v>
          </cell>
          <cell r="M719">
            <v>13.59</v>
          </cell>
        </row>
        <row r="720">
          <cell r="G720" t="str">
            <v>Glass reinforced plastic marker post Type 2</v>
          </cell>
          <cell r="H720" t="str">
            <v>no</v>
          </cell>
          <cell r="I720">
            <v>35.815097965518753</v>
          </cell>
          <cell r="K720">
            <v>37.477239046118257</v>
          </cell>
          <cell r="M720">
            <v>13.59</v>
          </cell>
        </row>
        <row r="721">
          <cell r="G721" t="str">
            <v>Glass reinforced plastic marker post Type 3</v>
          </cell>
          <cell r="H721" t="str">
            <v>no</v>
          </cell>
          <cell r="I721">
            <v>36.014762848284377</v>
          </cell>
          <cell r="K721">
            <v>37.660676317504944</v>
          </cell>
          <cell r="M721">
            <v>13.59</v>
          </cell>
        </row>
        <row r="722">
          <cell r="G722" t="str">
            <v>Glass reinforced plastic marker post Type 4</v>
          </cell>
          <cell r="H722" t="str">
            <v>no</v>
          </cell>
          <cell r="I722">
            <v>37.370135402593746</v>
          </cell>
          <cell r="K722">
            <v>38.966106924606542</v>
          </cell>
          <cell r="M722">
            <v>13.59</v>
          </cell>
        </row>
        <row r="723">
          <cell r="G723" t="str">
            <v>Glass reinforced plastic marker post Type 5</v>
          </cell>
          <cell r="H723" t="str">
            <v>no</v>
          </cell>
          <cell r="I723">
            <v>36.217115231050002</v>
          </cell>
          <cell r="K723">
            <v>37.847462431244928</v>
          </cell>
          <cell r="M723">
            <v>12.88</v>
          </cell>
        </row>
        <row r="724">
          <cell r="G724" t="str">
            <v>Glass reinforced plastic marker post Type 6</v>
          </cell>
          <cell r="H724" t="str">
            <v>no</v>
          </cell>
          <cell r="I724">
            <v>35.614089332753124</v>
          </cell>
          <cell r="K724">
            <v>37.293369600139364</v>
          </cell>
          <cell r="M724">
            <v>12.88</v>
          </cell>
        </row>
        <row r="725">
          <cell r="G725" t="str">
            <v>Glass reinforced plastic marker post Type 7</v>
          </cell>
          <cell r="H725" t="str">
            <v>no</v>
          </cell>
          <cell r="I725">
            <v>35.614089332753124</v>
          </cell>
          <cell r="K725">
            <v>37.293369600139364</v>
          </cell>
          <cell r="M725">
            <v>12.88</v>
          </cell>
        </row>
        <row r="726">
          <cell r="G726" t="str">
            <v>Glass reinforced plastic marker post Type 8</v>
          </cell>
          <cell r="H726" t="str">
            <v>no</v>
          </cell>
          <cell r="I726">
            <v>33.84900286033281</v>
          </cell>
          <cell r="K726">
            <v>35.820213383122955</v>
          </cell>
          <cell r="M726">
            <v>12.88</v>
          </cell>
        </row>
        <row r="727">
          <cell r="G727" t="str">
            <v>Glass reinforced plastic marker post Type 9</v>
          </cell>
          <cell r="H727" t="str">
            <v>no</v>
          </cell>
          <cell r="I727">
            <v>34.860904020253123</v>
          </cell>
          <cell r="K727">
            <v>36.711954840998828</v>
          </cell>
        </row>
        <row r="728">
          <cell r="I728">
            <v>36.711944580078125</v>
          </cell>
        </row>
        <row r="729">
          <cell r="G729" t="str">
            <v>&lt;Select&gt;</v>
          </cell>
          <cell r="I729">
            <v>36.711944580078125</v>
          </cell>
        </row>
        <row r="730">
          <cell r="G730" t="str">
            <v>Permanent bollard internally illuminated</v>
          </cell>
          <cell r="H730" t="str">
            <v>no</v>
          </cell>
          <cell r="I730">
            <v>300.76650970934736</v>
          </cell>
          <cell r="K730">
            <v>305.9473481030725</v>
          </cell>
        </row>
        <row r="731">
          <cell r="I731">
            <v>305.947265625</v>
          </cell>
        </row>
        <row r="732">
          <cell r="G732" t="str">
            <v>&lt;Select&gt;</v>
          </cell>
          <cell r="I732">
            <v>305.947265625</v>
          </cell>
        </row>
        <row r="733">
          <cell r="G733" t="str">
            <v>Cored thermoplastic node marker 100 mm diameter</v>
          </cell>
          <cell r="H733" t="str">
            <v>no</v>
          </cell>
          <cell r="I733">
            <v>26.575186389728124</v>
          </cell>
          <cell r="K733">
            <v>27.265046826512737</v>
          </cell>
        </row>
        <row r="734">
          <cell r="I734">
            <v>27.265045166015625</v>
          </cell>
        </row>
        <row r="735">
          <cell r="G735" t="str">
            <v>&lt;Select&gt;</v>
          </cell>
          <cell r="I735">
            <v>27.265045166015625</v>
          </cell>
        </row>
        <row r="736">
          <cell r="G736" t="str">
            <v>Retroreflective traffic sign face, sign face not exceeding 0.25 square metres in area fixed to existing posts or lighting columns</v>
          </cell>
          <cell r="H736" t="str">
            <v>no</v>
          </cell>
          <cell r="I736">
            <v>54.815524307118395</v>
          </cell>
          <cell r="K736">
            <v>55.33393556949904</v>
          </cell>
        </row>
        <row r="737">
          <cell r="G737" t="str">
            <v>Retroreflective traffic sign face, sign face exceeding 5 square metres but not exceeding 6 square metres in area fixed to existing posts or lighting columns</v>
          </cell>
          <cell r="H737" t="str">
            <v>no</v>
          </cell>
          <cell r="I737">
            <v>792.42404543222187</v>
          </cell>
          <cell r="K737">
            <v>807.95907250860091</v>
          </cell>
        </row>
        <row r="738">
          <cell r="G738" t="str">
            <v>Non-retroreflective traffic sign face, sign face not exceeding 0.25 square metres in area fixed to existing posts or lighting columns</v>
          </cell>
          <cell r="H738" t="str">
            <v>no</v>
          </cell>
          <cell r="I738">
            <v>53.191786733369952</v>
          </cell>
          <cell r="K738">
            <v>53.712082352000614</v>
          </cell>
        </row>
        <row r="739">
          <cell r="G739" t="str">
            <v>Non-retroreflective traffic sign face, sign face exceeding 5 square metres but not exceeding 6 square metres in area fixed to existing posts or lighting columns</v>
          </cell>
          <cell r="H739" t="str">
            <v>no</v>
          </cell>
          <cell r="I739">
            <v>752.8758317091532</v>
          </cell>
          <cell r="K739">
            <v>765.96612200068284</v>
          </cell>
        </row>
        <row r="740">
          <cell r="G740" t="str">
            <v>Enhanced retroreflective traffic sign face, sign face exceeding 0.50 square metres but not exceeding 0.75 square metres in area fixed to existing posts or lighting columns</v>
          </cell>
          <cell r="H740" t="str">
            <v>no</v>
          </cell>
          <cell r="I740">
            <v>137.20226941715094</v>
          </cell>
          <cell r="K740">
            <v>141.18534098994292</v>
          </cell>
        </row>
        <row r="741">
          <cell r="G741" t="str">
            <v>Enhanced retroreflective traffic sign face, sign face exceeding 5 square metres but not exceeding 6 square metres in area fixed to existing posts or lighting columns</v>
          </cell>
          <cell r="H741" t="str">
            <v>no</v>
          </cell>
          <cell r="I741">
            <v>923.24119417974248</v>
          </cell>
          <cell r="K741">
            <v>943.62303450505965</v>
          </cell>
        </row>
        <row r="742">
          <cell r="I742">
            <v>943.62255859375</v>
          </cell>
        </row>
        <row r="743">
          <cell r="I743">
            <v>943.62255859375</v>
          </cell>
        </row>
        <row r="744">
          <cell r="I744">
            <v>943.62255859375</v>
          </cell>
        </row>
        <row r="745">
          <cell r="G745" t="str">
            <v>&lt;Select&gt;</v>
          </cell>
          <cell r="I745">
            <v>943.62255859375</v>
          </cell>
        </row>
        <row r="746">
          <cell r="I746">
            <v>943.62255859375</v>
          </cell>
        </row>
        <row r="747">
          <cell r="G747" t="str">
            <v>&lt;Select&gt;</v>
          </cell>
          <cell r="I747">
            <v>943.62255859375</v>
          </cell>
        </row>
        <row r="748">
          <cell r="G748" t="str">
            <v>Steel road lighting column of 8 metre nominal height with planted base and single bracket arm having a projection of 1.5m with a cut off luminaire incorporating a 250w SON-T+ lamp and lamp control gear</v>
          </cell>
          <cell r="H748" t="str">
            <v>no</v>
          </cell>
          <cell r="I748">
            <v>664.20142169480721</v>
          </cell>
          <cell r="K748">
            <v>670.43582760183119</v>
          </cell>
        </row>
        <row r="749">
          <cell r="G749" t="str">
            <v>Steel road lighting column of 8 metre nominal height with planted base and single bracket arm having a projection of 1.5m with a cut off luminaire incorporating a 400w SON-T+ lamp and lamp control gear</v>
          </cell>
          <cell r="H749" t="str">
            <v>no</v>
          </cell>
          <cell r="I749">
            <v>685.11567741330566</v>
          </cell>
          <cell r="K749">
            <v>691.47266276837729</v>
          </cell>
        </row>
        <row r="750">
          <cell r="G750" t="str">
            <v>Steel road lighting column of 8 metre nominal height with planted base and double bracket arm having a projection of 1.5m with a cut off luminaire incorporating a 250w SON-T+ lamp and lamp control gear</v>
          </cell>
          <cell r="H750" t="str">
            <v>no</v>
          </cell>
          <cell r="I750">
            <v>925.66837715005454</v>
          </cell>
          <cell r="K750">
            <v>937.17016972239662</v>
          </cell>
        </row>
        <row r="751">
          <cell r="G751" t="str">
            <v>Steel road lighting column of 8 metre nominal height with flange plate base and single bracket arm having a projection of 1.5m with a cut off luminaire incorporating a 250w SON-T+ lamp and lamp control gear</v>
          </cell>
          <cell r="H751" t="str">
            <v>no</v>
          </cell>
          <cell r="I751">
            <v>786.82819500083349</v>
          </cell>
          <cell r="K751">
            <v>820.5925862827861</v>
          </cell>
          <cell r="M751">
            <v>1111.03</v>
          </cell>
        </row>
        <row r="752">
          <cell r="G752" t="str">
            <v>Steel road lighting column of 8 metre nominal height with flange plate base and double bracket arm having a projection of 1.5m with a cut off luminaire incorporating a 250w SON-T+ lamp and lamp control gear</v>
          </cell>
          <cell r="H752" t="str">
            <v>no</v>
          </cell>
          <cell r="I752">
            <v>1170.8772824237199</v>
          </cell>
          <cell r="K752">
            <v>1197.543869585325</v>
          </cell>
          <cell r="M752">
            <v>1188.8499999999999</v>
          </cell>
        </row>
        <row r="753">
          <cell r="G753" t="str">
            <v>Steel road lighting column of 10 metre nominal height with planted base and single bracket arm having a projection of 1.5m with a cut off luminaire incorporating a 250w SON-T+ lamp and lamp control gear</v>
          </cell>
          <cell r="H753" t="str">
            <v>no</v>
          </cell>
          <cell r="I753">
            <v>685.10022855893737</v>
          </cell>
          <cell r="K753">
            <v>689.84754146770979</v>
          </cell>
        </row>
        <row r="754">
          <cell r="G754" t="str">
            <v>Steel road lighting column of 10 metre nominal height with planted base and double bracket arm having a projection of 1.5m with a cut off luminaire incorporating a 250w SON-T+ lamp and lamp control gear</v>
          </cell>
          <cell r="H754" t="str">
            <v>no</v>
          </cell>
          <cell r="I754">
            <v>967.16273624842177</v>
          </cell>
          <cell r="K754">
            <v>971.8355129433977</v>
          </cell>
        </row>
        <row r="755">
          <cell r="G755" t="str">
            <v>Steel road lighting column of 10 metre nominal height with flange plate base and single bracket arm having a projection of 1.5m with a cut off luminaire incorporating a 250w SON-T+ lamp and lamp control gear</v>
          </cell>
          <cell r="H755" t="str">
            <v>no</v>
          </cell>
          <cell r="I755">
            <v>889.68870166012732</v>
          </cell>
          <cell r="K755">
            <v>924.90236769731928</v>
          </cell>
          <cell r="M755">
            <v>1218.05</v>
          </cell>
        </row>
        <row r="756">
          <cell r="G756" t="str">
            <v>Steel road lighting column of 10 metre nominal height with flange plate base and double bracket arm having a projection of 1.5m with a cut off luminaire incorporating a 250w SON-T+ lamp and lamp control gear</v>
          </cell>
          <cell r="H756" t="str">
            <v>no</v>
          </cell>
          <cell r="I756">
            <v>1122.5474272495858</v>
          </cell>
          <cell r="K756">
            <v>1151.9936849589601</v>
          </cell>
          <cell r="M756">
            <v>1295.8699999999999</v>
          </cell>
        </row>
        <row r="757">
          <cell r="G757" t="str">
            <v>Steel road lighting column of 12 metre nominal height with planted base and single bracket arm having a projection of 1.5m with a cut off luminaire incorporating a 250w SON-T+ lamp and lamp control gear</v>
          </cell>
          <cell r="H757" t="str">
            <v>no</v>
          </cell>
          <cell r="I757">
            <v>774.39883879715899</v>
          </cell>
          <cell r="K757">
            <v>777.58513623664919</v>
          </cell>
        </row>
        <row r="758">
          <cell r="G758" t="str">
            <v>Steel road lighting column of 12 metre nominal height with planted base and double bracket arm having a projection of 1.5m with a cut off luminaire incorporating a 250w SON-T+ lamp and lamp control gear</v>
          </cell>
          <cell r="H758" t="str">
            <v>no</v>
          </cell>
          <cell r="I758">
            <v>1047.0169683917397</v>
          </cell>
          <cell r="K758">
            <v>1052.0199042815441</v>
          </cell>
        </row>
        <row r="759">
          <cell r="G759" t="str">
            <v>Steel road lighting column of 12 metre nominal height with flange plate base and single bracket arm having a projection of 1.5m with a cut off luminaire incorporating a 250w SON-T+ lamp and lamp control gear</v>
          </cell>
          <cell r="H759" t="str">
            <v>no</v>
          </cell>
          <cell r="I759">
            <v>978.7073963293592</v>
          </cell>
          <cell r="K759">
            <v>1013.5146634288061</v>
          </cell>
          <cell r="M759">
            <v>1439.85</v>
          </cell>
        </row>
        <row r="760">
          <cell r="G760" t="str">
            <v>Steel road lighting column of 12 metre nominal height with flange plate base and double bracket arm having a projection of 1.5m with a cut off luminaire incorporating a 250w SON-T+ lamp and lamp control gear</v>
          </cell>
          <cell r="H760" t="str">
            <v>no</v>
          </cell>
          <cell r="I760">
            <v>1250.6316756525794</v>
          </cell>
          <cell r="K760">
            <v>1280.2219315841983</v>
          </cell>
          <cell r="M760">
            <v>1517.67</v>
          </cell>
        </row>
        <row r="761">
          <cell r="G761" t="str">
            <v>Steel road lighting column of 15 metre nominal height with planted base and single bracket arm having a projection of 1.5m with a cut off luminaire incorporating a 250w SON-T+ lamp and lamp control gear</v>
          </cell>
          <cell r="H761" t="str">
            <v>no</v>
          </cell>
          <cell r="I761">
            <v>1039.5273003942782</v>
          </cell>
          <cell r="K761">
            <v>1044.2037169933647</v>
          </cell>
        </row>
        <row r="762">
          <cell r="G762" t="str">
            <v>Steel road lighting column of 15 metre nominal height with planted base and double bracket arm having a projection of 1.5m with a cut off luminaire incorporating a 250w SON-T+ lamp and lamp control gear</v>
          </cell>
          <cell r="H762" t="str">
            <v>no</v>
          </cell>
          <cell r="I762">
            <v>1342.5460585313772</v>
          </cell>
          <cell r="K762">
            <v>1348.1598429149042</v>
          </cell>
        </row>
        <row r="763">
          <cell r="G763" t="str">
            <v>Steel road lighting column of 15 metre nominal height with flange plate base and single bracket arm having a projection of 1.5m with a cut off luminaire incorporating a 250w SON-T+ lamp and lamp control gear</v>
          </cell>
          <cell r="H763" t="str">
            <v>no</v>
          </cell>
          <cell r="I763">
            <v>1284.584386807787</v>
          </cell>
          <cell r="K763">
            <v>1313.748778914128</v>
          </cell>
          <cell r="M763">
            <v>1805.17</v>
          </cell>
        </row>
        <row r="764">
          <cell r="G764" t="str">
            <v>Steel road lighting column of 15 metre nominal height with flange plate base and double bracket arm having a projection of 1.5m with a cut off luminaire incorporating a 250w SON-T+ lamp and lamp control gear</v>
          </cell>
          <cell r="H764" t="str">
            <v>no</v>
          </cell>
          <cell r="I764">
            <v>1565.6169549046554</v>
          </cell>
          <cell r="K764">
            <v>1591.4657809411485</v>
          </cell>
          <cell r="M764">
            <v>1883.17</v>
          </cell>
        </row>
        <row r="765">
          <cell r="G765" t="str">
            <v>Steel road lighting column of 20 metre nominal height with planted base and double bracket arm having a projection of 1.5m with a cut off luminaire incorporating a 400w SON-T+ lamp and lamp control gear</v>
          </cell>
          <cell r="H765" t="str">
            <v>no</v>
          </cell>
          <cell r="I765">
            <v>2246.4768567579567</v>
          </cell>
          <cell r="K765">
            <v>2255.9521648949776</v>
          </cell>
        </row>
        <row r="766">
          <cell r="G766" t="str">
            <v>Steel road lighting column of 20 metre nominal height with flange plate base and single bracket arm having a projection of 1.5m with a cut off luminaire incorporating a 250w SON-T+ lamp and lamp control gear</v>
          </cell>
          <cell r="H766" t="str">
            <v>no</v>
          </cell>
          <cell r="I766">
            <v>2381.4904705013564</v>
          </cell>
          <cell r="K766">
            <v>2411.2169031225849</v>
          </cell>
        </row>
        <row r="767">
          <cell r="G767" t="str">
            <v>EO provision of 400w SON-T lamp in lieu of 250w SON-T lamp</v>
          </cell>
          <cell r="H767" t="str">
            <v>no</v>
          </cell>
          <cell r="I767">
            <v>20.686251271947029</v>
          </cell>
          <cell r="K767">
            <v>20.782863904304943</v>
          </cell>
        </row>
        <row r="768">
          <cell r="G768" t="str">
            <v>EO provision of 150w SON-T lamp in lieu of 250w SON-T lamp</v>
          </cell>
          <cell r="H768" t="str">
            <v>no</v>
          </cell>
          <cell r="I768">
            <v>2.7986759907843752</v>
          </cell>
          <cell r="K768">
            <v>7.4310572028741486</v>
          </cell>
        </row>
        <row r="769">
          <cell r="G769" t="str">
            <v xml:space="preserve">EO provision of ecu in lieu of standard control rear for 150w SON-T </v>
          </cell>
          <cell r="H769" t="str">
            <v>no</v>
          </cell>
          <cell r="I769">
            <v>114.05147193829767</v>
          </cell>
          <cell r="K769">
            <v>115.60498193801625</v>
          </cell>
        </row>
        <row r="770">
          <cell r="G770" t="str">
            <v xml:space="preserve">EO provision of ecu in lieu of standard control rear for 250w SON-T </v>
          </cell>
          <cell r="H770" t="str">
            <v>no</v>
          </cell>
          <cell r="I770">
            <v>114.05147193829767</v>
          </cell>
          <cell r="K770">
            <v>115.60498193801625</v>
          </cell>
        </row>
        <row r="771">
          <cell r="G771" t="str">
            <v xml:space="preserve">EO provision of ecu in lieu of standard control rear for 400w SON-T </v>
          </cell>
          <cell r="H771" t="str">
            <v>no</v>
          </cell>
          <cell r="I771">
            <v>111.22175318829767</v>
          </cell>
          <cell r="K771">
            <v>113.61572890376193</v>
          </cell>
        </row>
        <row r="772">
          <cell r="I772">
            <v>113.61572265625</v>
          </cell>
        </row>
        <row r="773">
          <cell r="I773">
            <v>113.61572265625</v>
          </cell>
        </row>
        <row r="774">
          <cell r="I774">
            <v>113.61572265625</v>
          </cell>
        </row>
        <row r="775">
          <cell r="G775" t="str">
            <v>&lt;Select&gt;</v>
          </cell>
          <cell r="I775">
            <v>113.61572265625</v>
          </cell>
        </row>
        <row r="776">
          <cell r="I776">
            <v>113.61572265625</v>
          </cell>
        </row>
        <row r="777">
          <cell r="G777" t="str">
            <v>&lt;Select&gt;</v>
          </cell>
          <cell r="I777">
            <v>113.61572265625</v>
          </cell>
        </row>
        <row r="778">
          <cell r="G778" t="str">
            <v>Locating buried road lighting and traffic signs cable in carriageways, footways and bridge decks</v>
          </cell>
          <cell r="H778" t="str">
            <v>m</v>
          </cell>
          <cell r="I778">
            <v>2.2900097401650941</v>
          </cell>
          <cell r="K778">
            <v>2.3361436247438609</v>
          </cell>
          <cell r="M778">
            <v>24.66</v>
          </cell>
        </row>
        <row r="779">
          <cell r="G779" t="str">
            <v>Locating buried road lighting and traffic signs cable in verges, embankments and cuttings</v>
          </cell>
          <cell r="H779" t="str">
            <v>m</v>
          </cell>
          <cell r="I779">
            <v>2.219159740165094</v>
          </cell>
          <cell r="K779">
            <v>2.2721271543272805</v>
          </cell>
          <cell r="M779">
            <v>19.73</v>
          </cell>
        </row>
        <row r="780">
          <cell r="G780" t="str">
            <v>Locating buried road lighting and traffic signs cable in central reserves</v>
          </cell>
          <cell r="H780" t="str">
            <v>m</v>
          </cell>
          <cell r="I780">
            <v>2.2900097401650941</v>
          </cell>
          <cell r="K780">
            <v>2.3361436247438609</v>
          </cell>
          <cell r="M780">
            <v>19.73</v>
          </cell>
        </row>
        <row r="781">
          <cell r="G781" t="str">
            <v>Locating buried road lighting and traffic signs cable in trench</v>
          </cell>
          <cell r="H781" t="str">
            <v>m</v>
          </cell>
          <cell r="I781">
            <v>2.268175708915094</v>
          </cell>
          <cell r="K781">
            <v>2.3237744933390734</v>
          </cell>
        </row>
        <row r="782">
          <cell r="I782">
            <v>2.3237743377685547</v>
          </cell>
        </row>
        <row r="783">
          <cell r="G783" t="str">
            <v>&lt;Select&gt;</v>
          </cell>
          <cell r="I783">
            <v>2.3237743377685547</v>
          </cell>
        </row>
        <row r="784">
          <cell r="G784" t="str">
            <v>Trench for cable not exceeding 300mm wide in depth not exceeding 1.5 metres in carriageways, footways, bridge decks and paved areas</v>
          </cell>
          <cell r="H784" t="str">
            <v>m</v>
          </cell>
          <cell r="I784">
            <v>32.098232923503375</v>
          </cell>
          <cell r="K784">
            <v>33.715467749753515</v>
          </cell>
        </row>
        <row r="785">
          <cell r="G785" t="str">
            <v>Trench for cable not exceeding 300mm wide in depth not exceeding 1.5 metres in verges and central reserves</v>
          </cell>
          <cell r="H785" t="str">
            <v>m</v>
          </cell>
          <cell r="I785">
            <v>14.301846137262</v>
          </cell>
          <cell r="K785">
            <v>14.470962018938748</v>
          </cell>
        </row>
        <row r="786">
          <cell r="G786" t="str">
            <v>Trench for cable not exceeding 300mm wide in depth not exceeding 1.5 metres in side slopes of cuttings or side slopes of embankments</v>
          </cell>
          <cell r="H786" t="str">
            <v>m</v>
          </cell>
          <cell r="I786">
            <v>18.724835265439751</v>
          </cell>
          <cell r="K786">
            <v>19.427404231943708</v>
          </cell>
        </row>
        <row r="787">
          <cell r="G787" t="str">
            <v>Trench for cable exceeding 300mm but not exceeding 450mm wide in depth not exceeding 1.5 metres in carriageways, footways, bridge decks and paved areas</v>
          </cell>
          <cell r="H787" t="str">
            <v>m</v>
          </cell>
          <cell r="I787">
            <v>39.918186616135444</v>
          </cell>
          <cell r="K787">
            <v>43.778910078990776</v>
          </cell>
        </row>
        <row r="788">
          <cell r="G788" t="str">
            <v>Trench for cable exceeding 300mm but not exceeding 450mm wide in depth not exceeding 1.5 metres in verges and central reserves</v>
          </cell>
          <cell r="H788" t="str">
            <v>m</v>
          </cell>
          <cell r="I788">
            <v>17.014396728861161</v>
          </cell>
          <cell r="K788">
            <v>17.331678531573836</v>
          </cell>
          <cell r="M788">
            <v>14.8</v>
          </cell>
        </row>
        <row r="789">
          <cell r="G789" t="str">
            <v>Trench for cable exceeding 300mm but not exceeding 450mm wide in depth not exceeding 1.5 metres in side slopes of cuttings or side slopes of embankments</v>
          </cell>
          <cell r="H789" t="str">
            <v>m</v>
          </cell>
          <cell r="I789">
            <v>20.833284186454247</v>
          </cell>
          <cell r="K789">
            <v>21.638838533799547</v>
          </cell>
        </row>
        <row r="790">
          <cell r="G790" t="str">
            <v>Trench Type A for duct not exceeding 300mm wide in depth not exceeding 1.5 metres in carriageways, footways, bridge decks and paved areas</v>
          </cell>
          <cell r="H790" t="str">
            <v>m</v>
          </cell>
          <cell r="I790">
            <v>180.46918426809813</v>
          </cell>
          <cell r="K790">
            <v>208.13756575125137</v>
          </cell>
        </row>
        <row r="791">
          <cell r="G791" t="str">
            <v>Trench Type B for duct not exceeding 300mm wide in depth not exceeding 1.5 metres in carriageways, footways, bridge decks and paved areas</v>
          </cell>
          <cell r="H791" t="str">
            <v>m</v>
          </cell>
          <cell r="I791">
            <v>227.6476956971579</v>
          </cell>
          <cell r="K791">
            <v>264.46910956701726</v>
          </cell>
        </row>
        <row r="792">
          <cell r="G792" t="str">
            <v>Trench for duct not exceeding 300mm wide in depth not exceeding 1.5 metres in verges and central reserves</v>
          </cell>
          <cell r="H792" t="str">
            <v>m</v>
          </cell>
          <cell r="I792">
            <v>20.252577787102876</v>
          </cell>
          <cell r="K792">
            <v>22.410576965270728</v>
          </cell>
        </row>
        <row r="793">
          <cell r="G793" t="str">
            <v>Trench for duct not exceeding 300mm wide in depth not exceeding 1.5 metres in side slopes of cuttings or side slopes of embankments</v>
          </cell>
          <cell r="H793" t="str">
            <v>m</v>
          </cell>
          <cell r="I793">
            <v>18.633137349700377</v>
          </cell>
          <cell r="K793">
            <v>19.135260429593341</v>
          </cell>
        </row>
        <row r="794">
          <cell r="G794" t="str">
            <v>Trench Type A for duct exceeding 300mm but not exceeding 450mm wide in depth not exceeding 1.5 metres in carriageways, footways, bridge decks and paved areas</v>
          </cell>
          <cell r="H794" t="str">
            <v>m</v>
          </cell>
          <cell r="I794">
            <v>204.95406407198686</v>
          </cell>
          <cell r="K794">
            <v>236.16863847409007</v>
          </cell>
        </row>
        <row r="795">
          <cell r="G795" t="str">
            <v>Trench for duct Type B exceeding 300mm but not exceeding 450mm wide in depth not exceeding 1.5 metres in carriageways, footways, bridge decks and paved areas</v>
          </cell>
          <cell r="H795" t="str">
            <v>m</v>
          </cell>
          <cell r="I795">
            <v>244.99527049960159</v>
          </cell>
          <cell r="K795">
            <v>282.63728488913659</v>
          </cell>
        </row>
        <row r="796">
          <cell r="G796" t="str">
            <v>Trench for duct exceeding 300mm but not exceeding 450mm wide in depth not exceeding 1.5 metres in verges and central reserves</v>
          </cell>
          <cell r="H796" t="str">
            <v>m</v>
          </cell>
          <cell r="I796">
            <v>15.276486877933564</v>
          </cell>
          <cell r="K796">
            <v>15.563708030005994</v>
          </cell>
        </row>
        <row r="797">
          <cell r="G797" t="str">
            <v>Trench for duct exceeding 300mm but not exceeding 450mm wide in depth not exceeding 1.5 metres in side slopes of cuttings or side slopes of embankments</v>
          </cell>
          <cell r="H797" t="str">
            <v>m</v>
          </cell>
          <cell r="I797">
            <v>20.398517268388062</v>
          </cell>
          <cell r="K797">
            <v>20.921189882088754</v>
          </cell>
        </row>
        <row r="798">
          <cell r="I798">
            <v>20.921188354492188</v>
          </cell>
        </row>
        <row r="799">
          <cell r="G799" t="str">
            <v>&lt;Select&gt;</v>
          </cell>
          <cell r="I799">
            <v>20.921188354492188</v>
          </cell>
        </row>
        <row r="800">
          <cell r="G800" t="str">
            <v>6mm2 2 core XPLE/SWA/MDPE cable with copper conductors in trench depth not exceeding 1.5 metres.</v>
          </cell>
          <cell r="H800" t="str">
            <v>m</v>
          </cell>
          <cell r="I800">
            <v>2.8654725945015445</v>
          </cell>
          <cell r="K800">
            <v>2.8940017414729509</v>
          </cell>
        </row>
        <row r="801">
          <cell r="G801" t="str">
            <v>10mm2 2 core XPLE/SWA/MDPE cable with copper conductors in trench depth not exceeding 1.5 metres.</v>
          </cell>
          <cell r="H801" t="str">
            <v>m</v>
          </cell>
          <cell r="I801">
            <v>3.7073088730275066</v>
          </cell>
          <cell r="K801">
            <v>3.7591401028345133</v>
          </cell>
        </row>
        <row r="802">
          <cell r="G802" t="str">
            <v>10mm2 4 core XPLE/SWA/MDPE cable with copper conductors in trench depth not exceeding 1.5 metres.</v>
          </cell>
          <cell r="H802" t="str">
            <v>m</v>
          </cell>
          <cell r="I802">
            <v>5.4517475467379812</v>
          </cell>
          <cell r="K802">
            <v>5.4965328356007026</v>
          </cell>
        </row>
        <row r="803">
          <cell r="G803" t="str">
            <v>16mm2 2 core XPLE/SWA/MDPE cable with copper conductors in trench depth not exceeding 1.5 metres.</v>
          </cell>
          <cell r="H803" t="str">
            <v>m</v>
          </cell>
          <cell r="I803">
            <v>4.7712927450403795</v>
          </cell>
          <cell r="K803">
            <v>4.8258053711455897</v>
          </cell>
        </row>
        <row r="804">
          <cell r="G804" t="str">
            <v>16mm2 4 core XPLE/SWA/MDPE cable with copper conductors in trench depth not exceeding 1.5 metres.</v>
          </cell>
          <cell r="H804" t="str">
            <v>m</v>
          </cell>
          <cell r="I804">
            <v>7.3305065557826916</v>
          </cell>
          <cell r="K804">
            <v>7.3698176291648103</v>
          </cell>
        </row>
        <row r="805">
          <cell r="G805" t="str">
            <v>One number 100mm diameter upvc duct in trench depth not exceeding 1.5metres.</v>
          </cell>
          <cell r="H805" t="str">
            <v>m</v>
          </cell>
          <cell r="I805">
            <v>4.0548851546819353</v>
          </cell>
          <cell r="K805">
            <v>4.8314704706055451</v>
          </cell>
        </row>
        <row r="806">
          <cell r="G806" t="str">
            <v>Two number 100mm diameter upvc ducts in trench depth not exceeding 1.5metres.</v>
          </cell>
          <cell r="H806" t="str">
            <v>m</v>
          </cell>
          <cell r="I806">
            <v>5.9984441716713963</v>
          </cell>
          <cell r="K806">
            <v>6.4191085927519946</v>
          </cell>
        </row>
        <row r="807">
          <cell r="I807">
            <v>6.4191055297851563</v>
          </cell>
        </row>
        <row r="808">
          <cell r="G808" t="str">
            <v>&lt;Select&gt;</v>
          </cell>
          <cell r="I808">
            <v>6.4191055297851563</v>
          </cell>
        </row>
        <row r="809">
          <cell r="G809" t="str">
            <v>Single way cut out termination to 6mm2 2 core XPLE/SWA/MDP cable in lit sign unit</v>
          </cell>
          <cell r="H809" t="str">
            <v>no</v>
          </cell>
          <cell r="I809">
            <v>72.723442104195769</v>
          </cell>
          <cell r="K809">
            <v>79.098264894245034</v>
          </cell>
        </row>
        <row r="810">
          <cell r="G810" t="str">
            <v>Single way cut out termination to 6mm2 2 core XPLE/SWA/MDP cable in road lighting column</v>
          </cell>
          <cell r="H810" t="str">
            <v>no</v>
          </cell>
          <cell r="I810">
            <v>70.953812604195775</v>
          </cell>
          <cell r="K810">
            <v>76.897054957935978</v>
          </cell>
        </row>
        <row r="811">
          <cell r="G811" t="str">
            <v>Single way cut out termination to 10mm2 2 core XPLE/SWA/MDP cable in lit sign unit</v>
          </cell>
          <cell r="H811" t="str">
            <v>no</v>
          </cell>
          <cell r="I811">
            <v>70.953812604195775</v>
          </cell>
          <cell r="K811">
            <v>76.897054957935978</v>
          </cell>
        </row>
        <row r="812">
          <cell r="G812" t="str">
            <v>Single way cut out termination to 10mm2 2 core XPLE/SWA/MDP cable in road lighting column</v>
          </cell>
          <cell r="H812" t="str">
            <v>no</v>
          </cell>
          <cell r="I812">
            <v>70.953812604195775</v>
          </cell>
          <cell r="K812">
            <v>76.897054957935978</v>
          </cell>
        </row>
        <row r="813">
          <cell r="G813" t="str">
            <v>Single way cut out termination to 10mm2 4 core XPLE/SWA/MDP cable in lit sign unit</v>
          </cell>
          <cell r="H813" t="str">
            <v>no</v>
          </cell>
          <cell r="I813">
            <v>81.343697508131669</v>
          </cell>
          <cell r="K813">
            <v>89.012597423228712</v>
          </cell>
        </row>
        <row r="814">
          <cell r="G814" t="str">
            <v>Single way cut out termination to 10mm2 4 core XPLE/SWA/MDP cable in road lighting column</v>
          </cell>
          <cell r="H814" t="str">
            <v>no</v>
          </cell>
          <cell r="I814">
            <v>81.789235008131669</v>
          </cell>
          <cell r="K814">
            <v>89.128430752249486</v>
          </cell>
        </row>
        <row r="815">
          <cell r="G815" t="str">
            <v>Single way cut out termination to 16mm2 2 core XPLE/SWA/MDP cable in lit sign unit</v>
          </cell>
          <cell r="H815" t="str">
            <v>no</v>
          </cell>
          <cell r="I815">
            <v>82.178246476881668</v>
          </cell>
          <cell r="K815">
            <v>89.216913358066989</v>
          </cell>
        </row>
        <row r="816">
          <cell r="G816" t="str">
            <v>Single way cut out termination to 16mm2 2 core XPLE/SWA/MDP cable in road lighting column</v>
          </cell>
          <cell r="H816" t="str">
            <v>no</v>
          </cell>
          <cell r="I816">
            <v>82.178246476881668</v>
          </cell>
          <cell r="K816">
            <v>89.216913358066989</v>
          </cell>
        </row>
        <row r="817">
          <cell r="G817" t="str">
            <v>Single way cut out termination to 16mm2 4 core XPLE/SWA/MDP cable in lit sign unit</v>
          </cell>
          <cell r="H817" t="str">
            <v>no</v>
          </cell>
          <cell r="I817">
            <v>86.8270593743988</v>
          </cell>
          <cell r="K817">
            <v>94.566669610625212</v>
          </cell>
        </row>
        <row r="818">
          <cell r="G818" t="str">
            <v>Single way cut out termination to 16mm2 4 core XPLE/SWA/MDP cable in road lighting column</v>
          </cell>
          <cell r="H818" t="str">
            <v>no</v>
          </cell>
          <cell r="I818">
            <v>87.451084374398803</v>
          </cell>
          <cell r="K818">
            <v>94.747536260370083</v>
          </cell>
        </row>
        <row r="819">
          <cell r="G819" t="str">
            <v>Two way cut out termination to 6mm2 2 core XPLE/SWA/MDP cable in lit sign unit</v>
          </cell>
          <cell r="H819" t="str">
            <v>no</v>
          </cell>
          <cell r="I819">
            <v>79.333751118230651</v>
          </cell>
          <cell r="K819">
            <v>84.965510033790338</v>
          </cell>
        </row>
        <row r="820">
          <cell r="G820" t="str">
            <v>Two way cut out termination to 6mm2 2 core XPLE/SWA/MDP cable in road lighting column</v>
          </cell>
          <cell r="H820" t="str">
            <v>no</v>
          </cell>
          <cell r="I820">
            <v>79.333751118230651</v>
          </cell>
          <cell r="K820">
            <v>84.965510033790338</v>
          </cell>
        </row>
        <row r="821">
          <cell r="G821" t="str">
            <v>Two way cut out termination to 10mm2 2 core XPLE/SWA/MDP cable in lit sign unit</v>
          </cell>
          <cell r="H821" t="str">
            <v>no</v>
          </cell>
          <cell r="I821">
            <v>79.333751118230651</v>
          </cell>
          <cell r="K821">
            <v>84.965510033790338</v>
          </cell>
        </row>
        <row r="822">
          <cell r="G822" t="str">
            <v>Two way cut out termination to 10mm2 2 core XPLE/SWA/MDP cable in road lighting column</v>
          </cell>
          <cell r="H822" t="str">
            <v>no</v>
          </cell>
          <cell r="I822">
            <v>79.333751118230651</v>
          </cell>
          <cell r="K822">
            <v>84.965510033790338</v>
          </cell>
        </row>
        <row r="823">
          <cell r="G823" t="str">
            <v>Two way cut out termination to 10mm2 4 core XPLE/SWA/MDP cable in lit sign unit</v>
          </cell>
          <cell r="H823" t="str">
            <v>no</v>
          </cell>
          <cell r="I823">
            <v>87.961230280648806</v>
          </cell>
          <cell r="K823">
            <v>94.836869737173146</v>
          </cell>
        </row>
        <row r="824">
          <cell r="G824" t="str">
            <v>Two way cut out termination to 10mm2 4 core XPLE/SWA/MDP cable in road lighting column</v>
          </cell>
          <cell r="H824" t="str">
            <v>no</v>
          </cell>
          <cell r="I824">
            <v>87.961230280648806</v>
          </cell>
          <cell r="K824">
            <v>94.836869737173146</v>
          </cell>
        </row>
        <row r="825">
          <cell r="G825" t="str">
            <v>Two way cut out termination to 16mm2 2 core XPLE/SWA/MDP cable in lit sign unit</v>
          </cell>
          <cell r="H825" t="str">
            <v>no</v>
          </cell>
          <cell r="I825">
            <v>88.897267780648804</v>
          </cell>
          <cell r="K825">
            <v>95.168666150218783</v>
          </cell>
        </row>
        <row r="826">
          <cell r="G826" t="str">
            <v>Two way cut out termination to 16mm2 2 core XPLE/SWA/MDP cable in road lighting column</v>
          </cell>
          <cell r="H826" t="str">
            <v>no</v>
          </cell>
          <cell r="I826">
            <v>88.897267780648804</v>
          </cell>
          <cell r="K826">
            <v>95.168666150218783</v>
          </cell>
        </row>
        <row r="827">
          <cell r="G827" t="str">
            <v>Two way cut out termination to 16mm2 4 core XPLE/SWA/MDP cable in lit sign unit</v>
          </cell>
          <cell r="H827" t="str">
            <v>no</v>
          </cell>
          <cell r="I827">
            <v>93.51242483058418</v>
          </cell>
          <cell r="K827">
            <v>100.44277197851041</v>
          </cell>
        </row>
        <row r="828">
          <cell r="G828" t="str">
            <v>Two way cut out termination to 16mm2 4 core XPLE/SWA/MDP cable in road lighting column</v>
          </cell>
          <cell r="H828" t="str">
            <v>no</v>
          </cell>
          <cell r="I828">
            <v>93.51242483058418</v>
          </cell>
          <cell r="K828">
            <v>100.44277197851041</v>
          </cell>
        </row>
        <row r="829">
          <cell r="G829" t="str">
            <v>Three way cut out termination to 6mm2 2 core XPLE/SWA/MDP cable in lit sign unit</v>
          </cell>
          <cell r="H829" t="str">
            <v>no</v>
          </cell>
          <cell r="I829">
            <v>75.684039214918187</v>
          </cell>
          <cell r="K829">
            <v>82.872022250026603</v>
          </cell>
        </row>
        <row r="830">
          <cell r="G830" t="str">
            <v>Three way cut out termination to 6mm2 2 core XPLE/SWA/MDP cable in road lighting column</v>
          </cell>
          <cell r="H830" t="str">
            <v>no</v>
          </cell>
          <cell r="I830">
            <v>75.684039214918187</v>
          </cell>
          <cell r="K830">
            <v>82.872022250026603</v>
          </cell>
        </row>
        <row r="831">
          <cell r="G831" t="str">
            <v>Three way cut out termination to 10mm2 2 core XPLE/SWA/MDP cable in lit sign unit</v>
          </cell>
          <cell r="H831" t="str">
            <v>no</v>
          </cell>
          <cell r="I831">
            <v>76.505752339918189</v>
          </cell>
          <cell r="K831">
            <v>83.164097595448581</v>
          </cell>
        </row>
        <row r="832">
          <cell r="G832" t="str">
            <v>Three way cut out termination to 10mm2 2 core XPLE/SWA/MDP cable in road lighting column</v>
          </cell>
          <cell r="H832" t="str">
            <v>no</v>
          </cell>
          <cell r="I832">
            <v>76.505752339918189</v>
          </cell>
          <cell r="K832">
            <v>83.164097595448581</v>
          </cell>
        </row>
        <row r="833">
          <cell r="G833" t="str">
            <v>Three way cut out termination to 10mm2 4 core XPLE/SWA/MDP cable in lit sign unit</v>
          </cell>
          <cell r="H833" t="str">
            <v>no</v>
          </cell>
          <cell r="I833">
            <v>81.816499471913986</v>
          </cell>
          <cell r="K833">
            <v>89.681877678398038</v>
          </cell>
        </row>
        <row r="834">
          <cell r="G834" t="str">
            <v>Three way cut out termination to 10mm2 4 core XPLE/SWA/MDP cable in road lighting column</v>
          </cell>
          <cell r="H834" t="str">
            <v>no</v>
          </cell>
          <cell r="I834">
            <v>81.816499471913986</v>
          </cell>
          <cell r="K834">
            <v>89.681877678398038</v>
          </cell>
        </row>
        <row r="835">
          <cell r="G835" t="str">
            <v>Three way cut out termination to 16mm2 2 core XPLE/SWA/MDP cable in lit sign unit</v>
          </cell>
          <cell r="H835" t="str">
            <v>no</v>
          </cell>
          <cell r="I835">
            <v>84.546355350158407</v>
          </cell>
          <cell r="K835">
            <v>93.042597140008212</v>
          </cell>
        </row>
        <row r="836">
          <cell r="G836" t="str">
            <v>Three way cut out termination to 16mm2 2 core XPLE/SWA/MDP cable in road lighting column</v>
          </cell>
          <cell r="H836" t="str">
            <v>no</v>
          </cell>
          <cell r="I836">
            <v>87.465987975158413</v>
          </cell>
          <cell r="K836">
            <v>94.324324495710471</v>
          </cell>
        </row>
        <row r="837">
          <cell r="G837" t="str">
            <v>Three way cut out termination to 16mm2 4 core XPLE/SWA/MDP cable in lit sign unit</v>
          </cell>
          <cell r="H837" t="str">
            <v>no</v>
          </cell>
          <cell r="I837">
            <v>91.178129268807879</v>
          </cell>
          <cell r="K837">
            <v>98.848466832622051</v>
          </cell>
        </row>
        <row r="838">
          <cell r="G838" t="str">
            <v>Three way cut out termination to 16mm2 4 core XPLE/SWA/MDP cable in road lighting column</v>
          </cell>
          <cell r="H838" t="str">
            <v>no</v>
          </cell>
          <cell r="I838">
            <v>91.178129268807879</v>
          </cell>
          <cell r="K838">
            <v>98.848466832622051</v>
          </cell>
        </row>
        <row r="839">
          <cell r="I839">
            <v>98.84844970703125</v>
          </cell>
        </row>
        <row r="840">
          <cell r="G840" t="str">
            <v>&lt;Select&gt;</v>
          </cell>
          <cell r="I840">
            <v>98.84844970703125</v>
          </cell>
        </row>
        <row r="841">
          <cell r="G841" t="str">
            <v>Earth electrodes.</v>
          </cell>
          <cell r="H841" t="str">
            <v>no</v>
          </cell>
          <cell r="I841">
            <v>141.1766330325695</v>
          </cell>
          <cell r="K841">
            <v>142.71454041065945</v>
          </cell>
          <cell r="M841">
            <v>330.63</v>
          </cell>
        </row>
        <row r="842">
          <cell r="I842">
            <v>330.6298828125</v>
          </cell>
        </row>
        <row r="843">
          <cell r="G843" t="str">
            <v>&lt;Select&gt;</v>
          </cell>
          <cell r="I843">
            <v>330.6298828125</v>
          </cell>
        </row>
        <row r="844">
          <cell r="G844" t="str">
            <v>Brick chamber Type A with Class B 125 cover and frame depth to uppermost surface of base slab not exceeding 1 metre.</v>
          </cell>
          <cell r="H844" t="str">
            <v>no</v>
          </cell>
          <cell r="I844">
            <v>1140.1745262866657</v>
          </cell>
          <cell r="K844">
            <v>1202.4197240327542</v>
          </cell>
        </row>
        <row r="845">
          <cell r="G845" t="str">
            <v>Brick chamber Type A with Class B 125 cover and frame depth to uppermost surface of base slab exceeding 1 metre but not exceeding 2 metres.</v>
          </cell>
          <cell r="H845" t="str">
            <v>no</v>
          </cell>
          <cell r="I845">
            <v>1357.889952665666</v>
          </cell>
          <cell r="K845">
            <v>1409.821900977636</v>
          </cell>
        </row>
        <row r="846">
          <cell r="G846" t="str">
            <v>Brick chamber Type A with Class C 250 cover and frame depth to uppermost surface of base slab not exceeding 1 metre.</v>
          </cell>
          <cell r="H846" t="str">
            <v>no</v>
          </cell>
          <cell r="I846">
            <v>1204.9799155423204</v>
          </cell>
          <cell r="K846">
            <v>1258.5224955948715</v>
          </cell>
        </row>
        <row r="847">
          <cell r="G847" t="str">
            <v>Brick chamber Type A with Class C 250 cover and frame depth to uppermost surface of base slab exceeding 1 metre but not exceeding 2 metres.</v>
          </cell>
          <cell r="H847" t="str">
            <v>no</v>
          </cell>
          <cell r="I847">
            <v>1422.7441732129596</v>
          </cell>
          <cell r="K847">
            <v>1468.2706934911514</v>
          </cell>
        </row>
        <row r="848">
          <cell r="G848" t="str">
            <v>Brick chamber Type A with Class D 400 cover and frame depth to uppermost surface of base slab not exceeding 1 metre.</v>
          </cell>
          <cell r="H848" t="str">
            <v>no</v>
          </cell>
          <cell r="I848">
            <v>1228.268307959614</v>
          </cell>
          <cell r="K848">
            <v>1298.0040729303182</v>
          </cell>
        </row>
        <row r="849">
          <cell r="G849" t="str">
            <v>Brick chamber Type A with Class D 400 cover and frame depth to uppermost surface of base slab exceeding 1 metre but not exceeding 2 metres.</v>
          </cell>
          <cell r="H849" t="str">
            <v>no</v>
          </cell>
          <cell r="I849">
            <v>1445.9946077786142</v>
          </cell>
          <cell r="K849">
            <v>1504.6938361222599</v>
          </cell>
        </row>
        <row r="850">
          <cell r="G850" t="str">
            <v>Brick chamber Type B with Class B 125 cover and frame depth to uppermost surface of base slab not exceeding 1 metre.</v>
          </cell>
          <cell r="H850" t="str">
            <v>no</v>
          </cell>
          <cell r="I850">
            <v>624.95609978437142</v>
          </cell>
          <cell r="K850">
            <v>706.19531896450167</v>
          </cell>
        </row>
        <row r="851">
          <cell r="G851" t="str">
            <v>Brick chamber Type B with Class B 125 cover and frame depth to uppermost surface of base slab exceeding 1 metre but not exceeding 2 metres.</v>
          </cell>
          <cell r="H851" t="str">
            <v>no</v>
          </cell>
          <cell r="I851">
            <v>773.67154052364049</v>
          </cell>
          <cell r="K851">
            <v>855.54787729590214</v>
          </cell>
        </row>
        <row r="852">
          <cell r="G852" t="str">
            <v>Brick chamber Type B with Class C 250 cover and frame depth to uppermost surface of base slab not exceeding 1 metre.</v>
          </cell>
          <cell r="H852" t="str">
            <v>no</v>
          </cell>
          <cell r="I852">
            <v>668.01779501166527</v>
          </cell>
          <cell r="K852">
            <v>742.90312223153853</v>
          </cell>
        </row>
        <row r="853">
          <cell r="G853" t="str">
            <v>Brick chamber Type B with Class C 250 cover and frame depth to uppermost surface of base slab exceeding 1 metre but not exceeding 2 metres.</v>
          </cell>
          <cell r="H853" t="str">
            <v>no</v>
          </cell>
          <cell r="I853">
            <v>816.72515103093428</v>
          </cell>
          <cell r="K853">
            <v>892.01357046717669</v>
          </cell>
        </row>
        <row r="854">
          <cell r="G854" t="str">
            <v>Brick chamber Type B with Class D 400 cover and frame depth to uppermost surface of base slab not exceeding 1 metre.</v>
          </cell>
          <cell r="H854" t="str">
            <v>no</v>
          </cell>
          <cell r="I854">
            <v>709.91007498731983</v>
          </cell>
          <cell r="K854">
            <v>780.6695843328315</v>
          </cell>
        </row>
        <row r="855">
          <cell r="G855" t="str">
            <v>Brick chamber Type C with Class B 125 cover and frame depth to uppermost surface of base slab not exceeding 1 metre.</v>
          </cell>
          <cell r="H855" t="str">
            <v>no</v>
          </cell>
          <cell r="I855">
            <v>515.47473850738311</v>
          </cell>
          <cell r="K855">
            <v>680.76132566570129</v>
          </cell>
        </row>
        <row r="856">
          <cell r="I856">
            <v>680.76123046875</v>
          </cell>
        </row>
        <row r="857">
          <cell r="I857">
            <v>680.76123046875</v>
          </cell>
        </row>
        <row r="858">
          <cell r="I858">
            <v>680.76123046875</v>
          </cell>
        </row>
        <row r="859">
          <cell r="G859" t="str">
            <v>&lt;Select&gt;</v>
          </cell>
          <cell r="I859">
            <v>680.76123046875</v>
          </cell>
        </row>
        <row r="860">
          <cell r="I860">
            <v>680.76123046875</v>
          </cell>
        </row>
        <row r="861">
          <cell r="G861" t="str">
            <v>&lt;Select&gt;</v>
          </cell>
          <cell r="I861">
            <v>680.76123046875</v>
          </cell>
        </row>
        <row r="862">
          <cell r="G862" t="str">
            <v>Locating buried communications cable in carriageways, footways and bridge decks</v>
          </cell>
          <cell r="H862" t="str">
            <v>m</v>
          </cell>
          <cell r="I862">
            <v>17.376824328981158</v>
          </cell>
          <cell r="K862">
            <v>37.188727220195929</v>
          </cell>
          <cell r="M862">
            <v>24.66</v>
          </cell>
        </row>
        <row r="863">
          <cell r="G863" t="str">
            <v>Locating buried communications cable in verges, embankments and cuttings</v>
          </cell>
          <cell r="H863" t="str">
            <v>m</v>
          </cell>
          <cell r="I863">
            <v>17.376824328981158</v>
          </cell>
          <cell r="K863">
            <v>37.188727220195929</v>
          </cell>
          <cell r="M863">
            <v>19.73</v>
          </cell>
        </row>
        <row r="864">
          <cell r="G864" t="str">
            <v>Locating buried communications cable in central reserves</v>
          </cell>
          <cell r="H864" t="str">
            <v>m</v>
          </cell>
          <cell r="I864">
            <v>17.376824328981158</v>
          </cell>
          <cell r="K864">
            <v>37.188727220195929</v>
          </cell>
          <cell r="M864">
            <v>19.73</v>
          </cell>
        </row>
        <row r="865">
          <cell r="G865" t="str">
            <v>Locating buried communications cable in trench</v>
          </cell>
          <cell r="H865" t="str">
            <v>m</v>
          </cell>
          <cell r="I865">
            <v>17.676588078981158</v>
          </cell>
          <cell r="K865">
            <v>37.211081796618451</v>
          </cell>
        </row>
        <row r="867">
          <cell r="G867" t="str">
            <v>&lt;Select&gt;</v>
          </cell>
          <cell r="I867">
            <v>37.2110595703125</v>
          </cell>
        </row>
        <row r="869">
          <cell r="G869" t="str">
            <v>&lt;Select&gt;</v>
          </cell>
          <cell r="I869">
            <v>37.2110595703125</v>
          </cell>
        </row>
        <row r="871">
          <cell r="G871" t="str">
            <v>&lt;Select&gt;</v>
          </cell>
          <cell r="I871">
            <v>37.2110595703125</v>
          </cell>
        </row>
        <row r="873">
          <cell r="G873" t="str">
            <v>&lt;Select&gt;</v>
          </cell>
          <cell r="I873">
            <v>37.2110595703125</v>
          </cell>
        </row>
        <row r="875">
          <cell r="G875" t="str">
            <v>&lt;Select&gt;</v>
          </cell>
          <cell r="I875">
            <v>37.2110595703125</v>
          </cell>
        </row>
        <row r="876">
          <cell r="I876">
            <v>37.2110595703125</v>
          </cell>
        </row>
        <row r="877">
          <cell r="G877" t="str">
            <v>&lt;Select&gt;</v>
          </cell>
          <cell r="I877">
            <v>37.2110595703125</v>
          </cell>
        </row>
        <row r="878">
          <cell r="G878" t="str">
            <v>Loop detector installation Type 2 double lane.</v>
          </cell>
          <cell r="H878" t="str">
            <v>no</v>
          </cell>
          <cell r="I878">
            <v>977.36130780628798</v>
          </cell>
          <cell r="K878">
            <v>998.3899838379175</v>
          </cell>
        </row>
        <row r="879">
          <cell r="G879" t="str">
            <v>Loop detector installation Type 3 three lane.</v>
          </cell>
          <cell r="H879" t="str">
            <v>no</v>
          </cell>
          <cell r="I879">
            <v>1189.1604273701048</v>
          </cell>
          <cell r="K879">
            <v>1216.066136468072</v>
          </cell>
        </row>
        <row r="880">
          <cell r="G880" t="str">
            <v>Loop detector installation Type 3 three lane and hardshoulder.</v>
          </cell>
          <cell r="H880" t="str">
            <v>no</v>
          </cell>
          <cell r="I880">
            <v>1324.4011233974707</v>
          </cell>
          <cell r="K880">
            <v>1354.2391803301875</v>
          </cell>
        </row>
        <row r="881">
          <cell r="G881" t="str">
            <v>Loop detector installation Type 4 four lane.</v>
          </cell>
          <cell r="H881" t="str">
            <v>no</v>
          </cell>
          <cell r="I881">
            <v>1321.5575902430248</v>
          </cell>
          <cell r="K881">
            <v>1350.0538521159303</v>
          </cell>
        </row>
        <row r="882">
          <cell r="G882" t="str">
            <v xml:space="preserve">Loop detector installation Type 4 four lane and hardshoulder. </v>
          </cell>
          <cell r="H882" t="str">
            <v>no</v>
          </cell>
          <cell r="I882">
            <v>1458.387584680813</v>
          </cell>
          <cell r="K882">
            <v>1484.1490267777294</v>
          </cell>
        </row>
        <row r="883">
          <cell r="I883">
            <v>1484.1484375</v>
          </cell>
        </row>
        <row r="884">
          <cell r="I884">
            <v>1484.1484375</v>
          </cell>
        </row>
        <row r="885">
          <cell r="I885">
            <v>1484.1484375</v>
          </cell>
        </row>
        <row r="886">
          <cell r="G886" t="str">
            <v>&lt;Select&gt;</v>
          </cell>
          <cell r="I886">
            <v>1484.1484375</v>
          </cell>
        </row>
        <row r="887">
          <cell r="I887">
            <v>1484.1484375</v>
          </cell>
        </row>
        <row r="888">
          <cell r="G888" t="str">
            <v>&lt;Select&gt;</v>
          </cell>
          <cell r="I888">
            <v>1484.1484375</v>
          </cell>
        </row>
        <row r="889">
          <cell r="G889" t="str">
            <v>Establishment of plant for cast-in-place concrete piles ne 600mm diameter (single rig)</v>
          </cell>
          <cell r="H889" t="str">
            <v>item</v>
          </cell>
          <cell r="I889">
            <v>6802.0350000000008</v>
          </cell>
          <cell r="K889">
            <v>8162.4420000000009</v>
          </cell>
          <cell r="M889">
            <v>11132</v>
          </cell>
          <cell r="O889">
            <v>11606.033621285334</v>
          </cell>
        </row>
        <row r="890">
          <cell r="G890" t="str">
            <v>Establishment of plant for cast-in-place concrete piles exc. 600mm diameter (single rig)</v>
          </cell>
          <cell r="H890" t="str">
            <v>item</v>
          </cell>
          <cell r="I890">
            <v>8351.6041666666661</v>
          </cell>
          <cell r="K890">
            <v>10021.924999999999</v>
          </cell>
          <cell r="M890">
            <v>13358.4</v>
          </cell>
          <cell r="O890">
            <v>14250</v>
          </cell>
        </row>
        <row r="891">
          <cell r="G891" t="str">
            <v>Establishment of plant for CFA concrete piles ne 500mm diameter (single rig)</v>
          </cell>
          <cell r="H891" t="str">
            <v>item</v>
          </cell>
          <cell r="I891">
            <v>7171.9416666666666</v>
          </cell>
          <cell r="K891">
            <v>8606.33</v>
          </cell>
          <cell r="M891">
            <v>4818.26</v>
          </cell>
        </row>
        <row r="892">
          <cell r="G892" t="str">
            <v>Establishment of plant for CFA concrete piles exc. 500mm but ne 900mm diameter (single rig)</v>
          </cell>
          <cell r="H892" t="str">
            <v>item</v>
          </cell>
          <cell r="I892">
            <v>8134.3445833333326</v>
          </cell>
          <cell r="K892">
            <v>9761.213499999998</v>
          </cell>
          <cell r="M892">
            <v>5506.77</v>
          </cell>
        </row>
        <row r="893">
          <cell r="G893" t="str">
            <v>Establishment of piling plant for driving and extracting steel sheet piles (single rig)</v>
          </cell>
          <cell r="H893" t="str">
            <v>item</v>
          </cell>
          <cell r="I893">
            <v>4099.82</v>
          </cell>
          <cell r="K893">
            <v>4919.7839999999997</v>
          </cell>
          <cell r="M893">
            <v>5950</v>
          </cell>
          <cell r="O893">
            <v>6000</v>
          </cell>
        </row>
        <row r="894">
          <cell r="G894" t="str">
            <v>Establishment of plant for steel bearing piles (single rig)</v>
          </cell>
          <cell r="H894" t="str">
            <v>item</v>
          </cell>
          <cell r="I894">
            <v>4914.7166666666672</v>
          </cell>
          <cell r="K894">
            <v>5897.66</v>
          </cell>
          <cell r="M894">
            <v>7547.72</v>
          </cell>
        </row>
        <row r="895">
          <cell r="G895" t="str">
            <v>Establishment of plant for steel tubular bearing piles (single rig)</v>
          </cell>
          <cell r="H895" t="str">
            <v>item</v>
          </cell>
          <cell r="I895">
            <v>4700.1166666666668</v>
          </cell>
          <cell r="K895">
            <v>5640.14</v>
          </cell>
          <cell r="M895">
            <v>7150</v>
          </cell>
        </row>
        <row r="896">
          <cell r="G896" t="str">
            <v>Moving piling plant for cast-in-place concrete piles ne 600mm diameter</v>
          </cell>
          <cell r="H896" t="str">
            <v>no</v>
          </cell>
          <cell r="I896">
            <v>30.08666666666667</v>
          </cell>
          <cell r="K896">
            <v>36.103999999999999</v>
          </cell>
          <cell r="M896">
            <v>61.13</v>
          </cell>
          <cell r="O896">
            <v>82.490131396593171</v>
          </cell>
        </row>
        <row r="897">
          <cell r="G897" t="str">
            <v>Moving piling plant for cast-in-place concrete piles exc. 600mm diameter</v>
          </cell>
          <cell r="H897" t="str">
            <v>no</v>
          </cell>
          <cell r="I897">
            <v>47.502499999999998</v>
          </cell>
          <cell r="K897">
            <v>57.002999999999993</v>
          </cell>
          <cell r="M897">
            <v>73.355999999999995</v>
          </cell>
          <cell r="O897">
            <v>130.24</v>
          </cell>
        </row>
        <row r="898">
          <cell r="G898" t="str">
            <v>Moving piling plant for CFA concrete piles ne 500mm diameter</v>
          </cell>
          <cell r="H898" t="str">
            <v>no</v>
          </cell>
          <cell r="I898">
            <v>37.282499999999999</v>
          </cell>
          <cell r="K898">
            <v>44.738999999999997</v>
          </cell>
          <cell r="M898">
            <v>56.43</v>
          </cell>
        </row>
        <row r="899">
          <cell r="G899" t="str">
            <v>Moving piling plant for CFA concrete piles exc. 500mm but ne 900mm diameter</v>
          </cell>
          <cell r="H899" t="str">
            <v>no</v>
          </cell>
          <cell r="I899">
            <v>32.586666666666666</v>
          </cell>
          <cell r="K899">
            <v>39.103999999999999</v>
          </cell>
          <cell r="M899">
            <v>56.43</v>
          </cell>
        </row>
        <row r="900">
          <cell r="G900" t="str">
            <v xml:space="preserve">Moving piling plant for steel sheet piles </v>
          </cell>
          <cell r="H900" t="str">
            <v>no</v>
          </cell>
          <cell r="I900">
            <v>19.026</v>
          </cell>
          <cell r="K900">
            <v>22.831199999999999</v>
          </cell>
        </row>
        <row r="901">
          <cell r="G901" t="str">
            <v xml:space="preserve">Moving piling plant for steel bearing piles </v>
          </cell>
          <cell r="H901" t="str">
            <v>no</v>
          </cell>
          <cell r="I901">
            <v>19.026</v>
          </cell>
          <cell r="K901">
            <v>22.831199999999999</v>
          </cell>
          <cell r="M901">
            <v>245</v>
          </cell>
        </row>
        <row r="902">
          <cell r="G902" t="str">
            <v xml:space="preserve">Moving piling plant for steel tubular bearing piles </v>
          </cell>
          <cell r="H902" t="str">
            <v>no</v>
          </cell>
          <cell r="I902">
            <v>21.3</v>
          </cell>
          <cell r="K902">
            <v>25.56</v>
          </cell>
          <cell r="M902">
            <v>270</v>
          </cell>
        </row>
        <row r="905">
          <cell r="G905" t="str">
            <v>&lt;Select&gt;</v>
          </cell>
          <cell r="I905">
            <v>270</v>
          </cell>
        </row>
        <row r="906">
          <cell r="I906">
            <v>270</v>
          </cell>
        </row>
        <row r="907">
          <cell r="G907" t="str">
            <v>&lt;Select&gt;</v>
          </cell>
          <cell r="I907">
            <v>270</v>
          </cell>
        </row>
        <row r="908">
          <cell r="G908" t="str">
            <v>Vertical cast-in-place piles, 300mm dia, ne. 5.0m in depth</v>
          </cell>
          <cell r="H908" t="str">
            <v>m</v>
          </cell>
          <cell r="I908">
            <v>37.370298661174047</v>
          </cell>
          <cell r="K908">
            <v>44.844358393408854</v>
          </cell>
          <cell r="M908">
            <v>43.89</v>
          </cell>
          <cell r="O908">
            <v>79.775040000000004</v>
          </cell>
        </row>
        <row r="909">
          <cell r="G909" t="str">
            <v>Vertical cast-in-place piles, 300mm dia, exc. 5.0m but ne.10.0m in depth</v>
          </cell>
          <cell r="H909" t="str">
            <v>m</v>
          </cell>
          <cell r="I909">
            <v>32.440643666323382</v>
          </cell>
          <cell r="K909">
            <v>38.928772399588055</v>
          </cell>
          <cell r="M909">
            <v>43.89</v>
          </cell>
          <cell r="O909">
            <v>69.369600000000005</v>
          </cell>
        </row>
        <row r="910">
          <cell r="G910" t="str">
            <v>Vertical cast-in-place piles, 300mm dia, exc. 10.0m in depth</v>
          </cell>
          <cell r="H910" t="str">
            <v>m</v>
          </cell>
          <cell r="I910">
            <v>32.440643666323382</v>
          </cell>
          <cell r="K910">
            <v>38.928772399588055</v>
          </cell>
          <cell r="M910">
            <v>43.89</v>
          </cell>
          <cell r="O910">
            <v>69.369600000000005</v>
          </cell>
        </row>
        <row r="911">
          <cell r="G911" t="str">
            <v>Vertical cast-in-place piles, 450mm dia, ne. 5.0m in depth</v>
          </cell>
          <cell r="H911" t="str">
            <v>m</v>
          </cell>
          <cell r="I911">
            <v>50.619392378990732</v>
          </cell>
          <cell r="K911">
            <v>60.743270854788875</v>
          </cell>
          <cell r="M911">
            <v>99.75</v>
          </cell>
          <cell r="O911">
            <v>108.39</v>
          </cell>
        </row>
        <row r="912">
          <cell r="G912" t="str">
            <v>Vertical cast-in-place piles, 450mm dia, exc. 5.0m but ne.10.0m in depth</v>
          </cell>
          <cell r="H912" t="str">
            <v>m</v>
          </cell>
          <cell r="I912">
            <v>45.110993820803294</v>
          </cell>
          <cell r="K912">
            <v>54.13319258496395</v>
          </cell>
          <cell r="M912">
            <v>99.75</v>
          </cell>
          <cell r="O912">
            <v>96.467100000000002</v>
          </cell>
        </row>
        <row r="913">
          <cell r="G913" t="str">
            <v>Vertical cast-in-place piles, 450mm dia, exc. 10.0m in depth</v>
          </cell>
          <cell r="H913" t="str">
            <v>m</v>
          </cell>
          <cell r="I913">
            <v>45.110993820803294</v>
          </cell>
          <cell r="K913">
            <v>54.13319258496395</v>
          </cell>
          <cell r="M913">
            <v>99.75</v>
          </cell>
          <cell r="O913">
            <v>96.467100000000002</v>
          </cell>
        </row>
        <row r="914">
          <cell r="G914" t="str">
            <v>Vertical cast-in-place piles, 600mm dia, ne. 5.0m in depth</v>
          </cell>
          <cell r="H914" t="str">
            <v>m</v>
          </cell>
          <cell r="I914">
            <v>73.386750772399594</v>
          </cell>
          <cell r="K914">
            <v>88.064100926879505</v>
          </cell>
          <cell r="M914">
            <v>142.64249999999998</v>
          </cell>
          <cell r="O914">
            <v>157.16550000000001</v>
          </cell>
        </row>
        <row r="915">
          <cell r="G915" t="str">
            <v>Vertical cast-in-place piles, 600mm dia, exc. 5.0m but ne.10.0m in depth</v>
          </cell>
          <cell r="H915" t="str">
            <v>m</v>
          </cell>
          <cell r="I915">
            <v>64.560911431513901</v>
          </cell>
          <cell r="K915">
            <v>77.473093717816681</v>
          </cell>
          <cell r="M915">
            <v>142.64249999999998</v>
          </cell>
          <cell r="O915">
            <v>138.30564000000001</v>
          </cell>
        </row>
        <row r="916">
          <cell r="G916" t="str">
            <v>Vertical cast-in-place piles, 600mm dia, exc. 10.0m in depth</v>
          </cell>
          <cell r="H916" t="str">
            <v>m</v>
          </cell>
          <cell r="I916">
            <v>62.607651905252318</v>
          </cell>
          <cell r="K916">
            <v>75.129182286302779</v>
          </cell>
          <cell r="M916">
            <v>142.64249999999998</v>
          </cell>
          <cell r="O916">
            <v>134.15647079999999</v>
          </cell>
        </row>
        <row r="917">
          <cell r="G917" t="str">
            <v>Vertical cast-in-place piles, 750mm dia, ne. 5.0m in depth</v>
          </cell>
          <cell r="H917" t="str">
            <v>m</v>
          </cell>
          <cell r="I917">
            <v>98.996153450051494</v>
          </cell>
          <cell r="K917">
            <v>118.79538414006178</v>
          </cell>
          <cell r="M917">
            <v>223.44000000000003</v>
          </cell>
          <cell r="O917">
            <v>212.4444</v>
          </cell>
        </row>
        <row r="918">
          <cell r="G918" t="str">
            <v>Vertical cast-in-place piles, 750mm dia, exc. 5.0m but ne.10.0m in depth</v>
          </cell>
          <cell r="H918" t="str">
            <v>m</v>
          </cell>
          <cell r="I918">
            <v>89.250525231719877</v>
          </cell>
          <cell r="K918">
            <v>107.10063027806385</v>
          </cell>
          <cell r="M918">
            <v>223.44000000000003</v>
          </cell>
          <cell r="O918">
            <v>191.19996</v>
          </cell>
        </row>
        <row r="919">
          <cell r="G919" t="str">
            <v>Vertical cast-in-place piles, 750mm dia, exc. 10.0m in depth</v>
          </cell>
          <cell r="H919" t="str">
            <v>m</v>
          </cell>
          <cell r="I919">
            <v>85.912415036045317</v>
          </cell>
          <cell r="K919">
            <v>103.09489804325437</v>
          </cell>
          <cell r="M919">
            <v>223.44000000000003</v>
          </cell>
          <cell r="O919">
            <v>183.5519616</v>
          </cell>
        </row>
        <row r="920">
          <cell r="G920" t="str">
            <v>Vertical cast-in-place piles, 900mm dia, ne. 5.0m in depth</v>
          </cell>
          <cell r="H920" t="str">
            <v>m</v>
          </cell>
          <cell r="I920">
            <v>97.492453656024793</v>
          </cell>
          <cell r="K920">
            <v>116.99094438723</v>
          </cell>
          <cell r="O920">
            <v>209.1927</v>
          </cell>
        </row>
        <row r="921">
          <cell r="G921" t="str">
            <v>Vertical cast-in-place piles, 900mm dia, exc. 5.0m but ne.10.0m in depth</v>
          </cell>
          <cell r="H921" t="str">
            <v>m</v>
          </cell>
          <cell r="I921">
            <v>103.288634041036</v>
          </cell>
          <cell r="K921">
            <v>123.94636084924301</v>
          </cell>
          <cell r="O921">
            <v>221.74426200000002</v>
          </cell>
        </row>
        <row r="922">
          <cell r="G922" t="str">
            <v>Vertical cast-in-place piles, 900mm dia, exc. 10.0m in depth</v>
          </cell>
          <cell r="H922" t="str">
            <v>m</v>
          </cell>
          <cell r="I922">
            <v>109.084814426048</v>
          </cell>
          <cell r="K922">
            <v>130.90177731125701</v>
          </cell>
          <cell r="O922">
            <v>235.04891772000002</v>
          </cell>
        </row>
        <row r="923">
          <cell r="G923" t="str">
            <v>Vertical cast-in-place piles, 1200mm dia, ne. 5.0m in depth</v>
          </cell>
          <cell r="H923" t="str">
            <v>m</v>
          </cell>
          <cell r="I923">
            <v>114.880994811059</v>
          </cell>
          <cell r="K923">
            <v>137.85719377327101</v>
          </cell>
          <cell r="O923">
            <v>247.53815312435131</v>
          </cell>
        </row>
        <row r="924">
          <cell r="G924" t="str">
            <v>Vertical cast-in-place piles, 1200mm dia, exc. 5.0m but ne.10.0m in depth</v>
          </cell>
          <cell r="H924" t="str">
            <v>m</v>
          </cell>
          <cell r="I924">
            <v>120.677175196071</v>
          </cell>
          <cell r="K924">
            <v>144.81261023528501</v>
          </cell>
          <cell r="O924">
            <v>260.0273885287026</v>
          </cell>
        </row>
        <row r="925">
          <cell r="G925" t="str">
            <v>Vertical cast-in-place piles, 1200mm dia, exc. 10.0m in depth</v>
          </cell>
          <cell r="H925" t="str">
            <v>m</v>
          </cell>
          <cell r="I925">
            <v>126.473355581082</v>
          </cell>
          <cell r="K925">
            <v>151.76802669729801</v>
          </cell>
          <cell r="O925">
            <v>272.51662393305207</v>
          </cell>
        </row>
        <row r="926">
          <cell r="G926" t="str">
            <v>Vertical cast-in-place piles, 1500mm dia, ne. 5.0m in depth</v>
          </cell>
          <cell r="H926" t="str">
            <v>m</v>
          </cell>
          <cell r="I926">
            <v>132.269535966094</v>
          </cell>
          <cell r="K926">
            <v>158.72344315931201</v>
          </cell>
          <cell r="O926">
            <v>285.00585933740342</v>
          </cell>
        </row>
        <row r="927">
          <cell r="G927" t="str">
            <v>Vertical cast-in-place piles, 1500mm dia, exc. 5.0m but ne.10.0m in depth</v>
          </cell>
          <cell r="H927" t="str">
            <v>m</v>
          </cell>
          <cell r="I927">
            <v>138.06571635110501</v>
          </cell>
          <cell r="K927">
            <v>165.67885962132601</v>
          </cell>
          <cell r="O927">
            <v>297.49509474175477</v>
          </cell>
        </row>
        <row r="928">
          <cell r="G928" t="str">
            <v>Vertical cast-in-place piles, 1500mm dia, exc. 10.0m in depth</v>
          </cell>
          <cell r="H928" t="str">
            <v>m</v>
          </cell>
          <cell r="I928">
            <v>143.86189673611699</v>
          </cell>
          <cell r="K928">
            <v>172.63427608334001</v>
          </cell>
          <cell r="O928">
            <v>309.98433014610612</v>
          </cell>
        </row>
        <row r="931">
          <cell r="G931" t="str">
            <v>&lt;Select&gt;</v>
          </cell>
          <cell r="I931">
            <v>309.984130859375</v>
          </cell>
        </row>
        <row r="932">
          <cell r="G932" t="str">
            <v>Reinforcement for cast-in-place piles, High Tensile Steel Bar reinforcement nominal size =&lt;16mm; ne 12m in length</v>
          </cell>
          <cell r="H932" t="str">
            <v>tn</v>
          </cell>
          <cell r="I932">
            <v>950.1</v>
          </cell>
          <cell r="K932">
            <v>1140.1199999999999</v>
          </cell>
          <cell r="M932">
            <v>610</v>
          </cell>
          <cell r="O932">
            <v>1020</v>
          </cell>
        </row>
        <row r="933">
          <cell r="G933" t="str">
            <v xml:space="preserve">Reinforcement for cast-in-place piles, High Tensile Steel Bar reinforcement nominal size =&gt;20mm; ne 12m in length </v>
          </cell>
          <cell r="H933" t="str">
            <v>tn</v>
          </cell>
          <cell r="I933">
            <v>943.02</v>
          </cell>
          <cell r="K933">
            <v>1131.624</v>
          </cell>
          <cell r="M933">
            <v>595</v>
          </cell>
          <cell r="O933">
            <v>918</v>
          </cell>
        </row>
        <row r="934">
          <cell r="G934" t="str">
            <v>Reinforcement for cast-in-place piles, High tensile steeel helical bar reinforcement nominal size =&lt;16mm; ne 12m in length</v>
          </cell>
          <cell r="H934" t="str">
            <v>tn</v>
          </cell>
          <cell r="I934">
            <v>1045.07</v>
          </cell>
          <cell r="K934">
            <v>1254.0839999999998</v>
          </cell>
          <cell r="M934">
            <v>630</v>
          </cell>
          <cell r="O934">
            <v>1020</v>
          </cell>
        </row>
        <row r="935">
          <cell r="G935" t="str">
            <v>Reinforcement for cast-in-place piles, High tensile steeel helical bar reinforcement nominal size =&gt;20mm; ne 12m in length</v>
          </cell>
          <cell r="H935" t="str">
            <v>tn</v>
          </cell>
          <cell r="I935">
            <v>1032.8800000000001</v>
          </cell>
          <cell r="K935">
            <v>1239.4560000000001</v>
          </cell>
          <cell r="M935">
            <v>615</v>
          </cell>
          <cell r="O935">
            <v>1010</v>
          </cell>
        </row>
        <row r="938">
          <cell r="G938" t="str">
            <v>&lt;Select&gt;</v>
          </cell>
          <cell r="I938">
            <v>1010</v>
          </cell>
        </row>
        <row r="939">
          <cell r="I939">
            <v>1010</v>
          </cell>
        </row>
        <row r="940">
          <cell r="G940" t="str">
            <v>&lt;Select&gt;</v>
          </cell>
          <cell r="I940">
            <v>1010</v>
          </cell>
        </row>
        <row r="941">
          <cell r="G941" t="str">
            <v>Establishment of proof loading equipment for bored cast in place piles ne 500mm dia</v>
          </cell>
          <cell r="H941" t="str">
            <v>item</v>
          </cell>
          <cell r="I941">
            <v>1950</v>
          </cell>
          <cell r="K941">
            <v>2340</v>
          </cell>
          <cell r="M941">
            <v>1942.5</v>
          </cell>
        </row>
        <row r="942">
          <cell r="G942" t="str">
            <v>Establishment of proof loading equipment for bored cast in place piles exc 500mm but n.e 900mm dia</v>
          </cell>
          <cell r="H942" t="str">
            <v>item</v>
          </cell>
          <cell r="I942">
            <v>2250</v>
          </cell>
          <cell r="K942">
            <v>2700</v>
          </cell>
        </row>
        <row r="943">
          <cell r="G943" t="str">
            <v>Establishment of proof loading equipment for CFA cast in place piles ne 500mm dia</v>
          </cell>
          <cell r="H943" t="str">
            <v>item</v>
          </cell>
          <cell r="I943">
            <v>1950</v>
          </cell>
          <cell r="K943">
            <v>2340</v>
          </cell>
          <cell r="M943">
            <v>2780</v>
          </cell>
        </row>
        <row r="944">
          <cell r="G944" t="str">
            <v>Establishment of proof loading equipment for CFA cast in place piles exc 500mm but n.e 900mm dia</v>
          </cell>
          <cell r="H944" t="str">
            <v>item</v>
          </cell>
          <cell r="I944">
            <v>2250</v>
          </cell>
          <cell r="K944">
            <v>2700</v>
          </cell>
          <cell r="M944">
            <v>2780</v>
          </cell>
        </row>
        <row r="945">
          <cell r="G945" t="str">
            <v>Proof loading of vertical bored cast-in-place piles with max test load of 600kN on a working pile ne 500mm diameter using tension piles as reaction</v>
          </cell>
          <cell r="H945" t="str">
            <v>no</v>
          </cell>
          <cell r="I945">
            <v>2745.3919999999998</v>
          </cell>
          <cell r="K945">
            <v>3294.4703999999997</v>
          </cell>
          <cell r="M945">
            <v>3543.75</v>
          </cell>
        </row>
        <row r="946">
          <cell r="G946" t="str">
            <v>Proof loading of vertical bored cast-in-place piles with max test load of 2200kN on a working pile exc 500mm but ne 900mm diameter using tension piles as reaction</v>
          </cell>
          <cell r="H946" t="str">
            <v>no</v>
          </cell>
          <cell r="I946">
            <v>3677.9312500000001</v>
          </cell>
          <cell r="K946">
            <v>4413.5174999999999</v>
          </cell>
        </row>
        <row r="947">
          <cell r="G947" t="str">
            <v>Proof loading of vertical CFA cast-in-place piles with max test load of 650kN on a working pile ne 500mm diameter using tension piles as reaction</v>
          </cell>
          <cell r="H947" t="str">
            <v>no</v>
          </cell>
          <cell r="I947">
            <v>2630.9404999999997</v>
          </cell>
          <cell r="K947">
            <v>3157.1285999999996</v>
          </cell>
          <cell r="M947">
            <v>1457.5</v>
          </cell>
        </row>
        <row r="948">
          <cell r="G948" t="str">
            <v>Proof loading of vertical CFA cast-in-place piles with max test load of 2200kN on a working pile exc 500mm but ne 900mm diameter using tension piles as reaction</v>
          </cell>
          <cell r="H948" t="str">
            <v>no</v>
          </cell>
          <cell r="I948">
            <v>3586.6937500000004</v>
          </cell>
          <cell r="K948">
            <v>4304.0325000000003</v>
          </cell>
          <cell r="M948">
            <v>2788.5</v>
          </cell>
        </row>
        <row r="949">
          <cell r="I949">
            <v>2788.5</v>
          </cell>
        </row>
        <row r="950">
          <cell r="G950" t="str">
            <v>&lt;Select&gt;</v>
          </cell>
          <cell r="I950">
            <v>2788.5</v>
          </cell>
        </row>
        <row r="951">
          <cell r="G951" t="str">
            <v>PU8; ne 5.0 m in length</v>
          </cell>
          <cell r="H951" t="str">
            <v>m2</v>
          </cell>
          <cell r="I951">
            <v>103.30892083333335</v>
          </cell>
          <cell r="K951">
            <v>123.97070500000001</v>
          </cell>
          <cell r="M951">
            <v>98.9</v>
          </cell>
          <cell r="O951">
            <v>108.96000000000001</v>
          </cell>
        </row>
        <row r="952">
          <cell r="G952" t="str">
            <v>PU8; exc. 5.0m but ne 10.0m in length</v>
          </cell>
          <cell r="H952" t="str">
            <v>m2</v>
          </cell>
          <cell r="I952">
            <v>97.617966666666661</v>
          </cell>
          <cell r="K952">
            <v>117.14155999999998</v>
          </cell>
          <cell r="M952">
            <v>98.9</v>
          </cell>
          <cell r="O952">
            <v>108.96000000000001</v>
          </cell>
        </row>
        <row r="953">
          <cell r="G953" t="str">
            <v>PU8; exc. 10.0m but ne 15.0 m in length</v>
          </cell>
          <cell r="H953" t="str">
            <v>m2</v>
          </cell>
          <cell r="I953">
            <v>97.697791666666674</v>
          </cell>
          <cell r="K953">
            <v>117.23735000000001</v>
          </cell>
          <cell r="M953">
            <v>98.9</v>
          </cell>
          <cell r="O953">
            <v>108.96000000000001</v>
          </cell>
        </row>
        <row r="954">
          <cell r="G954" t="str">
            <v>PU8; exc. 15.0 m in length</v>
          </cell>
          <cell r="H954" t="str">
            <v>m2</v>
          </cell>
          <cell r="I954">
            <v>97.697791666666674</v>
          </cell>
          <cell r="K954">
            <v>117.23735000000001</v>
          </cell>
          <cell r="M954">
            <v>98.9</v>
          </cell>
          <cell r="O954">
            <v>108.96000000000001</v>
          </cell>
        </row>
        <row r="955">
          <cell r="G955" t="str">
            <v>PU12; ne 5.0 m in length</v>
          </cell>
          <cell r="H955" t="str">
            <v>m2</v>
          </cell>
          <cell r="I955">
            <v>120.52205833333332</v>
          </cell>
          <cell r="K955">
            <v>144.62646999999998</v>
          </cell>
          <cell r="M955">
            <v>108.98</v>
          </cell>
          <cell r="O955">
            <v>118.36000000000001</v>
          </cell>
        </row>
        <row r="956">
          <cell r="G956" t="str">
            <v>PU12; exc. 5.0m but ne 10.0m in length</v>
          </cell>
          <cell r="H956" t="str">
            <v>m2</v>
          </cell>
          <cell r="I956">
            <v>114.75476666666668</v>
          </cell>
          <cell r="K956">
            <v>137.70572000000001</v>
          </cell>
          <cell r="M956">
            <v>108.98</v>
          </cell>
          <cell r="O956">
            <v>118.36000000000001</v>
          </cell>
        </row>
        <row r="957">
          <cell r="G957" t="str">
            <v>PU12; exc. 10.0m but ne 15.0 m in length</v>
          </cell>
          <cell r="H957" t="str">
            <v>m2</v>
          </cell>
          <cell r="I957">
            <v>114.73694166666668</v>
          </cell>
          <cell r="K957">
            <v>137.68433000000002</v>
          </cell>
          <cell r="M957">
            <v>108.98</v>
          </cell>
          <cell r="O957">
            <v>118.36000000000001</v>
          </cell>
        </row>
        <row r="958">
          <cell r="G958" t="str">
            <v>PU12 exc. 15.0 m in length</v>
          </cell>
          <cell r="H958" t="str">
            <v>m2</v>
          </cell>
          <cell r="I958">
            <v>114.73694166666668</v>
          </cell>
          <cell r="K958">
            <v>137.68433000000002</v>
          </cell>
          <cell r="M958">
            <v>108.98</v>
          </cell>
          <cell r="O958">
            <v>118.36000000000001</v>
          </cell>
        </row>
        <row r="959">
          <cell r="G959" t="str">
            <v>PU22; ne 5.0 m in length</v>
          </cell>
          <cell r="H959" t="str">
            <v>m2</v>
          </cell>
          <cell r="I959">
            <v>148.31743333333335</v>
          </cell>
          <cell r="K959">
            <v>177.98092000000003</v>
          </cell>
          <cell r="M959">
            <v>135.08000000000001</v>
          </cell>
          <cell r="O959">
            <v>143.66</v>
          </cell>
        </row>
        <row r="960">
          <cell r="G960" t="str">
            <v>PU22; exc. 5.0m but ne 10.0m in length</v>
          </cell>
          <cell r="H960" t="str">
            <v>m2</v>
          </cell>
          <cell r="I960">
            <v>142.84528750000001</v>
          </cell>
          <cell r="K960">
            <v>171.414345</v>
          </cell>
          <cell r="M960">
            <v>135.08000000000001</v>
          </cell>
          <cell r="O960">
            <v>143.66</v>
          </cell>
        </row>
        <row r="961">
          <cell r="G961" t="str">
            <v>PU22; exc. 10.0m but ne 15.0 m in length</v>
          </cell>
          <cell r="H961" t="str">
            <v>m2</v>
          </cell>
          <cell r="I961">
            <v>141.44847916666669</v>
          </cell>
          <cell r="K961">
            <v>169.73817500000001</v>
          </cell>
          <cell r="M961">
            <v>135.08000000000001</v>
          </cell>
          <cell r="O961">
            <v>143.66</v>
          </cell>
        </row>
        <row r="962">
          <cell r="G962" t="str">
            <v>PU22 exc. 15.0 m in length</v>
          </cell>
          <cell r="H962" t="str">
            <v>m2</v>
          </cell>
          <cell r="I962">
            <v>141.44847916666669</v>
          </cell>
          <cell r="K962">
            <v>169.73817500000001</v>
          </cell>
          <cell r="M962">
            <v>135.08000000000001</v>
          </cell>
          <cell r="O962">
            <v>143.66</v>
          </cell>
        </row>
        <row r="963">
          <cell r="G963" t="str">
            <v>PU32; ne 5.0 m in length</v>
          </cell>
          <cell r="H963" t="str">
            <v>m2</v>
          </cell>
          <cell r="I963">
            <v>186.0032291666667</v>
          </cell>
          <cell r="K963">
            <v>223.20387500000004</v>
          </cell>
          <cell r="M963">
            <v>146.04</v>
          </cell>
          <cell r="O963">
            <v>154.06</v>
          </cell>
        </row>
        <row r="964">
          <cell r="G964" t="str">
            <v>PU32; exc. 5.0m but ne 10.0m in length</v>
          </cell>
          <cell r="H964" t="str">
            <v>m2</v>
          </cell>
          <cell r="I964">
            <v>180.11297083333332</v>
          </cell>
          <cell r="K964">
            <v>216.13556499999999</v>
          </cell>
          <cell r="M964">
            <v>146.04</v>
          </cell>
          <cell r="O964">
            <v>154.06</v>
          </cell>
        </row>
        <row r="965">
          <cell r="G965" t="str">
            <v>PU32; exc. 10.0m but ne 15.0 m in length</v>
          </cell>
          <cell r="H965" t="str">
            <v>m2</v>
          </cell>
          <cell r="I965">
            <v>180.12407916666669</v>
          </cell>
          <cell r="K965">
            <v>216.14889500000001</v>
          </cell>
          <cell r="M965">
            <v>146.04</v>
          </cell>
          <cell r="O965">
            <v>154.06</v>
          </cell>
        </row>
        <row r="966">
          <cell r="G966" t="str">
            <v>PU32 exc. 15.0 m in length</v>
          </cell>
          <cell r="H966" t="str">
            <v>m2</v>
          </cell>
          <cell r="I966">
            <v>180.12407916666669</v>
          </cell>
          <cell r="K966">
            <v>216.14889500000001</v>
          </cell>
          <cell r="M966">
            <v>146.04</v>
          </cell>
          <cell r="O966">
            <v>154.06</v>
          </cell>
        </row>
        <row r="967">
          <cell r="G967" t="str">
            <v>AU14; ne 5.0 m in length</v>
          </cell>
          <cell r="H967" t="str">
            <v>m2</v>
          </cell>
          <cell r="I967">
            <v>112.56358333333334</v>
          </cell>
          <cell r="K967">
            <v>135.0763</v>
          </cell>
          <cell r="O967">
            <v>110.5442929499697</v>
          </cell>
        </row>
        <row r="968">
          <cell r="G968" t="str">
            <v>AU14; exc. 5.0m but ne 10.0m in length</v>
          </cell>
          <cell r="H968" t="str">
            <v>m2</v>
          </cell>
          <cell r="I968">
            <v>107.37444166666667</v>
          </cell>
          <cell r="K968">
            <v>128.84933000000001</v>
          </cell>
          <cell r="O968">
            <v>110.5442929499697</v>
          </cell>
        </row>
        <row r="969">
          <cell r="G969" t="str">
            <v>AU14; exc. 10.0m but ne 15.0 m in length</v>
          </cell>
          <cell r="H969" t="str">
            <v>m2</v>
          </cell>
          <cell r="I969">
            <v>106.23222083333334</v>
          </cell>
          <cell r="K969">
            <v>127.47866500000001</v>
          </cell>
          <cell r="O969">
            <v>110.5442929499697</v>
          </cell>
        </row>
        <row r="970">
          <cell r="G970" t="str">
            <v>AU14 exc. 15.0 m in length</v>
          </cell>
          <cell r="H970" t="str">
            <v>m2</v>
          </cell>
          <cell r="I970">
            <v>106.23222083333334</v>
          </cell>
          <cell r="K970">
            <v>127.47866500000001</v>
          </cell>
          <cell r="M970">
            <v>0</v>
          </cell>
          <cell r="O970">
            <v>110.5442929499697</v>
          </cell>
        </row>
        <row r="971">
          <cell r="G971" t="str">
            <v>AU18; ne 5.0 m in length</v>
          </cell>
          <cell r="H971" t="str">
            <v>m2</v>
          </cell>
          <cell r="I971">
            <v>124.15835833333333</v>
          </cell>
          <cell r="K971">
            <v>148.99002999999999</v>
          </cell>
          <cell r="O971">
            <v>121.93106801818507</v>
          </cell>
        </row>
        <row r="972">
          <cell r="G972" t="str">
            <v>AU18; exc. 5.0m but ne 10.0m in length</v>
          </cell>
          <cell r="H972" t="str">
            <v>m2</v>
          </cell>
          <cell r="I972">
            <v>118.91548333333334</v>
          </cell>
          <cell r="K972">
            <v>142.69857999999999</v>
          </cell>
          <cell r="O972">
            <v>121.93106801818507</v>
          </cell>
        </row>
        <row r="973">
          <cell r="G973" t="str">
            <v>AU18; exc. 10.0m but ne 15.0 m in length</v>
          </cell>
          <cell r="H973" t="str">
            <v>m2</v>
          </cell>
          <cell r="I973">
            <v>117.78359583333334</v>
          </cell>
          <cell r="K973">
            <v>141.340315</v>
          </cell>
          <cell r="O973">
            <v>121.93106801818507</v>
          </cell>
        </row>
        <row r="974">
          <cell r="G974" t="str">
            <v>AU18 exc. 15.0 m in length</v>
          </cell>
          <cell r="H974" t="str">
            <v>m2</v>
          </cell>
          <cell r="I974">
            <v>117.78359583333334</v>
          </cell>
          <cell r="K974">
            <v>141.340315</v>
          </cell>
          <cell r="M974">
            <v>0</v>
          </cell>
          <cell r="O974">
            <v>121.93106801818507</v>
          </cell>
        </row>
        <row r="975">
          <cell r="G975" t="str">
            <v>AU25; ne 5.0 m in length</v>
          </cell>
          <cell r="H975" t="str">
            <v>m2</v>
          </cell>
          <cell r="I975">
            <v>147.83551249999999</v>
          </cell>
          <cell r="K975">
            <v>177.402615</v>
          </cell>
          <cell r="O975">
            <v>145.18347513702025</v>
          </cell>
        </row>
        <row r="976">
          <cell r="G976" t="str">
            <v>AU25; exc. 5.0m but ne 10.0m in length</v>
          </cell>
          <cell r="H976" t="str">
            <v>m2</v>
          </cell>
          <cell r="I976">
            <v>142.481425</v>
          </cell>
          <cell r="K976">
            <v>170.97771</v>
          </cell>
          <cell r="O976">
            <v>145.18347513702025</v>
          </cell>
        </row>
        <row r="977">
          <cell r="G977" t="str">
            <v>AU25; exc. 10.0m but ne 15.0 m in length</v>
          </cell>
          <cell r="H977" t="str">
            <v>m2</v>
          </cell>
          <cell r="I977">
            <v>142.28844999999998</v>
          </cell>
          <cell r="K977">
            <v>170.74613999999997</v>
          </cell>
          <cell r="O977">
            <v>145.18347513702025</v>
          </cell>
        </row>
        <row r="978">
          <cell r="G978" t="str">
            <v>AU25 exc. 15.0 m in length</v>
          </cell>
          <cell r="H978" t="str">
            <v>m2</v>
          </cell>
          <cell r="I978">
            <v>142.28844999999998</v>
          </cell>
          <cell r="K978">
            <v>170.74613999999997</v>
          </cell>
          <cell r="M978">
            <v>0</v>
          </cell>
          <cell r="O978">
            <v>145.18347513702025</v>
          </cell>
        </row>
        <row r="979">
          <cell r="G979" t="str">
            <v>AZ12; ne 5.0 m in length</v>
          </cell>
          <cell r="H979" t="str">
            <v>m2</v>
          </cell>
          <cell r="I979">
            <v>108.2675</v>
          </cell>
          <cell r="K979">
            <v>129.92099999999999</v>
          </cell>
          <cell r="M979">
            <v>113.72</v>
          </cell>
          <cell r="O979">
            <v>125.19999999999999</v>
          </cell>
        </row>
        <row r="980">
          <cell r="G980" t="str">
            <v>AZ12; exc. 5.0m but ne 10.0m in length</v>
          </cell>
          <cell r="H980" t="str">
            <v>m2</v>
          </cell>
          <cell r="I980">
            <v>102.68620833333334</v>
          </cell>
          <cell r="K980">
            <v>123.22345</v>
          </cell>
          <cell r="M980">
            <v>113.72</v>
          </cell>
          <cell r="O980">
            <v>125.19999999999999</v>
          </cell>
        </row>
        <row r="981">
          <cell r="G981" t="str">
            <v>AZ12; exc. 10.0m but ne 15.0 m in length</v>
          </cell>
          <cell r="H981" t="str">
            <v>m2</v>
          </cell>
          <cell r="I981">
            <v>102.67949166666666</v>
          </cell>
          <cell r="K981">
            <v>123.21538999999999</v>
          </cell>
          <cell r="M981">
            <v>113.72</v>
          </cell>
          <cell r="O981">
            <v>125.19999999999999</v>
          </cell>
        </row>
        <row r="982">
          <cell r="G982" t="str">
            <v>AZ12 exc. 15.0 m in length</v>
          </cell>
          <cell r="H982" t="str">
            <v>m2</v>
          </cell>
          <cell r="I982">
            <v>102.67949166666666</v>
          </cell>
          <cell r="K982">
            <v>123.21538999999999</v>
          </cell>
          <cell r="M982">
            <v>113.72</v>
          </cell>
          <cell r="O982">
            <v>125.19999999999999</v>
          </cell>
        </row>
        <row r="983">
          <cell r="G983" t="str">
            <v>AZ14; ne 5.0 m in length</v>
          </cell>
          <cell r="H983" t="str">
            <v>m2</v>
          </cell>
          <cell r="I983">
            <v>123.14362500000001</v>
          </cell>
          <cell r="K983">
            <v>147.77235000000002</v>
          </cell>
          <cell r="M983">
            <v>114.75</v>
          </cell>
          <cell r="O983">
            <v>124.57999999999998</v>
          </cell>
        </row>
        <row r="984">
          <cell r="G984" t="str">
            <v>AZ14; exc. 5.0m but ne 10.0m in length</v>
          </cell>
          <cell r="H984" t="str">
            <v>m2</v>
          </cell>
          <cell r="I984">
            <v>117.50033333333332</v>
          </cell>
          <cell r="K984">
            <v>141.00039999999998</v>
          </cell>
          <cell r="M984">
            <v>114.75</v>
          </cell>
          <cell r="O984">
            <v>124.57999999999998</v>
          </cell>
        </row>
        <row r="985">
          <cell r="G985" t="str">
            <v>AZ14; exc. 10.0m but ne 15.0 m in length</v>
          </cell>
          <cell r="H985" t="str">
            <v>m2</v>
          </cell>
          <cell r="I985">
            <v>117.49025833333332</v>
          </cell>
          <cell r="K985">
            <v>140.98830999999998</v>
          </cell>
          <cell r="M985">
            <v>114.75</v>
          </cell>
          <cell r="O985">
            <v>124.57999999999998</v>
          </cell>
        </row>
        <row r="986">
          <cell r="G986" t="str">
            <v>AZ14 exc. 15.0 m in length</v>
          </cell>
          <cell r="H986" t="str">
            <v>m2</v>
          </cell>
          <cell r="I986">
            <v>117.49025833333332</v>
          </cell>
          <cell r="K986">
            <v>140.98830999999998</v>
          </cell>
          <cell r="M986">
            <v>114.75</v>
          </cell>
          <cell r="O986">
            <v>124.57999999999998</v>
          </cell>
        </row>
        <row r="987">
          <cell r="G987" t="str">
            <v>AZ25; ne 5.0 m in length</v>
          </cell>
          <cell r="H987" t="str">
            <v>m2</v>
          </cell>
          <cell r="I987">
            <v>148.5167375</v>
          </cell>
          <cell r="K987">
            <v>178.22008500000001</v>
          </cell>
          <cell r="M987">
            <v>121.8</v>
          </cell>
          <cell r="O987">
            <v>131.04</v>
          </cell>
        </row>
        <row r="988">
          <cell r="G988" t="str">
            <v>AZ25; exc. 5.0m but ne 10.0m in length</v>
          </cell>
          <cell r="H988" t="str">
            <v>m2</v>
          </cell>
          <cell r="I988">
            <v>144.27154583333333</v>
          </cell>
          <cell r="K988">
            <v>173.125855</v>
          </cell>
          <cell r="M988">
            <v>121.8</v>
          </cell>
          <cell r="O988">
            <v>131.04</v>
          </cell>
        </row>
        <row r="989">
          <cell r="G989" t="str">
            <v>AZ25; exc. 10.0m but ne 15.0 m in length</v>
          </cell>
          <cell r="H989" t="str">
            <v>m2</v>
          </cell>
          <cell r="I989">
            <v>143.31622916666669</v>
          </cell>
          <cell r="K989">
            <v>171.97947500000001</v>
          </cell>
          <cell r="M989">
            <v>121.8</v>
          </cell>
          <cell r="O989">
            <v>131.04</v>
          </cell>
        </row>
        <row r="990">
          <cell r="G990" t="str">
            <v>AZ25 exc. 15.0 m in length</v>
          </cell>
          <cell r="H990" t="str">
            <v>m2</v>
          </cell>
          <cell r="I990">
            <v>143.31622916666669</v>
          </cell>
          <cell r="K990">
            <v>171.97947500000001</v>
          </cell>
          <cell r="M990">
            <v>121.8</v>
          </cell>
          <cell r="O990">
            <v>131.04</v>
          </cell>
        </row>
        <row r="991">
          <cell r="G991" t="str">
            <v>AZ34; ne 5.0 m in length</v>
          </cell>
          <cell r="H991" t="str">
            <v>m2</v>
          </cell>
          <cell r="I991">
            <v>179.64990833333334</v>
          </cell>
          <cell r="K991">
            <v>215.57989000000001</v>
          </cell>
          <cell r="M991">
            <v>145.16999999999999</v>
          </cell>
          <cell r="O991">
            <v>144.19999999999999</v>
          </cell>
        </row>
        <row r="992">
          <cell r="G992" t="str">
            <v>AZ34; exc. 5.0m but ne 10.0m in length</v>
          </cell>
          <cell r="H992" t="str">
            <v>m2</v>
          </cell>
          <cell r="I992">
            <v>176.87075833333336</v>
          </cell>
          <cell r="K992">
            <v>212.24491000000003</v>
          </cell>
          <cell r="M992">
            <v>145.16999999999999</v>
          </cell>
          <cell r="O992">
            <v>144.19999999999999</v>
          </cell>
        </row>
        <row r="993">
          <cell r="G993" t="str">
            <v>AZ34; exc. 10.0m but ne 15.0 m in length</v>
          </cell>
          <cell r="H993" t="str">
            <v>m2</v>
          </cell>
          <cell r="I993">
            <v>175.44708333333335</v>
          </cell>
          <cell r="K993">
            <v>210.53650000000002</v>
          </cell>
          <cell r="M993">
            <v>145.16999999999999</v>
          </cell>
          <cell r="O993">
            <v>144.19999999999999</v>
          </cell>
        </row>
        <row r="994">
          <cell r="G994" t="str">
            <v>AZ34 exc. 15.0 m in length</v>
          </cell>
          <cell r="H994" t="str">
            <v>m2</v>
          </cell>
          <cell r="I994">
            <v>175.44708333333335</v>
          </cell>
          <cell r="K994">
            <v>210.53650000000002</v>
          </cell>
          <cell r="M994">
            <v>145.16999999999999</v>
          </cell>
          <cell r="O994">
            <v>144.19999999999999</v>
          </cell>
        </row>
        <row r="995">
          <cell r="G995" t="str">
            <v>AZ50; ne 5.0 m in length</v>
          </cell>
          <cell r="H995" t="str">
            <v>m2</v>
          </cell>
          <cell r="I995">
            <v>237.91531250000003</v>
          </cell>
          <cell r="K995">
            <v>285.49837500000001</v>
          </cell>
          <cell r="O995">
            <v>190.96802431339952</v>
          </cell>
        </row>
        <row r="996">
          <cell r="G996" t="str">
            <v>AZ50; exc. 5.0m but ne 10.0m in length</v>
          </cell>
          <cell r="H996" t="str">
            <v>m2</v>
          </cell>
          <cell r="I996">
            <v>234.88725833333334</v>
          </cell>
          <cell r="K996">
            <v>281.86471</v>
          </cell>
          <cell r="O996">
            <v>190.96802431339952</v>
          </cell>
        </row>
        <row r="997">
          <cell r="G997" t="str">
            <v>AZ50; exc. 10.0m but ne 15.0 m in length</v>
          </cell>
          <cell r="H997" t="str">
            <v>m2</v>
          </cell>
          <cell r="I997">
            <v>233.21674583333336</v>
          </cell>
          <cell r="K997">
            <v>279.860095</v>
          </cell>
          <cell r="O997">
            <v>190.96802431339952</v>
          </cell>
        </row>
        <row r="998">
          <cell r="G998" t="str">
            <v>AZ50 exc. 15.0 m in length</v>
          </cell>
          <cell r="H998" t="str">
            <v>m2</v>
          </cell>
          <cell r="I998">
            <v>233.21674583333336</v>
          </cell>
          <cell r="K998">
            <v>279.860095</v>
          </cell>
          <cell r="M998">
            <v>0</v>
          </cell>
          <cell r="O998">
            <v>190.96802431339952</v>
          </cell>
        </row>
        <row r="999">
          <cell r="I999">
            <v>190.968017578125</v>
          </cell>
        </row>
        <row r="1000">
          <cell r="G1000" t="str">
            <v>&lt;Select&gt;</v>
          </cell>
          <cell r="I1000">
            <v>190.968017578125</v>
          </cell>
        </row>
        <row r="1001">
          <cell r="I1001">
            <v>190.968017578125</v>
          </cell>
        </row>
        <row r="1002">
          <cell r="G1002" t="str">
            <v>&lt;Select&gt;</v>
          </cell>
          <cell r="I1002">
            <v>190.968017578125</v>
          </cell>
        </row>
        <row r="1003">
          <cell r="I1003">
            <v>190.968017578125</v>
          </cell>
        </row>
        <row r="1004">
          <cell r="G1004" t="str">
            <v>&lt;Select&gt;</v>
          </cell>
          <cell r="I1004">
            <v>190.968017578125</v>
          </cell>
        </row>
        <row r="1005">
          <cell r="I1005">
            <v>190.968017578125</v>
          </cell>
        </row>
        <row r="1006">
          <cell r="G1006" t="str">
            <v>&lt;Select&gt;</v>
          </cell>
          <cell r="I1006">
            <v>190.968017578125</v>
          </cell>
        </row>
        <row r="1007">
          <cell r="I1007">
            <v>190.968017578125</v>
          </cell>
        </row>
        <row r="1008">
          <cell r="G1008" t="str">
            <v>&lt;Select&gt;</v>
          </cell>
          <cell r="I1008">
            <v>190.968017578125</v>
          </cell>
        </row>
        <row r="1009">
          <cell r="I1009">
            <v>190.968017578125</v>
          </cell>
        </row>
        <row r="1010">
          <cell r="G1010" t="str">
            <v>&lt;Select&gt;</v>
          </cell>
          <cell r="I1010">
            <v>190.968017578125</v>
          </cell>
        </row>
        <row r="1011">
          <cell r="I1011">
            <v>190.968017578125</v>
          </cell>
        </row>
        <row r="1012">
          <cell r="G1012" t="str">
            <v>&lt;Select&gt;</v>
          </cell>
          <cell r="I1012">
            <v>190.968017578125</v>
          </cell>
        </row>
        <row r="1013">
          <cell r="I1013">
            <v>190.968017578125</v>
          </cell>
        </row>
        <row r="1014">
          <cell r="G1014" t="str">
            <v>&lt;Select&gt;</v>
          </cell>
          <cell r="I1014">
            <v>190.968017578125</v>
          </cell>
        </row>
        <row r="1015">
          <cell r="I1015">
            <v>190.968017578125</v>
          </cell>
        </row>
        <row r="1016">
          <cell r="G1016" t="str">
            <v>&lt;Select&gt;</v>
          </cell>
          <cell r="I1016">
            <v>190.968017578125</v>
          </cell>
        </row>
        <row r="1017">
          <cell r="I1017">
            <v>190.968017578125</v>
          </cell>
        </row>
        <row r="1018">
          <cell r="I1018">
            <v>190.968017578125</v>
          </cell>
        </row>
        <row r="1019">
          <cell r="I1019">
            <v>190.968017578125</v>
          </cell>
        </row>
        <row r="1020">
          <cell r="G1020" t="str">
            <v>&lt;Select&gt;</v>
          </cell>
          <cell r="I1020">
            <v>190.968017578125</v>
          </cell>
        </row>
        <row r="1021">
          <cell r="I1021">
            <v>190.968017578125</v>
          </cell>
        </row>
        <row r="1022">
          <cell r="G1022" t="str">
            <v>&lt;Select&gt;</v>
          </cell>
          <cell r="I1022">
            <v>190.968017578125</v>
          </cell>
        </row>
        <row r="1023">
          <cell r="G1023" t="str">
            <v xml:space="preserve">In situ concrete mix reference 40/20, total volume not exceeding 3m3 </v>
          </cell>
          <cell r="H1023" t="str">
            <v>m3</v>
          </cell>
          <cell r="I1023">
            <v>202.423413166025</v>
          </cell>
          <cell r="K1023">
            <v>218.14056380063491</v>
          </cell>
          <cell r="M1023">
            <v>120</v>
          </cell>
          <cell r="O1023">
            <v>126.70511254622157</v>
          </cell>
        </row>
        <row r="1024">
          <cell r="G1024" t="str">
            <v xml:space="preserve">In situ concrete mix reference 40/20, total volume exceeding 3m3 but not exceeding 6m3 </v>
          </cell>
          <cell r="H1024" t="str">
            <v>m3</v>
          </cell>
          <cell r="I1024">
            <v>159.70402621510414</v>
          </cell>
          <cell r="K1024">
            <v>166.2342580375076</v>
          </cell>
          <cell r="M1024">
            <v>130</v>
          </cell>
          <cell r="O1024">
            <v>126.7242538340666</v>
          </cell>
        </row>
        <row r="1025">
          <cell r="G1025" t="str">
            <v xml:space="preserve">In situ concrete mix reference 40/20, total volume exceeding 6m3 </v>
          </cell>
          <cell r="H1025" t="str">
            <v>m3</v>
          </cell>
          <cell r="I1025">
            <v>126.16471795785</v>
          </cell>
          <cell r="K1025">
            <v>127.70236385540855</v>
          </cell>
          <cell r="M1025">
            <v>105</v>
          </cell>
          <cell r="O1025">
            <v>120.33545832934664</v>
          </cell>
        </row>
        <row r="1026">
          <cell r="G1026" t="str">
            <v xml:space="preserve">In situ concrete mix reference 40/20, Design Sulfate Class 3, 4 or 5, total volume not exceeding 3m3 </v>
          </cell>
          <cell r="H1026" t="str">
            <v>m3</v>
          </cell>
          <cell r="I1026">
            <v>209.57685312277499</v>
          </cell>
          <cell r="K1026">
            <v>226.86680904030104</v>
          </cell>
          <cell r="M1026">
            <v>140</v>
          </cell>
        </row>
        <row r="1027">
          <cell r="G1027" t="str">
            <v xml:space="preserve">In situ concrete mix reference 50/20, total volume exceeding 3m3 but not exceeding 6m3 </v>
          </cell>
          <cell r="H1027" t="str">
            <v>m3</v>
          </cell>
          <cell r="I1027">
            <v>165.177573163175</v>
          </cell>
          <cell r="K1027">
            <v>171.35798476090687</v>
          </cell>
          <cell r="M1027">
            <v>130</v>
          </cell>
          <cell r="O1027">
            <v>130.52598144908859</v>
          </cell>
        </row>
        <row r="1028">
          <cell r="G1028" t="str">
            <v xml:space="preserve">In situ concrete mix ST4, total volume not exceeding 3m3 </v>
          </cell>
          <cell r="H1028" t="str">
            <v>m3</v>
          </cell>
          <cell r="I1028">
            <v>180.022177190375</v>
          </cell>
          <cell r="K1028">
            <v>192.5664139785178</v>
          </cell>
          <cell r="M1028">
            <v>130</v>
          </cell>
        </row>
        <row r="1029">
          <cell r="G1029" t="str">
            <v xml:space="preserve">In situ concrete mix ST1 in blinding 75mm or less in thickness, total volume exceeding 3m3 but not exceeding 6m3  </v>
          </cell>
          <cell r="H1029" t="str">
            <v>m3</v>
          </cell>
          <cell r="I1029">
            <v>158.78153403025001</v>
          </cell>
          <cell r="K1029">
            <v>167.28804125507085</v>
          </cell>
          <cell r="M1029">
            <v>110.59</v>
          </cell>
          <cell r="O1029">
            <v>133.76</v>
          </cell>
        </row>
        <row r="1030">
          <cell r="G1030" t="str">
            <v xml:space="preserve">In situ concrete mix reference 30/20, total volume not exceeding 3m3 </v>
          </cell>
          <cell r="H1030" t="str">
            <v>m3</v>
          </cell>
          <cell r="I1030">
            <v>206.46522823552496</v>
          </cell>
          <cell r="K1030">
            <v>223.48606159542726</v>
          </cell>
          <cell r="M1030">
            <v>106.98</v>
          </cell>
          <cell r="O1030">
            <v>129.81</v>
          </cell>
        </row>
        <row r="1031">
          <cell r="G1031" t="str">
            <v xml:space="preserve">In situ concrete mix reference 30/20, total volume exceeding 3m3 but not exceeding 6m3 </v>
          </cell>
          <cell r="H1031" t="str">
            <v>m3</v>
          </cell>
          <cell r="I1031">
            <v>158.31465961614165</v>
          </cell>
          <cell r="K1031">
            <v>164.31348010968205</v>
          </cell>
          <cell r="M1031">
            <v>105.36</v>
          </cell>
          <cell r="O1031">
            <v>125.26</v>
          </cell>
        </row>
        <row r="1032">
          <cell r="G1032" t="str">
            <v xml:space="preserve">In situ concrete mix reference 30/20, total volume exceeding 6m3 </v>
          </cell>
          <cell r="H1032" t="str">
            <v>m3</v>
          </cell>
          <cell r="I1032">
            <v>125.26718544694999</v>
          </cell>
          <cell r="K1032">
            <v>126.57167844367719</v>
          </cell>
          <cell r="M1032">
            <v>105.36</v>
          </cell>
          <cell r="O1032">
            <v>119.27</v>
          </cell>
        </row>
        <row r="1033">
          <cell r="G1033" t="str">
            <v xml:space="preserve">In situ concrete mix reference 40/20, air entrained, total volume not exceeding 3m3 </v>
          </cell>
          <cell r="H1033" t="str">
            <v>m3</v>
          </cell>
          <cell r="I1033">
            <v>209.97993978792502</v>
          </cell>
          <cell r="K1033">
            <v>227.49009235397963</v>
          </cell>
          <cell r="M1033">
            <v>140</v>
          </cell>
        </row>
        <row r="1034">
          <cell r="G1034" t="str">
            <v xml:space="preserve">In situ concrete mix reference 40/20, air entrained, total volume exceeding 3m3 but not exceeding 6m3 </v>
          </cell>
          <cell r="H1034" t="str">
            <v>m3</v>
          </cell>
          <cell r="I1034">
            <v>162.66837323154166</v>
          </cell>
          <cell r="K1034">
            <v>169.33568099030785</v>
          </cell>
          <cell r="M1034">
            <v>135</v>
          </cell>
        </row>
        <row r="1035">
          <cell r="G1035" t="str">
            <v xml:space="preserve">In situ concrete mix reference 40/20, air entrained, total volume exceeding 6m3 </v>
          </cell>
          <cell r="H1035" t="str">
            <v>m3</v>
          </cell>
          <cell r="I1035">
            <v>128.80628716675</v>
          </cell>
          <cell r="K1035">
            <v>130.37674757346636</v>
          </cell>
          <cell r="M1035">
            <v>120</v>
          </cell>
        </row>
        <row r="1036">
          <cell r="I1036">
            <v>120</v>
          </cell>
        </row>
        <row r="1037">
          <cell r="G1037" t="str">
            <v>&lt;Select&gt;</v>
          </cell>
          <cell r="I1037">
            <v>120</v>
          </cell>
        </row>
        <row r="1038">
          <cell r="G1038" t="str">
            <v>Precast concrete members in P6 Parapet units, concrete mix reference 50/20, length of each unit not exceeding 2.5m, number of units up to 10 units</v>
          </cell>
          <cell r="H1038" t="str">
            <v>nr</v>
          </cell>
          <cell r="I1038">
            <v>1456.0562452906713</v>
          </cell>
          <cell r="K1038">
            <v>2456.4103573110265</v>
          </cell>
        </row>
        <row r="1039">
          <cell r="G1039" t="str">
            <v>Pretensioned prestressed beam, section Y1, 700mm deep, mass 742 Kg/m</v>
          </cell>
          <cell r="H1039" t="str">
            <v>m</v>
          </cell>
          <cell r="I1039">
            <v>210.12</v>
          </cell>
          <cell r="K1039">
            <v>252.14400000000001</v>
          </cell>
          <cell r="O1039">
            <v>336.81</v>
          </cell>
        </row>
        <row r="1040">
          <cell r="G1040" t="str">
            <v>Pretensioned prestressed beam, section Y2, 800mm deep, mass 816 Kg/m</v>
          </cell>
          <cell r="H1040" t="str">
            <v>m</v>
          </cell>
          <cell r="I1040">
            <v>231.2</v>
          </cell>
          <cell r="K1040">
            <v>277.44</v>
          </cell>
          <cell r="O1040">
            <v>370.6</v>
          </cell>
        </row>
        <row r="1041">
          <cell r="G1041" t="str">
            <v>Pretensioned prestressed beam, section Y3, 900mm deep, mass 898 Kg/m</v>
          </cell>
          <cell r="H1041" t="str">
            <v>m</v>
          </cell>
          <cell r="I1041">
            <v>254.32</v>
          </cell>
          <cell r="K1041">
            <v>305.18399999999997</v>
          </cell>
          <cell r="O1041">
            <v>407.66</v>
          </cell>
        </row>
        <row r="1042">
          <cell r="G1042" t="str">
            <v>Pretensioned prestressed beam, section Y4, 1000mm deep, mass 984 Kg/m</v>
          </cell>
          <cell r="H1042" t="str">
            <v>m</v>
          </cell>
          <cell r="I1042">
            <v>278.8</v>
          </cell>
          <cell r="K1042">
            <v>334.56</v>
          </cell>
          <cell r="O1042">
            <v>446.9</v>
          </cell>
        </row>
        <row r="1043">
          <cell r="G1043" t="str">
            <v>Pretensioned prestressed beam, section Y5, 1100mm deep, mass 1078 Kg/m</v>
          </cell>
          <cell r="H1043" t="str">
            <v>m</v>
          </cell>
          <cell r="I1043">
            <v>305.32</v>
          </cell>
          <cell r="K1043">
            <v>366.38399999999996</v>
          </cell>
          <cell r="O1043">
            <v>489.41</v>
          </cell>
        </row>
        <row r="1044">
          <cell r="G1044" t="str">
            <v>Pretensioned prestressed beam, section Y6, 1200mm deep, mass 1178 Kg/m</v>
          </cell>
          <cell r="H1044" t="str">
            <v>m</v>
          </cell>
          <cell r="I1044">
            <v>333.88</v>
          </cell>
          <cell r="K1044">
            <v>400.65600000000001</v>
          </cell>
          <cell r="O1044">
            <v>535.18999999999994</v>
          </cell>
        </row>
        <row r="1045">
          <cell r="G1045" t="str">
            <v>Pretensioned prestressed beam, section Y7, 1300mm deep, mass 1289 Kg/m</v>
          </cell>
          <cell r="H1045" t="str">
            <v>m</v>
          </cell>
          <cell r="I1045">
            <v>365.16</v>
          </cell>
          <cell r="K1045">
            <v>438.19200000000001</v>
          </cell>
          <cell r="O1045">
            <v>585.33000000000004</v>
          </cell>
        </row>
        <row r="1046">
          <cell r="G1046" t="str">
            <v>Pretensioned prestressed beam, section Y8, 1400mm deep, mass 1404 Kg/m</v>
          </cell>
          <cell r="H1046" t="str">
            <v>m</v>
          </cell>
          <cell r="I1046">
            <v>397.8</v>
          </cell>
          <cell r="K1046">
            <v>477.36</v>
          </cell>
          <cell r="O1046">
            <v>637.65</v>
          </cell>
        </row>
        <row r="1047">
          <cell r="G1047" t="str">
            <v>Pretensioned prestressed beam, section SY1, 1500mm deep, mass 1318 Kg/m</v>
          </cell>
          <cell r="H1047" t="str">
            <v>m</v>
          </cell>
          <cell r="I1047">
            <v>373.32</v>
          </cell>
          <cell r="K1047">
            <v>447.98399999999998</v>
          </cell>
          <cell r="O1047">
            <v>598.41000000000008</v>
          </cell>
        </row>
        <row r="1048">
          <cell r="G1048" t="str">
            <v>Pretensioned prestressed beam, section SY2, 1600mm deep, mass 1394 Kg/m</v>
          </cell>
          <cell r="H1048" t="str">
            <v>m</v>
          </cell>
          <cell r="I1048">
            <v>395.08</v>
          </cell>
          <cell r="K1048">
            <v>474.09599999999995</v>
          </cell>
          <cell r="O1048">
            <v>633.29</v>
          </cell>
        </row>
        <row r="1049">
          <cell r="G1049" t="str">
            <v>Pretensioned prestressed beam, section SY3, 1700mm deep, mass 1471 Kg/m</v>
          </cell>
          <cell r="H1049" t="str">
            <v>m</v>
          </cell>
          <cell r="I1049">
            <v>416.84</v>
          </cell>
          <cell r="K1049">
            <v>500.20799999999997</v>
          </cell>
          <cell r="O1049">
            <v>668.17</v>
          </cell>
        </row>
        <row r="1050">
          <cell r="G1050" t="str">
            <v>Pretensioned prestressed beam, section SY4, 1800mm deep, mass 1548 Kg/m</v>
          </cell>
          <cell r="H1050" t="str">
            <v>m</v>
          </cell>
          <cell r="I1050">
            <v>438.6</v>
          </cell>
          <cell r="K1050">
            <v>526.32000000000005</v>
          </cell>
          <cell r="O1050">
            <v>703.05000000000007</v>
          </cell>
        </row>
        <row r="1051">
          <cell r="G1051" t="str">
            <v>Pretensioned prestressed beam, section SY5, 1900mm deep, mass 1625 Kg/m</v>
          </cell>
          <cell r="H1051" t="str">
            <v>m</v>
          </cell>
          <cell r="I1051">
            <v>460.36</v>
          </cell>
          <cell r="K1051">
            <v>552.43200000000002</v>
          </cell>
          <cell r="O1051">
            <v>737.93000000000006</v>
          </cell>
        </row>
        <row r="1052">
          <cell r="G1052" t="str">
            <v>Pretensioned prestressed beam, section SY6, 2000mm deep, mass 1702 Kg/m</v>
          </cell>
          <cell r="H1052" t="str">
            <v>m</v>
          </cell>
          <cell r="I1052">
            <v>482.12</v>
          </cell>
          <cell r="K1052">
            <v>578.54399999999998</v>
          </cell>
          <cell r="O1052">
            <v>772.81</v>
          </cell>
        </row>
        <row r="1053">
          <cell r="G1053" t="str">
            <v>Pretensioned prestressed beam, section U5, 1000mm deep, mass 1277 Kg/m</v>
          </cell>
          <cell r="H1053" t="str">
            <v>m</v>
          </cell>
          <cell r="I1053">
            <v>362</v>
          </cell>
          <cell r="K1053">
            <v>400</v>
          </cell>
          <cell r="O1053">
            <v>580</v>
          </cell>
        </row>
        <row r="1054">
          <cell r="G1054" t="str">
            <v>Pretensioned prestressed beam, section U7, 1100mm deep, mass 1356 Kg/m</v>
          </cell>
          <cell r="H1054" t="str">
            <v>m</v>
          </cell>
          <cell r="I1054">
            <v>384.2</v>
          </cell>
          <cell r="K1054">
            <v>461.04</v>
          </cell>
          <cell r="O1054">
            <v>615.84999999999991</v>
          </cell>
        </row>
        <row r="1055">
          <cell r="G1055" t="str">
            <v>Pretensioned prestressed beam, section U8, 1200mm deep, mass 1435 Kg/m</v>
          </cell>
          <cell r="H1055" t="str">
            <v>m</v>
          </cell>
          <cell r="I1055">
            <v>406.64</v>
          </cell>
          <cell r="K1055">
            <v>487.96799999999996</v>
          </cell>
          <cell r="O1055">
            <v>663</v>
          </cell>
        </row>
        <row r="1056">
          <cell r="G1056" t="str">
            <v>Pretensioned prestressed beam, section U9, 1300mm deep, mass 1514 Kg/m</v>
          </cell>
          <cell r="H1056" t="str">
            <v>m</v>
          </cell>
          <cell r="I1056">
            <v>429.08</v>
          </cell>
          <cell r="K1056">
            <v>514.89599999999996</v>
          </cell>
          <cell r="O1056">
            <v>687.79</v>
          </cell>
        </row>
        <row r="1057">
          <cell r="G1057" t="str">
            <v>Pretensioned prestressed beam, section U10, 1400mm deep, mass 1594 Kg/m</v>
          </cell>
          <cell r="H1057" t="str">
            <v>m</v>
          </cell>
          <cell r="I1057">
            <v>451.52</v>
          </cell>
          <cell r="K1057">
            <v>541.82399999999996</v>
          </cell>
          <cell r="O1057">
            <v>723.76</v>
          </cell>
        </row>
        <row r="1058">
          <cell r="G1058" t="str">
            <v>Pretensioned prestressed beam, section U11, 1500mm deep, mass 1673 Kg/m</v>
          </cell>
          <cell r="H1058" t="str">
            <v>m</v>
          </cell>
          <cell r="I1058">
            <v>473.96</v>
          </cell>
          <cell r="K1058">
            <v>568.75199999999995</v>
          </cell>
          <cell r="O1058">
            <v>759.7299999999999</v>
          </cell>
        </row>
        <row r="1059">
          <cell r="G1059" t="str">
            <v>Pretensioned prestressed beam, section U12, 1600mm deep, mass 1752 Kg/m</v>
          </cell>
          <cell r="H1059" t="str">
            <v>m</v>
          </cell>
          <cell r="I1059">
            <v>496.4</v>
          </cell>
          <cell r="K1059">
            <v>595.67999999999995</v>
          </cell>
          <cell r="O1059">
            <v>795.6</v>
          </cell>
        </row>
        <row r="1061">
          <cell r="I1061">
            <v>795.599609375</v>
          </cell>
        </row>
        <row r="1062">
          <cell r="G1062" t="str">
            <v>&lt;Select&gt;</v>
          </cell>
          <cell r="I1062">
            <v>795.599609375</v>
          </cell>
        </row>
        <row r="1063">
          <cell r="G1063" t="str">
            <v>Formwork Class F1 horizontal more than 300mm wide</v>
          </cell>
          <cell r="H1063" t="str">
            <v>m2</v>
          </cell>
          <cell r="I1063">
            <v>100.15510230104999</v>
          </cell>
          <cell r="K1063">
            <v>122.19740753157238</v>
          </cell>
          <cell r="M1063">
            <v>52.01</v>
          </cell>
          <cell r="O1063">
            <v>53.88</v>
          </cell>
        </row>
        <row r="1064">
          <cell r="G1064" t="str">
            <v>Formwork Class F1 inclined more than 300mm wide</v>
          </cell>
          <cell r="H1064" t="str">
            <v>m2</v>
          </cell>
          <cell r="I1064">
            <v>111.42020935775001</v>
          </cell>
          <cell r="K1064">
            <v>142.27467460404469</v>
          </cell>
          <cell r="M1064">
            <v>56.94</v>
          </cell>
          <cell r="O1064">
            <v>59.64</v>
          </cell>
        </row>
        <row r="1065">
          <cell r="G1065" t="str">
            <v>Formwork Class F1 vertical more than 300mm wide</v>
          </cell>
          <cell r="H1065" t="str">
            <v>m2</v>
          </cell>
          <cell r="I1065">
            <v>72.713298426899996</v>
          </cell>
          <cell r="K1065">
            <v>76.701325354835717</v>
          </cell>
          <cell r="M1065">
            <v>62.78</v>
          </cell>
          <cell r="O1065">
            <v>64.959999999999994</v>
          </cell>
        </row>
        <row r="1066">
          <cell r="G1066" t="str">
            <v>Formwork Class F1 300mm wide or less at any inclination</v>
          </cell>
          <cell r="H1066" t="str">
            <v>m2</v>
          </cell>
          <cell r="I1066">
            <v>91.048603109924997</v>
          </cell>
          <cell r="K1066">
            <v>95.742578290089682</v>
          </cell>
          <cell r="M1066">
            <v>71.72</v>
          </cell>
          <cell r="O1066">
            <v>74.75</v>
          </cell>
        </row>
        <row r="1067">
          <cell r="G1067" t="str">
            <v>Formwork Class F2 horizontal more than 300mm wide</v>
          </cell>
          <cell r="H1067" t="str">
            <v>m2</v>
          </cell>
          <cell r="I1067">
            <v>87.902497311624998</v>
          </cell>
          <cell r="K1067">
            <v>94.50508584145021</v>
          </cell>
          <cell r="M1067">
            <v>59.02</v>
          </cell>
          <cell r="O1067">
            <v>61.59</v>
          </cell>
        </row>
        <row r="1068">
          <cell r="G1068" t="str">
            <v>Formwork Class F2 inclined more than 300mm wide</v>
          </cell>
          <cell r="H1068" t="str">
            <v>m2</v>
          </cell>
          <cell r="I1068">
            <v>94.018088736224996</v>
          </cell>
          <cell r="K1068">
            <v>102.19597237844022</v>
          </cell>
          <cell r="M1068">
            <v>68.040000000000006</v>
          </cell>
          <cell r="O1068">
            <v>72.819999999999993</v>
          </cell>
        </row>
        <row r="1069">
          <cell r="G1069" t="str">
            <v>Formwork Class F2 vertical more than 300mm wide</v>
          </cell>
          <cell r="H1069" t="str">
            <v>m2</v>
          </cell>
          <cell r="I1069">
            <v>77.98956411097501</v>
          </cell>
          <cell r="K1069">
            <v>82.704798898391829</v>
          </cell>
          <cell r="M1069">
            <v>73.92</v>
          </cell>
          <cell r="O1069">
            <v>78.17</v>
          </cell>
        </row>
        <row r="1070">
          <cell r="G1070" t="str">
            <v>Formwork Class F 300mm wide or less at any inclination</v>
          </cell>
          <cell r="H1070" t="str">
            <v>m2</v>
          </cell>
          <cell r="I1070">
            <v>94.585738077000016</v>
          </cell>
          <cell r="K1070">
            <v>99.750942589099807</v>
          </cell>
          <cell r="M1070">
            <v>82.85</v>
          </cell>
          <cell r="O1070">
            <v>87.97</v>
          </cell>
        </row>
        <row r="1071">
          <cell r="G1071" t="str">
            <v>Formwork Class F3 horizontal more than 300mm wide</v>
          </cell>
          <cell r="H1071" t="str">
            <v>m2</v>
          </cell>
          <cell r="I1071">
            <v>101.82871903185001</v>
          </cell>
          <cell r="K1071">
            <v>116.19680123346632</v>
          </cell>
          <cell r="M1071">
            <v>63.09</v>
          </cell>
          <cell r="O1071">
            <v>65.709999999999994</v>
          </cell>
        </row>
        <row r="1072">
          <cell r="G1072" t="str">
            <v>Formwork Class F3 inclined more than 300mm wide</v>
          </cell>
          <cell r="H1072" t="str">
            <v>m2</v>
          </cell>
          <cell r="I1072">
            <v>110.180075982575</v>
          </cell>
          <cell r="K1072">
            <v>126.75206209447749</v>
          </cell>
          <cell r="M1072">
            <v>72.11</v>
          </cell>
          <cell r="O1072">
            <v>76.930000000000007</v>
          </cell>
        </row>
        <row r="1073">
          <cell r="G1073" t="str">
            <v>Formwork Class F3 vertical more than 300mm wide</v>
          </cell>
          <cell r="H1073" t="str">
            <v>m2</v>
          </cell>
          <cell r="I1073">
            <v>86.683316834924995</v>
          </cell>
          <cell r="K1073">
            <v>93.008857054591161</v>
          </cell>
          <cell r="M1073">
            <v>77.989999999999995</v>
          </cell>
          <cell r="O1073">
            <v>82.28</v>
          </cell>
        </row>
        <row r="1074">
          <cell r="G1074" t="str">
            <v>Formwork Class F3 300mm wide or less at any inclination</v>
          </cell>
          <cell r="H1074" t="str">
            <v>m2</v>
          </cell>
          <cell r="I1074">
            <v>103.90187786244999</v>
          </cell>
          <cell r="K1074">
            <v>110.31861437384757</v>
          </cell>
          <cell r="M1074">
            <v>86.92</v>
          </cell>
          <cell r="O1074">
            <v>92.08</v>
          </cell>
        </row>
        <row r="1075">
          <cell r="G1075" t="str">
            <v>Formwork Class F3 curved of both girth and width more than 300mm at any inclination</v>
          </cell>
          <cell r="H1075" t="str">
            <v>m2</v>
          </cell>
          <cell r="I1075">
            <v>142.20497712005002</v>
          </cell>
          <cell r="K1075">
            <v>154.78806528849896</v>
          </cell>
          <cell r="M1075">
            <v>110.82</v>
          </cell>
          <cell r="O1075">
            <v>116.86</v>
          </cell>
        </row>
        <row r="1076">
          <cell r="G1076" t="str">
            <v>Formwork Class F3 curved of both girth and width 300mm or less at any inclination</v>
          </cell>
          <cell r="H1076" t="str">
            <v>m2</v>
          </cell>
          <cell r="I1076">
            <v>153.93584854767499</v>
          </cell>
          <cell r="K1076">
            <v>165.15120097925453</v>
          </cell>
          <cell r="M1076">
            <v>91.65</v>
          </cell>
          <cell r="O1076">
            <v>97.24</v>
          </cell>
        </row>
        <row r="1077">
          <cell r="I1077">
            <v>97.239990234375</v>
          </cell>
        </row>
        <row r="1078">
          <cell r="G1078" t="str">
            <v>&lt;Select&gt;</v>
          </cell>
          <cell r="I1078">
            <v>97.239990234375</v>
          </cell>
        </row>
        <row r="1079">
          <cell r="G1079" t="str">
            <v xml:space="preserve">Patterned profile formwork, vertical, depth of troughs, ribs, or corrugations not exceeding 75mm, width not exceeding 100mm  </v>
          </cell>
          <cell r="H1079" t="str">
            <v>m2</v>
          </cell>
          <cell r="I1079">
            <v>118.14128903772502</v>
          </cell>
          <cell r="K1079">
            <v>120.91856893930698</v>
          </cell>
          <cell r="M1079">
            <v>112.84</v>
          </cell>
          <cell r="O1079">
            <v>126.93</v>
          </cell>
        </row>
        <row r="1080">
          <cell r="I1080">
            <v>126.92999267578125</v>
          </cell>
        </row>
        <row r="1081">
          <cell r="G1081" t="str">
            <v>&lt;Select&gt;</v>
          </cell>
          <cell r="I1081">
            <v>126.92999267578125</v>
          </cell>
        </row>
        <row r="1082">
          <cell r="G1082" t="str">
            <v>High yield steel deformed type 2 bar reinforcement nominal size 16mm and under not exceeding 12 metres in length</v>
          </cell>
          <cell r="H1082" t="str">
            <v>tn</v>
          </cell>
          <cell r="I1082">
            <v>1167.8670853339502</v>
          </cell>
          <cell r="K1082">
            <v>1181.9482471106369</v>
          </cell>
          <cell r="M1082">
            <v>1334.83</v>
          </cell>
          <cell r="O1082">
            <v>1435.74</v>
          </cell>
        </row>
        <row r="1083">
          <cell r="G1083" t="str">
            <v>High yield steel deformed type 2 bar reinforcement nominal size 20mm and over not exceeding 12 metres in length</v>
          </cell>
          <cell r="H1083" t="str">
            <v>tn</v>
          </cell>
          <cell r="I1083">
            <v>989.49471636235489</v>
          </cell>
          <cell r="K1083">
            <v>998.67999740253083</v>
          </cell>
          <cell r="M1083">
            <v>1086.54</v>
          </cell>
          <cell r="O1083">
            <v>1184.0999999999999</v>
          </cell>
        </row>
        <row r="1084">
          <cell r="G1084" t="str">
            <v xml:space="preserve">Square mesh fabric, A393, 6.16kg/m2 </v>
          </cell>
          <cell r="H1084" t="str">
            <v>m2</v>
          </cell>
          <cell r="I1084">
            <v>46.294273879999999</v>
          </cell>
          <cell r="K1084">
            <v>113.73580316801802</v>
          </cell>
          <cell r="M1084">
            <v>13.53</v>
          </cell>
          <cell r="O1084">
            <v>14.11</v>
          </cell>
        </row>
        <row r="1085">
          <cell r="G1085" t="str">
            <v xml:space="preserve">Welded steel fabric reinforcement D98, 1.54kg/m2 </v>
          </cell>
          <cell r="H1085" t="str">
            <v>m2</v>
          </cell>
          <cell r="I1085">
            <v>6.3609177012</v>
          </cell>
          <cell r="K1085">
            <v>6.8050280589071299</v>
          </cell>
          <cell r="M1085">
            <v>4.3099999999999996</v>
          </cell>
          <cell r="O1085">
            <v>3.71</v>
          </cell>
        </row>
        <row r="1086">
          <cell r="G1086" t="str">
            <v>High yield steel helical reinforcement nominal size 16mm and under</v>
          </cell>
          <cell r="H1086" t="str">
            <v>tn</v>
          </cell>
          <cell r="I1086">
            <v>1371.1281530492499</v>
          </cell>
          <cell r="K1086">
            <v>1398.4679294088107</v>
          </cell>
          <cell r="M1086">
            <v>1396.77</v>
          </cell>
          <cell r="O1086">
            <v>1506.97</v>
          </cell>
        </row>
        <row r="1087">
          <cell r="G1087" t="str">
            <v>Dowels 20mm diameter, stainless steel, 600mm long or less</v>
          </cell>
          <cell r="H1087" t="str">
            <v>nr</v>
          </cell>
          <cell r="I1087">
            <v>19.743376886375003</v>
          </cell>
          <cell r="K1087">
            <v>22.277975451381536</v>
          </cell>
          <cell r="M1087">
            <v>15.47</v>
          </cell>
        </row>
        <row r="1088">
          <cell r="G1088" t="str">
            <v>Dowels 20mm diameter, stainless steel, exceeding 600mm but not exceeding 1800mm in length</v>
          </cell>
          <cell r="H1088" t="str">
            <v>nr</v>
          </cell>
          <cell r="I1088">
            <v>36.326876688425003</v>
          </cell>
          <cell r="K1088">
            <v>40.959903925867692</v>
          </cell>
          <cell r="M1088">
            <v>39</v>
          </cell>
        </row>
        <row r="1089">
          <cell r="I1089">
            <v>39</v>
          </cell>
        </row>
        <row r="1090">
          <cell r="G1090" t="str">
            <v>&lt;Select&gt;</v>
          </cell>
          <cell r="I1090">
            <v>39</v>
          </cell>
        </row>
        <row r="1091">
          <cell r="G1091" t="str">
            <v>Establishment of plant for removal of concrete by hand held mechanical tools</v>
          </cell>
          <cell r="H1091" t="str">
            <v>item</v>
          </cell>
          <cell r="I1091">
            <v>856.88701989726178</v>
          </cell>
          <cell r="K1091">
            <v>1000.1110877444437</v>
          </cell>
        </row>
        <row r="1092">
          <cell r="G1092" t="str">
            <v xml:space="preserve">Establishment of plant for removal of concrete by waterjetting </v>
          </cell>
          <cell r="H1092" t="str">
            <v>item</v>
          </cell>
          <cell r="I1092">
            <v>1259.1962630701557</v>
          </cell>
          <cell r="K1092">
            <v>1401.0455386780916</v>
          </cell>
        </row>
        <row r="1093">
          <cell r="G1093" t="str">
            <v>Establishment of plant for repairs using proprietary high flow concrete</v>
          </cell>
          <cell r="H1093" t="str">
            <v>item</v>
          </cell>
          <cell r="I1093">
            <v>1199.8554142056612</v>
          </cell>
          <cell r="K1093">
            <v>1348.8291160240105</v>
          </cell>
        </row>
        <row r="1094">
          <cell r="G1094" t="str">
            <v>Establishment of plant for repairs using proprietary sprayed concrete</v>
          </cell>
          <cell r="H1094" t="str">
            <v>item</v>
          </cell>
          <cell r="I1094">
            <v>1919.1585235483137</v>
          </cell>
          <cell r="K1094">
            <v>2159.9965578969427</v>
          </cell>
        </row>
        <row r="1095">
          <cell r="G1095" t="str">
            <v>Establishment of plant for repairs using proprietary mortar</v>
          </cell>
          <cell r="H1095" t="str">
            <v>item</v>
          </cell>
          <cell r="I1095">
            <v>1181.8269142056613</v>
          </cell>
          <cell r="K1095">
            <v>1352.9953620988927</v>
          </cell>
        </row>
        <row r="1096">
          <cell r="G1096" t="str">
            <v>Establishment of plant for repairs using resin injection</v>
          </cell>
          <cell r="H1096" t="str">
            <v>item</v>
          </cell>
          <cell r="I1096">
            <v>1097.6369047199332</v>
          </cell>
          <cell r="K1096">
            <v>1291.9283821135036</v>
          </cell>
        </row>
        <row r="1097">
          <cell r="I1097">
            <v>1291.927734375</v>
          </cell>
        </row>
        <row r="1098">
          <cell r="G1098" t="str">
            <v>&lt;Select&gt;</v>
          </cell>
          <cell r="I1098">
            <v>1291.927734375</v>
          </cell>
        </row>
        <row r="1099">
          <cell r="G1099" t="str">
            <v>Removal of concrete by hand held mechanical tools, decks and vertical surfaces to piers, columns and abutments (Up to 1000 ltrs)</v>
          </cell>
          <cell r="H1099" t="str">
            <v>lt</v>
          </cell>
          <cell r="I1099">
            <v>2.3523180966678128</v>
          </cell>
          <cell r="K1099">
            <v>2.8315143492056216</v>
          </cell>
        </row>
        <row r="1100">
          <cell r="G1100" t="str">
            <v>Removal of concrete by hand held mechanical tools, decks and vertical surfaces to piers, columns and abutments (Over 1m3 but not exceeding 3m3)</v>
          </cell>
          <cell r="H1100" t="str">
            <v>m3</v>
          </cell>
          <cell r="I1100">
            <v>1762.239087928335</v>
          </cell>
          <cell r="K1100">
            <v>1873.9831939352587</v>
          </cell>
        </row>
        <row r="1101">
          <cell r="G1101" t="str">
            <v>Removal of concrete by hand held mechanical tools, sides and soffits of beams and crossheads (Up to 1000 ltrs)</v>
          </cell>
          <cell r="H1101" t="str">
            <v>lt</v>
          </cell>
          <cell r="I1101">
            <v>2.5786610355552502</v>
          </cell>
          <cell r="K1101">
            <v>3.0069988902285343</v>
          </cell>
        </row>
        <row r="1102">
          <cell r="I1102">
            <v>3.0069980621337891</v>
          </cell>
        </row>
        <row r="1103">
          <cell r="G1103" t="str">
            <v>&lt;Select&gt;</v>
          </cell>
          <cell r="I1103">
            <v>3.0069980621337891</v>
          </cell>
        </row>
        <row r="1104">
          <cell r="G1104" t="str">
            <v>Extra over for removal of concrete by high pressure waterjetting, decks and vertical surfaces to piers, columns and abutments (Up to 1000 ltrs)</v>
          </cell>
          <cell r="H1104" t="str">
            <v>lt</v>
          </cell>
          <cell r="I1104">
            <v>1.2805847176012499</v>
          </cell>
          <cell r="K1104">
            <v>2.0584534758023252</v>
          </cell>
        </row>
        <row r="1105">
          <cell r="G1105" t="str">
            <v>Extra over for removal of concrete by high pressure waterjetting, decks and vertical surfaces to piers, columns and abutments (Over 1m3 but not exceeding 3m3)</v>
          </cell>
          <cell r="H1105" t="str">
            <v>m3</v>
          </cell>
          <cell r="I1105">
            <v>954.47659093078744</v>
          </cell>
          <cell r="K1105">
            <v>1465.4207848547269</v>
          </cell>
        </row>
        <row r="1106">
          <cell r="G1106" t="str">
            <v>Extra over for removal of concrete by high pressure waterjetting, sides and soffits of beams and crossheads (Up to 1000 ltrs)</v>
          </cell>
          <cell r="H1106" t="str">
            <v>lt</v>
          </cell>
          <cell r="I1106">
            <v>1.2859199468012501</v>
          </cell>
          <cell r="K1106">
            <v>2.0582897157425366</v>
          </cell>
        </row>
        <row r="1107">
          <cell r="I1107">
            <v>2.05828857421875</v>
          </cell>
        </row>
        <row r="1108">
          <cell r="G1108" t="str">
            <v>&lt;Select&gt;</v>
          </cell>
          <cell r="I1108">
            <v>2.05828857421875</v>
          </cell>
        </row>
        <row r="1109">
          <cell r="G1109" t="str">
            <v>Reinstatement works using proprietary high flow concrete, decks and vertical surfaces to piers, columns and abutments (Up to 1000 ltrs)</v>
          </cell>
          <cell r="H1109" t="str">
            <v>lt</v>
          </cell>
          <cell r="I1109">
            <v>4.3495143685325006</v>
          </cell>
          <cell r="K1109">
            <v>4.7227653511855108</v>
          </cell>
        </row>
        <row r="1110">
          <cell r="G1110" t="str">
            <v>Reinstatement works using proprietary high flow concrete, decks and vertical surfaces of piers, columns and abutments (over 1m3 but not exceeding 3m3)</v>
          </cell>
          <cell r="H1110" t="str">
            <v>m3</v>
          </cell>
          <cell r="I1110">
            <v>3644.580675216926</v>
          </cell>
          <cell r="K1110">
            <v>3755.3773566220202</v>
          </cell>
        </row>
        <row r="1111">
          <cell r="G1111" t="str">
            <v>Reinstatement works using proprietary high flow concrete, sides and soffits of beams and crossheads,  (Up to 1000 ltrs)</v>
          </cell>
          <cell r="H1111" t="str">
            <v>lt</v>
          </cell>
          <cell r="I1111">
            <v>4.987410249651969</v>
          </cell>
          <cell r="K1111">
            <v>5.2629344473630733</v>
          </cell>
        </row>
        <row r="1112">
          <cell r="G1112" t="str">
            <v>Reinstatement works using proprietary high flow concrete, sides and soffits of beams and crossheads (over 1m3 but not exceeding 3m3)</v>
          </cell>
          <cell r="H1112" t="str">
            <v>m3</v>
          </cell>
          <cell r="I1112">
            <v>4395.1970835147113</v>
          </cell>
          <cell r="K1112">
            <v>4677.6754289281243</v>
          </cell>
        </row>
        <row r="1113">
          <cell r="G1113" t="str">
            <v>Reinstatement works using proprietary sprayed concrete, sides and soffits of beams and crossheads,  (Up to 3m3)</v>
          </cell>
          <cell r="H1113" t="str">
            <v>m3</v>
          </cell>
          <cell r="I1113">
            <v>3534.4585588508462</v>
          </cell>
          <cell r="K1113">
            <v>3893.7382328403146</v>
          </cell>
        </row>
        <row r="1114">
          <cell r="G1114" t="str">
            <v>Reinstatement works using proprietary mortar, decks and vertical surfaces to piers, columns and abutments (Up to 1000 ltrs)</v>
          </cell>
          <cell r="H1114" t="str">
            <v>lt</v>
          </cell>
          <cell r="I1114">
            <v>5.0713830546519683</v>
          </cell>
          <cell r="K1114">
            <v>5.4366488241188762</v>
          </cell>
        </row>
        <row r="1115">
          <cell r="G1115" t="str">
            <v>Reinstatement works using proprietary mortar, sides and soffits of beams and crossheads,  (Up to 1000 ltrs)</v>
          </cell>
          <cell r="H1115" t="str">
            <v>lt</v>
          </cell>
          <cell r="I1115">
            <v>5.614359129357374</v>
          </cell>
          <cell r="K1115">
            <v>6.1538293175444716</v>
          </cell>
        </row>
        <row r="1116">
          <cell r="I1116">
            <v>6.1538276672363281</v>
          </cell>
        </row>
        <row r="1117">
          <cell r="G1117" t="str">
            <v>&lt;Select&gt;</v>
          </cell>
          <cell r="I1117">
            <v>6.1538276672363281</v>
          </cell>
        </row>
        <row r="1118">
          <cell r="G1118" t="str">
            <v>Extra over for stainless steel fibres to sprayed concrete</v>
          </cell>
          <cell r="H1118" t="str">
            <v>m3</v>
          </cell>
          <cell r="I1118">
            <v>280.67387583530285</v>
          </cell>
          <cell r="K1118">
            <v>343.73404167142462</v>
          </cell>
        </row>
        <row r="1119">
          <cell r="I1119">
            <v>343.73388671875</v>
          </cell>
        </row>
        <row r="1120">
          <cell r="G1120" t="str">
            <v>&lt;Select&gt;</v>
          </cell>
          <cell r="I1120">
            <v>343.73388671875</v>
          </cell>
        </row>
        <row r="1121">
          <cell r="G1121" t="str">
            <v>Formwork for concrete repairs Class F3 horizontal more than 300mm wide</v>
          </cell>
          <cell r="H1121" t="str">
            <v>m2</v>
          </cell>
          <cell r="I1121">
            <v>141.45457187164999</v>
          </cell>
          <cell r="K1121">
            <v>154.98722672941463</v>
          </cell>
        </row>
        <row r="1122">
          <cell r="G1122" t="str">
            <v>Formwork for concrete repairs Class F3 inclined more than 300mm wide</v>
          </cell>
          <cell r="H1122" t="str">
            <v>m2</v>
          </cell>
          <cell r="I1122">
            <v>147.85338365864999</v>
          </cell>
          <cell r="K1122">
            <v>163.70177517693818</v>
          </cell>
        </row>
        <row r="1123">
          <cell r="G1123" t="str">
            <v>Formwork for concrete repairs Class F3 vertical more than 300mm wide</v>
          </cell>
          <cell r="H1123" t="str">
            <v>m2</v>
          </cell>
          <cell r="I1123">
            <v>150.48465085765</v>
          </cell>
          <cell r="K1123">
            <v>163.48298928337189</v>
          </cell>
        </row>
        <row r="1124">
          <cell r="G1124" t="str">
            <v>Formwork for concrete repairs Class F3 300mm wide or less at any inclination</v>
          </cell>
          <cell r="H1124" t="str">
            <v>m2</v>
          </cell>
          <cell r="I1124">
            <v>160.61100945164998</v>
          </cell>
          <cell r="K1124">
            <v>177.37728210830247</v>
          </cell>
        </row>
        <row r="1125">
          <cell r="G1125" t="str">
            <v>Formwork for concrete repairs Class F3 curved of both girth and width more than 300mm at any inclination</v>
          </cell>
          <cell r="H1125" t="str">
            <v>m2</v>
          </cell>
          <cell r="I1125">
            <v>185.53276963902499</v>
          </cell>
          <cell r="K1125">
            <v>197.80904474719284</v>
          </cell>
        </row>
        <row r="1126">
          <cell r="G1126" t="str">
            <v>Formwork for concrete repairs Class F3 curved of both girth and width 300mm or less at any inclination</v>
          </cell>
          <cell r="H1126" t="str">
            <v>m2</v>
          </cell>
          <cell r="I1126">
            <v>192.69044707602498</v>
          </cell>
          <cell r="K1126">
            <v>209.52445444134321</v>
          </cell>
        </row>
        <row r="1127">
          <cell r="I1127">
            <v>209.5244140625</v>
          </cell>
        </row>
        <row r="1128">
          <cell r="G1128" t="str">
            <v>&lt;Select&gt;</v>
          </cell>
          <cell r="I1128">
            <v>209.5244140625</v>
          </cell>
        </row>
        <row r="1129">
          <cell r="G1129" t="str">
            <v>High yield steel deformed type 2 bar reinforcement in concrete repairs nominal size 16mm and under not exceeding 12 metres in length</v>
          </cell>
          <cell r="H1129" t="str">
            <v>tn</v>
          </cell>
          <cell r="I1129">
            <v>5316.5737031314602</v>
          </cell>
          <cell r="K1129">
            <v>10816.015607775766</v>
          </cell>
        </row>
        <row r="1130">
          <cell r="G1130" t="str">
            <v>High yield steel deformed type 2 bar reinforcement in concrete repairs nominal size 20mm and over not exceeding 12 metres in length</v>
          </cell>
          <cell r="H1130" t="str">
            <v>tn</v>
          </cell>
          <cell r="I1130">
            <v>4424.8036551435116</v>
          </cell>
          <cell r="K1130">
            <v>8733.9178919165988</v>
          </cell>
        </row>
        <row r="1131">
          <cell r="I1131">
            <v>8733.9140625</v>
          </cell>
        </row>
        <row r="1132">
          <cell r="G1132" t="str">
            <v>&lt;Select&gt;</v>
          </cell>
          <cell r="I1132">
            <v>8733.9140625</v>
          </cell>
        </row>
        <row r="1133">
          <cell r="G1133" t="str">
            <v>Resin injection, decks and vertical surfaces of piers, columns and abutments</v>
          </cell>
          <cell r="H1133" t="str">
            <v>m</v>
          </cell>
          <cell r="I1133">
            <v>70.913583666971107</v>
          </cell>
          <cell r="K1133">
            <v>77.923199790311017</v>
          </cell>
        </row>
        <row r="1134">
          <cell r="G1134" t="str">
            <v xml:space="preserve">Resin injection, sides and soffits of beams and crossheads </v>
          </cell>
          <cell r="H1134" t="str">
            <v>m</v>
          </cell>
          <cell r="I1134">
            <v>84.337154418631087</v>
          </cell>
          <cell r="K1134">
            <v>95.368492074140647</v>
          </cell>
        </row>
        <row r="1135">
          <cell r="I1135">
            <v>95.36846923828125</v>
          </cell>
        </row>
        <row r="1136">
          <cell r="G1136" t="str">
            <v>&lt;Select&gt;</v>
          </cell>
          <cell r="I1136">
            <v>95.36846923828125</v>
          </cell>
        </row>
        <row r="1137">
          <cell r="G1137" t="str">
            <v xml:space="preserve">Establishment of plant for cover meter survey </v>
          </cell>
          <cell r="H1137" t="str">
            <v>item</v>
          </cell>
          <cell r="I1137">
            <v>312.45441443116704</v>
          </cell>
          <cell r="K1137">
            <v>439.44603997271668</v>
          </cell>
        </row>
        <row r="1138">
          <cell r="G1138" t="str">
            <v xml:space="preserve">Establishment of plant for carbonation testing </v>
          </cell>
          <cell r="H1138" t="str">
            <v>item</v>
          </cell>
          <cell r="I1138">
            <v>208.66729043042503</v>
          </cell>
          <cell r="K1138">
            <v>253.25450992379191</v>
          </cell>
        </row>
        <row r="1139">
          <cell r="G1139" t="str">
            <v>Establishment of plant for rotary coring of structures</v>
          </cell>
          <cell r="H1139" t="str">
            <v>item</v>
          </cell>
          <cell r="I1139">
            <v>344.78876418116704</v>
          </cell>
          <cell r="K1139">
            <v>467.35898823859736</v>
          </cell>
        </row>
        <row r="1140">
          <cell r="G1140" t="str">
            <v>Establishment of plant for half-cell testing</v>
          </cell>
          <cell r="H1140" t="str">
            <v>item</v>
          </cell>
          <cell r="I1140">
            <v>312.28876418116704</v>
          </cell>
          <cell r="K1140">
            <v>439.40234852286051</v>
          </cell>
        </row>
        <row r="1141">
          <cell r="G1141" t="str">
            <v>Establishment of plant for resistivity testing</v>
          </cell>
          <cell r="H1141" t="str">
            <v>item</v>
          </cell>
          <cell r="I1141">
            <v>208.62832168042502</v>
          </cell>
          <cell r="K1141">
            <v>253.19238916628635</v>
          </cell>
        </row>
        <row r="1142">
          <cell r="G1142" t="str">
            <v>Establishment of plant for sampling for chloride content</v>
          </cell>
          <cell r="H1142" t="str">
            <v>item</v>
          </cell>
          <cell r="I1142">
            <v>312.28876418116704</v>
          </cell>
          <cell r="K1142">
            <v>439.40234852286051</v>
          </cell>
        </row>
        <row r="1143">
          <cell r="I1143">
            <v>439.40234375</v>
          </cell>
        </row>
        <row r="1144">
          <cell r="G1144" t="str">
            <v>&lt;Select&gt;</v>
          </cell>
          <cell r="I1144">
            <v>439.40234375</v>
          </cell>
        </row>
        <row r="1145">
          <cell r="G1145" t="str">
            <v>Testing of concrete, cover meter survey, 500mm x 500mm grid</v>
          </cell>
          <cell r="H1145" t="str">
            <v>m2</v>
          </cell>
          <cell r="I1145">
            <v>6.3842070344887194</v>
          </cell>
          <cell r="K1145">
            <v>12.387966127538343</v>
          </cell>
        </row>
        <row r="1146">
          <cell r="G1146" t="str">
            <v>Testing of concrete, carbonation testing, 500mm x 500mm grid</v>
          </cell>
          <cell r="H1146" t="str">
            <v>m2</v>
          </cell>
          <cell r="I1146">
            <v>4.1087450921924686</v>
          </cell>
          <cell r="K1146">
            <v>5.4556396318122458</v>
          </cell>
        </row>
        <row r="1147">
          <cell r="G1147" t="str">
            <v>Testing of concrete, rotary coring in existing concrete structures 100mm diameter not exceeding 150mm in length</v>
          </cell>
          <cell r="H1147" t="str">
            <v>nr</v>
          </cell>
          <cell r="I1147">
            <v>61.805267133521227</v>
          </cell>
          <cell r="K1147">
            <v>69.690793477964363</v>
          </cell>
        </row>
        <row r="1148">
          <cell r="G1148" t="str">
            <v>Testing of concrete, rotary coring in existing concrete structures 100mm diameter exceeding 150mm but not exceeding 300mm in length</v>
          </cell>
          <cell r="H1148" t="str">
            <v>nr</v>
          </cell>
          <cell r="I1148">
            <v>71.476647383521225</v>
          </cell>
          <cell r="K1148">
            <v>82.191582457868947</v>
          </cell>
        </row>
        <row r="1149">
          <cell r="G1149" t="str">
            <v>Testing of concrete, rotary coring in existing concrete structures 100mm diameter exceeding  300mm in length</v>
          </cell>
          <cell r="H1149" t="str">
            <v>nr</v>
          </cell>
          <cell r="I1149">
            <v>82.750873008521225</v>
          </cell>
          <cell r="K1149">
            <v>97.626125356803868</v>
          </cell>
        </row>
        <row r="1150">
          <cell r="G1150" t="str">
            <v>Testing of concrete, half-cell potentials, 500mm x 500mm grid</v>
          </cell>
          <cell r="H1150" t="str">
            <v>m2</v>
          </cell>
          <cell r="I1150">
            <v>6.7967323018287189</v>
          </cell>
          <cell r="K1150">
            <v>12.536819427073004</v>
          </cell>
        </row>
        <row r="1151">
          <cell r="G1151" t="str">
            <v>Testing of concrete, resistivity, 500mm x 500mm grid</v>
          </cell>
          <cell r="H1151" t="str">
            <v>m2</v>
          </cell>
          <cell r="I1151">
            <v>7.3196615765508746</v>
          </cell>
          <cell r="K1151">
            <v>10.606657434864404</v>
          </cell>
        </row>
        <row r="1152">
          <cell r="G1152" t="str">
            <v>Testing of concrete for chloride content testing for depths exceeding 5mm but not exceeding 30mm</v>
          </cell>
          <cell r="H1152" t="str">
            <v>nr</v>
          </cell>
          <cell r="I1152">
            <v>10.527982154276875</v>
          </cell>
          <cell r="K1152">
            <v>11.749461173385255</v>
          </cell>
        </row>
        <row r="1153">
          <cell r="G1153" t="str">
            <v>Sampling concrete for chloride content testing for depths exceeding 30mm but not exceeding 80mm</v>
          </cell>
          <cell r="H1153" t="str">
            <v>nr</v>
          </cell>
          <cell r="I1153">
            <v>18.920550265408892</v>
          </cell>
          <cell r="K1153">
            <v>25.016572260153108</v>
          </cell>
        </row>
        <row r="1154">
          <cell r="G1154" t="str">
            <v>Sampling concrete for chloride content testing for depths exceeding 80mm</v>
          </cell>
          <cell r="H1154" t="str">
            <v>nr</v>
          </cell>
          <cell r="I1154">
            <v>11.017556734676875</v>
          </cell>
          <cell r="K1154">
            <v>12.400693646867149</v>
          </cell>
        </row>
        <row r="1155">
          <cell r="I1155">
            <v>12.400688171386719</v>
          </cell>
        </row>
        <row r="1156">
          <cell r="I1156">
            <v>12.400688171386719</v>
          </cell>
        </row>
        <row r="1157">
          <cell r="I1157">
            <v>12.400688171386719</v>
          </cell>
        </row>
        <row r="1158">
          <cell r="G1158" t="str">
            <v>&lt;Select&gt;</v>
          </cell>
          <cell r="I1158">
            <v>12.400688171386719</v>
          </cell>
        </row>
        <row r="1159">
          <cell r="I1159">
            <v>12.400688171386719</v>
          </cell>
        </row>
        <row r="1160">
          <cell r="G1160" t="str">
            <v>&lt;Select&gt;</v>
          </cell>
          <cell r="I1160">
            <v>12.400688171386719</v>
          </cell>
        </row>
        <row r="1161">
          <cell r="G1161" t="str">
            <v>Fabrication of main members comprising hot rolled open sections to BS EN 10025, universal beams, universal columns, angles, channels, joists, tees, total weight not exceeding 10 tonnes</v>
          </cell>
          <cell r="H1161" t="str">
            <v>t</v>
          </cell>
          <cell r="I1161">
            <v>3369.8736275414999</v>
          </cell>
          <cell r="K1161">
            <v>3707.4342730041872</v>
          </cell>
        </row>
        <row r="1162">
          <cell r="G1162" t="str">
            <v>Fabrication of main members comprising hot rolled open sections to BS EN 10025, universal beams, universal columns, angles, channels, joists, tees, total weight exceeding 50 tonnes but not exceeding 200 tonnes</v>
          </cell>
          <cell r="H1162" t="str">
            <v>t</v>
          </cell>
          <cell r="I1162">
            <v>3263.0458842454377</v>
          </cell>
          <cell r="K1162">
            <v>3611.312581897992</v>
          </cell>
        </row>
        <row r="1163">
          <cell r="G1163" t="str">
            <v>Fabrication of main members comprising hot rolled closed sections to BS EN 10025, yield stress 355N/mm2, circular, square and rectangular hollow sections, total weight not exceeding 10 tonnes</v>
          </cell>
          <cell r="H1163" t="str">
            <v>t</v>
          </cell>
          <cell r="I1163">
            <v>2992.5840906475651</v>
          </cell>
          <cell r="K1163">
            <v>3229.636030449537</v>
          </cell>
        </row>
        <row r="1164">
          <cell r="G1164" t="str">
            <v>Fabrication of main members comprising hot rolled closed sections to BS EN 10025, yield stress 355N/mm2, circular, square and rectangular hollow sections, total weight exceeding 10 tonnes but not exceeding 50 tonnes</v>
          </cell>
          <cell r="H1164" t="str">
            <v>t</v>
          </cell>
          <cell r="I1164">
            <v>2907.0845656746251</v>
          </cell>
          <cell r="K1164">
            <v>3179.0459982739735</v>
          </cell>
        </row>
        <row r="1165">
          <cell r="G1165" t="str">
            <v>Fabrication of main members comprising plated girders BS EN 10025, yield stress 355N/mm2, length not exceeding 26m, total weight not exceeding 10 tonnes</v>
          </cell>
          <cell r="H1165" t="str">
            <v>t</v>
          </cell>
          <cell r="I1165">
            <v>2820.3911944715001</v>
          </cell>
          <cell r="K1165">
            <v>3005.0250500493571</v>
          </cell>
          <cell r="M1165">
            <v>3376.59</v>
          </cell>
          <cell r="O1165">
            <v>3207.76</v>
          </cell>
        </row>
        <row r="1166">
          <cell r="G1166" t="str">
            <v>Fabrication of main members comprising plated girders BS EN 10025, yield stress 355N/mm2, length not exceeding 26m, total weight exceeding 50 tonnes but not not exceeding 200 tonnes</v>
          </cell>
          <cell r="H1166" t="str">
            <v>t</v>
          </cell>
          <cell r="I1166">
            <v>2693.4155327840003</v>
          </cell>
          <cell r="K1166">
            <v>2879.7831927745397</v>
          </cell>
        </row>
        <row r="1167">
          <cell r="G1167" t="str">
            <v>Fabrication of subsidiary steelwork comprising hot rolled open sections to BS EN 10025, universal beams, universal columns, angles, channels, joists, tees, total weight not exceeding 10 tonnes</v>
          </cell>
          <cell r="H1167" t="str">
            <v>t</v>
          </cell>
          <cell r="I1167">
            <v>3374.0620200415001</v>
          </cell>
          <cell r="K1167">
            <v>3710.2201538295253</v>
          </cell>
        </row>
        <row r="1168">
          <cell r="G1168" t="str">
            <v>Fabrication of subsidiary steelwork comprising hot rolled closed sections to BS EN 10025, yield stress 355N/mm2, circular, square and rectangular hollow sections, total weight not exceeding 10 tonnes</v>
          </cell>
          <cell r="H1168" t="str">
            <v>t</v>
          </cell>
          <cell r="I1168">
            <v>2990.9925380962604</v>
          </cell>
          <cell r="K1168">
            <v>3227.8583178485383</v>
          </cell>
        </row>
        <row r="1169">
          <cell r="G1169" t="str">
            <v>Fabrication of subsidiary steelwork comprising hot rolled plates to BS EN 10025, total weight not exceeding 10 tonnes</v>
          </cell>
          <cell r="H1169" t="str">
            <v>t</v>
          </cell>
          <cell r="I1169">
            <v>2722.1732160952729</v>
          </cell>
          <cell r="K1169">
            <v>2932.481309657338</v>
          </cell>
        </row>
        <row r="1170">
          <cell r="I1170">
            <v>2932.48046875</v>
          </cell>
        </row>
        <row r="1171">
          <cell r="G1171" t="str">
            <v>&lt;Select&gt;</v>
          </cell>
          <cell r="I1171">
            <v>2932.48046875</v>
          </cell>
        </row>
        <row r="1172">
          <cell r="G1172" t="str">
            <v>Permanent erection of main members comprising hot rolled open sections to BS EN 10025, universal beams, universal columns, angles, channels, joists, tees, total weight not exceeding 10 tonnes</v>
          </cell>
          <cell r="H1172" t="str">
            <v>t</v>
          </cell>
          <cell r="I1172">
            <v>661.06168688568744</v>
          </cell>
          <cell r="K1172">
            <v>693.47184739391503</v>
          </cell>
        </row>
        <row r="1173">
          <cell r="G1173" t="str">
            <v>Permanent erection of main members comprising hot rolled open sections to BS EN 10025, universal beams, universal columns, angles, channels, joists, tees, total weight exceeding 50 tonnes but not exceeding 200 tonnes</v>
          </cell>
          <cell r="H1173" t="str">
            <v>t</v>
          </cell>
          <cell r="I1173">
            <v>707.35812309641233</v>
          </cell>
          <cell r="K1173">
            <v>754.23684620819472</v>
          </cell>
        </row>
        <row r="1174">
          <cell r="G1174" t="str">
            <v>Permanent erection of main members comprising hot rolled closed sections to BS EN 10025, yield stress 355N/mm2, circular, square and rectangular hollow sections, total weight not exceeding 10 tonnes</v>
          </cell>
          <cell r="H1174" t="str">
            <v>t</v>
          </cell>
          <cell r="I1174">
            <v>661.06168688568744</v>
          </cell>
          <cell r="K1174">
            <v>693.47184739391503</v>
          </cell>
        </row>
        <row r="1175">
          <cell r="G1175" t="str">
            <v>Permanent erection of main members comprising hot rolled closed sections to BS EN 10025, yield stress 355N/mm2, circular, square and rectangular hollow sections, total weight exceeding 10 tonnes but not exceeding 50 tonnes</v>
          </cell>
          <cell r="H1175" t="str">
            <v>t</v>
          </cell>
          <cell r="I1175">
            <v>653.92441950969999</v>
          </cell>
          <cell r="K1175">
            <v>693.89114100813276</v>
          </cell>
        </row>
        <row r="1176">
          <cell r="G1176" t="str">
            <v>Permanent erection of main members comprising plated girders BS EN 10025, yield stress 355N/mm2, length not exceeding 26m, total weight not exceeding 10 tonnes</v>
          </cell>
          <cell r="H1176" t="str">
            <v>t</v>
          </cell>
          <cell r="I1176">
            <v>785.37998054536354</v>
          </cell>
          <cell r="K1176">
            <v>867.79671960052099</v>
          </cell>
          <cell r="M1176">
            <v>240.74</v>
          </cell>
          <cell r="O1176">
            <v>237.5</v>
          </cell>
        </row>
        <row r="1177">
          <cell r="G1177" t="str">
            <v>Permanent erection of main members comprising plated girders BS EN 10025, yield stress 355N/mm2, length not exceeding 26m, total weight exceeding 200 tonnes</v>
          </cell>
          <cell r="H1177" t="str">
            <v>t</v>
          </cell>
          <cell r="I1177">
            <v>689.14960069261247</v>
          </cell>
          <cell r="K1177">
            <v>745.39235341260746</v>
          </cell>
        </row>
        <row r="1178">
          <cell r="G1178" t="str">
            <v>Permanent erection of subsidiary steelwork comprising hot rolled open sections to BS EN 10025, universal beams, universal columns, angles, channels, joists, tees, total weight not exceeding 10 tonnes</v>
          </cell>
          <cell r="H1178" t="str">
            <v>t</v>
          </cell>
          <cell r="I1178">
            <v>683.56857288568744</v>
          </cell>
          <cell r="K1178">
            <v>715.15668310106776</v>
          </cell>
        </row>
        <row r="1179">
          <cell r="G1179" t="str">
            <v>Permanent erection of subsidiary steelwork comprising hot rolled closed sections to BS EN 10025, yield stress 355N/mm2, circular, square and rectangular hollow sections, total weight not exceeding 10 tonnes</v>
          </cell>
          <cell r="H1179" t="str">
            <v>t</v>
          </cell>
          <cell r="I1179">
            <v>683.56857288568744</v>
          </cell>
          <cell r="K1179">
            <v>715.15668310106776</v>
          </cell>
        </row>
        <row r="1180">
          <cell r="G1180" t="str">
            <v>Permanent erection of subsidiary steelwork comprising hot rolled plates to BS EN 10025, total weight not exceeding 10 tonnes</v>
          </cell>
          <cell r="H1180" t="str">
            <v>t</v>
          </cell>
          <cell r="I1180">
            <v>684.75101938568753</v>
          </cell>
          <cell r="K1180">
            <v>716.43420086096376</v>
          </cell>
        </row>
        <row r="1181">
          <cell r="I1181">
            <v>716.43408203125</v>
          </cell>
        </row>
        <row r="1182">
          <cell r="I1182">
            <v>716.43408203125</v>
          </cell>
        </row>
        <row r="1183">
          <cell r="I1183">
            <v>716.43408203125</v>
          </cell>
        </row>
        <row r="1184">
          <cell r="G1184" t="str">
            <v>&lt;Select&gt;</v>
          </cell>
          <cell r="I1184">
            <v>716.43408203125</v>
          </cell>
        </row>
        <row r="1185">
          <cell r="I1185">
            <v>716.43408203125</v>
          </cell>
        </row>
        <row r="1186">
          <cell r="G1186" t="str">
            <v>&lt;Select&gt;</v>
          </cell>
          <cell r="I1186">
            <v>716.43408203125</v>
          </cell>
        </row>
        <row r="1187">
          <cell r="G1187" t="str">
            <v>Protective system, fabrication stage, hot rolled sections, Area A, Type I</v>
          </cell>
          <cell r="H1187" t="str">
            <v>m2</v>
          </cell>
          <cell r="I1187">
            <v>28.627681986977819</v>
          </cell>
          <cell r="K1187">
            <v>29.820558752597442</v>
          </cell>
        </row>
        <row r="1188">
          <cell r="G1188" t="str">
            <v>Protective system, fabrication stage, plated girders, Area A, Type I</v>
          </cell>
          <cell r="H1188" t="str">
            <v>m2</v>
          </cell>
          <cell r="I1188">
            <v>28.525289930841438</v>
          </cell>
          <cell r="K1188">
            <v>29.71534044742473</v>
          </cell>
        </row>
        <row r="1189">
          <cell r="G1189" t="str">
            <v>Protective system, fabrication stage, box girders, Area A, Type I</v>
          </cell>
          <cell r="H1189" t="str">
            <v>m2</v>
          </cell>
          <cell r="I1189">
            <v>28.525289930841438</v>
          </cell>
          <cell r="K1189">
            <v>29.71534044742473</v>
          </cell>
        </row>
        <row r="1190">
          <cell r="G1190" t="str">
            <v>Protective system, fabrication stage, subsidiary steelwork, Area A, Type I</v>
          </cell>
          <cell r="H1190" t="str">
            <v>m2</v>
          </cell>
          <cell r="I1190">
            <v>28.525289930841438</v>
          </cell>
          <cell r="K1190">
            <v>29.71534044742473</v>
          </cell>
        </row>
        <row r="1191">
          <cell r="G1191" t="str">
            <v>Protective system, fabrication stage, hot rolled sections, Area A, Type II</v>
          </cell>
          <cell r="H1191" t="str">
            <v>m2</v>
          </cell>
          <cell r="I1191">
            <v>39.002702405112501</v>
          </cell>
          <cell r="K1191">
            <v>43.894159165274033</v>
          </cell>
        </row>
        <row r="1192">
          <cell r="G1192" t="str">
            <v>Protective system, fabrication stage, plated girders, Area A, Type II</v>
          </cell>
          <cell r="H1192" t="str">
            <v>m2</v>
          </cell>
          <cell r="I1192">
            <v>39.002702405112501</v>
          </cell>
          <cell r="K1192">
            <v>43.894159165274033</v>
          </cell>
        </row>
        <row r="1193">
          <cell r="G1193" t="str">
            <v>Protective system, fabrication stage, box girders, Area A, Type II</v>
          </cell>
          <cell r="H1193" t="str">
            <v>m2</v>
          </cell>
          <cell r="I1193">
            <v>39.002702405112501</v>
          </cell>
          <cell r="K1193">
            <v>43.894159165274033</v>
          </cell>
        </row>
        <row r="1194">
          <cell r="G1194" t="str">
            <v>Protective system, fabrication stage, subsidiary steelwork, Area A, Type II</v>
          </cell>
          <cell r="H1194" t="str">
            <v>m2</v>
          </cell>
          <cell r="I1194">
            <v>39.002702405112501</v>
          </cell>
          <cell r="K1194">
            <v>43.894159165274033</v>
          </cell>
        </row>
        <row r="1195">
          <cell r="G1195" t="str">
            <v>Protective system, fabrication stage, box girders, Area B, Type III</v>
          </cell>
          <cell r="H1195" t="str">
            <v>m2</v>
          </cell>
          <cell r="I1195">
            <v>37.067731307487499</v>
          </cell>
          <cell r="K1195">
            <v>39.056792885982546</v>
          </cell>
        </row>
        <row r="1196">
          <cell r="G1196" t="str">
            <v>Protective system, fabrication stage, plated girders, Area C, Aluminium metal spray</v>
          </cell>
          <cell r="H1196" t="str">
            <v>m2</v>
          </cell>
          <cell r="I1196">
            <v>32.300651905112503</v>
          </cell>
          <cell r="K1196">
            <v>35.722252274950478</v>
          </cell>
        </row>
        <row r="1197">
          <cell r="G1197" t="str">
            <v>Protective system, fabrication stage, box girders, Area C, Aluminium metal spray</v>
          </cell>
          <cell r="H1197" t="str">
            <v>m2</v>
          </cell>
          <cell r="I1197">
            <v>32.300651905112503</v>
          </cell>
          <cell r="K1197">
            <v>35.722252274950478</v>
          </cell>
        </row>
        <row r="1198">
          <cell r="G1198" t="str">
            <v>Protective system, fabrication stage, plated girders, Area D, Type I</v>
          </cell>
          <cell r="H1198" t="str">
            <v>m2</v>
          </cell>
          <cell r="I1198">
            <v>34.475674484418747</v>
          </cell>
          <cell r="K1198">
            <v>41.021959130543415</v>
          </cell>
        </row>
        <row r="1199">
          <cell r="G1199" t="str">
            <v>Protective system, fabrication stage, box girders, Area D, Type I</v>
          </cell>
          <cell r="H1199" t="str">
            <v>m2</v>
          </cell>
          <cell r="I1199">
            <v>34.475674484418747</v>
          </cell>
          <cell r="K1199">
            <v>41.021959130543415</v>
          </cell>
        </row>
        <row r="1200">
          <cell r="G1200" t="str">
            <v>Protective system, fabrication stage, plated girders, Area D, Type II</v>
          </cell>
          <cell r="H1200" t="str">
            <v>m2</v>
          </cell>
          <cell r="I1200">
            <v>37.049198405112499</v>
          </cell>
          <cell r="K1200">
            <v>42.889046222786661</v>
          </cell>
          <cell r="M1200">
            <v>25.27</v>
          </cell>
        </row>
        <row r="1201">
          <cell r="G1201" t="str">
            <v>Protective system, fabrication stage, box girders, Area D, Type II</v>
          </cell>
          <cell r="H1201" t="str">
            <v>m2</v>
          </cell>
          <cell r="I1201">
            <v>36.517620683706248</v>
          </cell>
          <cell r="K1201">
            <v>42.538314820474383</v>
          </cell>
        </row>
        <row r="1202">
          <cell r="G1202" t="str">
            <v>Protective system, fabrication stage, plated girders, Area D, Aluminium metal spray</v>
          </cell>
          <cell r="H1202" t="str">
            <v>m2</v>
          </cell>
          <cell r="I1202">
            <v>32.300651905112503</v>
          </cell>
          <cell r="K1202">
            <v>35.722252274950478</v>
          </cell>
        </row>
        <row r="1203">
          <cell r="G1203" t="str">
            <v>Protective system, fabrication stage, box girders, Area D, Aluminium metal spray</v>
          </cell>
          <cell r="H1203" t="str">
            <v>m2</v>
          </cell>
          <cell r="I1203">
            <v>32.300651905112503</v>
          </cell>
          <cell r="K1203">
            <v>35.722252274950478</v>
          </cell>
        </row>
        <row r="1204">
          <cell r="G1204" t="str">
            <v>Protective system, fabrication stage, hot rolled sections, Area A, Type IV</v>
          </cell>
          <cell r="H1204" t="str">
            <v>m2</v>
          </cell>
          <cell r="I1204">
            <v>46.396770764937088</v>
          </cell>
          <cell r="K1204">
            <v>47.043048739409343</v>
          </cell>
        </row>
        <row r="1205">
          <cell r="G1205" t="str">
            <v>Protective system, fabrication stage, subsidiary steelwork, Area A, Type IV</v>
          </cell>
          <cell r="H1205" t="str">
            <v>m2</v>
          </cell>
          <cell r="I1205">
            <v>46.536714786012901</v>
          </cell>
          <cell r="K1205">
            <v>47.154268289500173</v>
          </cell>
        </row>
        <row r="1206">
          <cell r="G1206" t="str">
            <v>Protective system, erection stage, hot rolled sections, Area E, Type I</v>
          </cell>
          <cell r="H1206" t="str">
            <v>m2</v>
          </cell>
          <cell r="I1206">
            <v>40.459363262878128</v>
          </cell>
          <cell r="K1206">
            <v>44.898058638562567</v>
          </cell>
        </row>
        <row r="1207">
          <cell r="G1207" t="str">
            <v>Protective system, erection stage, plated girders, Area E, Type I</v>
          </cell>
          <cell r="H1207" t="str">
            <v>m2</v>
          </cell>
          <cell r="I1207">
            <v>38.425578355178125</v>
          </cell>
          <cell r="K1207">
            <v>42.636472614346651</v>
          </cell>
        </row>
        <row r="1208">
          <cell r="G1208" t="str">
            <v>Protective system, erection stage, box girders, Area E, Type I</v>
          </cell>
          <cell r="H1208" t="str">
            <v>m2</v>
          </cell>
          <cell r="I1208">
            <v>38.744403355178122</v>
          </cell>
          <cell r="K1208">
            <v>42.810949216513897</v>
          </cell>
        </row>
        <row r="1209">
          <cell r="G1209" t="str">
            <v>Protective system, erection stage, subsidiary steelwork, Area E, Type I</v>
          </cell>
          <cell r="H1209" t="str">
            <v>m2</v>
          </cell>
          <cell r="I1209">
            <v>38.996465855178123</v>
          </cell>
          <cell r="K1209">
            <v>42.961788394166994</v>
          </cell>
        </row>
        <row r="1210">
          <cell r="G1210" t="str">
            <v>Protective system, erection stage, hot rolled sections, Area E, Type II</v>
          </cell>
          <cell r="H1210" t="str">
            <v>m2</v>
          </cell>
          <cell r="I1210">
            <v>49.29947162445</v>
          </cell>
          <cell r="K1210">
            <v>54.233474665674564</v>
          </cell>
        </row>
        <row r="1211">
          <cell r="G1211" t="str">
            <v>Protective system, erection stage, plated girders, Area E, Type II</v>
          </cell>
          <cell r="H1211" t="str">
            <v>m2</v>
          </cell>
          <cell r="I1211">
            <v>50.038688827106249</v>
          </cell>
          <cell r="K1211">
            <v>54.794361141093326</v>
          </cell>
        </row>
        <row r="1212">
          <cell r="G1212" t="str">
            <v>Protective system, erection stage, box girders, Area E, Type II</v>
          </cell>
          <cell r="H1212" t="str">
            <v>m2</v>
          </cell>
          <cell r="I1212">
            <v>51.022855946454683</v>
          </cell>
          <cell r="K1212">
            <v>55.592547026518069</v>
          </cell>
        </row>
        <row r="1213">
          <cell r="G1213" t="str">
            <v>Protective system, erection stage, subsidiary steelwork, Area E, Type II</v>
          </cell>
          <cell r="H1213" t="str">
            <v>m2</v>
          </cell>
          <cell r="I1213">
            <v>51.115063827106248</v>
          </cell>
          <cell r="K1213">
            <v>55.770609624250639</v>
          </cell>
        </row>
        <row r="1214">
          <cell r="G1214" t="str">
            <v>Protective system, erection stage, hot rolled sections, Area F, Type IIIa</v>
          </cell>
          <cell r="H1214" t="str">
            <v>m2</v>
          </cell>
          <cell r="I1214">
            <v>43.269084956684381</v>
          </cell>
          <cell r="K1214">
            <v>47.312813983260313</v>
          </cell>
        </row>
        <row r="1215">
          <cell r="G1215" t="str">
            <v>Protective system, erection stage, plated girders, Area F, Type IIIa</v>
          </cell>
          <cell r="H1215" t="str">
            <v>m2</v>
          </cell>
          <cell r="I1215">
            <v>43.433947456684379</v>
          </cell>
          <cell r="K1215">
            <v>47.37375368311384</v>
          </cell>
        </row>
        <row r="1216">
          <cell r="G1216" t="str">
            <v>Protective system, erection stage, box girders, Area F, Type IIIa</v>
          </cell>
          <cell r="H1216" t="str">
            <v>m2</v>
          </cell>
          <cell r="I1216">
            <v>43.717347456684379</v>
          </cell>
          <cell r="K1216">
            <v>47.489028316321047</v>
          </cell>
        </row>
        <row r="1217">
          <cell r="G1217" t="str">
            <v>Protective system, erection stage, subsidiary steelwork, Area F, Type IIIa</v>
          </cell>
          <cell r="H1217" t="str">
            <v>m2</v>
          </cell>
          <cell r="I1217">
            <v>44.67551362777813</v>
          </cell>
          <cell r="K1217">
            <v>48.047163937745324</v>
          </cell>
        </row>
        <row r="1218">
          <cell r="I1218">
            <v>48.047149658203125</v>
          </cell>
        </row>
        <row r="1219">
          <cell r="I1219">
            <v>48.047149658203125</v>
          </cell>
        </row>
        <row r="1220">
          <cell r="I1220">
            <v>48.047149658203125</v>
          </cell>
        </row>
        <row r="1221">
          <cell r="G1221" t="str">
            <v>&lt;Select&gt;</v>
          </cell>
          <cell r="I1221">
            <v>48.047149658203125</v>
          </cell>
        </row>
        <row r="1222">
          <cell r="I1222">
            <v>48.047149658203125</v>
          </cell>
        </row>
        <row r="1223">
          <cell r="G1223" t="str">
            <v>&lt;Select&gt;</v>
          </cell>
          <cell r="I1223">
            <v>48.047149658203125</v>
          </cell>
        </row>
        <row r="1224">
          <cell r="G1224" t="str">
            <v>Waterproofing with spray applied proprietary waterproofing system more than 300mm wide at any inclination up to and including 30° to the horizontal</v>
          </cell>
          <cell r="H1224" t="str">
            <v>m2</v>
          </cell>
          <cell r="I1224">
            <v>26.034266957802075</v>
          </cell>
          <cell r="K1224">
            <v>26.900428570701202</v>
          </cell>
          <cell r="M1224">
            <v>25.77</v>
          </cell>
          <cell r="O1224">
            <v>27.64</v>
          </cell>
        </row>
        <row r="1225">
          <cell r="G1225" t="str">
            <v>Waterproofing with spray applied proprietary waterproofing system 300mm wide or less at any inclination</v>
          </cell>
          <cell r="H1225" t="str">
            <v>m2</v>
          </cell>
          <cell r="I1225">
            <v>24.81686805689375</v>
          </cell>
          <cell r="K1225">
            <v>25.799758165311275</v>
          </cell>
          <cell r="O1225">
            <v>32.659999999999997</v>
          </cell>
        </row>
        <row r="1226">
          <cell r="G1226" t="str">
            <v>Waterproofing with sheet membrane proprietary waterproofing system more than 300mm wide at any inclination up to and including 30° to the horizontal</v>
          </cell>
          <cell r="H1226" t="str">
            <v>m2</v>
          </cell>
          <cell r="I1226">
            <v>22.223728100622434</v>
          </cell>
          <cell r="K1226">
            <v>23.79734437230341</v>
          </cell>
          <cell r="O1226">
            <v>26.1</v>
          </cell>
        </row>
        <row r="1227">
          <cell r="G1227" t="str">
            <v>Waterproofing with sheet membrane proprietary waterproofing system 300mm wide or less at any inclination</v>
          </cell>
          <cell r="H1227" t="str">
            <v>m2</v>
          </cell>
          <cell r="I1227">
            <v>21.932788953843751</v>
          </cell>
          <cell r="K1227">
            <v>23.665194488909577</v>
          </cell>
          <cell r="O1227">
            <v>36.21</v>
          </cell>
        </row>
        <row r="1228">
          <cell r="G1228" t="str">
            <v>Waterproofing with 2 coats of bitumen more than 300mm wide at any inclination up to and including 30° to the horizontal</v>
          </cell>
          <cell r="H1228" t="str">
            <v>m2</v>
          </cell>
          <cell r="I1228">
            <v>7.6412072856831248</v>
          </cell>
          <cell r="K1228">
            <v>8.1448685506885798</v>
          </cell>
          <cell r="O1228">
            <v>8.4600000000000009</v>
          </cell>
        </row>
        <row r="1229">
          <cell r="G1229" t="str">
            <v>Waterproofing with 2 coats of bitumen more than 300mm wide at any inclination more than 30° up to and including 90° to the horizontal</v>
          </cell>
          <cell r="H1229" t="str">
            <v>m2</v>
          </cell>
          <cell r="I1229">
            <v>7.2979996314831252</v>
          </cell>
          <cell r="K1229">
            <v>7.9160239766390577</v>
          </cell>
          <cell r="O1229">
            <v>8.4600000000000009</v>
          </cell>
        </row>
        <row r="1230">
          <cell r="G1230" t="str">
            <v>Waterproofing with combined spray applied proprietary waterproofing and epoxy grit surfacing system more than 300 mm wide at any inclination up to and including 30 degrees to the horizontal</v>
          </cell>
          <cell r="H1230" t="str">
            <v>m2</v>
          </cell>
          <cell r="I1230">
            <v>39.825446783188255</v>
          </cell>
          <cell r="K1230">
            <v>40.237180538238775</v>
          </cell>
        </row>
        <row r="1231">
          <cell r="I1231">
            <v>40.237152099609375</v>
          </cell>
        </row>
        <row r="1232">
          <cell r="G1232" t="str">
            <v>&lt;Select&gt;</v>
          </cell>
          <cell r="I1232">
            <v>40.237152099609375</v>
          </cell>
        </row>
        <row r="1233">
          <cell r="G1233" t="str">
            <v>Surface impregnation to plain surfaces with Silane</v>
          </cell>
          <cell r="H1233" t="str">
            <v>m2</v>
          </cell>
          <cell r="I1233">
            <v>7.3351872470819384</v>
          </cell>
          <cell r="K1233">
            <v>8.3244119536103689</v>
          </cell>
          <cell r="M1233">
            <v>3.76</v>
          </cell>
        </row>
        <row r="1234">
          <cell r="I1234">
            <v>3.7599983215332031</v>
          </cell>
        </row>
        <row r="1235">
          <cell r="G1235" t="str">
            <v>&lt;Select&gt;</v>
          </cell>
          <cell r="I1235">
            <v>3.7599983215332031</v>
          </cell>
        </row>
        <row r="1236">
          <cell r="G1236" t="str">
            <v>Removal of existing waterproofing more than 300mm wide horizontal or at any inclination up to and including 30o to the horizontal, total area up to but not exceeding 10m2</v>
          </cell>
          <cell r="H1236" t="str">
            <v>m2</v>
          </cell>
          <cell r="I1236">
            <v>23.508632463263002</v>
          </cell>
          <cell r="K1236">
            <v>26.129154775978133</v>
          </cell>
          <cell r="M1236">
            <v>5.05</v>
          </cell>
        </row>
        <row r="1237">
          <cell r="G1237" t="str">
            <v>Removal of existing waterproofing more than 300mm wide horizontal or at any inclination up to and including 30o to the horizontal, total area exceeding 10m2</v>
          </cell>
          <cell r="H1237" t="str">
            <v>m2</v>
          </cell>
          <cell r="I1237">
            <v>16.15410103689425</v>
          </cell>
          <cell r="K1237">
            <v>17.741212982667744</v>
          </cell>
          <cell r="M1237">
            <v>5.05</v>
          </cell>
        </row>
        <row r="1238">
          <cell r="G1238" t="str">
            <v>Removal of existing waterproofing more than 300mm wide at any inclination more than 30o up to and including 90o to the horizontal, total area up to but not exceeding 10m2</v>
          </cell>
          <cell r="H1238" t="str">
            <v>m2</v>
          </cell>
          <cell r="I1238">
            <v>23.508632463263002</v>
          </cell>
          <cell r="K1238">
            <v>26.129154775978133</v>
          </cell>
          <cell r="M1238">
            <v>6.99</v>
          </cell>
        </row>
        <row r="1239">
          <cell r="G1239" t="str">
            <v>Removal of existing waterproofing more than 300mm wide at any inclination more than 30o up to and including 90o to the horizontal, total area exceeding 10m2</v>
          </cell>
          <cell r="H1239" t="str">
            <v>m2</v>
          </cell>
          <cell r="I1239">
            <v>18.53740024389425</v>
          </cell>
          <cell r="K1239">
            <v>20.23395226375559</v>
          </cell>
          <cell r="M1239">
            <v>6.99</v>
          </cell>
        </row>
        <row r="1240">
          <cell r="G1240" t="str">
            <v>Removal of existing waterproofing more than 300mm wide or less at any inclination, total area up to but not exceeding 10m2</v>
          </cell>
          <cell r="H1240" t="str">
            <v>m2</v>
          </cell>
          <cell r="I1240">
            <v>24.260375934700505</v>
          </cell>
          <cell r="K1240">
            <v>26.718773818558038</v>
          </cell>
          <cell r="M1240">
            <v>7.77</v>
          </cell>
        </row>
        <row r="1241">
          <cell r="G1241" t="str">
            <v>Removal of existing waterproofing more than 300mm wide or less at any inclination, total area exceeding 10m2</v>
          </cell>
          <cell r="H1241" t="str">
            <v>m2</v>
          </cell>
          <cell r="I1241">
            <v>18.852444940412997</v>
          </cell>
          <cell r="K1241">
            <v>20.531733868401645</v>
          </cell>
          <cell r="M1241">
            <v>7.77</v>
          </cell>
        </row>
        <row r="1242">
          <cell r="I1242">
            <v>7.7699966430664063</v>
          </cell>
        </row>
        <row r="1243">
          <cell r="G1243" t="str">
            <v>&lt;Select&gt;</v>
          </cell>
          <cell r="I1243">
            <v>7.7699966430664063</v>
          </cell>
        </row>
        <row r="1244">
          <cell r="G1244" t="str">
            <v>Establishment of plant for waterproofing work</v>
          </cell>
          <cell r="H1244" t="str">
            <v>Item</v>
          </cell>
          <cell r="I1244">
            <v>460.0914573529875</v>
          </cell>
          <cell r="K1244">
            <v>573.49231481660456</v>
          </cell>
        </row>
        <row r="1245">
          <cell r="G1245" t="str">
            <v>Establishment of plant for surface impregnation</v>
          </cell>
          <cell r="H1245" t="str">
            <v>Item</v>
          </cell>
          <cell r="I1245">
            <v>442.31616248298752</v>
          </cell>
          <cell r="K1245">
            <v>608.70896126464413</v>
          </cell>
        </row>
        <row r="1246">
          <cell r="I1246">
            <v>608.70849609375</v>
          </cell>
        </row>
        <row r="1247">
          <cell r="I1247">
            <v>608.70849609375</v>
          </cell>
        </row>
        <row r="1248">
          <cell r="I1248">
            <v>608.70849609375</v>
          </cell>
        </row>
        <row r="1249">
          <cell r="G1249" t="str">
            <v>&lt;Select&gt;</v>
          </cell>
          <cell r="I1249">
            <v>608.70849609375</v>
          </cell>
        </row>
        <row r="1250">
          <cell r="I1250">
            <v>608.70849609375</v>
          </cell>
        </row>
        <row r="1251">
          <cell r="G1251" t="str">
            <v>&lt;Select&gt;</v>
          </cell>
          <cell r="I1251">
            <v>608.70849609375</v>
          </cell>
        </row>
        <row r="1252">
          <cell r="G1252" t="str">
            <v>Bridge deck asphaltic plug type A not exceeding 12m metres in length</v>
          </cell>
          <cell r="H1252" t="str">
            <v>no</v>
          </cell>
          <cell r="I1252">
            <v>2304.5611400692928</v>
          </cell>
          <cell r="K1252">
            <v>2469.6085361014329</v>
          </cell>
        </row>
        <row r="1253">
          <cell r="G1253" t="str">
            <v>Bridge deck asphaltic plug type A exceeding 12m metres in length</v>
          </cell>
          <cell r="H1253" t="str">
            <v>m</v>
          </cell>
          <cell r="I1253">
            <v>204.77354825036934</v>
          </cell>
          <cell r="K1253">
            <v>217.12864843581897</v>
          </cell>
          <cell r="M1253">
            <v>213.13</v>
          </cell>
        </row>
        <row r="1254">
          <cell r="G1254" t="str">
            <v>Bridge deck asphaltic plug type B not exceeding 12m metres in length</v>
          </cell>
          <cell r="H1254" t="str">
            <v>no</v>
          </cell>
          <cell r="I1254">
            <v>3635.1560739500915</v>
          </cell>
          <cell r="K1254">
            <v>3844.9129592529807</v>
          </cell>
        </row>
        <row r="1255">
          <cell r="G1255" t="str">
            <v>Bridge deck asphaltic plug type B exceeding 12m metres in length</v>
          </cell>
          <cell r="H1255" t="str">
            <v>m</v>
          </cell>
          <cell r="I1255">
            <v>317.38450752734502</v>
          </cell>
          <cell r="K1255">
            <v>330.70603528489642</v>
          </cell>
        </row>
        <row r="1256">
          <cell r="G1256" t="str">
            <v>Bridge deck asphaltic plug type C not exceeding 12m metres in length</v>
          </cell>
          <cell r="H1256" t="str">
            <v>no</v>
          </cell>
          <cell r="I1256">
            <v>3028.5164763355406</v>
          </cell>
          <cell r="K1256">
            <v>3142.9339840965699</v>
          </cell>
        </row>
        <row r="1257">
          <cell r="G1257" t="str">
            <v>Bridge deck asphaltic plug type C exceeding 12m metres in length</v>
          </cell>
          <cell r="H1257" t="str">
            <v>m</v>
          </cell>
          <cell r="I1257">
            <v>801.17994752411767</v>
          </cell>
          <cell r="K1257">
            <v>1247.9127506071927</v>
          </cell>
        </row>
        <row r="1258">
          <cell r="G1258" t="str">
            <v>Bridge deck asphaltic plug type D not exceeding 12m metres in length</v>
          </cell>
          <cell r="H1258" t="str">
            <v>no</v>
          </cell>
          <cell r="I1258">
            <v>3963.8720617766467</v>
          </cell>
          <cell r="K1258">
            <v>4106.2663771262005</v>
          </cell>
        </row>
        <row r="1259">
          <cell r="G1259" t="str">
            <v>Bridge deck asphaltic plug type D exceeding 12m metres in length</v>
          </cell>
          <cell r="H1259" t="str">
            <v>m</v>
          </cell>
          <cell r="I1259">
            <v>411.67917924344385</v>
          </cell>
          <cell r="K1259">
            <v>422.86363449931173</v>
          </cell>
        </row>
        <row r="1260">
          <cell r="I1260">
            <v>422.863525390625</v>
          </cell>
        </row>
        <row r="1261">
          <cell r="G1261" t="str">
            <v>&lt;Select&gt;</v>
          </cell>
          <cell r="I1261">
            <v>422.863525390625</v>
          </cell>
        </row>
        <row r="1262">
          <cell r="G1262" t="str">
            <v>Joint sealant type X</v>
          </cell>
          <cell r="H1262" t="str">
            <v>m</v>
          </cell>
          <cell r="I1262">
            <v>19.690294151918749</v>
          </cell>
          <cell r="K1262">
            <v>22.394322759207952</v>
          </cell>
        </row>
        <row r="1263">
          <cell r="G1263" t="str">
            <v>Joint sealant type Y</v>
          </cell>
          <cell r="H1263" t="str">
            <v>m</v>
          </cell>
          <cell r="I1263">
            <v>29.352146453248128</v>
          </cell>
          <cell r="K1263">
            <v>31.468504752619328</v>
          </cell>
        </row>
        <row r="1264">
          <cell r="I1264">
            <v>31.468490600585938</v>
          </cell>
        </row>
        <row r="1265">
          <cell r="I1265">
            <v>31.468490600585938</v>
          </cell>
        </row>
        <row r="1266">
          <cell r="I1266">
            <v>31.468490600585938</v>
          </cell>
        </row>
        <row r="1267">
          <cell r="G1267" t="str">
            <v>&lt;Select&gt;</v>
          </cell>
          <cell r="I1267">
            <v>31.468490600585938</v>
          </cell>
        </row>
        <row r="1268">
          <cell r="I1268">
            <v>31.468490600585938</v>
          </cell>
        </row>
        <row r="1269">
          <cell r="G1269" t="str">
            <v>&lt;Select&gt;</v>
          </cell>
          <cell r="I1269">
            <v>31.468490600585938</v>
          </cell>
        </row>
        <row r="1270">
          <cell r="G1270" t="str">
            <v>Brickwork in facing bricks, 100mm thick, cement mortar designation (ii), in facework to concrete</v>
          </cell>
          <cell r="H1270" t="str">
            <v>m2</v>
          </cell>
          <cell r="I1270">
            <v>83.715415046437499</v>
          </cell>
          <cell r="K1270">
            <v>85.264373832055199</v>
          </cell>
          <cell r="M1270">
            <v>83.25</v>
          </cell>
          <cell r="O1270">
            <v>50.32</v>
          </cell>
        </row>
        <row r="1271">
          <cell r="G1271" t="str">
            <v>Brickwork in facing bricks, 229mm thick, cement mortar designation (ii), in facework to concrete</v>
          </cell>
          <cell r="H1271" t="str">
            <v>m2</v>
          </cell>
          <cell r="I1271">
            <v>131.5079517832838</v>
          </cell>
          <cell r="K1271">
            <v>142.54399195961298</v>
          </cell>
          <cell r="M1271">
            <v>150.55000000000001</v>
          </cell>
          <cell r="O1271">
            <v>91.41</v>
          </cell>
        </row>
        <row r="1272">
          <cell r="G1272" t="str">
            <v>Brickwork in facing bricks, 229mm thick, cement mortar designation (ii), in walls</v>
          </cell>
          <cell r="H1272" t="str">
            <v>m2</v>
          </cell>
          <cell r="I1272">
            <v>126.45702851368381</v>
          </cell>
          <cell r="K1272">
            <v>136.80257720806469</v>
          </cell>
          <cell r="M1272">
            <v>133.66999999999999</v>
          </cell>
          <cell r="O1272">
            <v>80.59</v>
          </cell>
        </row>
        <row r="1273">
          <cell r="G1273" t="str">
            <v>Brickwork in engineering Class B, 229mm thick, cement mortar designation (ii), in walls</v>
          </cell>
          <cell r="H1273" t="str">
            <v>m2</v>
          </cell>
          <cell r="I1273">
            <v>115.85827651483801</v>
          </cell>
          <cell r="K1273">
            <v>125.08895558048603</v>
          </cell>
          <cell r="M1273">
            <v>90.5</v>
          </cell>
          <cell r="O1273">
            <v>69.08</v>
          </cell>
        </row>
        <row r="1274">
          <cell r="G1274" t="str">
            <v xml:space="preserve">Brickwork in copings, string courses and the like, facing bricks 229mm width or less, in cement mortar designation (ii) </v>
          </cell>
          <cell r="H1274" t="str">
            <v>m</v>
          </cell>
          <cell r="I1274">
            <v>25.055938126609</v>
          </cell>
          <cell r="K1274">
            <v>27.640582071790533</v>
          </cell>
          <cell r="M1274">
            <v>22.55</v>
          </cell>
          <cell r="O1274">
            <v>17.12</v>
          </cell>
        </row>
        <row r="1275">
          <cell r="I1275">
            <v>17.1199951171875</v>
          </cell>
        </row>
        <row r="1276">
          <cell r="G1276" t="str">
            <v>&lt;Select&gt;</v>
          </cell>
          <cell r="I1276">
            <v>17.1199951171875</v>
          </cell>
        </row>
        <row r="1277">
          <cell r="G1277" t="str">
            <v>Stonework laid as random rubble, in cement mortar designation (ii) in facework to concrete</v>
          </cell>
          <cell r="H1277" t="str">
            <v>m2</v>
          </cell>
          <cell r="I1277">
            <v>171.33874350381245</v>
          </cell>
          <cell r="K1277">
            <v>184.44025853527617</v>
          </cell>
          <cell r="M1277">
            <v>188.95477</v>
          </cell>
          <cell r="O1277">
            <v>184.13</v>
          </cell>
        </row>
        <row r="1278">
          <cell r="I1278">
            <v>184.1298828125</v>
          </cell>
        </row>
        <row r="1279">
          <cell r="G1279" t="str">
            <v>&lt;Select&gt;</v>
          </cell>
          <cell r="I1279">
            <v>184.1298828125</v>
          </cell>
        </row>
        <row r="1280">
          <cell r="G1280" t="str">
            <v xml:space="preserve">Brickwork repointing with mortar designation (ii) to vertical surfaces of walls. </v>
          </cell>
          <cell r="H1280" t="str">
            <v>m2</v>
          </cell>
          <cell r="I1280">
            <v>53.101024583645007</v>
          </cell>
          <cell r="K1280">
            <v>69.855346820220888</v>
          </cell>
        </row>
        <row r="1281">
          <cell r="G1281" t="str">
            <v xml:space="preserve">Brickwork repointing with mortar designation (ii) to arch soffits. </v>
          </cell>
          <cell r="H1281" t="str">
            <v>m2</v>
          </cell>
          <cell r="I1281">
            <v>64.229220152150006</v>
          </cell>
          <cell r="K1281">
            <v>75.295856159609826</v>
          </cell>
        </row>
        <row r="1282">
          <cell r="G1282" t="str">
            <v xml:space="preserve">Stonework repointing with mortar designation (iii) to vertical surfaces of walls. </v>
          </cell>
          <cell r="H1282" t="str">
            <v>m2</v>
          </cell>
          <cell r="I1282">
            <v>66.592446459125</v>
          </cell>
          <cell r="K1282">
            <v>76.941876024256942</v>
          </cell>
        </row>
        <row r="1283">
          <cell r="G1283" t="str">
            <v xml:space="preserve">Stonework repointing with mortar designation (iii) to arch soffits. </v>
          </cell>
          <cell r="H1283" t="str">
            <v>m2</v>
          </cell>
          <cell r="I1283">
            <v>70.015452373399995</v>
          </cell>
          <cell r="K1283">
            <v>78.938373777678066</v>
          </cell>
        </row>
        <row r="1284">
          <cell r="I1284">
            <v>78.9383544921875</v>
          </cell>
        </row>
        <row r="1285">
          <cell r="I1285">
            <v>78.9383544921875</v>
          </cell>
        </row>
        <row r="1286">
          <cell r="I1286">
            <v>78.9383544921875</v>
          </cell>
        </row>
        <row r="1287">
          <cell r="G1287" t="str">
            <v>&lt;Select&gt;</v>
          </cell>
          <cell r="I1287">
            <v>78.9383544921875</v>
          </cell>
        </row>
        <row r="1288">
          <cell r="I1288">
            <v>78.9383544921875</v>
          </cell>
        </row>
        <row r="1289">
          <cell r="G1289" t="str">
            <v>&lt;Select&gt;</v>
          </cell>
          <cell r="I1289">
            <v>78.9383544921875</v>
          </cell>
        </row>
        <row r="1290">
          <cell r="G1290" t="str">
            <v>Grass seeding by conventional sowing to surfaces sloping at 10 degrees or less to the horizontal.</v>
          </cell>
          <cell r="H1290" t="str">
            <v>m2</v>
          </cell>
          <cell r="I1290">
            <v>0.46785864489511475</v>
          </cell>
          <cell r="K1290">
            <v>0.52999862535924802</v>
          </cell>
          <cell r="M1290">
            <v>0.65</v>
          </cell>
          <cell r="O1290">
            <v>0.66</v>
          </cell>
        </row>
        <row r="1291">
          <cell r="G1291" t="str">
            <v>Grass seeding by conventional sowing to surfaces sloping at more than 10 degrees to the horizontal.</v>
          </cell>
          <cell r="H1291" t="str">
            <v>m2</v>
          </cell>
          <cell r="I1291">
            <v>0.65092963906575307</v>
          </cell>
          <cell r="K1291">
            <v>0.81777759911603221</v>
          </cell>
          <cell r="M1291">
            <v>0.78</v>
          </cell>
          <cell r="O1291">
            <v>0.79</v>
          </cell>
        </row>
        <row r="1292">
          <cell r="G1292" t="str">
            <v>Turfing to surfaces sloping at 10 degrees or less to the horizontal.</v>
          </cell>
          <cell r="H1292" t="str">
            <v>m2</v>
          </cell>
          <cell r="I1292">
            <v>5.0142069679800532</v>
          </cell>
          <cell r="K1292">
            <v>5.3253780570423963</v>
          </cell>
          <cell r="M1292">
            <v>6.12</v>
          </cell>
        </row>
        <row r="1293">
          <cell r="G1293" t="str">
            <v>Turfing to surfaces sloping at more than 10 degrees to the horizontal.</v>
          </cell>
          <cell r="H1293" t="str">
            <v>m2</v>
          </cell>
          <cell r="I1293">
            <v>5.3633611330678574</v>
          </cell>
          <cell r="K1293">
            <v>5.7319379042456617</v>
          </cell>
          <cell r="M1293">
            <v>7.4</v>
          </cell>
        </row>
        <row r="1294">
          <cell r="I1294">
            <v>7.3999977111816406</v>
          </cell>
        </row>
        <row r="1295">
          <cell r="I1295">
            <v>7.3999977111816406</v>
          </cell>
        </row>
        <row r="1296">
          <cell r="I1296">
            <v>7.3999977111816406</v>
          </cell>
        </row>
        <row r="1297">
          <cell r="G1297" t="str">
            <v>&lt;Select&gt;</v>
          </cell>
          <cell r="I1297">
            <v>7.3999977111816406</v>
          </cell>
        </row>
        <row r="1298">
          <cell r="I1298">
            <v>7.3999977111816406</v>
          </cell>
        </row>
        <row r="1299">
          <cell r="G1299" t="str">
            <v>&lt;Select&gt;</v>
          </cell>
          <cell r="I1299">
            <v>7.3999977111816406</v>
          </cell>
        </row>
        <row r="1300">
          <cell r="G1300" t="str">
            <v>Surface preparation, general surfaces, abrading to remove detrimental contamination to sound paint</v>
          </cell>
          <cell r="H1300" t="str">
            <v>m2</v>
          </cell>
          <cell r="I1300">
            <v>11.521944823605946</v>
          </cell>
          <cell r="K1300">
            <v>18.968911901672357</v>
          </cell>
        </row>
        <row r="1301">
          <cell r="G1301" t="str">
            <v>Surface preparation, edges of composite concrete/steel joint, abrading to remove detrimental contamination to sound paint</v>
          </cell>
          <cell r="H1301" t="str">
            <v>m</v>
          </cell>
          <cell r="I1301">
            <v>6.1568924161423118</v>
          </cell>
          <cell r="K1301">
            <v>8.8192157668006548</v>
          </cell>
        </row>
        <row r="1302">
          <cell r="G1302" t="str">
            <v>Surface preparation, parapets, pedestrian guardrails and the like, abrading to remove detrimental contamination to sound paint</v>
          </cell>
          <cell r="H1302" t="str">
            <v>m</v>
          </cell>
          <cell r="I1302">
            <v>11.483082320985876</v>
          </cell>
          <cell r="K1302">
            <v>14.4391507984055</v>
          </cell>
        </row>
        <row r="1303">
          <cell r="G1303" t="str">
            <v>Surface preparation, road lighting, columns and the like, abrading to remove detrimental contamination to sound paint</v>
          </cell>
          <cell r="H1303" t="str">
            <v>no</v>
          </cell>
          <cell r="I1303">
            <v>52.097117729341122</v>
          </cell>
          <cell r="K1303">
            <v>65.262601991588596</v>
          </cell>
        </row>
        <row r="1304">
          <cell r="G1304" t="str">
            <v>Surface preparation, general surfaces, abrading to remove unsound paint to sound paint</v>
          </cell>
          <cell r="H1304" t="str">
            <v>m2</v>
          </cell>
          <cell r="I1304">
            <v>15.794451458522875</v>
          </cell>
          <cell r="K1304">
            <v>22.46338246002011</v>
          </cell>
        </row>
        <row r="1305">
          <cell r="G1305" t="str">
            <v>Surface preparation, edges of composite concrete/steel joint, abrading to remove unsound paint to sound paint</v>
          </cell>
          <cell r="H1305" t="str">
            <v>m</v>
          </cell>
          <cell r="I1305">
            <v>8.4354312706643739</v>
          </cell>
          <cell r="K1305">
            <v>10.67361943241208</v>
          </cell>
        </row>
        <row r="1306">
          <cell r="G1306" t="str">
            <v>Surface preparation, parapets, pedestrian guardrails and the like, abrading to remove unsound paint to sound paint</v>
          </cell>
          <cell r="H1306" t="str">
            <v>m</v>
          </cell>
          <cell r="I1306">
            <v>19.161621095142937</v>
          </cell>
          <cell r="K1306">
            <v>22.602066965424019</v>
          </cell>
        </row>
        <row r="1307">
          <cell r="G1307" t="str">
            <v>Surface preparation, road lighting, columns and the like, abrading to remove unsound paint to sound paint</v>
          </cell>
          <cell r="H1307" t="str">
            <v>no</v>
          </cell>
          <cell r="I1307">
            <v>75.685706167036997</v>
          </cell>
          <cell r="K1307">
            <v>111.7923617291231</v>
          </cell>
        </row>
        <row r="1308">
          <cell r="G1308" t="str">
            <v>Surface preparation, general surfaces, combined wet/dry blast cleaning to remove unsound paint to sound paint</v>
          </cell>
          <cell r="H1308" t="str">
            <v>m2</v>
          </cell>
          <cell r="I1308">
            <v>38.552534910673792</v>
          </cell>
          <cell r="K1308">
            <v>50.335298393313352</v>
          </cell>
          <cell r="M1308">
            <v>9.25</v>
          </cell>
        </row>
        <row r="1309">
          <cell r="G1309" t="str">
            <v>Surface preparation, edges of composite concrete/steel joint, combined wet/dry blast cleaning to remove unsound paint to sound paint</v>
          </cell>
          <cell r="H1309" t="str">
            <v>m</v>
          </cell>
          <cell r="I1309">
            <v>19.414026383444064</v>
          </cell>
          <cell r="K1309">
            <v>24.107899310889003</v>
          </cell>
        </row>
        <row r="1310">
          <cell r="G1310" t="str">
            <v>Surface preparation, parapets, pedestrian guardrails and the like, combined wet/dry blast cleaning to remove unsound paint to sound paint</v>
          </cell>
          <cell r="H1310" t="str">
            <v>m</v>
          </cell>
          <cell r="I1310">
            <v>52.010138812426497</v>
          </cell>
          <cell r="K1310">
            <v>56.315007877826382</v>
          </cell>
        </row>
        <row r="1311">
          <cell r="G1311" t="str">
            <v>Surface preparation, road lighting, columns and the like, combined wet/dry blast cleaning to remove unsound paint to sound paint</v>
          </cell>
          <cell r="H1311" t="str">
            <v>no</v>
          </cell>
          <cell r="I1311">
            <v>200.76212688868586</v>
          </cell>
          <cell r="K1311">
            <v>242.54658728154905</v>
          </cell>
        </row>
        <row r="1312">
          <cell r="G1312" t="str">
            <v>Surface preparation, general surfaces, combined wet/dry blast cleaning to remove all paint to clean steel</v>
          </cell>
          <cell r="H1312" t="str">
            <v>m2</v>
          </cell>
          <cell r="I1312">
            <v>53.889035631042752</v>
          </cell>
          <cell r="K1312">
            <v>62.805290372521128</v>
          </cell>
        </row>
        <row r="1313">
          <cell r="G1313" t="str">
            <v>Surface preparation, edges of composite concrete/steel joint, combined wet/dry blast cleaning to remove all paint to clean steel</v>
          </cell>
          <cell r="H1313" t="str">
            <v>m</v>
          </cell>
          <cell r="I1313">
            <v>24.089962270633876</v>
          </cell>
          <cell r="K1313">
            <v>28.971583609962039</v>
          </cell>
        </row>
        <row r="1314">
          <cell r="G1314" t="str">
            <v>Surface preparation, parapets, pedestrian guardrails and the like, combined wet/dry blast cleaning to remove all paint to clean steel</v>
          </cell>
          <cell r="H1314" t="str">
            <v>m</v>
          </cell>
          <cell r="I1314">
            <v>86.323884139518739</v>
          </cell>
          <cell r="K1314">
            <v>96.502290505767931</v>
          </cell>
        </row>
        <row r="1315">
          <cell r="G1315" t="str">
            <v>Surface preparation, road lighting, columns and the like, combined wet/dry blast cleaning to remove all paint to clean steel</v>
          </cell>
          <cell r="H1315" t="str">
            <v>no</v>
          </cell>
          <cell r="I1315">
            <v>275.15800241053205</v>
          </cell>
          <cell r="K1315">
            <v>379.31400973873724</v>
          </cell>
        </row>
        <row r="1319">
          <cell r="I1319">
            <v>379.31396484375</v>
          </cell>
        </row>
        <row r="1320">
          <cell r="G1320" t="str">
            <v>&lt;Select&gt;</v>
          </cell>
          <cell r="I1320">
            <v>379.31396484375</v>
          </cell>
        </row>
        <row r="1321">
          <cell r="I1321">
            <v>379.31396484375</v>
          </cell>
        </row>
        <row r="1322">
          <cell r="G1322" t="str">
            <v>&lt;Select&gt;</v>
          </cell>
          <cell r="I1322">
            <v>379.31396484375</v>
          </cell>
        </row>
        <row r="1323">
          <cell r="G1323" t="str">
            <v>&lt;Insert&gt;</v>
          </cell>
          <cell r="H1323" t="str">
            <v>m2</v>
          </cell>
        </row>
        <row r="1324">
          <cell r="G1324" t="str">
            <v>&lt;Insert&gt;</v>
          </cell>
          <cell r="H1324" t="str">
            <v>m</v>
          </cell>
        </row>
        <row r="1325">
          <cell r="G1325" t="str">
            <v>&lt;Insert&gt;</v>
          </cell>
          <cell r="H1325" t="str">
            <v>m</v>
          </cell>
        </row>
        <row r="1326">
          <cell r="G1326" t="str">
            <v>&lt;Insert&gt;</v>
          </cell>
          <cell r="H1326" t="str">
            <v>no</v>
          </cell>
        </row>
        <row r="1327">
          <cell r="G1327" t="str">
            <v>&lt;Insert&gt;</v>
          </cell>
          <cell r="H1327" t="str">
            <v>m2</v>
          </cell>
        </row>
        <row r="1329">
          <cell r="I1329">
            <v>379.31396484375</v>
          </cell>
        </row>
        <row r="1330">
          <cell r="G1330" t="str">
            <v>&lt;Select&gt;</v>
          </cell>
          <cell r="I1330">
            <v>379.31396484375</v>
          </cell>
        </row>
        <row r="1331">
          <cell r="G1331" t="str">
            <v>OLE - conductor including catenary support</v>
          </cell>
          <cell r="H1331" t="str">
            <v>m</v>
          </cell>
          <cell r="I1331">
            <v>100</v>
          </cell>
        </row>
        <row r="1332">
          <cell r="G1332" t="str">
            <v>OLE - single arm</v>
          </cell>
          <cell r="H1332" t="str">
            <v>no</v>
          </cell>
          <cell r="I1332">
            <v>25000</v>
          </cell>
        </row>
        <row r="1333">
          <cell r="G1333" t="str">
            <v>OLE - gantry</v>
          </cell>
          <cell r="H1333" t="str">
            <v>no</v>
          </cell>
          <cell r="I1333">
            <v>40000</v>
          </cell>
        </row>
        <row r="1334">
          <cell r="G1334" t="str">
            <v>&lt;Insert&gt;</v>
          </cell>
          <cell r="H1334" t="str">
            <v>no</v>
          </cell>
        </row>
        <row r="1335">
          <cell r="G1335" t="str">
            <v>&lt;Insert&gt;</v>
          </cell>
          <cell r="H1335" t="str">
            <v>m2</v>
          </cell>
        </row>
        <row r="1337">
          <cell r="I1337">
            <v>40000</v>
          </cell>
        </row>
        <row r="1338">
          <cell r="G1338" t="str">
            <v>&lt;Select&gt;</v>
          </cell>
          <cell r="I1338">
            <v>40000</v>
          </cell>
        </row>
        <row r="1339">
          <cell r="G1339" t="str">
            <v>&lt;Insert&gt;</v>
          </cell>
          <cell r="H1339" t="str">
            <v>m2</v>
          </cell>
        </row>
        <row r="1340">
          <cell r="G1340" t="str">
            <v>&lt;Insert&gt;</v>
          </cell>
          <cell r="H1340" t="str">
            <v>m</v>
          </cell>
        </row>
        <row r="1341">
          <cell r="G1341" t="str">
            <v>&lt;Insert&gt;</v>
          </cell>
          <cell r="H1341" t="str">
            <v>m</v>
          </cell>
        </row>
        <row r="1342">
          <cell r="G1342" t="str">
            <v>&lt;Insert&gt;</v>
          </cell>
          <cell r="H1342" t="str">
            <v>no</v>
          </cell>
        </row>
        <row r="1343">
          <cell r="G1343" t="str">
            <v>&lt;Insert&gt;</v>
          </cell>
          <cell r="H1343" t="str">
            <v>m2</v>
          </cell>
        </row>
        <row r="1345">
          <cell r="I1345">
            <v>40000</v>
          </cell>
        </row>
        <row r="1346">
          <cell r="G1346" t="str">
            <v>&lt;Select&gt;</v>
          </cell>
          <cell r="I1346">
            <v>40000</v>
          </cell>
        </row>
        <row r="1347">
          <cell r="G1347" t="str">
            <v>Ballast</v>
          </cell>
          <cell r="H1347" t="str">
            <v>m3</v>
          </cell>
          <cell r="I1347">
            <v>40</v>
          </cell>
        </row>
        <row r="1348">
          <cell r="G1348" t="str">
            <v>Rail (56kg/m)</v>
          </cell>
          <cell r="H1348" t="str">
            <v>m</v>
          </cell>
          <cell r="I1348">
            <v>100</v>
          </cell>
        </row>
        <row r="1349">
          <cell r="G1349" t="str">
            <v>Concrete sleepers including rail fixings</v>
          </cell>
          <cell r="H1349" t="str">
            <v>no</v>
          </cell>
          <cell r="I1349">
            <v>40</v>
          </cell>
        </row>
        <row r="1350">
          <cell r="G1350" t="str">
            <v>Timber sleepers including rail fixings</v>
          </cell>
          <cell r="H1350" t="str">
            <v>no</v>
          </cell>
        </row>
        <row r="1351">
          <cell r="G1351" t="str">
            <v>&lt;Insert&gt;</v>
          </cell>
          <cell r="H1351" t="str">
            <v>m2</v>
          </cell>
        </row>
        <row r="1353">
          <cell r="I1353">
            <v>40</v>
          </cell>
        </row>
        <row r="1354">
          <cell r="G1354" t="str">
            <v>&lt;Select&gt;</v>
          </cell>
          <cell r="I1354">
            <v>40</v>
          </cell>
        </row>
        <row r="1355">
          <cell r="G1355" t="str">
            <v>&lt;Insert&gt;</v>
          </cell>
          <cell r="H1355" t="str">
            <v>m2</v>
          </cell>
        </row>
        <row r="1356">
          <cell r="G1356" t="str">
            <v>&lt;Insert&gt;</v>
          </cell>
          <cell r="H1356" t="str">
            <v>m</v>
          </cell>
        </row>
        <row r="1357">
          <cell r="G1357" t="str">
            <v>&lt;Insert&gt;</v>
          </cell>
          <cell r="H1357" t="str">
            <v>m</v>
          </cell>
        </row>
        <row r="1358">
          <cell r="G1358" t="str">
            <v>&lt;Insert&gt;</v>
          </cell>
          <cell r="H1358" t="str">
            <v>no</v>
          </cell>
        </row>
        <row r="1359">
          <cell r="G1359" t="str">
            <v>&lt;Insert&gt;</v>
          </cell>
          <cell r="H1359" t="str">
            <v>m2</v>
          </cell>
        </row>
        <row r="1361">
          <cell r="I1361">
            <v>40</v>
          </cell>
        </row>
        <row r="1362">
          <cell r="G1362" t="str">
            <v>&lt;Select&gt;</v>
          </cell>
          <cell r="I1362">
            <v>40</v>
          </cell>
        </row>
        <row r="1363">
          <cell r="G1363" t="str">
            <v>&lt;Insert&gt;</v>
          </cell>
          <cell r="H1363" t="str">
            <v>m2</v>
          </cell>
        </row>
        <row r="1364">
          <cell r="G1364" t="str">
            <v>&lt;Insert&gt;</v>
          </cell>
          <cell r="H1364" t="str">
            <v>m</v>
          </cell>
        </row>
        <row r="1365">
          <cell r="G1365" t="str">
            <v>&lt;Insert&gt;</v>
          </cell>
          <cell r="H1365" t="str">
            <v>m</v>
          </cell>
        </row>
        <row r="1366">
          <cell r="G1366" t="str">
            <v>&lt;Insert&gt;</v>
          </cell>
          <cell r="H1366" t="str">
            <v>no</v>
          </cell>
        </row>
        <row r="1367">
          <cell r="G1367" t="str">
            <v>&lt;Insert&gt;</v>
          </cell>
          <cell r="H1367" t="str">
            <v>m2</v>
          </cell>
        </row>
        <row r="1369">
          <cell r="I1369">
            <v>40</v>
          </cell>
        </row>
        <row r="1370">
          <cell r="G1370" t="str">
            <v>&lt;Select&gt;</v>
          </cell>
          <cell r="I1370">
            <v>40</v>
          </cell>
        </row>
        <row r="1371">
          <cell r="G1371" t="str">
            <v>&lt;Insert&gt;</v>
          </cell>
          <cell r="H1371" t="str">
            <v>m2</v>
          </cell>
        </row>
        <row r="1372">
          <cell r="G1372" t="str">
            <v>&lt;Insert&gt;</v>
          </cell>
          <cell r="H1372" t="str">
            <v>m</v>
          </cell>
        </row>
        <row r="1373">
          <cell r="G1373" t="str">
            <v>&lt;Insert&gt;</v>
          </cell>
          <cell r="H1373" t="str">
            <v>m</v>
          </cell>
        </row>
        <row r="1374">
          <cell r="G1374" t="str">
            <v>&lt;Insert&gt;</v>
          </cell>
          <cell r="H1374" t="str">
            <v>no</v>
          </cell>
        </row>
        <row r="1375">
          <cell r="G1375" t="str">
            <v>&lt;Insert&gt;</v>
          </cell>
          <cell r="H1375" t="str">
            <v>m2</v>
          </cell>
        </row>
        <row r="1377">
          <cell r="I1377">
            <v>40</v>
          </cell>
        </row>
        <row r="1378">
          <cell r="G1378" t="str">
            <v>&lt;Select&gt;</v>
          </cell>
          <cell r="I1378">
            <v>40</v>
          </cell>
        </row>
        <row r="1379">
          <cell r="G1379" t="str">
            <v>&lt;Insert&gt;</v>
          </cell>
          <cell r="H1379" t="str">
            <v>m2</v>
          </cell>
        </row>
        <row r="1380">
          <cell r="G1380" t="str">
            <v>&lt;Insert&gt;</v>
          </cell>
          <cell r="H1380" t="str">
            <v>m</v>
          </cell>
        </row>
        <row r="1381">
          <cell r="G1381" t="str">
            <v>&lt;Insert&gt;</v>
          </cell>
          <cell r="H1381" t="str">
            <v>m</v>
          </cell>
        </row>
        <row r="1382">
          <cell r="G1382" t="str">
            <v>&lt;Insert&gt;</v>
          </cell>
          <cell r="H1382" t="str">
            <v>no</v>
          </cell>
        </row>
        <row r="1383">
          <cell r="G1383" t="str">
            <v>&lt;Insert&gt;</v>
          </cell>
          <cell r="H1383" t="str">
            <v>m2</v>
          </cell>
        </row>
      </sheetData>
      <sheetData sheetId="4" refreshError="1"/>
      <sheetData sheetId="5" refreshError="1"/>
      <sheetData sheetId="6" refreshError="1"/>
      <sheetData sheetId="7" refreshError="1"/>
      <sheetData sheetId="8"/>
      <sheetData sheetId="9">
        <row r="38">
          <cell r="N38">
            <v>152460.40949851123</v>
          </cell>
        </row>
      </sheetData>
      <sheetData sheetId="10">
        <row r="38">
          <cell r="N38">
            <v>22464.496124820595</v>
          </cell>
        </row>
      </sheetData>
      <sheetData sheetId="11">
        <row r="38">
          <cell r="N38">
            <v>463570.72392894316</v>
          </cell>
        </row>
      </sheetData>
      <sheetData sheetId="12"/>
      <sheetData sheetId="13">
        <row r="38">
          <cell r="N38">
            <v>46320.607439655549</v>
          </cell>
        </row>
      </sheetData>
      <sheetData sheetId="14">
        <row r="38">
          <cell r="N38">
            <v>10449.35</v>
          </cell>
        </row>
      </sheetData>
      <sheetData sheetId="15">
        <row r="38">
          <cell r="N38">
            <v>8221271.2504255138</v>
          </cell>
        </row>
      </sheetData>
      <sheetData sheetId="16">
        <row r="38">
          <cell r="N38">
            <v>373301.12549999997</v>
          </cell>
        </row>
      </sheetData>
      <sheetData sheetId="17">
        <row r="38">
          <cell r="N38">
            <v>25315.263148835991</v>
          </cell>
        </row>
      </sheetData>
      <sheetData sheetId="18">
        <row r="38">
          <cell r="N38">
            <v>763166.65796477883</v>
          </cell>
        </row>
      </sheetData>
      <sheetData sheetId="19">
        <row r="38">
          <cell r="N38">
            <v>28554093.890614301</v>
          </cell>
        </row>
      </sheetData>
      <sheetData sheetId="20">
        <row r="38">
          <cell r="N38">
            <v>10381.765233246624</v>
          </cell>
        </row>
      </sheetData>
      <sheetData sheetId="21">
        <row r="36">
          <cell r="N36">
            <v>20352254.837637268</v>
          </cell>
        </row>
      </sheetData>
      <sheetData sheetId="22">
        <row r="38">
          <cell r="N38">
            <v>759415.20960523887</v>
          </cell>
        </row>
      </sheetData>
      <sheetData sheetId="23">
        <row r="38">
          <cell r="N38">
            <v>2095146.1343106604</v>
          </cell>
        </row>
      </sheetData>
      <sheetData sheetId="24">
        <row r="12">
          <cell r="E12">
            <v>1</v>
          </cell>
          <cell r="F12">
            <v>2</v>
          </cell>
          <cell r="G12">
            <v>3</v>
          </cell>
          <cell r="H12">
            <v>4</v>
          </cell>
          <cell r="I12">
            <v>5</v>
          </cell>
          <cell r="J12">
            <v>6</v>
          </cell>
          <cell r="K12">
            <v>7</v>
          </cell>
          <cell r="L12">
            <v>8</v>
          </cell>
          <cell r="M12">
            <v>9</v>
          </cell>
          <cell r="N12">
            <v>10</v>
          </cell>
          <cell r="O12">
            <v>11</v>
          </cell>
          <cell r="P12">
            <v>12</v>
          </cell>
          <cell r="Q12">
            <v>13</v>
          </cell>
          <cell r="R12">
            <v>14</v>
          </cell>
          <cell r="S12">
            <v>15</v>
          </cell>
          <cell r="T12">
            <v>16</v>
          </cell>
          <cell r="U12">
            <v>17</v>
          </cell>
          <cell r="V12">
            <v>18</v>
          </cell>
          <cell r="W12">
            <v>19</v>
          </cell>
          <cell r="X12">
            <v>20</v>
          </cell>
          <cell r="Y12">
            <v>21</v>
          </cell>
          <cell r="Z12">
            <v>22</v>
          </cell>
          <cell r="AA12">
            <v>23</v>
          </cell>
          <cell r="AB12">
            <v>24</v>
          </cell>
          <cell r="AC12">
            <v>25</v>
          </cell>
          <cell r="AD12">
            <v>26</v>
          </cell>
        </row>
        <row r="13">
          <cell r="E13" t="str">
            <v>Example</v>
          </cell>
          <cell r="F13" t="str">
            <v>A14 D2AP</v>
          </cell>
          <cell r="G13" t="str">
            <v>A14 Section 2</v>
          </cell>
          <cell r="H13" t="str">
            <v>A14 single lane slip road</v>
          </cell>
          <cell r="I13" t="str">
            <v>A14 2 lane slip road</v>
          </cell>
          <cell r="J13" t="str">
            <v>Section 6.1</v>
          </cell>
          <cell r="K13" t="str">
            <v>Castletin Int.</v>
          </cell>
          <cell r="L13" t="str">
            <v>4.1 slips</v>
          </cell>
          <cell r="M13" t="str">
            <v>Meadows Link</v>
          </cell>
          <cell r="N13" t="str">
            <v>6.1 Slips</v>
          </cell>
          <cell r="O13" t="str">
            <v>Magor/Wilcrick Slips</v>
          </cell>
          <cell r="P13" t="str">
            <v>M4 approach</v>
          </cell>
          <cell r="Q13" t="str">
            <v>Existing M4</v>
          </cell>
          <cell r="R13" t="str">
            <v>Church Lane</v>
          </cell>
          <cell r="S13" t="str">
            <v>Dryffn Lane</v>
          </cell>
          <cell r="T13" t="str">
            <v>Lighthouse Road</v>
          </cell>
          <cell r="U13" t="str">
            <v>Meadows road</v>
          </cell>
          <cell r="V13" t="str">
            <v>Whitson to Llanwern</v>
          </cell>
          <cell r="W13" t="str">
            <v>North row</v>
          </cell>
          <cell r="X13" t="str">
            <v>Rush Wall (W)</v>
          </cell>
          <cell r="Y13" t="str">
            <v>Rush Wall (E)</v>
          </cell>
          <cell r="Z13" t="str">
            <v>Bareland Street</v>
          </cell>
          <cell r="AA13" t="str">
            <v>B4245</v>
          </cell>
          <cell r="AB13" t="str">
            <v>Wilcrick Jnc</v>
          </cell>
          <cell r="AC13" t="str">
            <v>Bencroft Lane</v>
          </cell>
          <cell r="AD13" t="str">
            <v>M4 departure</v>
          </cell>
        </row>
        <row r="14">
          <cell r="E14">
            <v>0</v>
          </cell>
          <cell r="F14">
            <v>0</v>
          </cell>
          <cell r="G14">
            <v>0</v>
          </cell>
          <cell r="H14">
            <v>0</v>
          </cell>
          <cell r="I14">
            <v>1</v>
          </cell>
          <cell r="J14">
            <v>0</v>
          </cell>
          <cell r="K14">
            <v>0</v>
          </cell>
          <cell r="L14">
            <v>0</v>
          </cell>
          <cell r="M14">
            <v>0</v>
          </cell>
          <cell r="N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row>
        <row r="16">
          <cell r="E16">
            <v>160</v>
          </cell>
          <cell r="F16">
            <v>16150</v>
          </cell>
          <cell r="G16">
            <v>3000</v>
          </cell>
          <cell r="H16">
            <v>1530</v>
          </cell>
          <cell r="I16">
            <v>1530</v>
          </cell>
          <cell r="J16">
            <v>4850</v>
          </cell>
          <cell r="K16">
            <v>9500</v>
          </cell>
          <cell r="L16">
            <v>900</v>
          </cell>
          <cell r="M16">
            <v>400</v>
          </cell>
          <cell r="N16">
            <v>3900</v>
          </cell>
          <cell r="O16">
            <v>1250</v>
          </cell>
          <cell r="P16">
            <v>700</v>
          </cell>
          <cell r="Q16">
            <v>1150</v>
          </cell>
          <cell r="R16">
            <v>200</v>
          </cell>
          <cell r="S16">
            <v>250</v>
          </cell>
          <cell r="T16">
            <v>1000</v>
          </cell>
          <cell r="U16">
            <v>700</v>
          </cell>
          <cell r="V16">
            <v>950</v>
          </cell>
          <cell r="W16">
            <v>600</v>
          </cell>
          <cell r="X16">
            <v>250</v>
          </cell>
          <cell r="Y16">
            <v>200</v>
          </cell>
          <cell r="Z16">
            <v>300</v>
          </cell>
          <cell r="AA16">
            <v>400</v>
          </cell>
          <cell r="AB16">
            <v>300</v>
          </cell>
          <cell r="AC16">
            <v>350</v>
          </cell>
          <cell r="AD16">
            <v>450</v>
          </cell>
        </row>
        <row r="17">
          <cell r="E17">
            <v>6</v>
          </cell>
          <cell r="F17">
            <v>10.3</v>
          </cell>
          <cell r="G17">
            <v>3.65</v>
          </cell>
          <cell r="H17">
            <v>3.7</v>
          </cell>
          <cell r="I17">
            <v>7.3</v>
          </cell>
          <cell r="J17">
            <v>32.6</v>
          </cell>
          <cell r="K17">
            <v>7.3</v>
          </cell>
          <cell r="L17">
            <v>6</v>
          </cell>
          <cell r="M17">
            <v>10.6</v>
          </cell>
          <cell r="N17">
            <v>6</v>
          </cell>
          <cell r="O17">
            <v>6</v>
          </cell>
          <cell r="P17">
            <v>10.6</v>
          </cell>
          <cell r="Q17">
            <v>25.2</v>
          </cell>
          <cell r="R17">
            <v>3.5</v>
          </cell>
          <cell r="S17">
            <v>3.5</v>
          </cell>
          <cell r="T17">
            <v>5.5</v>
          </cell>
          <cell r="U17">
            <v>7.3</v>
          </cell>
          <cell r="V17">
            <v>5.5</v>
          </cell>
          <cell r="W17">
            <v>5.5</v>
          </cell>
          <cell r="X17">
            <v>5.5</v>
          </cell>
          <cell r="Y17">
            <v>3.3</v>
          </cell>
          <cell r="Z17">
            <v>5.5</v>
          </cell>
          <cell r="AA17">
            <v>7.3</v>
          </cell>
          <cell r="AB17">
            <v>7.3</v>
          </cell>
          <cell r="AC17">
            <v>3.5</v>
          </cell>
          <cell r="AD17">
            <v>10.6</v>
          </cell>
        </row>
        <row r="18">
          <cell r="E18">
            <v>0</v>
          </cell>
          <cell r="F18">
            <v>1</v>
          </cell>
          <cell r="G18">
            <v>1</v>
          </cell>
          <cell r="H18">
            <v>0</v>
          </cell>
          <cell r="I18">
            <v>0</v>
          </cell>
          <cell r="J18">
            <v>1</v>
          </cell>
          <cell r="K18">
            <v>0</v>
          </cell>
          <cell r="L18">
            <v>1</v>
          </cell>
          <cell r="M18">
            <v>0</v>
          </cell>
          <cell r="N18">
            <v>0</v>
          </cell>
          <cell r="O18">
            <v>1</v>
          </cell>
          <cell r="P18">
            <v>0</v>
          </cell>
          <cell r="Q18">
            <v>0</v>
          </cell>
          <cell r="R18">
            <v>0</v>
          </cell>
          <cell r="S18">
            <v>0</v>
          </cell>
          <cell r="T18">
            <v>0</v>
          </cell>
          <cell r="U18">
            <v>0</v>
          </cell>
          <cell r="V18">
            <v>0</v>
          </cell>
          <cell r="W18">
            <v>0</v>
          </cell>
          <cell r="X18">
            <v>0</v>
          </cell>
          <cell r="Y18">
            <v>0</v>
          </cell>
          <cell r="Z18">
            <v>0</v>
          </cell>
          <cell r="AA18">
            <v>0</v>
          </cell>
          <cell r="AB18">
            <v>1</v>
          </cell>
          <cell r="AC18">
            <v>0</v>
          </cell>
          <cell r="AD18">
            <v>0</v>
          </cell>
        </row>
        <row r="19">
          <cell r="E19">
            <v>2.5</v>
          </cell>
          <cell r="F19">
            <v>2.5</v>
          </cell>
          <cell r="G19">
            <v>0</v>
          </cell>
          <cell r="H19">
            <v>0</v>
          </cell>
          <cell r="J19">
            <v>2.5</v>
          </cell>
          <cell r="K19">
            <v>2.5</v>
          </cell>
          <cell r="L19">
            <v>2.5</v>
          </cell>
          <cell r="M19">
            <v>2.5</v>
          </cell>
          <cell r="O19">
            <v>2.5</v>
          </cell>
          <cell r="P19">
            <v>2.5</v>
          </cell>
          <cell r="Q19">
            <v>2.5</v>
          </cell>
          <cell r="R19">
            <v>2.5</v>
          </cell>
          <cell r="S19">
            <v>2.5</v>
          </cell>
          <cell r="T19">
            <v>2.5</v>
          </cell>
          <cell r="U19">
            <v>2.5</v>
          </cell>
          <cell r="V19">
            <v>2.5</v>
          </cell>
          <cell r="W19">
            <v>2.5</v>
          </cell>
          <cell r="X19">
            <v>2.5</v>
          </cell>
          <cell r="Y19">
            <v>2.5</v>
          </cell>
          <cell r="AA19">
            <v>2.5</v>
          </cell>
          <cell r="AB19">
            <v>2.5</v>
          </cell>
        </row>
        <row r="22">
          <cell r="E22">
            <v>2</v>
          </cell>
          <cell r="F22">
            <v>2.5</v>
          </cell>
          <cell r="G22">
            <v>1</v>
          </cell>
          <cell r="H22">
            <v>1</v>
          </cell>
          <cell r="I22">
            <v>1</v>
          </cell>
          <cell r="J22">
            <v>3.5</v>
          </cell>
          <cell r="K22">
            <v>0</v>
          </cell>
          <cell r="L22">
            <v>3.5</v>
          </cell>
          <cell r="M22">
            <v>0</v>
          </cell>
          <cell r="N22">
            <v>3.5</v>
          </cell>
          <cell r="O22">
            <v>0</v>
          </cell>
          <cell r="P22">
            <v>0</v>
          </cell>
          <cell r="Q22">
            <v>3.5</v>
          </cell>
          <cell r="R22">
            <v>0</v>
          </cell>
          <cell r="S22">
            <v>0</v>
          </cell>
          <cell r="T22">
            <v>0</v>
          </cell>
          <cell r="U22">
            <v>0</v>
          </cell>
          <cell r="V22">
            <v>0</v>
          </cell>
          <cell r="W22">
            <v>0</v>
          </cell>
          <cell r="X22">
            <v>0</v>
          </cell>
          <cell r="Y22">
            <v>0</v>
          </cell>
          <cell r="Z22">
            <v>0</v>
          </cell>
          <cell r="AA22">
            <v>0</v>
          </cell>
          <cell r="AB22">
            <v>3.5</v>
          </cell>
          <cell r="AC22">
            <v>0</v>
          </cell>
          <cell r="AD22">
            <v>0</v>
          </cell>
        </row>
        <row r="23">
          <cell r="E23">
            <v>2</v>
          </cell>
          <cell r="F23">
            <v>2.5</v>
          </cell>
          <cell r="G23">
            <v>1</v>
          </cell>
          <cell r="H23">
            <v>1</v>
          </cell>
          <cell r="I23">
            <v>1</v>
          </cell>
          <cell r="J23">
            <v>3.5</v>
          </cell>
          <cell r="K23">
            <v>0</v>
          </cell>
          <cell r="L23">
            <v>3.5</v>
          </cell>
          <cell r="M23">
            <v>0</v>
          </cell>
          <cell r="N23">
            <v>3.5</v>
          </cell>
          <cell r="O23">
            <v>0</v>
          </cell>
          <cell r="P23">
            <v>0</v>
          </cell>
          <cell r="Q23">
            <v>3.5</v>
          </cell>
          <cell r="R23">
            <v>0</v>
          </cell>
          <cell r="S23">
            <v>0</v>
          </cell>
          <cell r="T23">
            <v>0</v>
          </cell>
          <cell r="U23">
            <v>0</v>
          </cell>
          <cell r="V23">
            <v>0</v>
          </cell>
          <cell r="W23">
            <v>0</v>
          </cell>
          <cell r="X23">
            <v>0</v>
          </cell>
          <cell r="Y23">
            <v>0</v>
          </cell>
          <cell r="Z23">
            <v>0</v>
          </cell>
          <cell r="AA23">
            <v>0</v>
          </cell>
          <cell r="AB23">
            <v>3.5</v>
          </cell>
          <cell r="AC23">
            <v>0</v>
          </cell>
          <cell r="AD23">
            <v>0</v>
          </cell>
        </row>
        <row r="27">
          <cell r="E27">
            <v>0</v>
          </cell>
          <cell r="F27">
            <v>3230</v>
          </cell>
          <cell r="G27">
            <v>1000</v>
          </cell>
          <cell r="H27">
            <v>500</v>
          </cell>
          <cell r="I27">
            <v>500</v>
          </cell>
          <cell r="J27">
            <v>550</v>
          </cell>
          <cell r="K27">
            <v>0</v>
          </cell>
          <cell r="L27">
            <v>0</v>
          </cell>
          <cell r="M27">
            <v>0</v>
          </cell>
          <cell r="N27">
            <v>0</v>
          </cell>
          <cell r="O27">
            <v>0</v>
          </cell>
          <cell r="P27">
            <v>0</v>
          </cell>
          <cell r="Q27">
            <v>0</v>
          </cell>
          <cell r="R27">
            <v>0</v>
          </cell>
          <cell r="S27">
            <v>0</v>
          </cell>
          <cell r="T27">
            <v>0</v>
          </cell>
          <cell r="U27">
            <v>0</v>
          </cell>
          <cell r="V27">
            <v>550</v>
          </cell>
          <cell r="W27">
            <v>0</v>
          </cell>
          <cell r="X27">
            <v>0</v>
          </cell>
          <cell r="Y27">
            <v>0</v>
          </cell>
          <cell r="Z27">
            <v>0</v>
          </cell>
          <cell r="AA27">
            <v>0</v>
          </cell>
          <cell r="AB27">
            <v>0</v>
          </cell>
          <cell r="AC27">
            <v>0</v>
          </cell>
          <cell r="AD27">
            <v>0</v>
          </cell>
        </row>
        <row r="28">
          <cell r="E28">
            <v>0.5</v>
          </cell>
          <cell r="F28">
            <v>1</v>
          </cell>
          <cell r="G28">
            <v>1</v>
          </cell>
          <cell r="H28">
            <v>1</v>
          </cell>
          <cell r="I28">
            <v>1</v>
          </cell>
          <cell r="J28">
            <v>1.5</v>
          </cell>
          <cell r="K28">
            <v>0.7</v>
          </cell>
          <cell r="L28">
            <v>1.5</v>
          </cell>
          <cell r="M28">
            <v>0.7</v>
          </cell>
          <cell r="N28">
            <v>0.7</v>
          </cell>
          <cell r="O28">
            <v>0.7</v>
          </cell>
          <cell r="P28">
            <v>0.7</v>
          </cell>
          <cell r="Q28">
            <v>0.7</v>
          </cell>
          <cell r="R28">
            <v>0.7</v>
          </cell>
          <cell r="S28">
            <v>0.7</v>
          </cell>
          <cell r="T28">
            <v>0.7</v>
          </cell>
          <cell r="U28">
            <v>0.7</v>
          </cell>
          <cell r="V28">
            <v>1.5</v>
          </cell>
          <cell r="W28">
            <v>0.7</v>
          </cell>
          <cell r="X28">
            <v>1.5</v>
          </cell>
          <cell r="Y28">
            <v>0.7</v>
          </cell>
          <cell r="Z28">
            <v>0.7</v>
          </cell>
          <cell r="AA28">
            <v>0.7</v>
          </cell>
          <cell r="AB28">
            <v>0.7</v>
          </cell>
          <cell r="AC28">
            <v>0.7</v>
          </cell>
          <cell r="AD28">
            <v>0.7</v>
          </cell>
        </row>
        <row r="31">
          <cell r="E31">
            <v>3</v>
          </cell>
          <cell r="F31">
            <v>2</v>
          </cell>
          <cell r="G31">
            <v>2</v>
          </cell>
          <cell r="H31">
            <v>2</v>
          </cell>
          <cell r="I31">
            <v>2</v>
          </cell>
          <cell r="J31">
            <v>3</v>
          </cell>
          <cell r="K31">
            <v>3</v>
          </cell>
          <cell r="L31">
            <v>3</v>
          </cell>
          <cell r="M31">
            <v>3</v>
          </cell>
          <cell r="N31">
            <v>3</v>
          </cell>
          <cell r="O31">
            <v>3</v>
          </cell>
          <cell r="P31">
            <v>3</v>
          </cell>
          <cell r="Q31">
            <v>3</v>
          </cell>
          <cell r="R31">
            <v>3</v>
          </cell>
          <cell r="S31">
            <v>3</v>
          </cell>
          <cell r="T31">
            <v>3</v>
          </cell>
          <cell r="U31">
            <v>3</v>
          </cell>
          <cell r="V31">
            <v>3</v>
          </cell>
          <cell r="W31">
            <v>3</v>
          </cell>
          <cell r="X31">
            <v>3</v>
          </cell>
          <cell r="Y31">
            <v>3</v>
          </cell>
          <cell r="Z31">
            <v>3</v>
          </cell>
          <cell r="AA31">
            <v>3</v>
          </cell>
          <cell r="AB31">
            <v>3</v>
          </cell>
          <cell r="AC31">
            <v>3</v>
          </cell>
          <cell r="AD31">
            <v>3</v>
          </cell>
        </row>
        <row r="32">
          <cell r="E32">
            <v>3</v>
          </cell>
          <cell r="F32">
            <v>2</v>
          </cell>
          <cell r="G32">
            <v>2</v>
          </cell>
          <cell r="H32">
            <v>2</v>
          </cell>
          <cell r="I32">
            <v>2</v>
          </cell>
          <cell r="J32">
            <v>3</v>
          </cell>
          <cell r="K32">
            <v>3</v>
          </cell>
          <cell r="L32">
            <v>3</v>
          </cell>
          <cell r="M32">
            <v>3</v>
          </cell>
          <cell r="N32">
            <v>3</v>
          </cell>
          <cell r="O32">
            <v>3</v>
          </cell>
          <cell r="P32">
            <v>3</v>
          </cell>
          <cell r="Q32">
            <v>3</v>
          </cell>
          <cell r="R32">
            <v>3</v>
          </cell>
          <cell r="S32">
            <v>3</v>
          </cell>
          <cell r="T32">
            <v>3</v>
          </cell>
          <cell r="U32">
            <v>3</v>
          </cell>
          <cell r="V32">
            <v>3</v>
          </cell>
          <cell r="W32">
            <v>3</v>
          </cell>
          <cell r="X32">
            <v>3</v>
          </cell>
          <cell r="Y32">
            <v>3</v>
          </cell>
          <cell r="Z32">
            <v>3</v>
          </cell>
          <cell r="AA32">
            <v>3</v>
          </cell>
          <cell r="AB32">
            <v>3</v>
          </cell>
          <cell r="AC32">
            <v>3</v>
          </cell>
          <cell r="AD32">
            <v>3</v>
          </cell>
        </row>
        <row r="36">
          <cell r="E36">
            <v>0</v>
          </cell>
          <cell r="F36">
            <v>12920</v>
          </cell>
          <cell r="G36">
            <v>2000</v>
          </cell>
          <cell r="H36">
            <v>1250</v>
          </cell>
          <cell r="I36">
            <v>1215</v>
          </cell>
          <cell r="J36">
            <v>0</v>
          </cell>
          <cell r="K36">
            <v>0</v>
          </cell>
          <cell r="L36">
            <v>0</v>
          </cell>
          <cell r="M36">
            <v>0</v>
          </cell>
          <cell r="N36">
            <v>0</v>
          </cell>
          <cell r="O36">
            <v>0</v>
          </cell>
          <cell r="P36">
            <v>0</v>
          </cell>
          <cell r="Q36">
            <v>0</v>
          </cell>
          <cell r="R36">
            <v>0</v>
          </cell>
          <cell r="S36">
            <v>0</v>
          </cell>
          <cell r="T36">
            <v>150</v>
          </cell>
          <cell r="U36">
            <v>0</v>
          </cell>
          <cell r="V36">
            <v>0</v>
          </cell>
          <cell r="W36">
            <v>0</v>
          </cell>
          <cell r="X36">
            <v>200</v>
          </cell>
          <cell r="Y36">
            <v>0</v>
          </cell>
          <cell r="Z36">
            <v>0</v>
          </cell>
          <cell r="AA36">
            <v>0</v>
          </cell>
          <cell r="AB36">
            <v>0</v>
          </cell>
          <cell r="AC36">
            <v>0</v>
          </cell>
          <cell r="AD36">
            <v>0</v>
          </cell>
        </row>
        <row r="37">
          <cell r="E37">
            <v>0.5</v>
          </cell>
          <cell r="F37">
            <v>1</v>
          </cell>
          <cell r="G37">
            <v>1</v>
          </cell>
          <cell r="H37">
            <v>1</v>
          </cell>
          <cell r="I37">
            <v>1</v>
          </cell>
          <cell r="J37">
            <v>1</v>
          </cell>
          <cell r="K37">
            <v>1</v>
          </cell>
          <cell r="L37">
            <v>2</v>
          </cell>
          <cell r="M37">
            <v>1</v>
          </cell>
          <cell r="N37">
            <v>1</v>
          </cell>
          <cell r="O37">
            <v>1</v>
          </cell>
          <cell r="P37">
            <v>1</v>
          </cell>
          <cell r="Q37">
            <v>1</v>
          </cell>
          <cell r="R37">
            <v>1</v>
          </cell>
          <cell r="S37">
            <v>1</v>
          </cell>
          <cell r="T37">
            <v>4</v>
          </cell>
          <cell r="U37">
            <v>1</v>
          </cell>
          <cell r="V37">
            <v>1</v>
          </cell>
          <cell r="W37">
            <v>1</v>
          </cell>
          <cell r="X37">
            <v>2</v>
          </cell>
          <cell r="Y37">
            <v>1</v>
          </cell>
          <cell r="Z37">
            <v>1</v>
          </cell>
          <cell r="AA37">
            <v>1</v>
          </cell>
          <cell r="AB37">
            <v>1</v>
          </cell>
          <cell r="AC37">
            <v>1</v>
          </cell>
          <cell r="AD37">
            <v>1</v>
          </cell>
        </row>
        <row r="40">
          <cell r="E40">
            <v>3</v>
          </cell>
          <cell r="F40">
            <v>2</v>
          </cell>
          <cell r="G40">
            <v>2</v>
          </cell>
          <cell r="H40">
            <v>2</v>
          </cell>
          <cell r="I40">
            <v>2</v>
          </cell>
          <cell r="J40">
            <v>3</v>
          </cell>
          <cell r="K40">
            <v>3</v>
          </cell>
          <cell r="L40">
            <v>3</v>
          </cell>
          <cell r="M40">
            <v>3</v>
          </cell>
          <cell r="N40">
            <v>3</v>
          </cell>
          <cell r="O40">
            <v>3</v>
          </cell>
          <cell r="P40">
            <v>3</v>
          </cell>
          <cell r="Q40">
            <v>3</v>
          </cell>
          <cell r="R40">
            <v>3</v>
          </cell>
          <cell r="S40">
            <v>3</v>
          </cell>
          <cell r="T40">
            <v>3</v>
          </cell>
          <cell r="U40">
            <v>3</v>
          </cell>
          <cell r="V40">
            <v>3</v>
          </cell>
          <cell r="W40">
            <v>3</v>
          </cell>
          <cell r="X40">
            <v>3</v>
          </cell>
          <cell r="Y40">
            <v>3</v>
          </cell>
          <cell r="Z40">
            <v>3</v>
          </cell>
          <cell r="AA40">
            <v>3</v>
          </cell>
          <cell r="AB40">
            <v>3</v>
          </cell>
          <cell r="AC40">
            <v>3</v>
          </cell>
          <cell r="AD40">
            <v>3</v>
          </cell>
        </row>
        <row r="41">
          <cell r="E41">
            <v>3</v>
          </cell>
          <cell r="F41">
            <v>2</v>
          </cell>
          <cell r="G41">
            <v>2</v>
          </cell>
          <cell r="H41">
            <v>2</v>
          </cell>
          <cell r="I41">
            <v>2</v>
          </cell>
          <cell r="J41">
            <v>3</v>
          </cell>
          <cell r="K41">
            <v>3</v>
          </cell>
          <cell r="L41">
            <v>3</v>
          </cell>
          <cell r="M41">
            <v>3</v>
          </cell>
          <cell r="N41">
            <v>3</v>
          </cell>
          <cell r="O41">
            <v>3</v>
          </cell>
          <cell r="P41">
            <v>3</v>
          </cell>
          <cell r="Q41">
            <v>3</v>
          </cell>
          <cell r="R41">
            <v>3</v>
          </cell>
          <cell r="S41">
            <v>3</v>
          </cell>
          <cell r="T41">
            <v>3</v>
          </cell>
          <cell r="U41">
            <v>3</v>
          </cell>
          <cell r="V41">
            <v>3</v>
          </cell>
          <cell r="W41">
            <v>3</v>
          </cell>
          <cell r="X41">
            <v>3</v>
          </cell>
          <cell r="Y41">
            <v>3</v>
          </cell>
          <cell r="Z41">
            <v>3</v>
          </cell>
          <cell r="AA41">
            <v>3</v>
          </cell>
          <cell r="AB41">
            <v>3</v>
          </cell>
          <cell r="AC41">
            <v>3</v>
          </cell>
          <cell r="AD41">
            <v>3</v>
          </cell>
        </row>
        <row r="45">
          <cell r="E45">
            <v>0</v>
          </cell>
          <cell r="F45">
            <v>0.3</v>
          </cell>
          <cell r="G45">
            <v>0.15</v>
          </cell>
          <cell r="H45">
            <v>0.15</v>
          </cell>
          <cell r="I45">
            <v>0.15</v>
          </cell>
          <cell r="J45">
            <v>0.15</v>
          </cell>
          <cell r="K45">
            <v>0.15</v>
          </cell>
          <cell r="L45">
            <v>0.15</v>
          </cell>
          <cell r="M45">
            <v>0.15</v>
          </cell>
          <cell r="N45">
            <v>0.15</v>
          </cell>
          <cell r="O45">
            <v>0.15</v>
          </cell>
          <cell r="P45">
            <v>0.15</v>
          </cell>
          <cell r="Q45">
            <v>0.15</v>
          </cell>
          <cell r="R45">
            <v>0.15</v>
          </cell>
          <cell r="S45">
            <v>0.15</v>
          </cell>
          <cell r="T45">
            <v>0.15</v>
          </cell>
          <cell r="U45">
            <v>0.15</v>
          </cell>
          <cell r="V45">
            <v>0.15</v>
          </cell>
          <cell r="W45">
            <v>0.15</v>
          </cell>
          <cell r="X45">
            <v>0.15</v>
          </cell>
          <cell r="Y45">
            <v>0.15</v>
          </cell>
          <cell r="Z45">
            <v>0.15</v>
          </cell>
          <cell r="AA45">
            <v>0.15</v>
          </cell>
          <cell r="AB45">
            <v>0.15</v>
          </cell>
          <cell r="AC45">
            <v>0.15</v>
          </cell>
          <cell r="AD45">
            <v>0.15</v>
          </cell>
        </row>
        <row r="50">
          <cell r="E50">
            <v>0</v>
          </cell>
          <cell r="F50">
            <v>1</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E51">
            <v>0</v>
          </cell>
          <cell r="F51">
            <v>1</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5">
          <cell r="E55">
            <v>0</v>
          </cell>
          <cell r="F55">
            <v>1</v>
          </cell>
          <cell r="G55">
            <v>1</v>
          </cell>
          <cell r="H55">
            <v>1</v>
          </cell>
          <cell r="I55">
            <v>1</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row>
        <row r="56">
          <cell r="E56">
            <v>0</v>
          </cell>
          <cell r="F56">
            <v>1</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row>
        <row r="57">
          <cell r="E57">
            <v>0</v>
          </cell>
          <cell r="F57">
            <v>1</v>
          </cell>
          <cell r="G57">
            <v>1</v>
          </cell>
          <cell r="H57">
            <v>1</v>
          </cell>
          <cell r="I57">
            <v>1</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row>
        <row r="58">
          <cell r="E58">
            <v>0</v>
          </cell>
          <cell r="F58">
            <v>4</v>
          </cell>
          <cell r="G58">
            <v>1</v>
          </cell>
          <cell r="H58">
            <v>1</v>
          </cell>
          <cell r="I58">
            <v>1</v>
          </cell>
          <cell r="J58">
            <v>4</v>
          </cell>
          <cell r="K58">
            <v>4</v>
          </cell>
          <cell r="L58">
            <v>0</v>
          </cell>
          <cell r="M58">
            <v>4</v>
          </cell>
          <cell r="R58">
            <v>4</v>
          </cell>
          <cell r="S58">
            <v>4</v>
          </cell>
          <cell r="T58">
            <v>3</v>
          </cell>
          <cell r="U58">
            <v>4</v>
          </cell>
          <cell r="V58">
            <v>4</v>
          </cell>
          <cell r="W58">
            <v>4</v>
          </cell>
          <cell r="X58">
            <v>4</v>
          </cell>
          <cell r="Y58">
            <v>4</v>
          </cell>
        </row>
        <row r="62">
          <cell r="E62">
            <v>1</v>
          </cell>
          <cell r="F62">
            <v>1</v>
          </cell>
          <cell r="G62">
            <v>1</v>
          </cell>
          <cell r="H62">
            <v>0</v>
          </cell>
          <cell r="I62">
            <v>1</v>
          </cell>
          <cell r="J62">
            <v>1</v>
          </cell>
          <cell r="K62">
            <v>1</v>
          </cell>
          <cell r="L62">
            <v>1</v>
          </cell>
          <cell r="M62">
            <v>1</v>
          </cell>
          <cell r="R62">
            <v>1</v>
          </cell>
          <cell r="S62">
            <v>0</v>
          </cell>
          <cell r="T62">
            <v>0</v>
          </cell>
          <cell r="U62">
            <v>1</v>
          </cell>
          <cell r="V62">
            <v>1</v>
          </cell>
          <cell r="W62">
            <v>1</v>
          </cell>
          <cell r="X62">
            <v>1</v>
          </cell>
          <cell r="Y62">
            <v>1</v>
          </cell>
        </row>
        <row r="63">
          <cell r="F63">
            <v>1</v>
          </cell>
          <cell r="H63">
            <v>1</v>
          </cell>
          <cell r="I63">
            <v>1</v>
          </cell>
          <cell r="J63">
            <v>1</v>
          </cell>
          <cell r="K63">
            <v>1</v>
          </cell>
          <cell r="L63">
            <v>1</v>
          </cell>
          <cell r="M63">
            <v>1</v>
          </cell>
          <cell r="R63">
            <v>1</v>
          </cell>
          <cell r="S63">
            <v>1</v>
          </cell>
          <cell r="T63">
            <v>1</v>
          </cell>
          <cell r="U63">
            <v>1</v>
          </cell>
          <cell r="V63">
            <v>1</v>
          </cell>
          <cell r="W63">
            <v>1</v>
          </cell>
          <cell r="X63">
            <v>1</v>
          </cell>
          <cell r="Y63">
            <v>1</v>
          </cell>
        </row>
        <row r="64">
          <cell r="E64">
            <v>1.73E-3</v>
          </cell>
          <cell r="F64">
            <v>1</v>
          </cell>
          <cell r="G64">
            <v>1</v>
          </cell>
          <cell r="H64">
            <v>1</v>
          </cell>
          <cell r="I64">
            <v>1</v>
          </cell>
          <cell r="J64">
            <v>1</v>
          </cell>
          <cell r="K64">
            <v>1</v>
          </cell>
          <cell r="L64">
            <v>1</v>
          </cell>
          <cell r="M64">
            <v>1</v>
          </cell>
          <cell r="R64">
            <v>1</v>
          </cell>
          <cell r="S64">
            <v>1</v>
          </cell>
          <cell r="T64">
            <v>1</v>
          </cell>
          <cell r="U64">
            <v>1</v>
          </cell>
          <cell r="V64">
            <v>1</v>
          </cell>
          <cell r="W64">
            <v>1</v>
          </cell>
          <cell r="X64">
            <v>1</v>
          </cell>
          <cell r="Y64">
            <v>1</v>
          </cell>
        </row>
        <row r="65">
          <cell r="E65">
            <v>50</v>
          </cell>
          <cell r="F65">
            <v>50</v>
          </cell>
          <cell r="G65">
            <v>50</v>
          </cell>
          <cell r="H65">
            <v>50</v>
          </cell>
          <cell r="I65">
            <v>50</v>
          </cell>
          <cell r="J65">
            <v>50</v>
          </cell>
          <cell r="K65">
            <v>50</v>
          </cell>
          <cell r="L65">
            <v>50</v>
          </cell>
          <cell r="M65">
            <v>50</v>
          </cell>
          <cell r="N65">
            <v>50</v>
          </cell>
          <cell r="O65">
            <v>50</v>
          </cell>
          <cell r="P65">
            <v>50</v>
          </cell>
          <cell r="Q65">
            <v>50</v>
          </cell>
          <cell r="R65">
            <v>50</v>
          </cell>
          <cell r="S65">
            <v>50</v>
          </cell>
          <cell r="T65">
            <v>50</v>
          </cell>
          <cell r="U65">
            <v>50</v>
          </cell>
          <cell r="V65">
            <v>50</v>
          </cell>
          <cell r="W65">
            <v>50</v>
          </cell>
          <cell r="X65">
            <v>50</v>
          </cell>
          <cell r="Y65">
            <v>50</v>
          </cell>
          <cell r="Z65">
            <v>50</v>
          </cell>
          <cell r="AA65">
            <v>50</v>
          </cell>
          <cell r="AB65">
            <v>50</v>
          </cell>
          <cell r="AC65">
            <v>50</v>
          </cell>
          <cell r="AD65">
            <v>50</v>
          </cell>
        </row>
        <row r="66">
          <cell r="E66">
            <v>100</v>
          </cell>
          <cell r="F66">
            <v>40</v>
          </cell>
          <cell r="G66">
            <v>100</v>
          </cell>
          <cell r="H66">
            <v>40</v>
          </cell>
          <cell r="I66">
            <v>40</v>
          </cell>
          <cell r="J66">
            <v>40</v>
          </cell>
          <cell r="K66">
            <v>40</v>
          </cell>
          <cell r="L66">
            <v>40</v>
          </cell>
          <cell r="M66">
            <v>40</v>
          </cell>
          <cell r="N66">
            <v>40</v>
          </cell>
          <cell r="O66">
            <v>40</v>
          </cell>
          <cell r="P66">
            <v>40</v>
          </cell>
          <cell r="Q66">
            <v>40</v>
          </cell>
          <cell r="R66">
            <v>40</v>
          </cell>
          <cell r="S66">
            <v>40</v>
          </cell>
          <cell r="T66">
            <v>40</v>
          </cell>
          <cell r="U66">
            <v>40</v>
          </cell>
          <cell r="V66">
            <v>40</v>
          </cell>
          <cell r="W66">
            <v>40</v>
          </cell>
          <cell r="X66">
            <v>40</v>
          </cell>
          <cell r="Y66">
            <v>40</v>
          </cell>
          <cell r="Z66">
            <v>40</v>
          </cell>
          <cell r="AA66">
            <v>40</v>
          </cell>
          <cell r="AB66">
            <v>40</v>
          </cell>
          <cell r="AC66">
            <v>40</v>
          </cell>
          <cell r="AD66">
            <v>40</v>
          </cell>
        </row>
        <row r="70">
          <cell r="E70">
            <v>0</v>
          </cell>
          <cell r="F70">
            <v>0.15</v>
          </cell>
          <cell r="G70">
            <v>0.1</v>
          </cell>
          <cell r="H70">
            <v>0.1</v>
          </cell>
          <cell r="I70">
            <v>0.1</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row>
        <row r="71">
          <cell r="E71">
            <v>0.75</v>
          </cell>
          <cell r="F71">
            <v>0.8</v>
          </cell>
          <cell r="G71">
            <v>1</v>
          </cell>
          <cell r="H71">
            <v>1</v>
          </cell>
          <cell r="I71">
            <v>1</v>
          </cell>
          <cell r="J71">
            <v>1</v>
          </cell>
          <cell r="K71">
            <v>1</v>
          </cell>
          <cell r="L71">
            <v>1</v>
          </cell>
          <cell r="M71">
            <v>1</v>
          </cell>
          <cell r="R71">
            <v>1</v>
          </cell>
          <cell r="S71">
            <v>1</v>
          </cell>
          <cell r="T71">
            <v>1</v>
          </cell>
          <cell r="U71">
            <v>1</v>
          </cell>
          <cell r="V71">
            <v>1</v>
          </cell>
          <cell r="W71">
            <v>1</v>
          </cell>
          <cell r="X71">
            <v>1</v>
          </cell>
          <cell r="Y71">
            <v>1</v>
          </cell>
        </row>
        <row r="73">
          <cell r="E73">
            <v>0</v>
          </cell>
          <cell r="F73">
            <v>0.1</v>
          </cell>
          <cell r="G73">
            <v>0.1</v>
          </cell>
          <cell r="H73">
            <v>0.15</v>
          </cell>
          <cell r="I73">
            <v>0.15</v>
          </cell>
          <cell r="J73">
            <v>0.05</v>
          </cell>
          <cell r="K73">
            <v>0.15</v>
          </cell>
          <cell r="L73">
            <v>0.05</v>
          </cell>
          <cell r="M73">
            <v>0.15</v>
          </cell>
          <cell r="R73">
            <v>0.15</v>
          </cell>
          <cell r="S73">
            <v>0.15</v>
          </cell>
          <cell r="T73">
            <v>0.15</v>
          </cell>
          <cell r="U73">
            <v>0.15</v>
          </cell>
          <cell r="V73">
            <v>0.05</v>
          </cell>
          <cell r="W73">
            <v>0.15</v>
          </cell>
          <cell r="X73">
            <v>0.05</v>
          </cell>
          <cell r="Y73">
            <v>0.15</v>
          </cell>
        </row>
        <row r="74">
          <cell r="E74">
            <v>0</v>
          </cell>
          <cell r="F74">
            <v>0.35</v>
          </cell>
          <cell r="G74">
            <v>0.35</v>
          </cell>
          <cell r="H74">
            <v>0.3</v>
          </cell>
          <cell r="I74">
            <v>0.3</v>
          </cell>
          <cell r="J74">
            <v>0.6</v>
          </cell>
          <cell r="K74">
            <v>0.6</v>
          </cell>
          <cell r="L74">
            <v>0.6</v>
          </cell>
          <cell r="M74">
            <v>0.6</v>
          </cell>
          <cell r="R74">
            <v>0.6</v>
          </cell>
          <cell r="S74">
            <v>0.6</v>
          </cell>
          <cell r="T74">
            <v>0.6</v>
          </cell>
          <cell r="U74">
            <v>0.6</v>
          </cell>
          <cell r="V74">
            <v>0.6</v>
          </cell>
          <cell r="W74">
            <v>0.6</v>
          </cell>
          <cell r="X74">
            <v>0.6</v>
          </cell>
          <cell r="Y74">
            <v>0.6</v>
          </cell>
        </row>
        <row r="75">
          <cell r="E75">
            <v>0</v>
          </cell>
          <cell r="F75">
            <v>0.35</v>
          </cell>
          <cell r="G75">
            <v>0.35</v>
          </cell>
          <cell r="H75">
            <v>0.3</v>
          </cell>
          <cell r="I75">
            <v>0.3</v>
          </cell>
          <cell r="J75">
            <v>0.6</v>
          </cell>
          <cell r="K75">
            <v>0.6</v>
          </cell>
          <cell r="L75">
            <v>0.6</v>
          </cell>
          <cell r="M75">
            <v>0.6</v>
          </cell>
          <cell r="R75">
            <v>0.6</v>
          </cell>
          <cell r="S75">
            <v>0.6</v>
          </cell>
          <cell r="T75">
            <v>0.6</v>
          </cell>
          <cell r="U75">
            <v>0.6</v>
          </cell>
          <cell r="V75">
            <v>0.6</v>
          </cell>
          <cell r="W75">
            <v>0.6</v>
          </cell>
          <cell r="X75">
            <v>0.6</v>
          </cell>
          <cell r="Y75">
            <v>0.6</v>
          </cell>
        </row>
        <row r="81">
          <cell r="E81">
            <v>0.2</v>
          </cell>
          <cell r="F81">
            <v>0.15</v>
          </cell>
          <cell r="G81">
            <v>0.15</v>
          </cell>
          <cell r="H81">
            <v>0.15</v>
          </cell>
          <cell r="I81">
            <v>0.15</v>
          </cell>
          <cell r="J81">
            <v>0.15</v>
          </cell>
          <cell r="K81">
            <v>0.15</v>
          </cell>
          <cell r="L81">
            <v>0.15</v>
          </cell>
          <cell r="M81">
            <v>0.15</v>
          </cell>
          <cell r="N81">
            <v>0.15</v>
          </cell>
          <cell r="O81">
            <v>0.15</v>
          </cell>
          <cell r="P81">
            <v>0.15</v>
          </cell>
          <cell r="Q81">
            <v>0.15</v>
          </cell>
          <cell r="R81">
            <v>0.15</v>
          </cell>
          <cell r="S81">
            <v>0.15</v>
          </cell>
          <cell r="T81">
            <v>0.15</v>
          </cell>
          <cell r="U81">
            <v>0.15</v>
          </cell>
          <cell r="V81">
            <v>0.15</v>
          </cell>
          <cell r="W81">
            <v>0.15</v>
          </cell>
          <cell r="X81">
            <v>0.15</v>
          </cell>
          <cell r="Y81">
            <v>0.15</v>
          </cell>
          <cell r="Z81">
            <v>0.15</v>
          </cell>
          <cell r="AA81">
            <v>0.15</v>
          </cell>
          <cell r="AB81">
            <v>0.15</v>
          </cell>
          <cell r="AC81">
            <v>0.15</v>
          </cell>
          <cell r="AD81">
            <v>0.15</v>
          </cell>
        </row>
        <row r="82">
          <cell r="F82">
            <v>0.02</v>
          </cell>
          <cell r="G82">
            <v>0.02</v>
          </cell>
          <cell r="H82">
            <v>0.02</v>
          </cell>
          <cell r="I82">
            <v>0.02</v>
          </cell>
          <cell r="J82">
            <v>0.15</v>
          </cell>
          <cell r="K82">
            <v>0.15</v>
          </cell>
          <cell r="L82">
            <v>0.15</v>
          </cell>
          <cell r="M82">
            <v>0.15</v>
          </cell>
          <cell r="N82">
            <v>0.15</v>
          </cell>
          <cell r="O82">
            <v>0.15</v>
          </cell>
          <cell r="P82">
            <v>0.15</v>
          </cell>
          <cell r="Q82">
            <v>0.15</v>
          </cell>
          <cell r="R82">
            <v>0.12</v>
          </cell>
          <cell r="S82">
            <v>0.12</v>
          </cell>
          <cell r="T82">
            <v>0.12</v>
          </cell>
          <cell r="U82">
            <v>0.12</v>
          </cell>
          <cell r="V82">
            <v>0.12</v>
          </cell>
          <cell r="W82">
            <v>0.12</v>
          </cell>
          <cell r="X82">
            <v>0.12</v>
          </cell>
          <cell r="Y82">
            <v>0.12</v>
          </cell>
          <cell r="Z82">
            <v>0.12</v>
          </cell>
          <cell r="AA82">
            <v>0.12</v>
          </cell>
          <cell r="AB82">
            <v>0.12</v>
          </cell>
          <cell r="AC82">
            <v>0.12</v>
          </cell>
          <cell r="AD82">
            <v>0.15</v>
          </cell>
        </row>
        <row r="83">
          <cell r="F83">
            <v>0.06</v>
          </cell>
          <cell r="G83">
            <v>0.06</v>
          </cell>
          <cell r="H83">
            <v>0.06</v>
          </cell>
          <cell r="I83">
            <v>0.06</v>
          </cell>
          <cell r="J83">
            <v>0.05</v>
          </cell>
          <cell r="K83">
            <v>0.05</v>
          </cell>
          <cell r="L83">
            <v>0.05</v>
          </cell>
          <cell r="M83">
            <v>0.05</v>
          </cell>
          <cell r="N83">
            <v>0.05</v>
          </cell>
          <cell r="O83">
            <v>0.05</v>
          </cell>
          <cell r="P83">
            <v>0.05</v>
          </cell>
          <cell r="Q83">
            <v>0.05</v>
          </cell>
          <cell r="R83">
            <v>0.05</v>
          </cell>
          <cell r="S83">
            <v>0.05</v>
          </cell>
          <cell r="T83">
            <v>0.05</v>
          </cell>
          <cell r="U83">
            <v>0.05</v>
          </cell>
          <cell r="V83">
            <v>0.05</v>
          </cell>
          <cell r="W83">
            <v>0.05</v>
          </cell>
          <cell r="X83">
            <v>0.05</v>
          </cell>
          <cell r="Y83">
            <v>0.05</v>
          </cell>
          <cell r="Z83">
            <v>0.05</v>
          </cell>
          <cell r="AA83">
            <v>0.05</v>
          </cell>
          <cell r="AB83">
            <v>0.05</v>
          </cell>
          <cell r="AC83">
            <v>0.05</v>
          </cell>
          <cell r="AD83">
            <v>0.05</v>
          </cell>
        </row>
        <row r="84">
          <cell r="F84">
            <v>0.04</v>
          </cell>
          <cell r="G84">
            <v>0.04</v>
          </cell>
          <cell r="H84">
            <v>0.04</v>
          </cell>
          <cell r="I84">
            <v>0.04</v>
          </cell>
          <cell r="J84">
            <v>3.5000000000000003E-2</v>
          </cell>
          <cell r="K84">
            <v>3.5000000000000003E-2</v>
          </cell>
          <cell r="L84">
            <v>3.5000000000000003E-2</v>
          </cell>
          <cell r="M84">
            <v>3.5000000000000003E-2</v>
          </cell>
          <cell r="N84">
            <v>3.5000000000000003E-2</v>
          </cell>
          <cell r="O84">
            <v>3.5000000000000003E-2</v>
          </cell>
          <cell r="P84">
            <v>3.5000000000000003E-2</v>
          </cell>
          <cell r="Q84">
            <v>3.5000000000000003E-2</v>
          </cell>
          <cell r="R84">
            <v>3.5000000000000003E-2</v>
          </cell>
          <cell r="S84">
            <v>3.5000000000000003E-2</v>
          </cell>
          <cell r="T84">
            <v>3.5000000000000003E-2</v>
          </cell>
          <cell r="U84">
            <v>3.5000000000000003E-2</v>
          </cell>
          <cell r="V84">
            <v>3.5000000000000003E-2</v>
          </cell>
          <cell r="W84">
            <v>3.5000000000000003E-2</v>
          </cell>
          <cell r="X84">
            <v>3.5000000000000003E-2</v>
          </cell>
          <cell r="Y84">
            <v>3.5000000000000003E-2</v>
          </cell>
          <cell r="Z84">
            <v>3.5000000000000003E-2</v>
          </cell>
          <cell r="AA84">
            <v>3.5000000000000003E-2</v>
          </cell>
          <cell r="AB84">
            <v>3.5000000000000003E-2</v>
          </cell>
          <cell r="AC84">
            <v>3.5000000000000003E-2</v>
          </cell>
          <cell r="AD84">
            <v>3.5000000000000003E-2</v>
          </cell>
        </row>
        <row r="88">
          <cell r="E88">
            <v>2</v>
          </cell>
          <cell r="F88">
            <v>1</v>
          </cell>
          <cell r="G88">
            <v>1</v>
          </cell>
          <cell r="H88">
            <v>0</v>
          </cell>
          <cell r="I88">
            <v>0</v>
          </cell>
          <cell r="J88">
            <v>0</v>
          </cell>
          <cell r="K88">
            <v>0</v>
          </cell>
          <cell r="L88">
            <v>0</v>
          </cell>
          <cell r="M88">
            <v>0</v>
          </cell>
          <cell r="N88">
            <v>0</v>
          </cell>
          <cell r="O88">
            <v>0</v>
          </cell>
          <cell r="P88">
            <v>0</v>
          </cell>
          <cell r="Q88">
            <v>0</v>
          </cell>
          <cell r="R88">
            <v>2</v>
          </cell>
          <cell r="S88">
            <v>2</v>
          </cell>
          <cell r="T88">
            <v>2</v>
          </cell>
          <cell r="U88">
            <v>2</v>
          </cell>
          <cell r="V88">
            <v>2</v>
          </cell>
          <cell r="W88">
            <v>2</v>
          </cell>
          <cell r="X88">
            <v>2</v>
          </cell>
          <cell r="Y88">
            <v>2</v>
          </cell>
          <cell r="Z88">
            <v>2</v>
          </cell>
          <cell r="AA88">
            <v>2</v>
          </cell>
          <cell r="AB88">
            <v>2</v>
          </cell>
          <cell r="AC88">
            <v>2</v>
          </cell>
          <cell r="AD88">
            <v>0</v>
          </cell>
        </row>
        <row r="89">
          <cell r="E89">
            <v>2</v>
          </cell>
          <cell r="F89">
            <v>1</v>
          </cell>
          <cell r="G89">
            <v>0</v>
          </cell>
          <cell r="H89">
            <v>0</v>
          </cell>
          <cell r="I89">
            <v>0</v>
          </cell>
          <cell r="J89">
            <v>0</v>
          </cell>
          <cell r="K89">
            <v>0</v>
          </cell>
          <cell r="L89">
            <v>0</v>
          </cell>
          <cell r="M89">
            <v>0</v>
          </cell>
          <cell r="N89">
            <v>0</v>
          </cell>
          <cell r="O89">
            <v>0</v>
          </cell>
          <cell r="P89">
            <v>0</v>
          </cell>
          <cell r="Q89">
            <v>0</v>
          </cell>
          <cell r="R89">
            <v>1</v>
          </cell>
          <cell r="S89">
            <v>1</v>
          </cell>
          <cell r="T89">
            <v>1</v>
          </cell>
          <cell r="U89">
            <v>1</v>
          </cell>
          <cell r="V89">
            <v>1</v>
          </cell>
          <cell r="W89">
            <v>1</v>
          </cell>
          <cell r="X89">
            <v>1</v>
          </cell>
          <cell r="Y89">
            <v>1</v>
          </cell>
          <cell r="Z89">
            <v>1</v>
          </cell>
          <cell r="AA89">
            <v>1</v>
          </cell>
          <cell r="AB89">
            <v>1</v>
          </cell>
          <cell r="AC89">
            <v>1</v>
          </cell>
          <cell r="AD89">
            <v>0</v>
          </cell>
        </row>
        <row r="90">
          <cell r="E90">
            <v>2</v>
          </cell>
          <cell r="F90">
            <v>2</v>
          </cell>
          <cell r="G90">
            <v>0</v>
          </cell>
          <cell r="H90">
            <v>0</v>
          </cell>
          <cell r="I90">
            <v>0</v>
          </cell>
          <cell r="J90">
            <v>3</v>
          </cell>
          <cell r="K90">
            <v>2.5</v>
          </cell>
          <cell r="L90">
            <v>3</v>
          </cell>
          <cell r="M90">
            <v>2.5</v>
          </cell>
          <cell r="R90">
            <v>3</v>
          </cell>
          <cell r="S90">
            <v>0</v>
          </cell>
          <cell r="T90">
            <v>0</v>
          </cell>
          <cell r="U90">
            <v>2.5</v>
          </cell>
          <cell r="V90">
            <v>3</v>
          </cell>
          <cell r="W90">
            <v>2.5</v>
          </cell>
          <cell r="X90">
            <v>3</v>
          </cell>
          <cell r="Y90">
            <v>2.5</v>
          </cell>
        </row>
        <row r="91">
          <cell r="E91">
            <v>1</v>
          </cell>
          <cell r="F91">
            <v>1</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row>
        <row r="96">
          <cell r="E96">
            <v>10</v>
          </cell>
          <cell r="F96">
            <v>5</v>
          </cell>
          <cell r="G96">
            <v>1</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row>
        <row r="97">
          <cell r="E97">
            <v>1</v>
          </cell>
          <cell r="F97">
            <v>1</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row>
        <row r="98">
          <cell r="E98">
            <v>1</v>
          </cell>
          <cell r="F98">
            <v>2</v>
          </cell>
          <cell r="G98">
            <v>1</v>
          </cell>
          <cell r="H98">
            <v>1</v>
          </cell>
          <cell r="I98">
            <v>1</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102">
          <cell r="E102">
            <v>1</v>
          </cell>
          <cell r="F102">
            <v>1</v>
          </cell>
          <cell r="G102">
            <v>1</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row>
        <row r="103">
          <cell r="E103">
            <v>40</v>
          </cell>
          <cell r="F103">
            <v>1000</v>
          </cell>
          <cell r="G103">
            <v>1000</v>
          </cell>
          <cell r="H103">
            <v>1000</v>
          </cell>
          <cell r="I103">
            <v>1000</v>
          </cell>
          <cell r="J103">
            <v>1000</v>
          </cell>
          <cell r="K103">
            <v>1000</v>
          </cell>
          <cell r="L103">
            <v>1000</v>
          </cell>
          <cell r="M103">
            <v>1000</v>
          </cell>
          <cell r="N103">
            <v>1000</v>
          </cell>
          <cell r="O103">
            <v>1000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row>
      </sheetData>
      <sheetData sheetId="25" refreshError="1"/>
      <sheetData sheetId="26">
        <row r="8">
          <cell r="E8" t="str">
            <v>None</v>
          </cell>
        </row>
        <row r="9">
          <cell r="E9" t="str">
            <v>Str. Steel</v>
          </cell>
          <cell r="F9">
            <v>300</v>
          </cell>
        </row>
        <row r="10">
          <cell r="E10" t="str">
            <v>Y1</v>
          </cell>
          <cell r="F10">
            <v>198</v>
          </cell>
          <cell r="G10">
            <v>700</v>
          </cell>
          <cell r="H10">
            <v>0.309</v>
          </cell>
          <cell r="I10">
            <v>0.74199999999999999</v>
          </cell>
          <cell r="J10">
            <v>210.12</v>
          </cell>
        </row>
        <row r="11">
          <cell r="E11" t="str">
            <v>Y2</v>
          </cell>
          <cell r="F11">
            <v>227</v>
          </cell>
          <cell r="G11">
            <v>800</v>
          </cell>
          <cell r="H11">
            <v>0.34</v>
          </cell>
          <cell r="I11">
            <v>0.81599999999999995</v>
          </cell>
          <cell r="J11">
            <v>231.20000000000002</v>
          </cell>
        </row>
        <row r="12">
          <cell r="E12" t="str">
            <v>Y3</v>
          </cell>
          <cell r="F12">
            <v>256</v>
          </cell>
          <cell r="G12">
            <v>900</v>
          </cell>
          <cell r="H12">
            <v>0.374</v>
          </cell>
          <cell r="I12">
            <v>0.89800000000000002</v>
          </cell>
          <cell r="J12">
            <v>254.32</v>
          </cell>
        </row>
        <row r="13">
          <cell r="E13" t="str">
            <v>Y4</v>
          </cell>
          <cell r="F13">
            <v>285</v>
          </cell>
          <cell r="G13">
            <v>1000</v>
          </cell>
          <cell r="H13">
            <v>0.41</v>
          </cell>
          <cell r="I13">
            <v>0.98399999999999999</v>
          </cell>
          <cell r="J13">
            <v>278.8</v>
          </cell>
        </row>
        <row r="14">
          <cell r="E14" t="str">
            <v>Y5</v>
          </cell>
          <cell r="F14">
            <v>313</v>
          </cell>
          <cell r="G14">
            <v>1100</v>
          </cell>
          <cell r="H14">
            <v>0.44900000000000001</v>
          </cell>
          <cell r="I14">
            <v>1.0780000000000001</v>
          </cell>
          <cell r="J14">
            <v>305.32</v>
          </cell>
        </row>
        <row r="16">
          <cell r="E16" t="str">
            <v>Y6</v>
          </cell>
          <cell r="F16">
            <v>342</v>
          </cell>
          <cell r="G16">
            <v>1200</v>
          </cell>
          <cell r="H16">
            <v>0.49099999999999999</v>
          </cell>
          <cell r="I16">
            <v>1.1779999999999999</v>
          </cell>
          <cell r="J16">
            <v>333.88</v>
          </cell>
        </row>
        <row r="17">
          <cell r="E17" t="str">
            <v>Y7</v>
          </cell>
          <cell r="F17">
            <v>371</v>
          </cell>
          <cell r="G17">
            <v>1300</v>
          </cell>
          <cell r="H17">
            <v>0.53700000000000003</v>
          </cell>
          <cell r="I17">
            <v>1.2889999999999999</v>
          </cell>
          <cell r="J17">
            <v>365.16</v>
          </cell>
        </row>
        <row r="21">
          <cell r="E21" t="str">
            <v>Y8</v>
          </cell>
          <cell r="F21">
            <v>400</v>
          </cell>
          <cell r="G21">
            <v>1400</v>
          </cell>
          <cell r="H21">
            <v>0.58499999999999996</v>
          </cell>
          <cell r="I21">
            <v>1.4039999999999999</v>
          </cell>
          <cell r="J21">
            <v>397.79999999999995</v>
          </cell>
        </row>
        <row r="22">
          <cell r="E22" t="str">
            <v>SY1</v>
          </cell>
          <cell r="F22">
            <v>240</v>
          </cell>
          <cell r="G22">
            <v>1500</v>
          </cell>
          <cell r="H22">
            <v>0.54900000000000004</v>
          </cell>
          <cell r="I22">
            <v>1.3180000000000001</v>
          </cell>
          <cell r="J22">
            <v>373.32000000000005</v>
          </cell>
        </row>
        <row r="23">
          <cell r="E23" t="str">
            <v>SY2</v>
          </cell>
          <cell r="F23">
            <v>240</v>
          </cell>
          <cell r="G23">
            <v>1600</v>
          </cell>
          <cell r="H23">
            <v>0.58099999999999996</v>
          </cell>
          <cell r="I23">
            <v>1.3939999999999999</v>
          </cell>
          <cell r="J23">
            <v>395.08</v>
          </cell>
        </row>
        <row r="25">
          <cell r="E25" t="str">
            <v>SY3</v>
          </cell>
          <cell r="F25">
            <v>240</v>
          </cell>
          <cell r="G25">
            <v>1700</v>
          </cell>
          <cell r="H25">
            <v>0.61299999999999999</v>
          </cell>
          <cell r="I25">
            <v>1.4710000000000001</v>
          </cell>
          <cell r="J25">
            <v>416.84</v>
          </cell>
        </row>
        <row r="26">
          <cell r="E26" t="str">
            <v>SY4</v>
          </cell>
          <cell r="F26">
            <v>240</v>
          </cell>
          <cell r="G26">
            <v>1800</v>
          </cell>
          <cell r="H26">
            <v>0.64500000000000002</v>
          </cell>
          <cell r="I26">
            <v>1.548</v>
          </cell>
          <cell r="J26">
            <v>438.6</v>
          </cell>
        </row>
        <row r="27">
          <cell r="E27" t="str">
            <v>SY5</v>
          </cell>
          <cell r="F27">
            <v>240</v>
          </cell>
          <cell r="G27">
            <v>1900</v>
          </cell>
          <cell r="H27">
            <v>0.67700000000000005</v>
          </cell>
          <cell r="I27">
            <v>1.625</v>
          </cell>
          <cell r="J27">
            <v>460.36</v>
          </cell>
        </row>
        <row r="28">
          <cell r="E28" t="str">
            <v>SY6</v>
          </cell>
          <cell r="F28">
            <v>240</v>
          </cell>
          <cell r="G28">
            <v>2000</v>
          </cell>
          <cell r="H28">
            <v>0.70899999999999996</v>
          </cell>
          <cell r="I28">
            <v>1.702</v>
          </cell>
          <cell r="J28">
            <v>482.11999999999995</v>
          </cell>
        </row>
        <row r="29">
          <cell r="E29" t="str">
            <v>U7</v>
          </cell>
          <cell r="F29">
            <v>1276</v>
          </cell>
          <cell r="G29">
            <v>1100</v>
          </cell>
          <cell r="H29">
            <v>0.56499999999999995</v>
          </cell>
          <cell r="I29">
            <v>1.3560000000000001</v>
          </cell>
          <cell r="J29">
            <v>384.2</v>
          </cell>
        </row>
        <row r="31">
          <cell r="E31" t="str">
            <v>U8</v>
          </cell>
          <cell r="F31">
            <v>1304</v>
          </cell>
          <cell r="G31">
            <v>1200</v>
          </cell>
          <cell r="H31">
            <v>0.59799999999999998</v>
          </cell>
          <cell r="I31">
            <v>1.4350000000000001</v>
          </cell>
          <cell r="J31">
            <v>406.64</v>
          </cell>
        </row>
        <row r="32">
          <cell r="E32" t="str">
            <v>U9</v>
          </cell>
          <cell r="F32">
            <v>1333</v>
          </cell>
          <cell r="G32">
            <v>1300</v>
          </cell>
          <cell r="H32">
            <v>0.63100000000000001</v>
          </cell>
          <cell r="I32">
            <v>1.514</v>
          </cell>
          <cell r="J32">
            <v>429.08</v>
          </cell>
        </row>
        <row r="33">
          <cell r="E33" t="str">
            <v>U10</v>
          </cell>
          <cell r="F33">
            <v>1361</v>
          </cell>
          <cell r="G33">
            <v>1400</v>
          </cell>
          <cell r="H33">
            <v>0.66400000000000003</v>
          </cell>
          <cell r="I33">
            <v>1.5940000000000001</v>
          </cell>
          <cell r="J33">
            <v>451.52000000000004</v>
          </cell>
        </row>
        <row r="34">
          <cell r="E34" t="str">
            <v>U11</v>
          </cell>
          <cell r="F34">
            <v>1390</v>
          </cell>
          <cell r="G34">
            <v>1500</v>
          </cell>
          <cell r="H34">
            <v>0.69699999999999995</v>
          </cell>
          <cell r="I34">
            <v>1.673</v>
          </cell>
          <cell r="J34">
            <v>473.96</v>
          </cell>
        </row>
        <row r="35">
          <cell r="E35" t="str">
            <v>U12</v>
          </cell>
          <cell r="F35">
            <v>1419</v>
          </cell>
          <cell r="G35">
            <v>1600</v>
          </cell>
          <cell r="H35">
            <v>0.73</v>
          </cell>
          <cell r="I35">
            <v>1.752</v>
          </cell>
          <cell r="J35">
            <v>496.4</v>
          </cell>
        </row>
        <row r="37">
          <cell r="E37">
            <v>1</v>
          </cell>
          <cell r="F37">
            <v>2</v>
          </cell>
          <cell r="G37">
            <v>3</v>
          </cell>
          <cell r="H37">
            <v>4</v>
          </cell>
          <cell r="I37">
            <v>5</v>
          </cell>
          <cell r="J37">
            <v>6</v>
          </cell>
          <cell r="K37">
            <v>7</v>
          </cell>
          <cell r="L37">
            <v>8</v>
          </cell>
          <cell r="M37">
            <v>9</v>
          </cell>
          <cell r="N37">
            <v>10</v>
          </cell>
          <cell r="O37">
            <v>11</v>
          </cell>
          <cell r="P37">
            <v>12</v>
          </cell>
          <cell r="Q37">
            <v>13</v>
          </cell>
          <cell r="R37">
            <v>14</v>
          </cell>
          <cell r="S37">
            <v>15</v>
          </cell>
        </row>
        <row r="38">
          <cell r="E38" t="str">
            <v>ST2101</v>
          </cell>
          <cell r="F38" t="str">
            <v>ST0901</v>
          </cell>
          <cell r="G38" t="str">
            <v>ST2601</v>
          </cell>
          <cell r="H38" t="str">
            <v>ST103</v>
          </cell>
          <cell r="I38" t="str">
            <v>Usk Viaduct</v>
          </cell>
          <cell r="J38" t="str">
            <v>ESQ04</v>
          </cell>
        </row>
        <row r="39">
          <cell r="E39">
            <v>0</v>
          </cell>
          <cell r="F39">
            <v>0</v>
          </cell>
          <cell r="G39">
            <v>0</v>
          </cell>
          <cell r="H39">
            <v>0</v>
          </cell>
          <cell r="I39">
            <v>1</v>
          </cell>
          <cell r="J39">
            <v>0</v>
          </cell>
          <cell r="K39">
            <v>0</v>
          </cell>
          <cell r="L39">
            <v>0</v>
          </cell>
          <cell r="M39">
            <v>0</v>
          </cell>
          <cell r="N39">
            <v>0</v>
          </cell>
          <cell r="O39">
            <v>0</v>
          </cell>
          <cell r="P39">
            <v>0</v>
          </cell>
          <cell r="Q39">
            <v>0</v>
          </cell>
          <cell r="R39">
            <v>0</v>
          </cell>
          <cell r="S39">
            <v>0</v>
          </cell>
        </row>
        <row r="41">
          <cell r="E41">
            <v>53.62</v>
          </cell>
          <cell r="F41">
            <v>23.1</v>
          </cell>
          <cell r="G41">
            <v>54.5</v>
          </cell>
          <cell r="H41">
            <v>53.22</v>
          </cell>
          <cell r="I41">
            <v>2341</v>
          </cell>
          <cell r="J41">
            <v>94.2</v>
          </cell>
        </row>
        <row r="42">
          <cell r="E42">
            <v>12.6</v>
          </cell>
          <cell r="F42">
            <v>49.5</v>
          </cell>
          <cell r="G42">
            <v>8.5</v>
          </cell>
          <cell r="H42">
            <v>2</v>
          </cell>
          <cell r="I42">
            <v>37.5</v>
          </cell>
          <cell r="J42">
            <v>16</v>
          </cell>
        </row>
        <row r="43">
          <cell r="E43">
            <v>0.25</v>
          </cell>
          <cell r="F43">
            <v>0.22</v>
          </cell>
          <cell r="G43">
            <v>0.25</v>
          </cell>
          <cell r="H43">
            <v>0.25</v>
          </cell>
          <cell r="I43">
            <v>0.3</v>
          </cell>
          <cell r="J43">
            <v>0.3</v>
          </cell>
        </row>
        <row r="44">
          <cell r="E44">
            <v>2</v>
          </cell>
          <cell r="F44">
            <v>1</v>
          </cell>
          <cell r="G44">
            <v>1</v>
          </cell>
          <cell r="H44">
            <v>1</v>
          </cell>
          <cell r="I44">
            <v>25</v>
          </cell>
          <cell r="J44">
            <v>3</v>
          </cell>
        </row>
        <row r="45">
          <cell r="E45">
            <v>0.15</v>
          </cell>
          <cell r="F45">
            <v>0.15</v>
          </cell>
          <cell r="G45">
            <v>0.15</v>
          </cell>
          <cell r="H45">
            <v>0.15</v>
          </cell>
          <cell r="I45">
            <v>0.15</v>
          </cell>
          <cell r="J45">
            <v>0.15</v>
          </cell>
        </row>
        <row r="48">
          <cell r="E48" t="b">
            <v>1</v>
          </cell>
          <cell r="F48" t="b">
            <v>1</v>
          </cell>
          <cell r="G48" t="b">
            <v>0</v>
          </cell>
          <cell r="H48" t="b">
            <v>1</v>
          </cell>
          <cell r="I48" t="b">
            <v>1</v>
          </cell>
          <cell r="J48" t="b">
            <v>0</v>
          </cell>
          <cell r="K48" t="b">
            <v>1</v>
          </cell>
          <cell r="L48" t="b">
            <v>1</v>
          </cell>
          <cell r="M48" t="b">
            <v>1</v>
          </cell>
          <cell r="N48" t="b">
            <v>1</v>
          </cell>
          <cell r="O48" t="b">
            <v>1</v>
          </cell>
          <cell r="P48" t="b">
            <v>1</v>
          </cell>
          <cell r="Q48" t="b">
            <v>1</v>
          </cell>
          <cell r="R48" t="b">
            <v>1</v>
          </cell>
          <cell r="S48" t="b">
            <v>1</v>
          </cell>
        </row>
        <row r="49">
          <cell r="E49" t="str">
            <v>U9</v>
          </cell>
          <cell r="F49" t="str">
            <v>Y5</v>
          </cell>
          <cell r="G49" t="str">
            <v>Str. Steel</v>
          </cell>
          <cell r="H49" t="str">
            <v>None</v>
          </cell>
          <cell r="I49" t="str">
            <v>None</v>
          </cell>
          <cell r="J49" t="str">
            <v>Str. Steel</v>
          </cell>
          <cell r="K49" t="str">
            <v>None</v>
          </cell>
          <cell r="L49" t="str">
            <v>None</v>
          </cell>
          <cell r="M49" t="str">
            <v>None</v>
          </cell>
          <cell r="N49" t="str">
            <v>None</v>
          </cell>
          <cell r="O49" t="str">
            <v>None</v>
          </cell>
          <cell r="P49" t="str">
            <v>None</v>
          </cell>
          <cell r="Q49" t="str">
            <v>None</v>
          </cell>
          <cell r="R49" t="str">
            <v>None</v>
          </cell>
          <cell r="S49" t="str">
            <v>None</v>
          </cell>
        </row>
        <row r="50">
          <cell r="E50">
            <v>1.333</v>
          </cell>
          <cell r="F50">
            <v>0.313</v>
          </cell>
          <cell r="G50">
            <v>0.5</v>
          </cell>
          <cell r="H50">
            <v>0</v>
          </cell>
          <cell r="I50">
            <v>0</v>
          </cell>
          <cell r="J50">
            <v>0.3</v>
          </cell>
          <cell r="K50">
            <v>0</v>
          </cell>
          <cell r="L50">
            <v>0</v>
          </cell>
          <cell r="M50">
            <v>0</v>
          </cell>
          <cell r="N50">
            <v>0</v>
          </cell>
          <cell r="O50">
            <v>0</v>
          </cell>
          <cell r="P50">
            <v>0</v>
          </cell>
          <cell r="Q50">
            <v>0</v>
          </cell>
          <cell r="R50">
            <v>0</v>
          </cell>
          <cell r="S50">
            <v>0</v>
          </cell>
        </row>
        <row r="51">
          <cell r="E51">
            <v>1300</v>
          </cell>
          <cell r="F51">
            <v>1100</v>
          </cell>
          <cell r="G51">
            <v>1.8</v>
          </cell>
          <cell r="H51">
            <v>0</v>
          </cell>
          <cell r="I51">
            <v>0</v>
          </cell>
          <cell r="J51">
            <v>0</v>
          </cell>
          <cell r="K51">
            <v>0</v>
          </cell>
          <cell r="L51">
            <v>0</v>
          </cell>
          <cell r="M51">
            <v>0</v>
          </cell>
          <cell r="N51">
            <v>0</v>
          </cell>
          <cell r="O51">
            <v>0</v>
          </cell>
          <cell r="P51">
            <v>0</v>
          </cell>
          <cell r="Q51">
            <v>0</v>
          </cell>
          <cell r="R51">
            <v>0</v>
          </cell>
          <cell r="S51">
            <v>0</v>
          </cell>
        </row>
        <row r="52">
          <cell r="E52">
            <v>1.514</v>
          </cell>
          <cell r="F52">
            <v>1.0780000000000001</v>
          </cell>
          <cell r="G52">
            <v>0</v>
          </cell>
          <cell r="H52">
            <v>0</v>
          </cell>
          <cell r="I52">
            <v>0</v>
          </cell>
          <cell r="J52">
            <v>0</v>
          </cell>
          <cell r="K52">
            <v>0</v>
          </cell>
          <cell r="L52">
            <v>0</v>
          </cell>
          <cell r="M52">
            <v>0</v>
          </cell>
          <cell r="N52">
            <v>0</v>
          </cell>
          <cell r="O52">
            <v>0</v>
          </cell>
          <cell r="P52">
            <v>0</v>
          </cell>
          <cell r="Q52">
            <v>0</v>
          </cell>
          <cell r="R52">
            <v>0</v>
          </cell>
          <cell r="S52">
            <v>0</v>
          </cell>
        </row>
        <row r="53">
          <cell r="E53">
            <v>0.2</v>
          </cell>
          <cell r="F53">
            <v>0.2</v>
          </cell>
          <cell r="G53">
            <v>0.27500000000000002</v>
          </cell>
          <cell r="H53">
            <v>0.2</v>
          </cell>
          <cell r="I53">
            <v>0.2</v>
          </cell>
          <cell r="J53">
            <v>0.17499999999999999</v>
          </cell>
          <cell r="K53">
            <v>0.2</v>
          </cell>
          <cell r="L53">
            <v>0.2</v>
          </cell>
          <cell r="M53">
            <v>0.2</v>
          </cell>
          <cell r="S53">
            <v>0.2</v>
          </cell>
        </row>
        <row r="54">
          <cell r="E54">
            <v>8</v>
          </cell>
          <cell r="F54">
            <v>38</v>
          </cell>
          <cell r="G54">
            <v>2</v>
          </cell>
          <cell r="H54">
            <v>5</v>
          </cell>
          <cell r="I54">
            <v>8</v>
          </cell>
          <cell r="J54">
            <v>6</v>
          </cell>
        </row>
        <row r="58">
          <cell r="E58">
            <v>1</v>
          </cell>
          <cell r="F58">
            <v>1.4</v>
          </cell>
          <cell r="G58">
            <v>0.5</v>
          </cell>
          <cell r="H58">
            <v>0.35</v>
          </cell>
          <cell r="I58">
            <v>2.5</v>
          </cell>
          <cell r="J58">
            <v>2</v>
          </cell>
        </row>
        <row r="59">
          <cell r="E59">
            <v>0.25</v>
          </cell>
          <cell r="F59">
            <v>1.6</v>
          </cell>
          <cell r="G59">
            <v>0.7</v>
          </cell>
          <cell r="H59">
            <v>0.5</v>
          </cell>
          <cell r="I59">
            <v>0.3</v>
          </cell>
          <cell r="J59">
            <v>0.3</v>
          </cell>
        </row>
        <row r="60">
          <cell r="E60">
            <v>0.2</v>
          </cell>
          <cell r="F60">
            <v>0.2</v>
          </cell>
          <cell r="G60">
            <v>0.2</v>
          </cell>
          <cell r="H60">
            <v>0.17499999999999999</v>
          </cell>
          <cell r="I60">
            <v>0.3</v>
          </cell>
          <cell r="J60">
            <v>0.2</v>
          </cell>
        </row>
        <row r="64">
          <cell r="E64">
            <v>9.5</v>
          </cell>
          <cell r="F64">
            <v>7.4</v>
          </cell>
          <cell r="G64">
            <v>1.8</v>
          </cell>
          <cell r="H64">
            <v>2.5</v>
          </cell>
          <cell r="I64">
            <v>1.5</v>
          </cell>
          <cell r="J64">
            <v>4</v>
          </cell>
        </row>
        <row r="65">
          <cell r="E65">
            <v>1</v>
          </cell>
          <cell r="F65">
            <v>0.8</v>
          </cell>
          <cell r="G65">
            <v>0.75</v>
          </cell>
          <cell r="H65">
            <v>0.5</v>
          </cell>
          <cell r="I65">
            <v>1.5</v>
          </cell>
          <cell r="J65">
            <v>0.5</v>
          </cell>
        </row>
        <row r="66">
          <cell r="E66">
            <v>13</v>
          </cell>
          <cell r="F66">
            <v>0</v>
          </cell>
          <cell r="G66">
            <v>25</v>
          </cell>
          <cell r="H66">
            <v>0</v>
          </cell>
          <cell r="I66">
            <v>0</v>
          </cell>
          <cell r="J66">
            <v>0</v>
          </cell>
        </row>
        <row r="67">
          <cell r="E67">
            <v>0.17499999999999999</v>
          </cell>
          <cell r="F67">
            <v>0.17499999999999999</v>
          </cell>
          <cell r="G67">
            <v>0.17499999999999999</v>
          </cell>
          <cell r="H67">
            <v>0.17499999999999999</v>
          </cell>
          <cell r="I67">
            <v>0.16500000000000001</v>
          </cell>
          <cell r="J67">
            <v>0.17499999999999999</v>
          </cell>
        </row>
        <row r="71">
          <cell r="E71">
            <v>5.5</v>
          </cell>
          <cell r="F71">
            <v>4</v>
          </cell>
          <cell r="G71">
            <v>3.5</v>
          </cell>
          <cell r="H71">
            <v>0.5</v>
          </cell>
          <cell r="I71">
            <v>13.5</v>
          </cell>
          <cell r="J71">
            <v>1.5</v>
          </cell>
        </row>
        <row r="72">
          <cell r="E72">
            <v>0.75</v>
          </cell>
          <cell r="F72">
            <v>0.8</v>
          </cell>
          <cell r="G72">
            <v>0.75</v>
          </cell>
          <cell r="H72">
            <v>0.75</v>
          </cell>
          <cell r="I72">
            <v>3</v>
          </cell>
          <cell r="J72">
            <v>0.5</v>
          </cell>
        </row>
        <row r="73">
          <cell r="E73">
            <v>2.5</v>
          </cell>
          <cell r="F73">
            <v>1.5</v>
          </cell>
          <cell r="G73">
            <v>1.7</v>
          </cell>
          <cell r="H73">
            <v>1.5</v>
          </cell>
          <cell r="I73">
            <v>5.5</v>
          </cell>
          <cell r="J73">
            <v>3</v>
          </cell>
        </row>
        <row r="74">
          <cell r="E74">
            <v>0.17499999999999999</v>
          </cell>
          <cell r="F74">
            <v>0.17599999999999999</v>
          </cell>
          <cell r="G74">
            <v>0.17599999999999999</v>
          </cell>
          <cell r="H74">
            <v>0.15</v>
          </cell>
          <cell r="I74">
            <v>0.15</v>
          </cell>
          <cell r="J74">
            <v>0.15</v>
          </cell>
        </row>
        <row r="78">
          <cell r="E78">
            <v>600</v>
          </cell>
          <cell r="F78">
            <v>600</v>
          </cell>
          <cell r="G78">
            <v>300</v>
          </cell>
          <cell r="H78">
            <v>300</v>
          </cell>
          <cell r="I78">
            <v>1500</v>
          </cell>
          <cell r="J78">
            <v>450</v>
          </cell>
          <cell r="K78">
            <v>300</v>
          </cell>
          <cell r="L78">
            <v>300</v>
          </cell>
          <cell r="M78">
            <v>300</v>
          </cell>
          <cell r="S78">
            <v>300</v>
          </cell>
        </row>
        <row r="79">
          <cell r="E79">
            <v>0</v>
          </cell>
          <cell r="F79">
            <v>0</v>
          </cell>
          <cell r="G79">
            <v>0</v>
          </cell>
          <cell r="H79">
            <v>0</v>
          </cell>
          <cell r="I79">
            <v>30</v>
          </cell>
          <cell r="J79">
            <v>10</v>
          </cell>
        </row>
        <row r="80">
          <cell r="E80">
            <v>0</v>
          </cell>
          <cell r="F80">
            <v>0</v>
          </cell>
          <cell r="G80">
            <v>0</v>
          </cell>
          <cell r="H80">
            <v>0</v>
          </cell>
          <cell r="I80">
            <v>9</v>
          </cell>
          <cell r="J80">
            <v>2</v>
          </cell>
        </row>
        <row r="81">
          <cell r="E81">
            <v>0.1</v>
          </cell>
          <cell r="F81">
            <v>0.1</v>
          </cell>
          <cell r="G81">
            <v>0</v>
          </cell>
          <cell r="H81">
            <v>0</v>
          </cell>
          <cell r="I81">
            <v>0.17499999999999999</v>
          </cell>
          <cell r="J81">
            <v>0.17499999999999999</v>
          </cell>
        </row>
        <row r="85">
          <cell r="E85">
            <v>8</v>
          </cell>
          <cell r="F85">
            <v>14</v>
          </cell>
          <cell r="G85">
            <v>10</v>
          </cell>
          <cell r="H85">
            <v>9</v>
          </cell>
          <cell r="I85">
            <v>8</v>
          </cell>
          <cell r="J85">
            <v>3</v>
          </cell>
        </row>
        <row r="86">
          <cell r="E86">
            <v>5</v>
          </cell>
          <cell r="F86">
            <v>5.3</v>
          </cell>
          <cell r="G86">
            <v>6.4</v>
          </cell>
          <cell r="H86">
            <v>2</v>
          </cell>
          <cell r="I86">
            <v>1.5</v>
          </cell>
          <cell r="J86">
            <v>3</v>
          </cell>
        </row>
        <row r="87">
          <cell r="E87">
            <v>0.75</v>
          </cell>
          <cell r="F87">
            <v>0.8</v>
          </cell>
          <cell r="G87">
            <v>0.5</v>
          </cell>
          <cell r="H87">
            <v>0.75</v>
          </cell>
          <cell r="I87">
            <v>1.5</v>
          </cell>
          <cell r="J87">
            <v>0.5</v>
          </cell>
        </row>
        <row r="92">
          <cell r="E92">
            <v>5</v>
          </cell>
          <cell r="F92">
            <v>5</v>
          </cell>
          <cell r="G92">
            <v>5</v>
          </cell>
          <cell r="H92">
            <v>5</v>
          </cell>
          <cell r="I92">
            <v>5</v>
          </cell>
          <cell r="J92">
            <v>5</v>
          </cell>
        </row>
        <row r="93">
          <cell r="E93">
            <v>0.5</v>
          </cell>
          <cell r="F93">
            <v>0.5</v>
          </cell>
          <cell r="G93">
            <v>0.5</v>
          </cell>
          <cell r="H93">
            <v>0.5</v>
          </cell>
          <cell r="I93">
            <v>0.5</v>
          </cell>
          <cell r="J93">
            <v>0.5</v>
          </cell>
        </row>
        <row r="94">
          <cell r="E94">
            <v>0.1</v>
          </cell>
          <cell r="F94">
            <v>0.1</v>
          </cell>
          <cell r="G94">
            <v>0.5</v>
          </cell>
          <cell r="H94">
            <v>0.5</v>
          </cell>
          <cell r="I94">
            <v>0.16500000000000001</v>
          </cell>
          <cell r="J94">
            <v>0.1</v>
          </cell>
        </row>
        <row r="98">
          <cell r="E98">
            <v>9</v>
          </cell>
          <cell r="F98">
            <v>0</v>
          </cell>
          <cell r="G98">
            <v>0</v>
          </cell>
          <cell r="H98">
            <v>0.5</v>
          </cell>
          <cell r="I98">
            <v>20.6</v>
          </cell>
          <cell r="J98">
            <v>7</v>
          </cell>
        </row>
        <row r="99">
          <cell r="E99">
            <v>1</v>
          </cell>
          <cell r="F99">
            <v>0</v>
          </cell>
          <cell r="G99">
            <v>0</v>
          </cell>
          <cell r="I99">
            <v>4</v>
          </cell>
          <cell r="J99">
            <v>3</v>
          </cell>
        </row>
        <row r="100">
          <cell r="E100">
            <v>12.5</v>
          </cell>
          <cell r="F100">
            <v>1</v>
          </cell>
          <cell r="I100">
            <v>12</v>
          </cell>
          <cell r="J100">
            <v>1.5</v>
          </cell>
        </row>
        <row r="101">
          <cell r="E101">
            <v>1</v>
          </cell>
          <cell r="F101">
            <v>0.5</v>
          </cell>
          <cell r="I101">
            <v>1</v>
          </cell>
          <cell r="J101">
            <v>1</v>
          </cell>
        </row>
        <row r="102">
          <cell r="E102">
            <v>0.2</v>
          </cell>
          <cell r="F102">
            <v>0.2</v>
          </cell>
          <cell r="I102">
            <v>0.17499999999999999</v>
          </cell>
          <cell r="J102">
            <v>0.17499999999999999</v>
          </cell>
        </row>
        <row r="106">
          <cell r="E106">
            <v>4</v>
          </cell>
          <cell r="F106">
            <v>0</v>
          </cell>
          <cell r="G106">
            <v>0</v>
          </cell>
          <cell r="H106">
            <v>0</v>
          </cell>
          <cell r="I106">
            <v>13.5</v>
          </cell>
          <cell r="J106">
            <v>2</v>
          </cell>
        </row>
        <row r="107">
          <cell r="E107">
            <v>0.75</v>
          </cell>
          <cell r="F107">
            <v>0</v>
          </cell>
          <cell r="G107">
            <v>0</v>
          </cell>
          <cell r="H107">
            <v>0</v>
          </cell>
          <cell r="I107">
            <v>3</v>
          </cell>
          <cell r="J107">
            <v>1</v>
          </cell>
        </row>
        <row r="108">
          <cell r="E108">
            <v>2.5</v>
          </cell>
          <cell r="F108">
            <v>3.5</v>
          </cell>
          <cell r="I108">
            <v>5.5</v>
          </cell>
          <cell r="J108">
            <v>2</v>
          </cell>
        </row>
        <row r="113">
          <cell r="E113">
            <v>450</v>
          </cell>
          <cell r="F113">
            <v>450</v>
          </cell>
          <cell r="G113">
            <v>300</v>
          </cell>
          <cell r="H113">
            <v>300</v>
          </cell>
          <cell r="I113">
            <v>1500</v>
          </cell>
          <cell r="J113">
            <v>300</v>
          </cell>
          <cell r="K113">
            <v>300</v>
          </cell>
          <cell r="L113">
            <v>300</v>
          </cell>
          <cell r="M113">
            <v>300</v>
          </cell>
          <cell r="S113">
            <v>300</v>
          </cell>
        </row>
        <row r="114">
          <cell r="E114">
            <v>0</v>
          </cell>
          <cell r="F114">
            <v>0</v>
          </cell>
          <cell r="G114">
            <v>0</v>
          </cell>
          <cell r="H114">
            <v>0</v>
          </cell>
          <cell r="I114">
            <v>30</v>
          </cell>
          <cell r="J114">
            <v>0</v>
          </cell>
        </row>
        <row r="115">
          <cell r="E115">
            <v>0</v>
          </cell>
          <cell r="F115">
            <v>0</v>
          </cell>
          <cell r="G115">
            <v>0</v>
          </cell>
          <cell r="H115">
            <v>0</v>
          </cell>
          <cell r="I115">
            <v>9</v>
          </cell>
          <cell r="J115">
            <v>0</v>
          </cell>
        </row>
        <row r="116">
          <cell r="E116">
            <v>0.1</v>
          </cell>
          <cell r="F116">
            <v>0.1</v>
          </cell>
          <cell r="I116">
            <v>0.17499999999999999</v>
          </cell>
          <cell r="J116">
            <v>0</v>
          </cell>
        </row>
      </sheetData>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d Summary"/>
      <sheetName val="Summary Breakdown"/>
      <sheetName val="QA"/>
      <sheetName val="% Adjustments"/>
      <sheetName val="S100 Prelims"/>
      <sheetName val="S200 Site Clearance"/>
      <sheetName val="S300 Fencing"/>
      <sheetName val="S400 Safety Fencing"/>
      <sheetName val="S600 Earthworks"/>
      <sheetName val="MC S500 Drainage"/>
      <sheetName val="MC S700 Pavement"/>
      <sheetName val="MC S1100 Kerbs"/>
      <sheetName val="INT S500 Drainage"/>
      <sheetName val="INT S700 Pavement"/>
      <sheetName val="INT S1100 Kerbs"/>
      <sheetName val="SIDE S500 Drainage"/>
      <sheetName val="SIDE S700 Pavement"/>
      <sheetName val="SIDE S1100 Kerbs"/>
      <sheetName val="S1200 Signs"/>
      <sheetName val="S1300 Lighting"/>
      <sheetName val="S1400 Cable and Ducts"/>
      <sheetName val="S1500 Motor Comms"/>
      <sheetName val="S1"/>
      <sheetName val="S2"/>
      <sheetName val="S3"/>
      <sheetName val="Principal Quantities"/>
      <sheetName val="RS1"/>
      <sheetName val="RS2"/>
      <sheetName val="RS3"/>
      <sheetName val="RS4"/>
      <sheetName val="RS5"/>
      <sheetName val="RS6"/>
      <sheetName val="RS7"/>
      <sheetName val="RS8"/>
      <sheetName val="RS9"/>
      <sheetName val="RS10"/>
      <sheetName val="RS11"/>
      <sheetName val="RS12"/>
      <sheetName val="RS13"/>
      <sheetName val="RS14"/>
      <sheetName val="RS15"/>
      <sheetName val="RS16"/>
      <sheetName val="RS17"/>
      <sheetName val="RS18"/>
      <sheetName val="RS19"/>
      <sheetName val="RS20"/>
      <sheetName val="RS21"/>
      <sheetName val="RS22"/>
    </sheetNames>
    <sheetDataSet>
      <sheetData sheetId="0"/>
      <sheetData sheetId="1"/>
      <sheetData sheetId="2"/>
      <sheetData sheetId="3">
        <row r="8">
          <cell r="G8">
            <v>0</v>
          </cell>
        </row>
        <row r="11">
          <cell r="G11">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Group P&amp;L"/>
      <sheetName val="Comshare"/>
      <sheetName val="Chairman"/>
      <sheetName val="CEO"/>
      <sheetName val="External Comms"/>
      <sheetName val="Group Finance"/>
      <sheetName val="Treasury"/>
      <sheetName val="Tax"/>
      <sheetName val="Transaction Services"/>
      <sheetName val="Property Services"/>
      <sheetName val="Insurance Overheads"/>
      <sheetName val="Group HR"/>
      <sheetName val="Internal Comms"/>
      <sheetName val="1 Gateway"/>
      <sheetName val="Group HSE"/>
      <sheetName val="Bidding"/>
      <sheetName val="Co Sec &amp; Legal"/>
      <sheetName val="Comm Contracts"/>
      <sheetName val="Any Projects"/>
      <sheetName val="Pensioners"/>
      <sheetName val="Assets in Transit"/>
      <sheetName val="FM Management"/>
      <sheetName val="Other"/>
      <sheetName val="Waste Management"/>
      <sheetName val="Analytics"/>
      <sheetName val="Tech Improvements"/>
      <sheetName val="Opt Improvements"/>
      <sheetName val="COO"/>
      <sheetName val="Procurement"/>
      <sheetName val="Total AG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Guidance"/>
      <sheetName val="1.Staff Rate Table "/>
      <sheetName val="2. OH &amp; Profit ECI"/>
      <sheetName val="3. Fee (SoR)"/>
      <sheetName val="4. Schedule of Rates (SoR)"/>
      <sheetName val="5.PC Pricing Adjustment"/>
      <sheetName val="Unlocked Price List"/>
      <sheetName val="Sheet1"/>
      <sheetName val="SoR Workings"/>
      <sheetName val="SRT Working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of Rates"/>
      <sheetName val="App A"/>
      <sheetName val="Version Control"/>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16"/>
  <sheetViews>
    <sheetView zoomScale="60" zoomScaleNormal="60" zoomScalePageLayoutView="55" workbookViewId="0">
      <selection activeCell="C12" sqref="C12"/>
    </sheetView>
  </sheetViews>
  <sheetFormatPr defaultRowHeight="14"/>
  <cols>
    <col min="1" max="1" width="12.1640625" customWidth="1"/>
    <col min="2" max="2" width="13.9140625" customWidth="1"/>
    <col min="3" max="3" width="54" style="78" customWidth="1"/>
    <col min="4" max="4" width="15.6640625" customWidth="1"/>
    <col min="5" max="5" width="13.6640625" customWidth="1"/>
  </cols>
  <sheetData>
    <row r="1" spans="1:5" ht="15.5">
      <c r="A1" s="86"/>
    </row>
    <row r="2" spans="1:5" ht="15.5">
      <c r="A2" s="87"/>
      <c r="B2" s="15"/>
      <c r="C2" s="77"/>
      <c r="D2" s="15"/>
      <c r="E2" s="15"/>
    </row>
    <row r="3" spans="1:5" ht="15.5">
      <c r="A3" s="176"/>
      <c r="B3" s="177"/>
      <c r="C3" s="178"/>
      <c r="D3" s="177"/>
      <c r="E3" s="177"/>
    </row>
    <row r="4" spans="1:5" ht="16" thickBot="1">
      <c r="A4" s="87"/>
      <c r="B4" s="15"/>
      <c r="C4" s="77"/>
      <c r="D4" s="15"/>
      <c r="E4" s="15"/>
    </row>
    <row r="5" spans="1:5" ht="41" thickTop="1" thickBot="1">
      <c r="A5" s="70" t="s">
        <v>152</v>
      </c>
      <c r="B5" s="71" t="s">
        <v>133</v>
      </c>
      <c r="C5" s="71" t="s">
        <v>45</v>
      </c>
      <c r="D5" s="63" t="s">
        <v>44</v>
      </c>
      <c r="E5" s="64" t="s">
        <v>43</v>
      </c>
    </row>
    <row r="6" spans="1:5" ht="51.65" customHeight="1" thickTop="1">
      <c r="A6" s="164">
        <v>0</v>
      </c>
      <c r="B6" s="165">
        <v>0</v>
      </c>
      <c r="C6" s="166" t="s">
        <v>400</v>
      </c>
      <c r="D6" s="165" t="s">
        <v>401</v>
      </c>
      <c r="E6" s="167">
        <v>43987</v>
      </c>
    </row>
    <row r="7" spans="1:5" ht="96.65" customHeight="1">
      <c r="A7" s="172"/>
      <c r="B7" s="173"/>
      <c r="C7" s="174"/>
      <c r="D7" s="173"/>
      <c r="E7" s="175"/>
    </row>
    <row r="8" spans="1:5" ht="15.5">
      <c r="A8" s="172"/>
      <c r="B8" s="173"/>
      <c r="C8" s="174"/>
      <c r="D8" s="173"/>
      <c r="E8" s="175"/>
    </row>
    <row r="9" spans="1:5" ht="15.5">
      <c r="A9" s="172"/>
      <c r="B9" s="173"/>
      <c r="C9" s="174"/>
      <c r="D9" s="173"/>
      <c r="E9" s="175"/>
    </row>
    <row r="10" spans="1:5" ht="15.5">
      <c r="A10" s="172"/>
      <c r="B10" s="173"/>
      <c r="C10" s="174"/>
      <c r="D10" s="173"/>
      <c r="E10" s="175"/>
    </row>
    <row r="11" spans="1:5" ht="16" thickBot="1">
      <c r="A11" s="168"/>
      <c r="B11" s="169"/>
      <c r="C11" s="170"/>
      <c r="D11" s="169"/>
      <c r="E11" s="171"/>
    </row>
    <row r="12" spans="1:5" ht="16" thickTop="1">
      <c r="A12" s="159"/>
      <c r="B12" s="159"/>
      <c r="C12" s="160"/>
      <c r="D12" s="159"/>
      <c r="E12" s="161"/>
    </row>
    <row r="13" spans="1:5" ht="15.5">
      <c r="A13" s="159"/>
      <c r="B13" s="159"/>
      <c r="C13" s="160"/>
      <c r="D13" s="159"/>
      <c r="E13" s="161"/>
    </row>
    <row r="14" spans="1:5" ht="15.5">
      <c r="A14" s="162"/>
      <c r="B14" s="162"/>
      <c r="C14" s="163"/>
      <c r="D14" s="162"/>
      <c r="E14" s="162"/>
    </row>
    <row r="15" spans="1:5" ht="15.5">
      <c r="A15" s="162"/>
      <c r="B15" s="162"/>
      <c r="C15" s="163"/>
      <c r="D15" s="162"/>
      <c r="E15" s="162"/>
    </row>
    <row r="16" spans="1:5" ht="15.5">
      <c r="A16" s="162"/>
      <c r="B16" s="162"/>
      <c r="C16" s="163"/>
      <c r="D16" s="162"/>
      <c r="E16" s="162"/>
    </row>
  </sheetData>
  <sheetProtection algorithmName="SHA-512" hashValue="aWfYCu1KI2IPTw4uYL5KeGHTT9uiwtggK7BHvLi1+LX2WuhapZMgG8ADjEmCu7m2unqnYgmCcswtKelVwDa8kA==" saltValue="bulTYWL6Wt1molaFXTzCBg==" spinCount="100000" sheet="1" objects="1" scenarios="1" selectLockedCells="1"/>
  <pageMargins left="0.7" right="0.7" top="0.75" bottom="0.75" header="0.3" footer="0.3"/>
  <pageSetup paperSize="9"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30"/>
  <sheetViews>
    <sheetView zoomScale="50" zoomScaleNormal="50" workbookViewId="0">
      <selection activeCell="D10" sqref="D10"/>
    </sheetView>
  </sheetViews>
  <sheetFormatPr defaultColWidth="9.9140625" defaultRowHeight="14"/>
  <cols>
    <col min="1" max="1" width="24.1640625" style="23" customWidth="1"/>
    <col min="2" max="2" width="15.1640625" style="23" customWidth="1"/>
    <col min="3" max="3" width="83.9140625" style="22" customWidth="1"/>
    <col min="4" max="4" width="40.1640625" style="22" bestFit="1" customWidth="1"/>
    <col min="5" max="8" width="9.9140625" style="22"/>
    <col min="9" max="9" width="68.08203125" style="22" bestFit="1" customWidth="1"/>
    <col min="10" max="16384" width="9.9140625" style="22"/>
  </cols>
  <sheetData>
    <row r="1" spans="1:4" ht="20">
      <c r="A1" s="181" t="s">
        <v>126</v>
      </c>
      <c r="B1" s="181"/>
      <c r="C1" s="181"/>
      <c r="D1" s="24"/>
    </row>
    <row r="2" spans="1:4" ht="40">
      <c r="A2" s="25" t="s">
        <v>136</v>
      </c>
      <c r="B2" s="25" t="s">
        <v>135</v>
      </c>
      <c r="C2" s="26" t="s">
        <v>127</v>
      </c>
      <c r="D2" s="27"/>
    </row>
    <row r="3" spans="1:4" ht="15.5">
      <c r="A3" s="28"/>
      <c r="B3" s="28"/>
      <c r="C3" s="29"/>
      <c r="D3" s="29"/>
    </row>
    <row r="4" spans="1:4" ht="15.5">
      <c r="A4" s="30" t="s">
        <v>128</v>
      </c>
      <c r="B4" s="40">
        <v>1</v>
      </c>
      <c r="C4" s="31" t="s">
        <v>129</v>
      </c>
      <c r="D4" s="29"/>
    </row>
    <row r="5" spans="1:4" ht="15.5">
      <c r="A5" s="28"/>
      <c r="B5" s="29"/>
      <c r="C5" s="32" t="s">
        <v>132</v>
      </c>
      <c r="D5" s="29"/>
    </row>
    <row r="6" spans="1:4" ht="15.5">
      <c r="A6" s="28"/>
      <c r="B6" s="29"/>
      <c r="C6" s="32" t="s">
        <v>130</v>
      </c>
      <c r="D6" s="29"/>
    </row>
    <row r="7" spans="1:4" ht="31">
      <c r="A7" s="28"/>
      <c r="B7" s="80">
        <v>2</v>
      </c>
      <c r="C7" s="119" t="s">
        <v>171</v>
      </c>
      <c r="D7" s="29"/>
    </row>
    <row r="8" spans="1:4" ht="124">
      <c r="A8" s="28"/>
      <c r="B8" s="120">
        <v>3</v>
      </c>
      <c r="C8" s="123" t="s">
        <v>174</v>
      </c>
      <c r="D8" s="29"/>
    </row>
    <row r="9" spans="1:4" ht="15.5">
      <c r="A9" s="28"/>
      <c r="B9" s="29"/>
      <c r="C9" s="33"/>
      <c r="D9" s="29"/>
    </row>
    <row r="10" spans="1:4" ht="45" customHeight="1">
      <c r="A10" s="81" t="s">
        <v>159</v>
      </c>
      <c r="B10" s="41">
        <v>1</v>
      </c>
      <c r="C10" s="121" t="s">
        <v>172</v>
      </c>
      <c r="D10" s="35"/>
    </row>
    <row r="11" spans="1:4" ht="15.5">
      <c r="A11" s="34"/>
      <c r="B11" s="41">
        <v>2</v>
      </c>
      <c r="C11" s="33" t="s">
        <v>138</v>
      </c>
      <c r="D11" s="29"/>
    </row>
    <row r="12" spans="1:4" ht="15.5">
      <c r="A12" s="28"/>
      <c r="B12" s="41">
        <v>3</v>
      </c>
      <c r="C12" s="29" t="s">
        <v>139</v>
      </c>
      <c r="D12" s="29"/>
    </row>
    <row r="13" spans="1:4" ht="46.5">
      <c r="A13" s="28"/>
      <c r="B13" s="122">
        <v>4</v>
      </c>
      <c r="C13" s="85" t="s">
        <v>160</v>
      </c>
      <c r="D13" s="36"/>
    </row>
    <row r="14" spans="1:4" ht="31">
      <c r="A14" s="28"/>
      <c r="B14" s="122">
        <v>5</v>
      </c>
      <c r="C14" s="37" t="s">
        <v>161</v>
      </c>
      <c r="D14" s="36"/>
    </row>
    <row r="15" spans="1:4" ht="15.5">
      <c r="A15" s="28"/>
      <c r="B15" s="125"/>
      <c r="C15" s="126"/>
      <c r="D15" s="36"/>
    </row>
    <row r="16" spans="1:4" ht="15.5">
      <c r="A16" s="29"/>
      <c r="B16" s="29"/>
      <c r="C16" s="29"/>
      <c r="D16" s="36"/>
    </row>
    <row r="17" spans="1:4" ht="46.5">
      <c r="A17" s="34" t="s">
        <v>131</v>
      </c>
      <c r="B17" s="41">
        <v>1</v>
      </c>
      <c r="C17" s="42" t="s">
        <v>144</v>
      </c>
      <c r="D17" s="36"/>
    </row>
    <row r="18" spans="1:4" ht="15.5">
      <c r="A18" s="34"/>
      <c r="B18" s="41">
        <v>2</v>
      </c>
      <c r="C18" s="33" t="s">
        <v>137</v>
      </c>
      <c r="D18" s="36"/>
    </row>
    <row r="19" spans="1:4" ht="31">
      <c r="A19" s="28"/>
      <c r="B19" s="41">
        <v>3</v>
      </c>
      <c r="C19" s="121" t="s">
        <v>173</v>
      </c>
      <c r="D19" s="38"/>
    </row>
    <row r="20" spans="1:4" ht="15.5">
      <c r="A20" s="28"/>
      <c r="B20" s="41">
        <v>4</v>
      </c>
      <c r="C20" s="33" t="s">
        <v>138</v>
      </c>
      <c r="D20" s="36"/>
    </row>
    <row r="21" spans="1:4" ht="15.5">
      <c r="A21" s="39"/>
      <c r="B21" s="41">
        <v>5</v>
      </c>
      <c r="C21" s="29" t="s">
        <v>139</v>
      </c>
      <c r="D21" s="29"/>
    </row>
    <row r="22" spans="1:4" ht="15.5">
      <c r="A22" s="28"/>
      <c r="B22" s="28"/>
      <c r="C22" s="29"/>
      <c r="D22" s="29"/>
    </row>
    <row r="23" spans="1:4" ht="15.5">
      <c r="A23" s="28"/>
      <c r="B23" s="28"/>
      <c r="C23" s="29"/>
      <c r="D23" s="29"/>
    </row>
    <row r="24" spans="1:4" ht="15.5">
      <c r="A24" s="28"/>
      <c r="B24" s="28"/>
      <c r="C24" s="29"/>
      <c r="D24" s="29"/>
    </row>
    <row r="25" spans="1:4" ht="15.5">
      <c r="A25" s="28"/>
      <c r="B25" s="28"/>
      <c r="C25" s="29"/>
      <c r="D25" s="29"/>
    </row>
    <row r="26" spans="1:4" ht="15.5">
      <c r="A26" s="28"/>
      <c r="B26" s="28"/>
      <c r="C26" s="29"/>
      <c r="D26" s="29"/>
    </row>
    <row r="27" spans="1:4" ht="15.5">
      <c r="A27" s="28"/>
      <c r="B27" s="28"/>
      <c r="C27" s="29"/>
      <c r="D27" s="29"/>
    </row>
    <row r="28" spans="1:4" ht="15.5">
      <c r="A28" s="28"/>
      <c r="B28" s="28"/>
      <c r="C28" s="29"/>
      <c r="D28" s="29"/>
    </row>
    <row r="29" spans="1:4" ht="15.5">
      <c r="A29" s="28"/>
      <c r="B29" s="28"/>
      <c r="C29" s="29"/>
      <c r="D29" s="29"/>
    </row>
    <row r="30" spans="1:4" ht="15.5">
      <c r="A30" s="28"/>
      <c r="B30" s="28"/>
      <c r="C30" s="29"/>
      <c r="D30" s="29"/>
    </row>
  </sheetData>
  <sheetProtection algorithmName="SHA-512" hashValue="boGg6979K4tNr04CvbSee1CKp3jHKzAvrXnQv868pCweklQdM9ZeCt1fNCz1x1oHDWPaVn+Z5HHviNQQsMEhbQ==" saltValue="NjH92STV4jRScbohi58VBQ==" spinCount="100000" sheet="1" objects="1" scenarios="1" selectLockedCells="1"/>
  <mergeCells count="1">
    <mergeCell ref="A1:C1"/>
  </mergeCells>
  <pageMargins left="0.7" right="0.7"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154"/>
  <sheetViews>
    <sheetView zoomScale="20" zoomScaleNormal="20" workbookViewId="0">
      <selection activeCell="I109" sqref="I109"/>
    </sheetView>
  </sheetViews>
  <sheetFormatPr defaultRowHeight="14"/>
  <cols>
    <col min="1" max="1" width="23.1640625" customWidth="1"/>
    <col min="2" max="2" width="9.9140625" customWidth="1"/>
    <col min="3" max="3" width="11.5" customWidth="1"/>
    <col min="4" max="4" width="30.1640625" customWidth="1"/>
    <col min="5" max="5" width="31.9140625" customWidth="1"/>
    <col min="6" max="6" width="49.5" customWidth="1"/>
    <col min="7" max="7" width="14.08203125" customWidth="1"/>
    <col min="8" max="8" width="20.1640625" style="97" customWidth="1"/>
    <col min="9" max="9" width="23.58203125" style="73" customWidth="1"/>
    <col min="10" max="18" width="20.1640625" customWidth="1"/>
    <col min="19" max="19" width="2.4140625" customWidth="1"/>
  </cols>
  <sheetData>
    <row r="1" spans="1:18" ht="50.25" customHeight="1">
      <c r="A1" s="186" t="s">
        <v>0</v>
      </c>
      <c r="B1" s="186"/>
      <c r="C1" s="186"/>
      <c r="D1" s="186"/>
      <c r="E1" s="186"/>
      <c r="F1" s="186"/>
      <c r="G1" s="186"/>
      <c r="H1" s="186"/>
      <c r="I1" s="186"/>
      <c r="J1" s="186"/>
      <c r="K1" s="186"/>
      <c r="L1" s="186"/>
      <c r="M1" s="186"/>
      <c r="N1" s="186"/>
      <c r="O1" s="186"/>
      <c r="P1" s="186"/>
      <c r="Q1" s="186"/>
      <c r="R1" s="187"/>
    </row>
    <row r="2" spans="1:18" ht="31.5" customHeight="1" thickBot="1">
      <c r="A2" s="13"/>
      <c r="B2" s="13"/>
      <c r="C2" s="13"/>
      <c r="D2" s="13"/>
      <c r="E2" s="13"/>
      <c r="F2" s="13"/>
      <c r="G2" s="13"/>
      <c r="H2" s="90"/>
      <c r="I2" s="88"/>
      <c r="J2" s="13"/>
      <c r="K2" s="13"/>
      <c r="L2" s="13"/>
      <c r="M2" s="13"/>
      <c r="N2" s="13"/>
      <c r="O2" s="13"/>
      <c r="P2" s="13"/>
      <c r="Q2" s="13"/>
      <c r="R2" s="108"/>
    </row>
    <row r="3" spans="1:18" ht="45.5" thickBot="1">
      <c r="A3" s="200" t="s">
        <v>170</v>
      </c>
      <c r="B3" s="203" t="s">
        <v>98</v>
      </c>
      <c r="C3" s="203"/>
      <c r="D3" s="206" t="s">
        <v>99</v>
      </c>
      <c r="E3" s="206"/>
      <c r="F3" s="206"/>
      <c r="G3" s="197" t="s">
        <v>104</v>
      </c>
      <c r="H3" s="198"/>
      <c r="I3" s="198"/>
      <c r="J3" s="198"/>
      <c r="K3" s="198"/>
      <c r="L3" s="198"/>
      <c r="M3" s="198"/>
      <c r="N3" s="198"/>
      <c r="O3" s="198"/>
      <c r="P3" s="198"/>
      <c r="Q3" s="198"/>
      <c r="R3" s="199"/>
    </row>
    <row r="4" spans="1:18" ht="25.5" customHeight="1">
      <c r="A4" s="201"/>
      <c r="B4" s="204"/>
      <c r="C4" s="204"/>
      <c r="D4" s="207"/>
      <c r="E4" s="207"/>
      <c r="F4" s="207"/>
      <c r="G4" s="194"/>
      <c r="H4" s="195"/>
      <c r="I4" s="195"/>
      <c r="J4" s="195"/>
      <c r="K4" s="195"/>
      <c r="L4" s="195"/>
      <c r="M4" s="195"/>
      <c r="N4" s="195"/>
      <c r="O4" s="195"/>
      <c r="P4" s="195"/>
      <c r="Q4" s="195"/>
      <c r="R4" s="196"/>
    </row>
    <row r="5" spans="1:18" ht="23.25" customHeight="1">
      <c r="A5" s="201"/>
      <c r="B5" s="204"/>
      <c r="C5" s="204"/>
      <c r="D5" s="208" t="s">
        <v>100</v>
      </c>
      <c r="E5" s="207" t="s">
        <v>101</v>
      </c>
      <c r="F5" s="207" t="s">
        <v>1</v>
      </c>
      <c r="G5" s="192" t="s">
        <v>2</v>
      </c>
      <c r="H5" s="190" t="s">
        <v>3</v>
      </c>
      <c r="I5" s="190" t="s">
        <v>134</v>
      </c>
      <c r="J5" s="65" t="s">
        <v>141</v>
      </c>
      <c r="K5" s="65" t="s">
        <v>141</v>
      </c>
      <c r="L5" s="65" t="s">
        <v>141</v>
      </c>
      <c r="M5" s="182" t="s">
        <v>142</v>
      </c>
      <c r="N5" s="184" t="s">
        <v>143</v>
      </c>
      <c r="O5" s="185"/>
      <c r="P5" s="182" t="s">
        <v>168</v>
      </c>
      <c r="Q5" s="182" t="s">
        <v>149</v>
      </c>
      <c r="R5" s="188" t="s">
        <v>169</v>
      </c>
    </row>
    <row r="6" spans="1:18" ht="42.65" customHeight="1" thickBot="1">
      <c r="A6" s="202"/>
      <c r="B6" s="205"/>
      <c r="C6" s="205"/>
      <c r="D6" s="209"/>
      <c r="E6" s="210"/>
      <c r="F6" s="210"/>
      <c r="G6" s="193"/>
      <c r="H6" s="191"/>
      <c r="I6" s="191"/>
      <c r="J6" s="66" t="s">
        <v>145</v>
      </c>
      <c r="K6" s="66" t="s">
        <v>146</v>
      </c>
      <c r="L6" s="66" t="s">
        <v>7</v>
      </c>
      <c r="M6" s="183"/>
      <c r="N6" s="107" t="s">
        <v>147</v>
      </c>
      <c r="O6" s="107" t="s">
        <v>148</v>
      </c>
      <c r="P6" s="183"/>
      <c r="Q6" s="183"/>
      <c r="R6" s="189"/>
    </row>
    <row r="7" spans="1:18" ht="20">
      <c r="A7" s="54"/>
      <c r="B7" s="55"/>
      <c r="C7" s="55"/>
      <c r="D7" s="55"/>
      <c r="E7" s="55"/>
      <c r="F7" s="56"/>
      <c r="G7" s="44"/>
      <c r="H7" s="91"/>
      <c r="I7" s="46"/>
      <c r="J7" s="45"/>
      <c r="K7" s="45"/>
      <c r="L7" s="67"/>
      <c r="M7" s="67"/>
      <c r="N7" s="67"/>
      <c r="O7" s="67"/>
      <c r="P7" s="67"/>
      <c r="Q7" s="67"/>
      <c r="R7" s="109"/>
    </row>
    <row r="8" spans="1:18" ht="20">
      <c r="A8" s="57"/>
      <c r="B8" s="58" t="s">
        <v>46</v>
      </c>
      <c r="C8" s="58"/>
      <c r="D8" s="59" t="s">
        <v>47</v>
      </c>
      <c r="E8" s="60"/>
      <c r="F8" s="60"/>
      <c r="G8" s="47"/>
      <c r="H8" s="92"/>
      <c r="I8" s="49"/>
      <c r="J8" s="48"/>
      <c r="K8" s="48"/>
      <c r="L8" s="68"/>
      <c r="M8" s="68"/>
      <c r="N8" s="68"/>
      <c r="O8" s="68"/>
      <c r="P8" s="68"/>
      <c r="Q8" s="68"/>
      <c r="R8" s="110"/>
    </row>
    <row r="9" spans="1:18" s="152" customFormat="1" ht="80">
      <c r="A9" s="127" t="s">
        <v>330</v>
      </c>
      <c r="B9" s="128">
        <v>4.2</v>
      </c>
      <c r="C9" s="61"/>
      <c r="D9" s="62" t="s">
        <v>331</v>
      </c>
      <c r="E9" s="79" t="s">
        <v>332</v>
      </c>
      <c r="F9" s="145"/>
      <c r="G9" s="158"/>
      <c r="H9" s="93"/>
      <c r="I9" s="51"/>
      <c r="J9" s="50"/>
      <c r="K9" s="50"/>
      <c r="L9" s="69"/>
      <c r="M9" s="69"/>
      <c r="N9" s="69"/>
      <c r="O9" s="69"/>
      <c r="P9" s="69"/>
      <c r="Q9" s="69"/>
      <c r="R9" s="111"/>
    </row>
    <row r="10" spans="1:18" ht="62.15" customHeight="1">
      <c r="A10" s="117"/>
      <c r="B10" s="128"/>
      <c r="C10" s="61" t="s">
        <v>50</v>
      </c>
      <c r="D10" s="62"/>
      <c r="E10" s="79"/>
      <c r="F10" s="145" t="s">
        <v>217</v>
      </c>
      <c r="G10" s="141" t="s">
        <v>5</v>
      </c>
      <c r="H10" s="94" t="str">
        <f>IF(R10=0,"Enter value from column J to column Q",SUM(J10:Q10,R10:R10))</f>
        <v>Enter value from column J to column Q</v>
      </c>
      <c r="I10" s="89"/>
      <c r="J10" s="82"/>
      <c r="K10" s="82"/>
      <c r="L10" s="82"/>
      <c r="M10" s="82"/>
      <c r="N10" s="82"/>
      <c r="O10" s="82"/>
      <c r="P10" s="82"/>
      <c r="Q10" s="82"/>
      <c r="R10" s="112">
        <f>SUM(J10:Q10)*Fee!$C$38</f>
        <v>0</v>
      </c>
    </row>
    <row r="11" spans="1:18" s="152" customFormat="1" ht="100">
      <c r="A11" s="117"/>
      <c r="B11" s="128"/>
      <c r="C11" s="61" t="s">
        <v>52</v>
      </c>
      <c r="D11" s="62"/>
      <c r="E11" s="79" t="s">
        <v>218</v>
      </c>
      <c r="F11" s="145"/>
      <c r="G11" s="157"/>
      <c r="H11" s="93"/>
      <c r="I11" s="51"/>
      <c r="J11" s="50"/>
      <c r="K11" s="50"/>
      <c r="L11" s="50"/>
      <c r="M11" s="50"/>
      <c r="N11" s="50"/>
      <c r="O11" s="50"/>
      <c r="P11" s="50"/>
      <c r="Q11" s="50"/>
      <c r="R11" s="154"/>
    </row>
    <row r="12" spans="1:18" ht="60">
      <c r="A12" s="117"/>
      <c r="B12" s="128"/>
      <c r="C12" s="61" t="s">
        <v>150</v>
      </c>
      <c r="D12" s="62"/>
      <c r="E12" s="79"/>
      <c r="F12" s="145" t="s">
        <v>333</v>
      </c>
      <c r="G12" s="142" t="s">
        <v>5</v>
      </c>
      <c r="H12" s="94" t="str">
        <f>IF(R12=0,"Enter value from column J to column Q",SUM(J12:Q12,R12:R12))</f>
        <v>Enter value from column J to column Q</v>
      </c>
      <c r="I12" s="89"/>
      <c r="J12" s="82"/>
      <c r="K12" s="82"/>
      <c r="L12" s="83"/>
      <c r="M12" s="83"/>
      <c r="N12" s="83"/>
      <c r="O12" s="83"/>
      <c r="P12" s="83"/>
      <c r="Q12" s="83"/>
      <c r="R12" s="112">
        <f>SUM(J12:Q12)*Fee!$C$38</f>
        <v>0</v>
      </c>
    </row>
    <row r="13" spans="1:18" ht="60">
      <c r="A13" s="117"/>
      <c r="B13" s="128"/>
      <c r="C13" s="61" t="s">
        <v>151</v>
      </c>
      <c r="D13" s="62"/>
      <c r="E13" s="79"/>
      <c r="F13" s="145" t="s">
        <v>334</v>
      </c>
      <c r="G13" s="143" t="s">
        <v>5</v>
      </c>
      <c r="H13" s="94" t="str">
        <f>IF(R13=0,"Enter value from column J to column Q",SUM(J13:Q13,R13:R13))</f>
        <v>Enter value from column J to column Q</v>
      </c>
      <c r="I13" s="89"/>
      <c r="J13" s="82"/>
      <c r="K13" s="82"/>
      <c r="L13" s="83"/>
      <c r="M13" s="83"/>
      <c r="N13" s="83"/>
      <c r="O13" s="83"/>
      <c r="P13" s="83"/>
      <c r="Q13" s="83"/>
      <c r="R13" s="112">
        <f>SUM(J13:Q13)*Fee!$C$38</f>
        <v>0</v>
      </c>
    </row>
    <row r="14" spans="1:18" ht="60">
      <c r="A14" s="117"/>
      <c r="B14" s="128"/>
      <c r="C14" s="61" t="s">
        <v>326</v>
      </c>
      <c r="D14" s="62"/>
      <c r="E14" s="79" t="s">
        <v>327</v>
      </c>
      <c r="F14" s="145" t="s">
        <v>328</v>
      </c>
      <c r="G14" s="143" t="s">
        <v>102</v>
      </c>
      <c r="H14" s="94" t="str">
        <f>IF(R14=0,"Enter value from column J to column Q",SUM(J14:Q14,R14:R14))</f>
        <v>Enter value from column J to column Q</v>
      </c>
      <c r="I14" s="89"/>
      <c r="J14" s="82"/>
      <c r="K14" s="82"/>
      <c r="L14" s="82"/>
      <c r="M14" s="82"/>
      <c r="N14" s="82"/>
      <c r="O14" s="82"/>
      <c r="P14" s="82"/>
      <c r="Q14" s="82"/>
      <c r="R14" s="112">
        <f>SUM(J14:Q14)*Fee!$C$38</f>
        <v>0</v>
      </c>
    </row>
    <row r="15" spans="1:18" s="152" customFormat="1" ht="40">
      <c r="A15" s="127" t="s">
        <v>335</v>
      </c>
      <c r="B15" s="128">
        <v>4.3</v>
      </c>
      <c r="C15" s="61"/>
      <c r="D15" s="62" t="s">
        <v>48</v>
      </c>
      <c r="E15" s="79" t="s">
        <v>49</v>
      </c>
      <c r="F15" s="145"/>
      <c r="G15" s="155"/>
      <c r="H15" s="93"/>
      <c r="I15" s="51"/>
      <c r="J15" s="50"/>
      <c r="K15" s="50"/>
      <c r="L15" s="50"/>
      <c r="M15" s="50"/>
      <c r="N15" s="50"/>
      <c r="O15" s="50"/>
      <c r="P15" s="50"/>
      <c r="Q15" s="50"/>
      <c r="R15" s="154"/>
    </row>
    <row r="16" spans="1:18" s="152" customFormat="1" ht="40">
      <c r="A16" s="117"/>
      <c r="B16" s="118"/>
      <c r="C16" s="61" t="s">
        <v>62</v>
      </c>
      <c r="D16" s="62" t="s">
        <v>51</v>
      </c>
      <c r="E16" s="79" t="s">
        <v>42</v>
      </c>
      <c r="F16" s="145"/>
      <c r="G16" s="155"/>
      <c r="H16" s="93"/>
      <c r="I16" s="51"/>
      <c r="J16" s="50"/>
      <c r="K16" s="50"/>
      <c r="L16" s="50"/>
      <c r="M16" s="50"/>
      <c r="N16" s="50"/>
      <c r="O16" s="50"/>
      <c r="P16" s="50"/>
      <c r="Q16" s="50"/>
      <c r="R16" s="154"/>
    </row>
    <row r="17" spans="1:18" ht="60">
      <c r="A17" s="117"/>
      <c r="B17" s="118"/>
      <c r="C17" s="124" t="s">
        <v>105</v>
      </c>
      <c r="D17" s="62"/>
      <c r="E17" s="79"/>
      <c r="F17" s="145" t="s">
        <v>336</v>
      </c>
      <c r="G17" s="143" t="s">
        <v>4</v>
      </c>
      <c r="H17" s="94" t="str">
        <f t="shared" ref="H17:H76" si="0">IF(R17=0,"Enter value from column J to column Q",SUM(J17:Q17,R17:R17))</f>
        <v>Enter value from column J to column Q</v>
      </c>
      <c r="I17" s="89"/>
      <c r="J17" s="82"/>
      <c r="K17" s="82"/>
      <c r="L17" s="82"/>
      <c r="M17" s="82"/>
      <c r="N17" s="82"/>
      <c r="O17" s="82"/>
      <c r="P17" s="82"/>
      <c r="Q17" s="82"/>
      <c r="R17" s="112">
        <f>SUM(J17:Q17)*Fee!$C$38</f>
        <v>0</v>
      </c>
    </row>
    <row r="18" spans="1:18" ht="60">
      <c r="A18" s="117"/>
      <c r="B18" s="118"/>
      <c r="C18" s="124" t="s">
        <v>153</v>
      </c>
      <c r="D18" s="62"/>
      <c r="E18" s="79"/>
      <c r="F18" s="145" t="s">
        <v>337</v>
      </c>
      <c r="G18" s="143" t="s">
        <v>4</v>
      </c>
      <c r="H18" s="94" t="str">
        <f t="shared" si="0"/>
        <v>Enter value from column J to column Q</v>
      </c>
      <c r="I18" s="89"/>
      <c r="J18" s="82"/>
      <c r="K18" s="82"/>
      <c r="L18" s="82"/>
      <c r="M18" s="82"/>
      <c r="N18" s="82"/>
      <c r="O18" s="82"/>
      <c r="P18" s="82"/>
      <c r="Q18" s="82"/>
      <c r="R18" s="112">
        <f>SUM(J18:Q18)*Fee!$C$38</f>
        <v>0</v>
      </c>
    </row>
    <row r="19" spans="1:18" s="152" customFormat="1" ht="40">
      <c r="A19" s="117"/>
      <c r="B19" s="118"/>
      <c r="C19" s="61" t="s">
        <v>67</v>
      </c>
      <c r="D19" s="62" t="s">
        <v>51</v>
      </c>
      <c r="E19" s="79" t="s">
        <v>53</v>
      </c>
      <c r="F19" s="145"/>
      <c r="G19" s="155"/>
      <c r="H19" s="93"/>
      <c r="I19" s="51"/>
      <c r="J19" s="50"/>
      <c r="K19" s="50"/>
      <c r="L19" s="50"/>
      <c r="M19" s="50"/>
      <c r="N19" s="50"/>
      <c r="O19" s="50"/>
      <c r="P19" s="50"/>
      <c r="Q19" s="50"/>
      <c r="R19" s="154"/>
    </row>
    <row r="20" spans="1:18" ht="60">
      <c r="A20" s="117"/>
      <c r="B20" s="118"/>
      <c r="C20" s="61" t="s">
        <v>106</v>
      </c>
      <c r="D20" s="62"/>
      <c r="E20" s="79"/>
      <c r="F20" s="145" t="s">
        <v>338</v>
      </c>
      <c r="G20" s="143" t="s">
        <v>5</v>
      </c>
      <c r="H20" s="94" t="str">
        <f t="shared" si="0"/>
        <v>Enter value from column J to column Q</v>
      </c>
      <c r="I20" s="89"/>
      <c r="J20" s="82"/>
      <c r="K20" s="82"/>
      <c r="L20" s="82"/>
      <c r="M20" s="82"/>
      <c r="N20" s="82"/>
      <c r="O20" s="82"/>
      <c r="P20" s="82"/>
      <c r="Q20" s="82"/>
      <c r="R20" s="112">
        <f>SUM(J20:Q20)*Fee!$C$38</f>
        <v>0</v>
      </c>
    </row>
    <row r="21" spans="1:18" ht="60">
      <c r="A21" s="117"/>
      <c r="B21" s="118"/>
      <c r="C21" s="61" t="s">
        <v>107</v>
      </c>
      <c r="D21" s="62"/>
      <c r="E21" s="79"/>
      <c r="F21" s="145" t="s">
        <v>339</v>
      </c>
      <c r="G21" s="143" t="s">
        <v>5</v>
      </c>
      <c r="H21" s="94" t="str">
        <f t="shared" si="0"/>
        <v>Enter value from column J to column Q</v>
      </c>
      <c r="I21" s="89"/>
      <c r="J21" s="82"/>
      <c r="K21" s="82"/>
      <c r="L21" s="82"/>
      <c r="M21" s="82"/>
      <c r="N21" s="82"/>
      <c r="O21" s="82"/>
      <c r="P21" s="82"/>
      <c r="Q21" s="82"/>
      <c r="R21" s="112">
        <f>SUM(J21:Q21)*Fee!$C$38</f>
        <v>0</v>
      </c>
    </row>
    <row r="22" spans="1:18" ht="60">
      <c r="A22" s="117"/>
      <c r="B22" s="118"/>
      <c r="C22" s="61" t="s">
        <v>108</v>
      </c>
      <c r="D22" s="62"/>
      <c r="E22" s="79"/>
      <c r="F22" s="145" t="s">
        <v>340</v>
      </c>
      <c r="G22" s="143" t="s">
        <v>5</v>
      </c>
      <c r="H22" s="94" t="str">
        <f t="shared" si="0"/>
        <v>Enter value from column J to column Q</v>
      </c>
      <c r="I22" s="89"/>
      <c r="J22" s="82"/>
      <c r="K22" s="82"/>
      <c r="L22" s="82"/>
      <c r="M22" s="82"/>
      <c r="N22" s="82"/>
      <c r="O22" s="82"/>
      <c r="P22" s="82"/>
      <c r="Q22" s="82"/>
      <c r="R22" s="112">
        <f>SUM(J22:Q22)*Fee!$C$38</f>
        <v>0</v>
      </c>
    </row>
    <row r="23" spans="1:18" s="152" customFormat="1" ht="40">
      <c r="A23" s="117"/>
      <c r="B23" s="118"/>
      <c r="C23" s="61" t="s">
        <v>109</v>
      </c>
      <c r="D23" s="62" t="s">
        <v>51</v>
      </c>
      <c r="E23" s="79" t="s">
        <v>54</v>
      </c>
      <c r="F23" s="145"/>
      <c r="G23" s="155"/>
      <c r="H23" s="93"/>
      <c r="I23" s="51"/>
      <c r="J23" s="50"/>
      <c r="K23" s="50"/>
      <c r="L23" s="50"/>
      <c r="M23" s="50"/>
      <c r="N23" s="50"/>
      <c r="O23" s="50"/>
      <c r="P23" s="50"/>
      <c r="Q23" s="50"/>
      <c r="R23" s="154"/>
    </row>
    <row r="24" spans="1:18" ht="60">
      <c r="A24" s="117"/>
      <c r="B24" s="118"/>
      <c r="C24" s="61" t="s">
        <v>110</v>
      </c>
      <c r="D24" s="62"/>
      <c r="E24" s="79"/>
      <c r="F24" s="145" t="s">
        <v>341</v>
      </c>
      <c r="G24" s="143" t="s">
        <v>103</v>
      </c>
      <c r="H24" s="94" t="str">
        <f t="shared" si="0"/>
        <v>Enter value from column J to column Q</v>
      </c>
      <c r="I24" s="89"/>
      <c r="J24" s="82"/>
      <c r="K24" s="82"/>
      <c r="L24" s="82"/>
      <c r="M24" s="82"/>
      <c r="N24" s="82"/>
      <c r="O24" s="82"/>
      <c r="P24" s="82"/>
      <c r="Q24" s="82"/>
      <c r="R24" s="112">
        <f>SUM(J24:Q24)*Fee!$C$38</f>
        <v>0</v>
      </c>
    </row>
    <row r="25" spans="1:18" ht="80">
      <c r="A25" s="117"/>
      <c r="B25" s="118"/>
      <c r="C25" s="61" t="s">
        <v>111</v>
      </c>
      <c r="D25" s="62"/>
      <c r="E25" s="79"/>
      <c r="F25" s="145" t="s">
        <v>342</v>
      </c>
      <c r="G25" s="143" t="s">
        <v>103</v>
      </c>
      <c r="H25" s="94" t="str">
        <f t="shared" si="0"/>
        <v>Enter value from column J to column Q</v>
      </c>
      <c r="I25" s="89"/>
      <c r="J25" s="82"/>
      <c r="K25" s="82"/>
      <c r="L25" s="82"/>
      <c r="M25" s="82"/>
      <c r="N25" s="82"/>
      <c r="O25" s="82"/>
      <c r="P25" s="82"/>
      <c r="Q25" s="82"/>
      <c r="R25" s="112">
        <f>SUM(J25:Q25)*Fee!$C$38</f>
        <v>0</v>
      </c>
    </row>
    <row r="26" spans="1:18" ht="60">
      <c r="A26" s="117"/>
      <c r="B26" s="118"/>
      <c r="C26" s="61" t="s">
        <v>112</v>
      </c>
      <c r="D26" s="62"/>
      <c r="E26" s="79"/>
      <c r="F26" s="145" t="s">
        <v>343</v>
      </c>
      <c r="G26" s="143" t="s">
        <v>103</v>
      </c>
      <c r="H26" s="94" t="str">
        <f t="shared" si="0"/>
        <v>Enter value from column J to column Q</v>
      </c>
      <c r="I26" s="89"/>
      <c r="J26" s="82"/>
      <c r="K26" s="82"/>
      <c r="L26" s="82"/>
      <c r="M26" s="82"/>
      <c r="N26" s="82"/>
      <c r="O26" s="82"/>
      <c r="P26" s="82"/>
      <c r="Q26" s="82"/>
      <c r="R26" s="112">
        <f>SUM(J26:Q26)*Fee!$C$38</f>
        <v>0</v>
      </c>
    </row>
    <row r="27" spans="1:18" ht="60">
      <c r="A27" s="117"/>
      <c r="B27" s="118"/>
      <c r="C27" s="61" t="s">
        <v>113</v>
      </c>
      <c r="D27" s="62" t="s">
        <v>51</v>
      </c>
      <c r="E27" s="79" t="s">
        <v>55</v>
      </c>
      <c r="F27" s="145" t="s">
        <v>344</v>
      </c>
      <c r="G27" s="143" t="s">
        <v>103</v>
      </c>
      <c r="H27" s="94" t="str">
        <f t="shared" si="0"/>
        <v>Enter value from column J to column Q</v>
      </c>
      <c r="I27" s="89"/>
      <c r="J27" s="82"/>
      <c r="K27" s="82"/>
      <c r="L27" s="82"/>
      <c r="M27" s="82"/>
      <c r="N27" s="82"/>
      <c r="O27" s="82"/>
      <c r="P27" s="82"/>
      <c r="Q27" s="82"/>
      <c r="R27" s="112">
        <f>SUM(J27:Q27)*Fee!$C$38</f>
        <v>0</v>
      </c>
    </row>
    <row r="28" spans="1:18" ht="100">
      <c r="A28" s="117"/>
      <c r="B28" s="118"/>
      <c r="C28" s="61" t="s">
        <v>114</v>
      </c>
      <c r="D28" s="62" t="s">
        <v>51</v>
      </c>
      <c r="E28" s="79" t="s">
        <v>56</v>
      </c>
      <c r="F28" s="145" t="s">
        <v>345</v>
      </c>
      <c r="G28" s="143" t="s">
        <v>5</v>
      </c>
      <c r="H28" s="94" t="str">
        <f t="shared" si="0"/>
        <v>Enter value from column J to column Q</v>
      </c>
      <c r="I28" s="89"/>
      <c r="J28" s="82"/>
      <c r="K28" s="82"/>
      <c r="L28" s="82"/>
      <c r="M28" s="82"/>
      <c r="N28" s="82"/>
      <c r="O28" s="82"/>
      <c r="P28" s="82"/>
      <c r="Q28" s="82"/>
      <c r="R28" s="112">
        <f>SUM(J28:Q28)*Fee!$C$38</f>
        <v>0</v>
      </c>
    </row>
    <row r="29" spans="1:18" ht="80">
      <c r="A29" s="117"/>
      <c r="B29" s="118"/>
      <c r="C29" s="61" t="s">
        <v>115</v>
      </c>
      <c r="D29" s="62" t="s">
        <v>51</v>
      </c>
      <c r="E29" s="79" t="s">
        <v>57</v>
      </c>
      <c r="F29" s="145" t="s">
        <v>346</v>
      </c>
      <c r="G29" s="143" t="s">
        <v>325</v>
      </c>
      <c r="H29" s="94" t="str">
        <f t="shared" si="0"/>
        <v>Enter value from column J to column Q</v>
      </c>
      <c r="I29" s="89"/>
      <c r="J29" s="82"/>
      <c r="K29" s="82"/>
      <c r="L29" s="82"/>
      <c r="M29" s="82"/>
      <c r="N29" s="82"/>
      <c r="O29" s="82"/>
      <c r="P29" s="82"/>
      <c r="Q29" s="82"/>
      <c r="R29" s="112">
        <f>SUM(J29:Q29)*Fee!$C$38</f>
        <v>0</v>
      </c>
    </row>
    <row r="30" spans="1:18" ht="60">
      <c r="A30" s="117"/>
      <c r="B30" s="118"/>
      <c r="C30" s="61" t="s">
        <v>116</v>
      </c>
      <c r="D30" s="62" t="s">
        <v>51</v>
      </c>
      <c r="E30" s="79" t="s">
        <v>58</v>
      </c>
      <c r="F30" s="145" t="s">
        <v>347</v>
      </c>
      <c r="G30" s="143" t="s">
        <v>325</v>
      </c>
      <c r="H30" s="94" t="str">
        <f t="shared" si="0"/>
        <v>Enter value from column J to column Q</v>
      </c>
      <c r="I30" s="89"/>
      <c r="J30" s="82"/>
      <c r="K30" s="82"/>
      <c r="L30" s="82"/>
      <c r="M30" s="82"/>
      <c r="N30" s="82"/>
      <c r="O30" s="82"/>
      <c r="P30" s="82"/>
      <c r="Q30" s="82"/>
      <c r="R30" s="112">
        <f>SUM(J30:Q30)*Fee!$C$38</f>
        <v>0</v>
      </c>
    </row>
    <row r="31" spans="1:18" ht="60">
      <c r="A31" s="117"/>
      <c r="B31" s="118"/>
      <c r="C31" s="61" t="s">
        <v>117</v>
      </c>
      <c r="D31" s="62" t="s">
        <v>51</v>
      </c>
      <c r="E31" s="79" t="s">
        <v>59</v>
      </c>
      <c r="F31" s="145" t="s">
        <v>348</v>
      </c>
      <c r="G31" s="143" t="s">
        <v>325</v>
      </c>
      <c r="H31" s="94" t="str">
        <f t="shared" si="0"/>
        <v>Enter value from column J to column Q</v>
      </c>
      <c r="I31" s="89"/>
      <c r="J31" s="82"/>
      <c r="K31" s="82"/>
      <c r="L31" s="82"/>
      <c r="M31" s="82"/>
      <c r="N31" s="82"/>
      <c r="O31" s="82"/>
      <c r="P31" s="82"/>
      <c r="Q31" s="82"/>
      <c r="R31" s="112">
        <f>SUM(J31:Q31)*Fee!$C$38</f>
        <v>0</v>
      </c>
    </row>
    <row r="32" spans="1:18" ht="100">
      <c r="A32" s="117"/>
      <c r="B32" s="118"/>
      <c r="C32" s="61" t="s">
        <v>388</v>
      </c>
      <c r="D32" s="62" t="s">
        <v>51</v>
      </c>
      <c r="E32" s="79" t="s">
        <v>349</v>
      </c>
      <c r="F32" s="145" t="s">
        <v>350</v>
      </c>
      <c r="G32" s="143" t="s">
        <v>325</v>
      </c>
      <c r="H32" s="94" t="str">
        <f t="shared" si="0"/>
        <v>Enter value from column J to column Q</v>
      </c>
      <c r="I32" s="89"/>
      <c r="J32" s="82"/>
      <c r="K32" s="82"/>
      <c r="L32" s="82"/>
      <c r="M32" s="82"/>
      <c r="N32" s="82"/>
      <c r="O32" s="82"/>
      <c r="P32" s="82"/>
      <c r="Q32" s="82"/>
      <c r="R32" s="112">
        <f>SUM(J32:Q32)*Fee!$C$38</f>
        <v>0</v>
      </c>
    </row>
    <row r="33" spans="1:18" s="152" customFormat="1" ht="20">
      <c r="A33" s="117"/>
      <c r="B33" s="118"/>
      <c r="C33" s="61" t="s">
        <v>389</v>
      </c>
      <c r="D33" s="62" t="s">
        <v>393</v>
      </c>
      <c r="E33" s="79"/>
      <c r="F33" s="146"/>
      <c r="G33" s="156"/>
      <c r="H33" s="93"/>
      <c r="I33" s="51"/>
      <c r="J33" s="50"/>
      <c r="K33" s="50"/>
      <c r="L33" s="50"/>
      <c r="M33" s="50"/>
      <c r="N33" s="50"/>
      <c r="O33" s="50"/>
      <c r="P33" s="50"/>
      <c r="Q33" s="50"/>
      <c r="R33" s="154"/>
    </row>
    <row r="34" spans="1:18" s="152" customFormat="1" ht="40">
      <c r="A34" s="117"/>
      <c r="B34" s="118"/>
      <c r="C34" s="61" t="s">
        <v>394</v>
      </c>
      <c r="D34" s="62" t="s">
        <v>51</v>
      </c>
      <c r="E34" s="79" t="s">
        <v>60</v>
      </c>
      <c r="F34" s="146"/>
      <c r="G34" s="156"/>
      <c r="H34" s="93"/>
      <c r="I34" s="51"/>
      <c r="J34" s="50"/>
      <c r="K34" s="50"/>
      <c r="L34" s="50"/>
      <c r="M34" s="50"/>
      <c r="N34" s="50"/>
      <c r="O34" s="50"/>
      <c r="P34" s="50"/>
      <c r="Q34" s="50"/>
      <c r="R34" s="154"/>
    </row>
    <row r="35" spans="1:18" ht="120">
      <c r="A35" s="117"/>
      <c r="B35" s="118"/>
      <c r="C35" s="61" t="s">
        <v>178</v>
      </c>
      <c r="D35" s="62"/>
      <c r="E35" s="79"/>
      <c r="F35" s="145" t="s">
        <v>351</v>
      </c>
      <c r="G35" s="143" t="s">
        <v>5</v>
      </c>
      <c r="H35" s="94" t="str">
        <f t="shared" si="0"/>
        <v>Enter value from column J to column Q</v>
      </c>
      <c r="I35" s="89"/>
      <c r="J35" s="82"/>
      <c r="K35" s="82"/>
      <c r="L35" s="82"/>
      <c r="M35" s="82"/>
      <c r="N35" s="82"/>
      <c r="O35" s="82"/>
      <c r="P35" s="82"/>
      <c r="Q35" s="82"/>
      <c r="R35" s="112">
        <f>SUM(J35:Q35)*Fee!$C$38</f>
        <v>0</v>
      </c>
    </row>
    <row r="36" spans="1:18" ht="60">
      <c r="A36" s="117"/>
      <c r="B36" s="118"/>
      <c r="C36" s="61" t="s">
        <v>179</v>
      </c>
      <c r="D36" s="62"/>
      <c r="E36" s="79"/>
      <c r="F36" s="145" t="s">
        <v>219</v>
      </c>
      <c r="G36" s="143" t="s">
        <v>5</v>
      </c>
      <c r="H36" s="94" t="str">
        <f t="shared" si="0"/>
        <v>Enter value from column J to column Q</v>
      </c>
      <c r="I36" s="89"/>
      <c r="J36" s="82"/>
      <c r="K36" s="82"/>
      <c r="L36" s="82"/>
      <c r="M36" s="82"/>
      <c r="N36" s="82"/>
      <c r="O36" s="82"/>
      <c r="P36" s="82"/>
      <c r="Q36" s="82"/>
      <c r="R36" s="112">
        <f>SUM(J36:Q36)*Fee!$C$38</f>
        <v>0</v>
      </c>
    </row>
    <row r="37" spans="1:18" ht="60">
      <c r="A37" s="117"/>
      <c r="B37" s="118"/>
      <c r="C37" s="61" t="s">
        <v>181</v>
      </c>
      <c r="D37" s="62" t="s">
        <v>51</v>
      </c>
      <c r="E37" s="61" t="s">
        <v>175</v>
      </c>
      <c r="F37" s="147" t="s">
        <v>220</v>
      </c>
      <c r="G37" s="143" t="s">
        <v>325</v>
      </c>
      <c r="H37" s="94" t="str">
        <f t="shared" si="0"/>
        <v>Enter value from column J to column Q</v>
      </c>
      <c r="I37" s="89"/>
      <c r="J37" s="82"/>
      <c r="K37" s="82"/>
      <c r="L37" s="82"/>
      <c r="M37" s="82"/>
      <c r="N37" s="82"/>
      <c r="O37" s="82"/>
      <c r="P37" s="82"/>
      <c r="Q37" s="82"/>
      <c r="R37" s="112">
        <f>SUM(J37:Q37)*Fee!$C$38</f>
        <v>0</v>
      </c>
    </row>
    <row r="38" spans="1:18" ht="60">
      <c r="A38" s="117"/>
      <c r="B38" s="118"/>
      <c r="C38" s="61" t="s">
        <v>184</v>
      </c>
      <c r="D38" s="62" t="s">
        <v>51</v>
      </c>
      <c r="E38" s="79" t="s">
        <v>176</v>
      </c>
      <c r="F38" s="145" t="s">
        <v>221</v>
      </c>
      <c r="G38" s="143" t="s">
        <v>325</v>
      </c>
      <c r="H38" s="94" t="str">
        <f t="shared" si="0"/>
        <v>Enter value from column J to column Q</v>
      </c>
      <c r="I38" s="89"/>
      <c r="J38" s="82"/>
      <c r="K38" s="82"/>
      <c r="L38" s="82"/>
      <c r="M38" s="82"/>
      <c r="N38" s="82"/>
      <c r="O38" s="82"/>
      <c r="P38" s="82"/>
      <c r="Q38" s="82"/>
      <c r="R38" s="112">
        <f>SUM(J38:Q38)*Fee!$C$38</f>
        <v>0</v>
      </c>
    </row>
    <row r="39" spans="1:18" s="152" customFormat="1" ht="40">
      <c r="A39" s="117"/>
      <c r="B39" s="118"/>
      <c r="C39" s="61" t="s">
        <v>187</v>
      </c>
      <c r="D39" s="62" t="s">
        <v>51</v>
      </c>
      <c r="E39" s="79" t="s">
        <v>177</v>
      </c>
      <c r="F39" s="145"/>
      <c r="G39" s="155"/>
      <c r="H39" s="93"/>
      <c r="I39" s="51"/>
      <c r="J39" s="50"/>
      <c r="K39" s="50"/>
      <c r="L39" s="50"/>
      <c r="M39" s="50"/>
      <c r="N39" s="50"/>
      <c r="O39" s="50"/>
      <c r="P39" s="50"/>
      <c r="Q39" s="50"/>
      <c r="R39" s="154"/>
    </row>
    <row r="40" spans="1:18" ht="60">
      <c r="A40" s="117"/>
      <c r="B40" s="118"/>
      <c r="C40" s="61" t="s">
        <v>222</v>
      </c>
      <c r="D40" s="62"/>
      <c r="E40" s="79"/>
      <c r="F40" s="145" t="s">
        <v>223</v>
      </c>
      <c r="G40" s="143" t="s">
        <v>102</v>
      </c>
      <c r="H40" s="94" t="str">
        <f t="shared" si="0"/>
        <v>Enter value from column J to column Q</v>
      </c>
      <c r="I40" s="89"/>
      <c r="J40" s="82"/>
      <c r="K40" s="82"/>
      <c r="L40" s="82"/>
      <c r="M40" s="82"/>
      <c r="N40" s="82"/>
      <c r="O40" s="82"/>
      <c r="P40" s="82"/>
      <c r="Q40" s="82"/>
      <c r="R40" s="112">
        <f>SUM(J40:Q40)*Fee!$C$38</f>
        <v>0</v>
      </c>
    </row>
    <row r="41" spans="1:18" ht="60">
      <c r="A41" s="117"/>
      <c r="B41" s="118"/>
      <c r="C41" s="61" t="s">
        <v>224</v>
      </c>
      <c r="D41" s="62"/>
      <c r="E41" s="79"/>
      <c r="F41" s="145" t="s">
        <v>180</v>
      </c>
      <c r="G41" s="143" t="s">
        <v>102</v>
      </c>
      <c r="H41" s="94" t="str">
        <f t="shared" si="0"/>
        <v>Enter value from column J to column Q</v>
      </c>
      <c r="I41" s="89"/>
      <c r="J41" s="82"/>
      <c r="K41" s="82"/>
      <c r="L41" s="82"/>
      <c r="M41" s="82"/>
      <c r="N41" s="82"/>
      <c r="O41" s="82"/>
      <c r="P41" s="82"/>
      <c r="Q41" s="82"/>
      <c r="R41" s="112">
        <f>SUM(J41:Q41)*Fee!$C$38</f>
        <v>0</v>
      </c>
    </row>
    <row r="42" spans="1:18" s="152" customFormat="1" ht="40">
      <c r="A42" s="117"/>
      <c r="B42" s="118"/>
      <c r="C42" s="61" t="s">
        <v>189</v>
      </c>
      <c r="D42" s="62" t="s">
        <v>51</v>
      </c>
      <c r="E42" s="79" t="s">
        <v>182</v>
      </c>
      <c r="F42" s="145"/>
      <c r="G42" s="155"/>
      <c r="H42" s="93"/>
      <c r="I42" s="51"/>
      <c r="J42" s="50"/>
      <c r="K42" s="50"/>
      <c r="L42" s="50"/>
      <c r="M42" s="50"/>
      <c r="N42" s="50"/>
      <c r="O42" s="50"/>
      <c r="P42" s="50"/>
      <c r="Q42" s="50"/>
      <c r="R42" s="154"/>
    </row>
    <row r="43" spans="1:18" ht="60">
      <c r="A43" s="117"/>
      <c r="B43" s="118"/>
      <c r="C43" s="61" t="s">
        <v>225</v>
      </c>
      <c r="D43" s="62"/>
      <c r="E43" s="79"/>
      <c r="F43" s="145" t="s">
        <v>223</v>
      </c>
      <c r="G43" s="143" t="s">
        <v>102</v>
      </c>
      <c r="H43" s="94" t="str">
        <f t="shared" si="0"/>
        <v>Enter value from column J to column Q</v>
      </c>
      <c r="I43" s="89"/>
      <c r="J43" s="82"/>
      <c r="K43" s="82"/>
      <c r="L43" s="82"/>
      <c r="M43" s="82"/>
      <c r="N43" s="82"/>
      <c r="O43" s="82"/>
      <c r="P43" s="82"/>
      <c r="Q43" s="82"/>
      <c r="R43" s="112">
        <f>SUM(J43:Q43)*Fee!$C$38</f>
        <v>0</v>
      </c>
    </row>
    <row r="44" spans="1:18" ht="80">
      <c r="A44" s="117"/>
      <c r="B44" s="118"/>
      <c r="C44" s="61" t="s">
        <v>226</v>
      </c>
      <c r="D44" s="62"/>
      <c r="E44" s="79"/>
      <c r="F44" s="145" t="s">
        <v>183</v>
      </c>
      <c r="G44" s="143" t="s">
        <v>102</v>
      </c>
      <c r="H44" s="94" t="str">
        <f t="shared" si="0"/>
        <v>Enter value from column J to column Q</v>
      </c>
      <c r="I44" s="89"/>
      <c r="J44" s="82"/>
      <c r="K44" s="82"/>
      <c r="L44" s="82"/>
      <c r="M44" s="82"/>
      <c r="N44" s="82"/>
      <c r="O44" s="82"/>
      <c r="P44" s="82"/>
      <c r="Q44" s="82"/>
      <c r="R44" s="112">
        <f>SUM(J44:Q44)*Fee!$C$38</f>
        <v>0</v>
      </c>
    </row>
    <row r="45" spans="1:18" s="152" customFormat="1" ht="40">
      <c r="A45" s="117"/>
      <c r="B45" s="118"/>
      <c r="C45" s="61" t="s">
        <v>227</v>
      </c>
      <c r="D45" s="62" t="s">
        <v>51</v>
      </c>
      <c r="E45" s="79" t="s">
        <v>185</v>
      </c>
      <c r="F45" s="145"/>
      <c r="G45" s="155"/>
      <c r="H45" s="93"/>
      <c r="I45" s="51"/>
      <c r="J45" s="50"/>
      <c r="K45" s="50"/>
      <c r="L45" s="50"/>
      <c r="M45" s="50"/>
      <c r="N45" s="50"/>
      <c r="O45" s="50"/>
      <c r="P45" s="50"/>
      <c r="Q45" s="50"/>
      <c r="R45" s="154"/>
    </row>
    <row r="46" spans="1:18" ht="80">
      <c r="A46" s="117"/>
      <c r="B46" s="118"/>
      <c r="C46" s="61" t="s">
        <v>228</v>
      </c>
      <c r="D46" s="62"/>
      <c r="E46" s="79"/>
      <c r="F46" s="145" t="s">
        <v>186</v>
      </c>
      <c r="G46" s="143" t="s">
        <v>102</v>
      </c>
      <c r="H46" s="94" t="str">
        <f t="shared" si="0"/>
        <v>Enter value from column J to column Q</v>
      </c>
      <c r="I46" s="89"/>
      <c r="J46" s="82"/>
      <c r="K46" s="82"/>
      <c r="L46" s="82"/>
      <c r="M46" s="82"/>
      <c r="N46" s="82"/>
      <c r="O46" s="82"/>
      <c r="P46" s="82"/>
      <c r="Q46" s="82"/>
      <c r="R46" s="112">
        <f>SUM(J46:Q46)*Fee!$C$38</f>
        <v>0</v>
      </c>
    </row>
    <row r="47" spans="1:18" ht="80">
      <c r="A47" s="117"/>
      <c r="B47" s="118"/>
      <c r="C47" s="61" t="s">
        <v>229</v>
      </c>
      <c r="D47" s="62"/>
      <c r="E47" s="79"/>
      <c r="F47" s="145" t="s">
        <v>230</v>
      </c>
      <c r="G47" s="143" t="s">
        <v>102</v>
      </c>
      <c r="H47" s="94" t="str">
        <f t="shared" si="0"/>
        <v>Enter value from column J to column Q</v>
      </c>
      <c r="I47" s="89"/>
      <c r="J47" s="82"/>
      <c r="K47" s="82"/>
      <c r="L47" s="82"/>
      <c r="M47" s="82"/>
      <c r="N47" s="82"/>
      <c r="O47" s="82"/>
      <c r="P47" s="82"/>
      <c r="Q47" s="82"/>
      <c r="R47" s="112">
        <f>SUM(J47:Q47)*Fee!$C$38</f>
        <v>0</v>
      </c>
    </row>
    <row r="48" spans="1:18" ht="100">
      <c r="A48" s="117"/>
      <c r="B48" s="118"/>
      <c r="C48" s="61" t="s">
        <v>231</v>
      </c>
      <c r="D48" s="62" t="s">
        <v>51</v>
      </c>
      <c r="E48" s="79" t="s">
        <v>188</v>
      </c>
      <c r="F48" s="145" t="s">
        <v>232</v>
      </c>
      <c r="G48" s="143" t="s">
        <v>102</v>
      </c>
      <c r="H48" s="94" t="str">
        <f t="shared" si="0"/>
        <v>Enter value from column J to column Q</v>
      </c>
      <c r="I48" s="89"/>
      <c r="J48" s="82"/>
      <c r="K48" s="82"/>
      <c r="L48" s="82"/>
      <c r="M48" s="82"/>
      <c r="N48" s="82"/>
      <c r="O48" s="82"/>
      <c r="P48" s="82"/>
      <c r="Q48" s="82"/>
      <c r="R48" s="112">
        <f>SUM(J48:Q48)*Fee!$C$38</f>
        <v>0</v>
      </c>
    </row>
    <row r="49" spans="1:18" ht="80">
      <c r="A49" s="117"/>
      <c r="B49" s="118"/>
      <c r="C49" s="61" t="s">
        <v>233</v>
      </c>
      <c r="D49" s="62" t="s">
        <v>51</v>
      </c>
      <c r="E49" s="79" t="s">
        <v>190</v>
      </c>
      <c r="F49" s="145" t="s">
        <v>234</v>
      </c>
      <c r="G49" s="143" t="s">
        <v>102</v>
      </c>
      <c r="H49" s="94" t="str">
        <f t="shared" si="0"/>
        <v>Enter value from column J to column Q</v>
      </c>
      <c r="I49" s="89"/>
      <c r="J49" s="82"/>
      <c r="K49" s="82"/>
      <c r="L49" s="82"/>
      <c r="M49" s="82"/>
      <c r="N49" s="82"/>
      <c r="O49" s="82"/>
      <c r="P49" s="82"/>
      <c r="Q49" s="82"/>
      <c r="R49" s="112">
        <f>SUM(J49:Q49)*Fee!$C$38</f>
        <v>0</v>
      </c>
    </row>
    <row r="50" spans="1:18" s="152" customFormat="1" ht="40">
      <c r="A50" s="127" t="s">
        <v>352</v>
      </c>
      <c r="B50" s="61" t="s">
        <v>70</v>
      </c>
      <c r="C50" s="61"/>
      <c r="D50" s="62" t="s">
        <v>61</v>
      </c>
      <c r="E50" s="79"/>
      <c r="F50" s="145"/>
      <c r="G50" s="155"/>
      <c r="H50" s="93"/>
      <c r="I50" s="51"/>
      <c r="J50" s="50"/>
      <c r="K50" s="50"/>
      <c r="L50" s="50"/>
      <c r="M50" s="50"/>
      <c r="N50" s="50"/>
      <c r="O50" s="50"/>
      <c r="P50" s="50"/>
      <c r="Q50" s="50"/>
      <c r="R50" s="154"/>
    </row>
    <row r="51" spans="1:18" s="152" customFormat="1" ht="40">
      <c r="A51" s="130"/>
      <c r="B51" s="131"/>
      <c r="C51" s="61" t="s">
        <v>73</v>
      </c>
      <c r="D51" s="62" t="s">
        <v>61</v>
      </c>
      <c r="E51" s="79" t="s">
        <v>63</v>
      </c>
      <c r="F51" s="145"/>
      <c r="G51" s="155"/>
      <c r="H51" s="93"/>
      <c r="I51" s="51"/>
      <c r="J51" s="50"/>
      <c r="K51" s="50"/>
      <c r="L51" s="50"/>
      <c r="M51" s="50"/>
      <c r="N51" s="50"/>
      <c r="O51" s="50"/>
      <c r="P51" s="50"/>
      <c r="Q51" s="50"/>
      <c r="R51" s="154"/>
    </row>
    <row r="52" spans="1:18" ht="60">
      <c r="A52" s="130"/>
      <c r="B52" s="131"/>
      <c r="C52" s="61" t="s">
        <v>118</v>
      </c>
      <c r="D52" s="62"/>
      <c r="E52" s="79"/>
      <c r="F52" s="145" t="s">
        <v>64</v>
      </c>
      <c r="G52" s="143" t="s">
        <v>103</v>
      </c>
      <c r="H52" s="94" t="str">
        <f t="shared" si="0"/>
        <v>Enter value from column J to column Q</v>
      </c>
      <c r="I52" s="89"/>
      <c r="J52" s="82"/>
      <c r="K52" s="82"/>
      <c r="L52" s="82"/>
      <c r="M52" s="82"/>
      <c r="N52" s="82"/>
      <c r="O52" s="82"/>
      <c r="P52" s="82"/>
      <c r="Q52" s="82"/>
      <c r="R52" s="112">
        <f>SUM(J52:Q52)*Fee!$C$38</f>
        <v>0</v>
      </c>
    </row>
    <row r="53" spans="1:18" ht="60">
      <c r="A53" s="130"/>
      <c r="B53" s="131"/>
      <c r="C53" s="61" t="s">
        <v>119</v>
      </c>
      <c r="D53" s="62"/>
      <c r="E53" s="79"/>
      <c r="F53" s="145" t="s">
        <v>65</v>
      </c>
      <c r="G53" s="143" t="s">
        <v>103</v>
      </c>
      <c r="H53" s="94" t="str">
        <f t="shared" si="0"/>
        <v>Enter value from column J to column Q</v>
      </c>
      <c r="I53" s="89"/>
      <c r="J53" s="82"/>
      <c r="K53" s="82"/>
      <c r="L53" s="82"/>
      <c r="M53" s="82"/>
      <c r="N53" s="82"/>
      <c r="O53" s="82"/>
      <c r="P53" s="82"/>
      <c r="Q53" s="82"/>
      <c r="R53" s="112">
        <f>SUM(J53:Q53)*Fee!$C$38</f>
        <v>0</v>
      </c>
    </row>
    <row r="54" spans="1:18" ht="60">
      <c r="A54" s="130"/>
      <c r="B54" s="131"/>
      <c r="C54" s="61" t="s">
        <v>120</v>
      </c>
      <c r="D54" s="62"/>
      <c r="E54" s="79"/>
      <c r="F54" s="145" t="s">
        <v>66</v>
      </c>
      <c r="G54" s="143" t="s">
        <v>103</v>
      </c>
      <c r="H54" s="94" t="str">
        <f t="shared" si="0"/>
        <v>Enter value from column J to column Q</v>
      </c>
      <c r="I54" s="89"/>
      <c r="J54" s="82"/>
      <c r="K54" s="82"/>
      <c r="L54" s="82"/>
      <c r="M54" s="82"/>
      <c r="N54" s="82"/>
      <c r="O54" s="82"/>
      <c r="P54" s="82"/>
      <c r="Q54" s="82"/>
      <c r="R54" s="112">
        <f>SUM(J54:Q54)*Fee!$C$38</f>
        <v>0</v>
      </c>
    </row>
    <row r="55" spans="1:18" ht="60">
      <c r="A55" s="130"/>
      <c r="B55" s="131"/>
      <c r="C55" s="61" t="s">
        <v>154</v>
      </c>
      <c r="D55" s="62" t="s">
        <v>61</v>
      </c>
      <c r="E55" s="79" t="s">
        <v>191</v>
      </c>
      <c r="F55" s="145" t="s">
        <v>235</v>
      </c>
      <c r="G55" s="143" t="s">
        <v>103</v>
      </c>
      <c r="H55" s="94" t="str">
        <f t="shared" si="0"/>
        <v>Enter value from column J to column Q</v>
      </c>
      <c r="I55" s="89"/>
      <c r="J55" s="82"/>
      <c r="K55" s="82"/>
      <c r="L55" s="82"/>
      <c r="M55" s="82"/>
      <c r="N55" s="82"/>
      <c r="O55" s="82"/>
      <c r="P55" s="82"/>
      <c r="Q55" s="82"/>
      <c r="R55" s="112">
        <f>SUM(J55:Q55)*Fee!$C$38</f>
        <v>0</v>
      </c>
    </row>
    <row r="56" spans="1:18" ht="60">
      <c r="A56" s="130"/>
      <c r="B56" s="131"/>
      <c r="C56" s="61" t="s">
        <v>353</v>
      </c>
      <c r="D56" s="62" t="s">
        <v>61</v>
      </c>
      <c r="E56" s="79" t="s">
        <v>68</v>
      </c>
      <c r="F56" s="145" t="s">
        <v>69</v>
      </c>
      <c r="G56" s="143" t="s">
        <v>103</v>
      </c>
      <c r="H56" s="94" t="str">
        <f t="shared" si="0"/>
        <v>Enter value from column J to column Q</v>
      </c>
      <c r="I56" s="89"/>
      <c r="J56" s="82"/>
      <c r="K56" s="82"/>
      <c r="L56" s="82"/>
      <c r="M56" s="82"/>
      <c r="N56" s="82"/>
      <c r="O56" s="82"/>
      <c r="P56" s="82"/>
      <c r="Q56" s="82"/>
      <c r="R56" s="112">
        <f>SUM(J56:Q56)*Fee!$C$38</f>
        <v>0</v>
      </c>
    </row>
    <row r="57" spans="1:18" s="152" customFormat="1" ht="20">
      <c r="A57" s="127" t="s">
        <v>354</v>
      </c>
      <c r="B57" s="61" t="s">
        <v>121</v>
      </c>
      <c r="C57" s="61"/>
      <c r="D57" s="62" t="s">
        <v>71</v>
      </c>
      <c r="E57" s="79" t="s">
        <v>72</v>
      </c>
      <c r="F57" s="145"/>
      <c r="G57" s="153"/>
      <c r="H57" s="93"/>
      <c r="I57" s="51"/>
      <c r="J57" s="50"/>
      <c r="K57" s="50"/>
      <c r="L57" s="50"/>
      <c r="M57" s="50"/>
      <c r="N57" s="50"/>
      <c r="O57" s="50"/>
      <c r="P57" s="50"/>
      <c r="Q57" s="50"/>
      <c r="R57" s="154"/>
    </row>
    <row r="58" spans="1:18" ht="60">
      <c r="A58" s="117"/>
      <c r="B58" s="128"/>
      <c r="C58" s="61" t="s">
        <v>75</v>
      </c>
      <c r="D58" s="62" t="s">
        <v>71</v>
      </c>
      <c r="E58" s="79" t="s">
        <v>355</v>
      </c>
      <c r="F58" s="145" t="s">
        <v>74</v>
      </c>
      <c r="G58" s="143" t="s">
        <v>103</v>
      </c>
      <c r="H58" s="94" t="str">
        <f t="shared" si="0"/>
        <v>Enter value from column J to column Q</v>
      </c>
      <c r="I58" s="89"/>
      <c r="J58" s="82"/>
      <c r="K58" s="82"/>
      <c r="L58" s="82"/>
      <c r="M58" s="82"/>
      <c r="N58" s="82"/>
      <c r="O58" s="82"/>
      <c r="P58" s="82"/>
      <c r="Q58" s="82"/>
      <c r="R58" s="112">
        <f>SUM(J58:Q58)*Fee!$C$38</f>
        <v>0</v>
      </c>
    </row>
    <row r="59" spans="1:18" ht="60">
      <c r="A59" s="117"/>
      <c r="B59" s="128"/>
      <c r="C59" s="61" t="s">
        <v>122</v>
      </c>
      <c r="D59" s="62" t="s">
        <v>71</v>
      </c>
      <c r="E59" s="79" t="s">
        <v>356</v>
      </c>
      <c r="F59" s="145" t="s">
        <v>74</v>
      </c>
      <c r="G59" s="143" t="s">
        <v>103</v>
      </c>
      <c r="H59" s="94" t="str">
        <f t="shared" si="0"/>
        <v>Enter value from column J to column Q</v>
      </c>
      <c r="I59" s="89"/>
      <c r="J59" s="82"/>
      <c r="K59" s="82"/>
      <c r="L59" s="82"/>
      <c r="M59" s="82"/>
      <c r="N59" s="82"/>
      <c r="O59" s="82"/>
      <c r="P59" s="82"/>
      <c r="Q59" s="82"/>
      <c r="R59" s="112">
        <f>SUM(J59:Q59)*Fee!$C$38</f>
        <v>0</v>
      </c>
    </row>
    <row r="60" spans="1:18" ht="60">
      <c r="A60" s="117"/>
      <c r="B60" s="128"/>
      <c r="C60" s="61" t="s">
        <v>123</v>
      </c>
      <c r="D60" s="62" t="s">
        <v>71</v>
      </c>
      <c r="E60" s="79" t="s">
        <v>357</v>
      </c>
      <c r="F60" s="145" t="s">
        <v>74</v>
      </c>
      <c r="G60" s="143" t="s">
        <v>103</v>
      </c>
      <c r="H60" s="94" t="str">
        <f t="shared" si="0"/>
        <v>Enter value from column J to column Q</v>
      </c>
      <c r="I60" s="89"/>
      <c r="J60" s="82"/>
      <c r="K60" s="82"/>
      <c r="L60" s="82"/>
      <c r="M60" s="82"/>
      <c r="N60" s="82"/>
      <c r="O60" s="82"/>
      <c r="P60" s="82"/>
      <c r="Q60" s="82"/>
      <c r="R60" s="112">
        <f>SUM(J60:Q60)*Fee!$C$38</f>
        <v>0</v>
      </c>
    </row>
    <row r="61" spans="1:18" ht="60">
      <c r="A61" s="117"/>
      <c r="B61" s="128"/>
      <c r="C61" s="61" t="s">
        <v>124</v>
      </c>
      <c r="D61" s="62" t="s">
        <v>71</v>
      </c>
      <c r="E61" s="79" t="s">
        <v>192</v>
      </c>
      <c r="F61" s="145" t="s">
        <v>74</v>
      </c>
      <c r="G61" s="143" t="s">
        <v>103</v>
      </c>
      <c r="H61" s="94" t="str">
        <f t="shared" si="0"/>
        <v>Enter value from column J to column Q</v>
      </c>
      <c r="I61" s="89"/>
      <c r="J61" s="82"/>
      <c r="K61" s="82"/>
      <c r="L61" s="82"/>
      <c r="M61" s="82"/>
      <c r="N61" s="82"/>
      <c r="O61" s="82"/>
      <c r="P61" s="82"/>
      <c r="Q61" s="82"/>
      <c r="R61" s="112">
        <f>SUM(J61:Q61)*Fee!$C$38</f>
        <v>0</v>
      </c>
    </row>
    <row r="62" spans="1:18" ht="60">
      <c r="A62" s="117"/>
      <c r="B62" s="128"/>
      <c r="C62" s="61" t="s">
        <v>358</v>
      </c>
      <c r="D62" s="62" t="s">
        <v>71</v>
      </c>
      <c r="E62" s="79" t="s">
        <v>236</v>
      </c>
      <c r="F62" s="145" t="s">
        <v>74</v>
      </c>
      <c r="G62" s="143" t="s">
        <v>103</v>
      </c>
      <c r="H62" s="94" t="str">
        <f t="shared" si="0"/>
        <v>Enter value from column J to column Q</v>
      </c>
      <c r="I62" s="89"/>
      <c r="J62" s="82"/>
      <c r="K62" s="82"/>
      <c r="L62" s="82"/>
      <c r="M62" s="82"/>
      <c r="N62" s="82"/>
      <c r="O62" s="82"/>
      <c r="P62" s="82"/>
      <c r="Q62" s="82"/>
      <c r="R62" s="112">
        <f>SUM(J62:Q62)*Fee!$C$38</f>
        <v>0</v>
      </c>
    </row>
    <row r="63" spans="1:18" ht="60">
      <c r="A63" s="117"/>
      <c r="B63" s="128"/>
      <c r="C63" s="61" t="s">
        <v>359</v>
      </c>
      <c r="D63" s="62" t="s">
        <v>71</v>
      </c>
      <c r="E63" s="79" t="s">
        <v>360</v>
      </c>
      <c r="F63" s="145" t="s">
        <v>74</v>
      </c>
      <c r="G63" s="143" t="s">
        <v>103</v>
      </c>
      <c r="H63" s="94" t="str">
        <f t="shared" si="0"/>
        <v>Enter value from column J to column Q</v>
      </c>
      <c r="I63" s="89"/>
      <c r="J63" s="82"/>
      <c r="K63" s="82"/>
      <c r="L63" s="82"/>
      <c r="M63" s="82"/>
      <c r="N63" s="82"/>
      <c r="O63" s="82"/>
      <c r="P63" s="82"/>
      <c r="Q63" s="82"/>
      <c r="R63" s="112">
        <f>SUM(J63:Q63)*Fee!$C$38</f>
        <v>0</v>
      </c>
    </row>
    <row r="64" spans="1:18" ht="60">
      <c r="A64" s="117"/>
      <c r="B64" s="128"/>
      <c r="C64" s="61" t="s">
        <v>361</v>
      </c>
      <c r="D64" s="62" t="s">
        <v>71</v>
      </c>
      <c r="E64" s="79" t="s">
        <v>362</v>
      </c>
      <c r="F64" s="145" t="s">
        <v>363</v>
      </c>
      <c r="G64" s="143" t="s">
        <v>103</v>
      </c>
      <c r="H64" s="94" t="str">
        <f t="shared" si="0"/>
        <v>Enter value from column J to column Q</v>
      </c>
      <c r="I64" s="89"/>
      <c r="J64" s="82"/>
      <c r="K64" s="82"/>
      <c r="L64" s="82"/>
      <c r="M64" s="82"/>
      <c r="N64" s="82"/>
      <c r="O64" s="82"/>
      <c r="P64" s="82"/>
      <c r="Q64" s="82"/>
      <c r="R64" s="112">
        <f>SUM(J64:Q64)*Fee!$C$38</f>
        <v>0</v>
      </c>
    </row>
    <row r="65" spans="1:18" ht="60">
      <c r="A65" s="117"/>
      <c r="B65" s="128"/>
      <c r="C65" s="61" t="s">
        <v>162</v>
      </c>
      <c r="D65" s="62" t="s">
        <v>71</v>
      </c>
      <c r="E65" s="79" t="s">
        <v>364</v>
      </c>
      <c r="F65" s="145" t="s">
        <v>365</v>
      </c>
      <c r="G65" s="143" t="s">
        <v>103</v>
      </c>
      <c r="H65" s="94" t="str">
        <f t="shared" si="0"/>
        <v>Enter value from column J to column Q</v>
      </c>
      <c r="I65" s="89"/>
      <c r="J65" s="82"/>
      <c r="K65" s="82"/>
      <c r="L65" s="82"/>
      <c r="M65" s="82"/>
      <c r="N65" s="82"/>
      <c r="O65" s="82"/>
      <c r="P65" s="82"/>
      <c r="Q65" s="82"/>
      <c r="R65" s="112">
        <f>SUM(J65:Q65)*Fee!$C$38</f>
        <v>0</v>
      </c>
    </row>
    <row r="66" spans="1:18" ht="60">
      <c r="A66" s="127"/>
      <c r="B66" s="128"/>
      <c r="C66" s="61" t="s">
        <v>163</v>
      </c>
      <c r="D66" s="62" t="s">
        <v>71</v>
      </c>
      <c r="E66" s="79" t="s">
        <v>366</v>
      </c>
      <c r="F66" s="145" t="s">
        <v>288</v>
      </c>
      <c r="G66" s="143" t="s">
        <v>103</v>
      </c>
      <c r="H66" s="94" t="str">
        <f t="shared" si="0"/>
        <v>Enter value from column J to column Q</v>
      </c>
      <c r="I66" s="89"/>
      <c r="J66" s="82"/>
      <c r="K66" s="82"/>
      <c r="L66" s="82"/>
      <c r="M66" s="82"/>
      <c r="N66" s="82"/>
      <c r="O66" s="82"/>
      <c r="P66" s="82"/>
      <c r="Q66" s="82"/>
      <c r="R66" s="112">
        <f>SUM(J66:Q66)*Fee!$C$38</f>
        <v>0</v>
      </c>
    </row>
    <row r="67" spans="1:18" ht="60">
      <c r="A67" s="127"/>
      <c r="B67" s="128"/>
      <c r="C67" s="61" t="s">
        <v>164</v>
      </c>
      <c r="D67" s="62" t="s">
        <v>71</v>
      </c>
      <c r="E67" s="79" t="s">
        <v>367</v>
      </c>
      <c r="F67" s="145" t="s">
        <v>368</v>
      </c>
      <c r="G67" s="143" t="s">
        <v>103</v>
      </c>
      <c r="H67" s="94" t="str">
        <f t="shared" si="0"/>
        <v>Enter value from column J to column Q</v>
      </c>
      <c r="I67" s="89"/>
      <c r="J67" s="82"/>
      <c r="K67" s="82"/>
      <c r="L67" s="82"/>
      <c r="M67" s="82"/>
      <c r="N67" s="82"/>
      <c r="O67" s="82"/>
      <c r="P67" s="82"/>
      <c r="Q67" s="82"/>
      <c r="R67" s="112">
        <f>SUM(J67:Q67)*Fee!$C$38</f>
        <v>0</v>
      </c>
    </row>
    <row r="68" spans="1:18" s="152" customFormat="1" ht="40">
      <c r="A68" s="127" t="s">
        <v>329</v>
      </c>
      <c r="B68" s="128">
        <v>4.5999999999999996</v>
      </c>
      <c r="C68" s="61"/>
      <c r="D68" s="62" t="s">
        <v>193</v>
      </c>
      <c r="E68" s="79"/>
      <c r="F68" s="145"/>
      <c r="G68" s="155"/>
      <c r="H68" s="93"/>
      <c r="I68" s="51"/>
      <c r="J68" s="50"/>
      <c r="K68" s="50"/>
      <c r="L68" s="50"/>
      <c r="M68" s="50"/>
      <c r="N68" s="50"/>
      <c r="O68" s="50"/>
      <c r="P68" s="50"/>
      <c r="Q68" s="50"/>
      <c r="R68" s="154"/>
    </row>
    <row r="69" spans="1:18" s="152" customFormat="1" ht="80">
      <c r="A69" s="127"/>
      <c r="B69" s="128"/>
      <c r="C69" s="61" t="s">
        <v>76</v>
      </c>
      <c r="D69" s="62" t="s">
        <v>193</v>
      </c>
      <c r="E69" s="79" t="s">
        <v>237</v>
      </c>
      <c r="F69" s="145"/>
      <c r="G69" s="155"/>
      <c r="H69" s="93"/>
      <c r="I69" s="51"/>
      <c r="J69" s="50"/>
      <c r="K69" s="50"/>
      <c r="L69" s="50"/>
      <c r="M69" s="50"/>
      <c r="N69" s="50"/>
      <c r="O69" s="50"/>
      <c r="P69" s="50"/>
      <c r="Q69" s="50"/>
      <c r="R69" s="154"/>
    </row>
    <row r="70" spans="1:18" ht="80">
      <c r="A70" s="127"/>
      <c r="B70" s="128"/>
      <c r="C70" s="61" t="s">
        <v>238</v>
      </c>
      <c r="D70" s="62"/>
      <c r="E70" s="79"/>
      <c r="F70" s="145" t="s">
        <v>239</v>
      </c>
      <c r="G70" s="143" t="s">
        <v>325</v>
      </c>
      <c r="H70" s="94" t="str">
        <f t="shared" si="0"/>
        <v>Enter value from column J to column Q</v>
      </c>
      <c r="I70" s="89"/>
      <c r="J70" s="82"/>
      <c r="K70" s="82"/>
      <c r="L70" s="82"/>
      <c r="M70" s="82"/>
      <c r="N70" s="82"/>
      <c r="O70" s="82"/>
      <c r="P70" s="82"/>
      <c r="Q70" s="82"/>
      <c r="R70" s="112">
        <f>SUM(J70:Q70)*Fee!$C$38</f>
        <v>0</v>
      </c>
    </row>
    <row r="71" spans="1:18" ht="60">
      <c r="A71" s="127"/>
      <c r="B71" s="128"/>
      <c r="C71" s="61" t="s">
        <v>240</v>
      </c>
      <c r="D71" s="62"/>
      <c r="E71" s="79"/>
      <c r="F71" s="145" t="s">
        <v>241</v>
      </c>
      <c r="G71" s="143" t="s">
        <v>325</v>
      </c>
      <c r="H71" s="94" t="str">
        <f t="shared" ref="H71" si="1">IF(R71=0,"Enter value from column J to column Q",SUM(J71:Q71,R71:R71))</f>
        <v>Enter value from column J to column Q</v>
      </c>
      <c r="I71" s="89"/>
      <c r="J71" s="82"/>
      <c r="K71" s="82"/>
      <c r="L71" s="82"/>
      <c r="M71" s="82"/>
      <c r="N71" s="82"/>
      <c r="O71" s="82"/>
      <c r="P71" s="82"/>
      <c r="Q71" s="82"/>
      <c r="R71" s="112">
        <f>SUM(J71:Q71)*Fee!$C$38</f>
        <v>0</v>
      </c>
    </row>
    <row r="72" spans="1:18" s="152" customFormat="1" ht="200">
      <c r="A72" s="127"/>
      <c r="B72" s="128"/>
      <c r="C72" s="61" t="s">
        <v>77</v>
      </c>
      <c r="D72" s="62" t="s">
        <v>193</v>
      </c>
      <c r="E72" s="79" t="s">
        <v>242</v>
      </c>
      <c r="F72" s="145"/>
      <c r="G72" s="155"/>
      <c r="H72" s="93"/>
      <c r="I72" s="51"/>
      <c r="J72" s="50"/>
      <c r="K72" s="50"/>
      <c r="L72" s="50"/>
      <c r="M72" s="50"/>
      <c r="N72" s="50"/>
      <c r="O72" s="50"/>
      <c r="P72" s="50"/>
      <c r="Q72" s="50"/>
      <c r="R72" s="154"/>
    </row>
    <row r="73" spans="1:18" ht="60">
      <c r="A73" s="127"/>
      <c r="B73" s="128"/>
      <c r="C73" s="61" t="s">
        <v>390</v>
      </c>
      <c r="D73" s="62"/>
      <c r="E73" s="79"/>
      <c r="F73" s="145" t="s">
        <v>243</v>
      </c>
      <c r="G73" s="143" t="s">
        <v>325</v>
      </c>
      <c r="H73" s="94" t="str">
        <f t="shared" si="0"/>
        <v>Enter value from column J to column Q</v>
      </c>
      <c r="I73" s="89"/>
      <c r="J73" s="82"/>
      <c r="K73" s="82"/>
      <c r="L73" s="82"/>
      <c r="M73" s="82"/>
      <c r="N73" s="82"/>
      <c r="O73" s="82"/>
      <c r="P73" s="82"/>
      <c r="Q73" s="82"/>
      <c r="R73" s="112">
        <f>SUM(J73:Q73)*Fee!$C$38</f>
        <v>0</v>
      </c>
    </row>
    <row r="74" spans="1:18" ht="60">
      <c r="A74" s="127"/>
      <c r="B74" s="128"/>
      <c r="C74" s="61" t="s">
        <v>391</v>
      </c>
      <c r="D74" s="62"/>
      <c r="E74" s="79"/>
      <c r="F74" s="145" t="s">
        <v>244</v>
      </c>
      <c r="G74" s="143" t="s">
        <v>325</v>
      </c>
      <c r="H74" s="94" t="str">
        <f t="shared" si="0"/>
        <v>Enter value from column J to column Q</v>
      </c>
      <c r="I74" s="89"/>
      <c r="J74" s="82"/>
      <c r="K74" s="82"/>
      <c r="L74" s="82"/>
      <c r="M74" s="82"/>
      <c r="N74" s="82"/>
      <c r="O74" s="82"/>
      <c r="P74" s="82"/>
      <c r="Q74" s="82"/>
      <c r="R74" s="112">
        <f>SUM(J74:Q74)*Fee!$C$38</f>
        <v>0</v>
      </c>
    </row>
    <row r="75" spans="1:18" ht="60">
      <c r="A75" s="127"/>
      <c r="B75" s="128"/>
      <c r="C75" s="61" t="s">
        <v>392</v>
      </c>
      <c r="D75" s="62"/>
      <c r="E75" s="79"/>
      <c r="F75" s="145" t="s">
        <v>245</v>
      </c>
      <c r="G75" s="143" t="s">
        <v>325</v>
      </c>
      <c r="H75" s="94" t="str">
        <f t="shared" ref="H75" si="2">IF(R75=0,"Enter value from column J to column Q",SUM(J75:Q75,R75:R75))</f>
        <v>Enter value from column J to column Q</v>
      </c>
      <c r="I75" s="89"/>
      <c r="J75" s="82"/>
      <c r="K75" s="82"/>
      <c r="L75" s="82"/>
      <c r="M75" s="82"/>
      <c r="N75" s="82"/>
      <c r="O75" s="82"/>
      <c r="P75" s="82"/>
      <c r="Q75" s="82"/>
      <c r="R75" s="112">
        <f>SUM(J75:Q75)*Fee!$C$38</f>
        <v>0</v>
      </c>
    </row>
    <row r="76" spans="1:18" ht="60">
      <c r="A76" s="127"/>
      <c r="B76" s="128"/>
      <c r="C76" s="61" t="s">
        <v>78</v>
      </c>
      <c r="D76" s="62" t="s">
        <v>193</v>
      </c>
      <c r="E76" s="79" t="s">
        <v>246</v>
      </c>
      <c r="F76" s="145" t="s">
        <v>247</v>
      </c>
      <c r="G76" s="143" t="s">
        <v>325</v>
      </c>
      <c r="H76" s="94" t="str">
        <f t="shared" si="0"/>
        <v>Enter value from column J to column Q</v>
      </c>
      <c r="I76" s="89"/>
      <c r="J76" s="82"/>
      <c r="K76" s="82"/>
      <c r="L76" s="82"/>
      <c r="M76" s="82"/>
      <c r="N76" s="82"/>
      <c r="O76" s="82"/>
      <c r="P76" s="82"/>
      <c r="Q76" s="82"/>
      <c r="R76" s="112">
        <f>SUM(J76:Q76)*Fee!$C$38</f>
        <v>0</v>
      </c>
    </row>
    <row r="77" spans="1:18" ht="60">
      <c r="A77" s="127"/>
      <c r="B77" s="128"/>
      <c r="C77" s="61" t="s">
        <v>80</v>
      </c>
      <c r="D77" s="62" t="s">
        <v>193</v>
      </c>
      <c r="E77" s="79" t="s">
        <v>248</v>
      </c>
      <c r="F77" s="145" t="s">
        <v>247</v>
      </c>
      <c r="G77" s="143" t="s">
        <v>325</v>
      </c>
      <c r="H77" s="94" t="str">
        <f t="shared" ref="H77:H142" si="3">IF(R77=0,"Enter value from column J to column Q",SUM(J77:Q77,R77:R77))</f>
        <v>Enter value from column J to column Q</v>
      </c>
      <c r="I77" s="89"/>
      <c r="J77" s="82"/>
      <c r="K77" s="82"/>
      <c r="L77" s="82"/>
      <c r="M77" s="82"/>
      <c r="N77" s="82"/>
      <c r="O77" s="82"/>
      <c r="P77" s="82"/>
      <c r="Q77" s="82"/>
      <c r="R77" s="112">
        <f>SUM(J77:Q77)*Fee!$C$38</f>
        <v>0</v>
      </c>
    </row>
    <row r="78" spans="1:18" ht="60">
      <c r="A78" s="127"/>
      <c r="B78" s="128"/>
      <c r="C78" s="61" t="s">
        <v>81</v>
      </c>
      <c r="D78" s="62" t="s">
        <v>193</v>
      </c>
      <c r="E78" s="79" t="s">
        <v>249</v>
      </c>
      <c r="F78" s="145" t="s">
        <v>250</v>
      </c>
      <c r="G78" s="143" t="s">
        <v>325</v>
      </c>
      <c r="H78" s="94" t="str">
        <f t="shared" si="3"/>
        <v>Enter value from column J to column Q</v>
      </c>
      <c r="I78" s="89"/>
      <c r="J78" s="82"/>
      <c r="K78" s="82"/>
      <c r="L78" s="82"/>
      <c r="M78" s="82"/>
      <c r="N78" s="82"/>
      <c r="O78" s="82"/>
      <c r="P78" s="82"/>
      <c r="Q78" s="82"/>
      <c r="R78" s="112">
        <f>SUM(J78:Q78)*Fee!$C$38</f>
        <v>0</v>
      </c>
    </row>
    <row r="79" spans="1:18" ht="60">
      <c r="A79" s="127"/>
      <c r="B79" s="128"/>
      <c r="C79" s="61" t="s">
        <v>251</v>
      </c>
      <c r="D79" s="62" t="s">
        <v>193</v>
      </c>
      <c r="E79" s="79" t="s">
        <v>252</v>
      </c>
      <c r="F79" s="145" t="s">
        <v>253</v>
      </c>
      <c r="G79" s="143" t="s">
        <v>325</v>
      </c>
      <c r="H79" s="94" t="str">
        <f t="shared" si="3"/>
        <v>Enter value from column J to column Q</v>
      </c>
      <c r="I79" s="89"/>
      <c r="J79" s="82"/>
      <c r="K79" s="82"/>
      <c r="L79" s="82"/>
      <c r="M79" s="82"/>
      <c r="N79" s="82"/>
      <c r="O79" s="82"/>
      <c r="P79" s="82"/>
      <c r="Q79" s="82"/>
      <c r="R79" s="112">
        <f>SUM(J79:Q79)*Fee!$C$38</f>
        <v>0</v>
      </c>
    </row>
    <row r="80" spans="1:18" ht="60">
      <c r="A80" s="127"/>
      <c r="B80" s="128"/>
      <c r="C80" s="61" t="s">
        <v>254</v>
      </c>
      <c r="D80" s="62" t="s">
        <v>193</v>
      </c>
      <c r="E80" s="79" t="s">
        <v>255</v>
      </c>
      <c r="F80" s="145" t="s">
        <v>256</v>
      </c>
      <c r="G80" s="143" t="s">
        <v>325</v>
      </c>
      <c r="H80" s="94" t="str">
        <f t="shared" si="3"/>
        <v>Enter value from column J to column Q</v>
      </c>
      <c r="I80" s="89"/>
      <c r="J80" s="82"/>
      <c r="K80" s="82"/>
      <c r="L80" s="82"/>
      <c r="M80" s="82"/>
      <c r="N80" s="82"/>
      <c r="O80" s="82"/>
      <c r="P80" s="82"/>
      <c r="Q80" s="82"/>
      <c r="R80" s="112">
        <f>SUM(J80:Q80)*Fee!$C$38</f>
        <v>0</v>
      </c>
    </row>
    <row r="81" spans="1:18" s="152" customFormat="1" ht="60">
      <c r="A81" s="127"/>
      <c r="B81" s="128"/>
      <c r="C81" s="61" t="s">
        <v>257</v>
      </c>
      <c r="D81" s="62" t="s">
        <v>193</v>
      </c>
      <c r="E81" s="79" t="s">
        <v>258</v>
      </c>
      <c r="F81" s="145"/>
      <c r="G81" s="155"/>
      <c r="H81" s="93"/>
      <c r="I81" s="51"/>
      <c r="J81" s="50"/>
      <c r="K81" s="50"/>
      <c r="L81" s="50"/>
      <c r="M81" s="50"/>
      <c r="N81" s="50"/>
      <c r="O81" s="50"/>
      <c r="P81" s="50"/>
      <c r="Q81" s="50"/>
      <c r="R81" s="154"/>
    </row>
    <row r="82" spans="1:18" ht="60">
      <c r="A82" s="127"/>
      <c r="B82" s="128"/>
      <c r="C82" s="61" t="s">
        <v>259</v>
      </c>
      <c r="D82" s="62"/>
      <c r="E82" s="79"/>
      <c r="F82" s="145" t="s">
        <v>260</v>
      </c>
      <c r="G82" s="143" t="s">
        <v>325</v>
      </c>
      <c r="H82" s="94" t="str">
        <f t="shared" si="3"/>
        <v>Enter value from column J to column Q</v>
      </c>
      <c r="I82" s="89"/>
      <c r="J82" s="82"/>
      <c r="K82" s="82"/>
      <c r="L82" s="82"/>
      <c r="M82" s="82"/>
      <c r="N82" s="82"/>
      <c r="O82" s="82"/>
      <c r="P82" s="82"/>
      <c r="Q82" s="82"/>
      <c r="R82" s="112">
        <f>SUM(J82:Q82)*Fee!$C$38</f>
        <v>0</v>
      </c>
    </row>
    <row r="83" spans="1:18" ht="60">
      <c r="A83" s="127"/>
      <c r="B83" s="128"/>
      <c r="C83" s="61" t="s">
        <v>261</v>
      </c>
      <c r="D83" s="62"/>
      <c r="E83" s="79"/>
      <c r="F83" s="145" t="s">
        <v>262</v>
      </c>
      <c r="G83" s="143" t="s">
        <v>325</v>
      </c>
      <c r="H83" s="94" t="str">
        <f t="shared" si="3"/>
        <v>Enter value from column J to column Q</v>
      </c>
      <c r="I83" s="89"/>
      <c r="J83" s="82"/>
      <c r="K83" s="82"/>
      <c r="L83" s="82"/>
      <c r="M83" s="82"/>
      <c r="N83" s="82"/>
      <c r="O83" s="82"/>
      <c r="P83" s="82"/>
      <c r="Q83" s="82"/>
      <c r="R83" s="112">
        <f>SUM(J83:Q83)*Fee!$C$38</f>
        <v>0</v>
      </c>
    </row>
    <row r="84" spans="1:18" ht="60">
      <c r="A84" s="127"/>
      <c r="B84" s="128"/>
      <c r="C84" s="61" t="s">
        <v>263</v>
      </c>
      <c r="D84" s="62"/>
      <c r="E84" s="79"/>
      <c r="F84" s="145" t="s">
        <v>264</v>
      </c>
      <c r="G84" s="143" t="s">
        <v>325</v>
      </c>
      <c r="H84" s="94" t="str">
        <f t="shared" ref="H84" si="4">IF(R84=0,"Enter value from column J to column Q",SUM(J84:Q84,R84:R84))</f>
        <v>Enter value from column J to column Q</v>
      </c>
      <c r="I84" s="89"/>
      <c r="J84" s="82"/>
      <c r="K84" s="82"/>
      <c r="L84" s="82"/>
      <c r="M84" s="82"/>
      <c r="N84" s="82"/>
      <c r="O84" s="82"/>
      <c r="P84" s="82"/>
      <c r="Q84" s="82"/>
      <c r="R84" s="112">
        <f>SUM(J84:Q84)*Fee!$C$38</f>
        <v>0</v>
      </c>
    </row>
    <row r="85" spans="1:18" ht="60">
      <c r="A85" s="127"/>
      <c r="B85" s="128"/>
      <c r="C85" s="61" t="s">
        <v>265</v>
      </c>
      <c r="D85" s="62" t="s">
        <v>193</v>
      </c>
      <c r="E85" s="79" t="s">
        <v>266</v>
      </c>
      <c r="F85" s="145" t="s">
        <v>267</v>
      </c>
      <c r="G85" s="143" t="s">
        <v>325</v>
      </c>
      <c r="H85" s="94" t="str">
        <f t="shared" si="3"/>
        <v>Enter value from column J to column Q</v>
      </c>
      <c r="I85" s="89"/>
      <c r="J85" s="82"/>
      <c r="K85" s="82"/>
      <c r="L85" s="82"/>
      <c r="M85" s="82"/>
      <c r="N85" s="82"/>
      <c r="O85" s="82"/>
      <c r="P85" s="82"/>
      <c r="Q85" s="82"/>
      <c r="R85" s="112">
        <f>SUM(J85:Q85)*Fee!$C$38</f>
        <v>0</v>
      </c>
    </row>
    <row r="86" spans="1:18" s="152" customFormat="1" ht="40">
      <c r="A86" s="127"/>
      <c r="B86" s="128"/>
      <c r="C86" s="61" t="s">
        <v>268</v>
      </c>
      <c r="D86" s="62" t="s">
        <v>193</v>
      </c>
      <c r="E86" s="79" t="s">
        <v>269</v>
      </c>
      <c r="F86" s="145"/>
      <c r="G86" s="155"/>
      <c r="H86" s="93"/>
      <c r="I86" s="51"/>
      <c r="J86" s="50"/>
      <c r="K86" s="50"/>
      <c r="L86" s="50"/>
      <c r="M86" s="50"/>
      <c r="N86" s="50"/>
      <c r="O86" s="50"/>
      <c r="P86" s="50"/>
      <c r="Q86" s="50"/>
      <c r="R86" s="154"/>
    </row>
    <row r="87" spans="1:18" ht="60">
      <c r="A87" s="127"/>
      <c r="B87" s="128"/>
      <c r="C87" s="61" t="s">
        <v>270</v>
      </c>
      <c r="D87" s="62"/>
      <c r="E87" s="79"/>
      <c r="F87" s="145" t="s">
        <v>271</v>
      </c>
      <c r="G87" s="143" t="s">
        <v>325</v>
      </c>
      <c r="H87" s="94" t="str">
        <f t="shared" si="3"/>
        <v>Enter value from column J to column Q</v>
      </c>
      <c r="I87" s="89"/>
      <c r="J87" s="82"/>
      <c r="K87" s="82"/>
      <c r="L87" s="82"/>
      <c r="M87" s="82"/>
      <c r="N87" s="82"/>
      <c r="O87" s="82"/>
      <c r="P87" s="82"/>
      <c r="Q87" s="82"/>
      <c r="R87" s="112">
        <f>SUM(J87:Q87)*Fee!$C$38</f>
        <v>0</v>
      </c>
    </row>
    <row r="88" spans="1:18" ht="60">
      <c r="A88" s="127"/>
      <c r="B88" s="128"/>
      <c r="C88" s="61" t="s">
        <v>272</v>
      </c>
      <c r="D88" s="62"/>
      <c r="E88" s="79"/>
      <c r="F88" s="145" t="s">
        <v>273</v>
      </c>
      <c r="G88" s="143" t="s">
        <v>325</v>
      </c>
      <c r="H88" s="94" t="str">
        <f t="shared" si="3"/>
        <v>Enter value from column J to column Q</v>
      </c>
      <c r="I88" s="89"/>
      <c r="J88" s="82"/>
      <c r="K88" s="82"/>
      <c r="L88" s="82"/>
      <c r="M88" s="82"/>
      <c r="N88" s="82"/>
      <c r="O88" s="82"/>
      <c r="P88" s="82"/>
      <c r="Q88" s="82"/>
      <c r="R88" s="112">
        <f>SUM(J88:Q88)*Fee!$C$38</f>
        <v>0</v>
      </c>
    </row>
    <row r="89" spans="1:18" ht="60">
      <c r="A89" s="127"/>
      <c r="B89" s="128"/>
      <c r="C89" s="61" t="s">
        <v>274</v>
      </c>
      <c r="D89" s="62" t="s">
        <v>193</v>
      </c>
      <c r="E89" s="79" t="s">
        <v>275</v>
      </c>
      <c r="F89" s="145" t="s">
        <v>276</v>
      </c>
      <c r="G89" s="143" t="s">
        <v>325</v>
      </c>
      <c r="H89" s="94" t="str">
        <f t="shared" ref="H89" si="5">IF(R89=0,"Enter value from column J to column Q",SUM(J89:Q89,R89:R89))</f>
        <v>Enter value from column J to column Q</v>
      </c>
      <c r="I89" s="89"/>
      <c r="J89" s="82"/>
      <c r="K89" s="82"/>
      <c r="L89" s="82"/>
      <c r="M89" s="82"/>
      <c r="N89" s="82"/>
      <c r="O89" s="82"/>
      <c r="P89" s="82"/>
      <c r="Q89" s="82"/>
      <c r="R89" s="112">
        <f>SUM(J89:Q89)*Fee!$C$38</f>
        <v>0</v>
      </c>
    </row>
    <row r="90" spans="1:18" s="152" customFormat="1" ht="60">
      <c r="A90" s="127"/>
      <c r="B90" s="128"/>
      <c r="C90" s="61" t="s">
        <v>277</v>
      </c>
      <c r="D90" s="62" t="s">
        <v>193</v>
      </c>
      <c r="E90" s="79" t="s">
        <v>278</v>
      </c>
      <c r="F90" s="145"/>
      <c r="G90" s="155"/>
      <c r="H90" s="93"/>
      <c r="I90" s="51"/>
      <c r="J90" s="50"/>
      <c r="K90" s="50"/>
      <c r="L90" s="50"/>
      <c r="M90" s="50"/>
      <c r="N90" s="50"/>
      <c r="O90" s="50"/>
      <c r="P90" s="50"/>
      <c r="Q90" s="50"/>
      <c r="R90" s="154"/>
    </row>
    <row r="91" spans="1:18" ht="60">
      <c r="A91" s="127"/>
      <c r="B91" s="128"/>
      <c r="C91" s="61" t="s">
        <v>279</v>
      </c>
      <c r="D91" s="62"/>
      <c r="E91" s="79"/>
      <c r="F91" s="145" t="s">
        <v>280</v>
      </c>
      <c r="G91" s="143" t="s">
        <v>325</v>
      </c>
      <c r="H91" s="94" t="str">
        <f t="shared" si="3"/>
        <v>Enter value from column J to column Q</v>
      </c>
      <c r="I91" s="89"/>
      <c r="J91" s="82"/>
      <c r="K91" s="82"/>
      <c r="L91" s="82"/>
      <c r="M91" s="82"/>
      <c r="N91" s="82"/>
      <c r="O91" s="82"/>
      <c r="P91" s="82"/>
      <c r="Q91" s="82"/>
      <c r="R91" s="112">
        <f>SUM(J91:Q91)*Fee!$C$38</f>
        <v>0</v>
      </c>
    </row>
    <row r="92" spans="1:18" ht="60">
      <c r="A92" s="127"/>
      <c r="B92" s="128"/>
      <c r="C92" s="61" t="s">
        <v>281</v>
      </c>
      <c r="D92" s="62"/>
      <c r="E92" s="79"/>
      <c r="F92" s="145" t="s">
        <v>282</v>
      </c>
      <c r="G92" s="143" t="s">
        <v>325</v>
      </c>
      <c r="H92" s="94" t="str">
        <f t="shared" si="3"/>
        <v>Enter value from column J to column Q</v>
      </c>
      <c r="I92" s="89"/>
      <c r="J92" s="82"/>
      <c r="K92" s="82"/>
      <c r="L92" s="82"/>
      <c r="M92" s="82"/>
      <c r="N92" s="82"/>
      <c r="O92" s="82"/>
      <c r="P92" s="82"/>
      <c r="Q92" s="82"/>
      <c r="R92" s="112">
        <f>SUM(J92:Q92)*Fee!$C$38</f>
        <v>0</v>
      </c>
    </row>
    <row r="93" spans="1:18" s="152" customFormat="1" ht="40">
      <c r="A93" s="117"/>
      <c r="B93" s="118"/>
      <c r="C93" s="61" t="s">
        <v>395</v>
      </c>
      <c r="D93" s="62" t="s">
        <v>193</v>
      </c>
      <c r="E93" s="79" t="s">
        <v>399</v>
      </c>
      <c r="F93" s="145"/>
      <c r="G93" s="155"/>
      <c r="H93" s="93"/>
      <c r="I93" s="51"/>
      <c r="J93" s="50"/>
      <c r="K93" s="50"/>
      <c r="L93" s="50"/>
      <c r="M93" s="50"/>
      <c r="N93" s="50"/>
      <c r="O93" s="50"/>
      <c r="P93" s="50"/>
      <c r="Q93" s="50"/>
      <c r="R93" s="154"/>
    </row>
    <row r="94" spans="1:18" ht="60">
      <c r="A94" s="117"/>
      <c r="B94" s="118"/>
      <c r="C94" s="61" t="s">
        <v>396</v>
      </c>
      <c r="D94" s="62"/>
      <c r="E94" s="79"/>
      <c r="F94" s="145" t="s">
        <v>383</v>
      </c>
      <c r="G94" s="143" t="s">
        <v>325</v>
      </c>
      <c r="H94" s="94" t="str">
        <f t="shared" ref="H94:H96" si="6">IF(R94=0,"Enter value from column J to column Q",SUM(J94:Q94,R94:R94))</f>
        <v>Enter value from column J to column Q</v>
      </c>
      <c r="I94" s="89"/>
      <c r="J94" s="82"/>
      <c r="K94" s="82"/>
      <c r="L94" s="82"/>
      <c r="M94" s="82"/>
      <c r="N94" s="82"/>
      <c r="O94" s="82"/>
      <c r="P94" s="82"/>
      <c r="Q94" s="82"/>
      <c r="R94" s="112">
        <f>SUM(J94:Q94)*Fee!$C$38</f>
        <v>0</v>
      </c>
    </row>
    <row r="95" spans="1:18" ht="60">
      <c r="A95" s="117"/>
      <c r="B95" s="118"/>
      <c r="C95" s="61" t="s">
        <v>397</v>
      </c>
      <c r="D95" s="62"/>
      <c r="E95" s="79"/>
      <c r="F95" s="145" t="s">
        <v>385</v>
      </c>
      <c r="G95" s="143" t="s">
        <v>325</v>
      </c>
      <c r="H95" s="94" t="str">
        <f t="shared" si="6"/>
        <v>Enter value from column J to column Q</v>
      </c>
      <c r="I95" s="89"/>
      <c r="J95" s="82"/>
      <c r="K95" s="82"/>
      <c r="L95" s="82"/>
      <c r="M95" s="82"/>
      <c r="N95" s="82"/>
      <c r="O95" s="82"/>
      <c r="P95" s="82"/>
      <c r="Q95" s="82"/>
      <c r="R95" s="112">
        <f>SUM(J95:Q95)*Fee!$C$38</f>
        <v>0</v>
      </c>
    </row>
    <row r="96" spans="1:18" ht="60">
      <c r="A96" s="117"/>
      <c r="B96" s="118"/>
      <c r="C96" s="61" t="s">
        <v>398</v>
      </c>
      <c r="D96" s="62"/>
      <c r="E96" s="79"/>
      <c r="F96" s="145" t="s">
        <v>387</v>
      </c>
      <c r="G96" s="143" t="s">
        <v>325</v>
      </c>
      <c r="H96" s="94" t="str">
        <f t="shared" si="6"/>
        <v>Enter value from column J to column Q</v>
      </c>
      <c r="I96" s="89"/>
      <c r="J96" s="82"/>
      <c r="K96" s="82"/>
      <c r="L96" s="82"/>
      <c r="M96" s="82"/>
      <c r="N96" s="82"/>
      <c r="O96" s="82"/>
      <c r="P96" s="82"/>
      <c r="Q96" s="82"/>
      <c r="R96" s="112">
        <f>SUM(J96:Q96)*Fee!$C$38</f>
        <v>0</v>
      </c>
    </row>
    <row r="97" spans="1:18" s="152" customFormat="1" ht="20">
      <c r="A97" s="127"/>
      <c r="B97" s="128"/>
      <c r="C97" s="61"/>
      <c r="D97" s="62"/>
      <c r="E97" s="79"/>
      <c r="F97" s="145"/>
      <c r="G97" s="155"/>
      <c r="H97" s="93"/>
      <c r="I97" s="51"/>
      <c r="J97" s="50"/>
      <c r="K97" s="50"/>
      <c r="L97" s="50"/>
      <c r="M97" s="50"/>
      <c r="N97" s="50"/>
      <c r="O97" s="50"/>
      <c r="P97" s="50"/>
      <c r="Q97" s="50"/>
      <c r="R97" s="154"/>
    </row>
    <row r="98" spans="1:18" s="152" customFormat="1" ht="20">
      <c r="A98" s="132" t="s">
        <v>283</v>
      </c>
      <c r="B98" s="118">
        <v>4.7</v>
      </c>
      <c r="C98" s="129"/>
      <c r="D98" s="62" t="s">
        <v>284</v>
      </c>
      <c r="E98" s="79"/>
      <c r="F98" s="145"/>
      <c r="G98" s="155"/>
      <c r="H98" s="93"/>
      <c r="I98" s="51"/>
      <c r="J98" s="50"/>
      <c r="K98" s="50"/>
      <c r="L98" s="50"/>
      <c r="M98" s="50"/>
      <c r="N98" s="50"/>
      <c r="O98" s="50"/>
      <c r="P98" s="50"/>
      <c r="Q98" s="50"/>
      <c r="R98" s="154"/>
    </row>
    <row r="99" spans="1:18" ht="60">
      <c r="A99" s="117"/>
      <c r="B99" s="118"/>
      <c r="C99" s="61" t="s">
        <v>378</v>
      </c>
      <c r="D99" s="62" t="s">
        <v>284</v>
      </c>
      <c r="E99" s="79" t="s">
        <v>285</v>
      </c>
      <c r="F99" s="145" t="s">
        <v>286</v>
      </c>
      <c r="G99" s="143" t="s">
        <v>102</v>
      </c>
      <c r="H99" s="94" t="str">
        <f t="shared" si="3"/>
        <v>Enter value from column J to column Q</v>
      </c>
      <c r="I99" s="179"/>
      <c r="J99" s="180"/>
      <c r="K99" s="180"/>
      <c r="L99" s="180"/>
      <c r="M99" s="180"/>
      <c r="N99" s="180"/>
      <c r="O99" s="180"/>
      <c r="P99" s="180"/>
      <c r="Q99" s="180"/>
      <c r="R99" s="112">
        <f>SUM(J99:Q99)*Fee!$C$38</f>
        <v>0</v>
      </c>
    </row>
    <row r="100" spans="1:18" ht="60">
      <c r="A100" s="117"/>
      <c r="B100" s="118"/>
      <c r="C100" s="61" t="s">
        <v>379</v>
      </c>
      <c r="D100" s="62" t="s">
        <v>284</v>
      </c>
      <c r="E100" s="79" t="s">
        <v>287</v>
      </c>
      <c r="F100" s="145" t="s">
        <v>288</v>
      </c>
      <c r="G100" s="143" t="s">
        <v>325</v>
      </c>
      <c r="H100" s="94" t="str">
        <f t="shared" ref="H100" si="7">IF(R100=0,"Enter value from column J to column Q",SUM(J100:Q100,R100:R100))</f>
        <v>Enter value from column J to column Q</v>
      </c>
      <c r="I100" s="179"/>
      <c r="J100" s="180"/>
      <c r="K100" s="180"/>
      <c r="L100" s="180"/>
      <c r="M100" s="180"/>
      <c r="N100" s="180"/>
      <c r="O100" s="180"/>
      <c r="P100" s="180"/>
      <c r="Q100" s="180"/>
      <c r="R100" s="112">
        <f>SUM(J100:Q100)*Fee!$C$38</f>
        <v>0</v>
      </c>
    </row>
    <row r="101" spans="1:18" s="152" customFormat="1" ht="20">
      <c r="A101" s="117"/>
      <c r="B101" s="118"/>
      <c r="C101" s="61" t="s">
        <v>380</v>
      </c>
      <c r="D101" s="62" t="s">
        <v>284</v>
      </c>
      <c r="E101" s="79" t="s">
        <v>381</v>
      </c>
      <c r="F101" s="145"/>
      <c r="G101" s="155"/>
      <c r="H101" s="93"/>
      <c r="I101" s="51"/>
      <c r="J101" s="50"/>
      <c r="K101" s="50"/>
      <c r="L101" s="50"/>
      <c r="M101" s="50"/>
      <c r="N101" s="50"/>
      <c r="O101" s="50"/>
      <c r="P101" s="50"/>
      <c r="Q101" s="50"/>
      <c r="R101" s="154"/>
    </row>
    <row r="102" spans="1:18" ht="60">
      <c r="A102" s="117"/>
      <c r="B102" s="118"/>
      <c r="C102" s="61" t="s">
        <v>382</v>
      </c>
      <c r="D102" s="62"/>
      <c r="E102" s="79"/>
      <c r="F102" s="145" t="s">
        <v>383</v>
      </c>
      <c r="G102" s="143" t="s">
        <v>325</v>
      </c>
      <c r="H102" s="94" t="str">
        <f t="shared" ref="H102:H104" si="8">IF(R102=0,"Enter value from column J to column Q",SUM(J102:Q102,R102:R102))</f>
        <v>Enter value from column J to column Q</v>
      </c>
      <c r="I102" s="179"/>
      <c r="J102" s="180"/>
      <c r="K102" s="180"/>
      <c r="L102" s="180"/>
      <c r="M102" s="180"/>
      <c r="N102" s="180"/>
      <c r="O102" s="180"/>
      <c r="P102" s="180"/>
      <c r="Q102" s="180"/>
      <c r="R102" s="112">
        <f>SUM(J102:Q102)*Fee!$C$38</f>
        <v>0</v>
      </c>
    </row>
    <row r="103" spans="1:18" ht="60">
      <c r="A103" s="117"/>
      <c r="B103" s="118"/>
      <c r="C103" s="61" t="s">
        <v>384</v>
      </c>
      <c r="D103" s="62"/>
      <c r="E103" s="79"/>
      <c r="F103" s="145" t="s">
        <v>385</v>
      </c>
      <c r="G103" s="143" t="s">
        <v>325</v>
      </c>
      <c r="H103" s="94" t="str">
        <f t="shared" si="8"/>
        <v>Enter value from column J to column Q</v>
      </c>
      <c r="I103" s="179"/>
      <c r="J103" s="180"/>
      <c r="K103" s="180"/>
      <c r="L103" s="180"/>
      <c r="M103" s="180"/>
      <c r="N103" s="180"/>
      <c r="O103" s="180"/>
      <c r="P103" s="180"/>
      <c r="Q103" s="180"/>
      <c r="R103" s="112">
        <f>SUM(J103:Q103)*Fee!$C$38</f>
        <v>0</v>
      </c>
    </row>
    <row r="104" spans="1:18" ht="60">
      <c r="A104" s="117"/>
      <c r="B104" s="118"/>
      <c r="C104" s="61" t="s">
        <v>386</v>
      </c>
      <c r="D104" s="62"/>
      <c r="E104" s="79"/>
      <c r="F104" s="145" t="s">
        <v>387</v>
      </c>
      <c r="G104" s="143" t="s">
        <v>325</v>
      </c>
      <c r="H104" s="94" t="str">
        <f t="shared" si="8"/>
        <v>Enter value from column J to column Q</v>
      </c>
      <c r="I104" s="179"/>
      <c r="J104" s="180"/>
      <c r="K104" s="180"/>
      <c r="L104" s="180"/>
      <c r="M104" s="180"/>
      <c r="N104" s="180"/>
      <c r="O104" s="180"/>
      <c r="P104" s="180"/>
      <c r="Q104" s="180"/>
      <c r="R104" s="112">
        <f>SUM(J104:Q104)*Fee!$C$38</f>
        <v>0</v>
      </c>
    </row>
    <row r="105" spans="1:18" s="152" customFormat="1" ht="40">
      <c r="A105" s="132" t="s">
        <v>369</v>
      </c>
      <c r="B105" s="118">
        <v>4.8</v>
      </c>
      <c r="C105" s="61"/>
      <c r="D105" s="62" t="s">
        <v>194</v>
      </c>
      <c r="E105" s="79"/>
      <c r="F105" s="145"/>
      <c r="G105" s="155"/>
      <c r="H105" s="93"/>
      <c r="I105" s="51"/>
      <c r="J105" s="50"/>
      <c r="K105" s="50"/>
      <c r="L105" s="50"/>
      <c r="M105" s="50"/>
      <c r="N105" s="50"/>
      <c r="O105" s="50"/>
      <c r="P105" s="50"/>
      <c r="Q105" s="50"/>
      <c r="R105" s="154"/>
    </row>
    <row r="106" spans="1:18" ht="80">
      <c r="A106" s="132"/>
      <c r="B106" s="118"/>
      <c r="C106" s="61" t="s">
        <v>90</v>
      </c>
      <c r="D106" s="62" t="s">
        <v>194</v>
      </c>
      <c r="E106" s="79" t="s">
        <v>289</v>
      </c>
      <c r="F106" s="145" t="s">
        <v>290</v>
      </c>
      <c r="G106" s="143" t="s">
        <v>5</v>
      </c>
      <c r="H106" s="94" t="str">
        <f t="shared" si="3"/>
        <v>Enter value from column J to column Q</v>
      </c>
      <c r="I106" s="89"/>
      <c r="J106" s="82"/>
      <c r="K106" s="82"/>
      <c r="L106" s="82"/>
      <c r="M106" s="82"/>
      <c r="N106" s="82"/>
      <c r="O106" s="82"/>
      <c r="P106" s="82"/>
      <c r="Q106" s="82"/>
      <c r="R106" s="112">
        <f>SUM(J106:Q106)*Fee!$C$38</f>
        <v>0</v>
      </c>
    </row>
    <row r="107" spans="1:18" ht="60">
      <c r="A107" s="117"/>
      <c r="B107" s="118"/>
      <c r="C107" s="61" t="s">
        <v>291</v>
      </c>
      <c r="D107" s="62" t="s">
        <v>194</v>
      </c>
      <c r="E107" s="79" t="s">
        <v>84</v>
      </c>
      <c r="F107" s="145" t="s">
        <v>85</v>
      </c>
      <c r="G107" s="143" t="s">
        <v>102</v>
      </c>
      <c r="H107" s="94" t="str">
        <f t="shared" si="3"/>
        <v>Enter value from column J to column Q</v>
      </c>
      <c r="I107" s="89"/>
      <c r="J107" s="82"/>
      <c r="K107" s="82"/>
      <c r="L107" s="82"/>
      <c r="M107" s="82"/>
      <c r="N107" s="82"/>
      <c r="O107" s="82"/>
      <c r="P107" s="82"/>
      <c r="Q107" s="82"/>
      <c r="R107" s="112">
        <f>SUM(J107:Q107)*Fee!$C$38</f>
        <v>0</v>
      </c>
    </row>
    <row r="108" spans="1:18" s="152" customFormat="1" ht="40">
      <c r="A108" s="117"/>
      <c r="B108" s="118"/>
      <c r="C108" s="61" t="s">
        <v>292</v>
      </c>
      <c r="D108" s="62" t="s">
        <v>194</v>
      </c>
      <c r="E108" s="79" t="s">
        <v>86</v>
      </c>
      <c r="F108" s="145"/>
      <c r="G108" s="155"/>
      <c r="H108" s="93"/>
      <c r="I108" s="51"/>
      <c r="J108" s="50"/>
      <c r="K108" s="50"/>
      <c r="L108" s="50"/>
      <c r="M108" s="50"/>
      <c r="N108" s="50"/>
      <c r="O108" s="50"/>
      <c r="P108" s="50"/>
      <c r="Q108" s="50"/>
      <c r="R108" s="154"/>
    </row>
    <row r="109" spans="1:18" ht="80">
      <c r="A109" s="117"/>
      <c r="B109" s="118"/>
      <c r="C109" s="61" t="s">
        <v>293</v>
      </c>
      <c r="D109" s="62"/>
      <c r="E109" s="79"/>
      <c r="F109" s="145" t="s">
        <v>87</v>
      </c>
      <c r="G109" s="143" t="s">
        <v>102</v>
      </c>
      <c r="H109" s="94" t="str">
        <f t="shared" si="3"/>
        <v>Enter value from column J to column Q</v>
      </c>
      <c r="I109" s="89"/>
      <c r="J109" s="82"/>
      <c r="K109" s="82"/>
      <c r="L109" s="82"/>
      <c r="M109" s="82"/>
      <c r="N109" s="82"/>
      <c r="O109" s="82"/>
      <c r="P109" s="82"/>
      <c r="Q109" s="82"/>
      <c r="R109" s="112">
        <f>SUM(J109:Q109)*Fee!$C$38</f>
        <v>0</v>
      </c>
    </row>
    <row r="110" spans="1:18" ht="60">
      <c r="A110" s="117"/>
      <c r="B110" s="118"/>
      <c r="C110" s="61" t="s">
        <v>294</v>
      </c>
      <c r="D110" s="62"/>
      <c r="E110" s="79"/>
      <c r="F110" s="145" t="s">
        <v>195</v>
      </c>
      <c r="G110" s="143" t="s">
        <v>325</v>
      </c>
      <c r="H110" s="94" t="str">
        <f t="shared" si="3"/>
        <v>Enter value from column J to column Q</v>
      </c>
      <c r="I110" s="89"/>
      <c r="J110" s="82"/>
      <c r="K110" s="82"/>
      <c r="L110" s="82"/>
      <c r="M110" s="82"/>
      <c r="N110" s="82"/>
      <c r="O110" s="82"/>
      <c r="P110" s="82"/>
      <c r="Q110" s="82"/>
      <c r="R110" s="112">
        <f>SUM(J110:Q110)*Fee!$C$38</f>
        <v>0</v>
      </c>
    </row>
    <row r="111" spans="1:18" ht="60">
      <c r="A111" s="117"/>
      <c r="B111" s="118"/>
      <c r="C111" s="61" t="s">
        <v>295</v>
      </c>
      <c r="D111" s="62"/>
      <c r="E111" s="79"/>
      <c r="F111" s="145" t="s">
        <v>196</v>
      </c>
      <c r="G111" s="143" t="s">
        <v>325</v>
      </c>
      <c r="H111" s="94" t="str">
        <f t="shared" ref="H111" si="9">IF(R111=0,"Enter value from column J to column Q",SUM(J111:Q111,R111:R111))</f>
        <v>Enter value from column J to column Q</v>
      </c>
      <c r="I111" s="89"/>
      <c r="J111" s="82"/>
      <c r="K111" s="82"/>
      <c r="L111" s="82"/>
      <c r="M111" s="82"/>
      <c r="N111" s="82"/>
      <c r="O111" s="82"/>
      <c r="P111" s="82"/>
      <c r="Q111" s="82"/>
      <c r="R111" s="112">
        <f>SUM(J111:Q111)*Fee!$C$38</f>
        <v>0</v>
      </c>
    </row>
    <row r="112" spans="1:18" s="152" customFormat="1" ht="85.5" customHeight="1">
      <c r="A112" s="117"/>
      <c r="B112" s="118"/>
      <c r="C112" s="61" t="s">
        <v>156</v>
      </c>
      <c r="D112" s="62" t="s">
        <v>194</v>
      </c>
      <c r="E112" s="79" t="s">
        <v>86</v>
      </c>
      <c r="F112" s="145"/>
      <c r="G112" s="155"/>
      <c r="H112" s="93"/>
      <c r="I112" s="51"/>
      <c r="J112" s="50"/>
      <c r="K112" s="50"/>
      <c r="L112" s="50"/>
      <c r="M112" s="50"/>
      <c r="N112" s="50"/>
      <c r="O112" s="50"/>
      <c r="P112" s="50"/>
      <c r="Q112" s="50"/>
      <c r="R112" s="154"/>
    </row>
    <row r="113" spans="1:18" ht="60">
      <c r="A113" s="117"/>
      <c r="B113" s="118"/>
      <c r="C113" s="61" t="s">
        <v>296</v>
      </c>
      <c r="D113" s="62"/>
      <c r="E113" s="79"/>
      <c r="F113" s="145" t="s">
        <v>88</v>
      </c>
      <c r="G113" s="143" t="s">
        <v>325</v>
      </c>
      <c r="H113" s="94" t="str">
        <f t="shared" si="3"/>
        <v>Enter value from column J to column Q</v>
      </c>
      <c r="I113" s="89"/>
      <c r="J113" s="82"/>
      <c r="K113" s="82"/>
      <c r="L113" s="82"/>
      <c r="M113" s="82"/>
      <c r="N113" s="82"/>
      <c r="O113" s="82"/>
      <c r="P113" s="82"/>
      <c r="Q113" s="82"/>
      <c r="R113" s="112">
        <f>SUM(J113:Q113)*Fee!$C$38</f>
        <v>0</v>
      </c>
    </row>
    <row r="114" spans="1:18" ht="80">
      <c r="A114" s="117"/>
      <c r="B114" s="118"/>
      <c r="C114" s="61" t="s">
        <v>297</v>
      </c>
      <c r="D114" s="62"/>
      <c r="E114" s="79"/>
      <c r="F114" s="145" t="s">
        <v>298</v>
      </c>
      <c r="G114" s="143" t="s">
        <v>325</v>
      </c>
      <c r="H114" s="94" t="str">
        <f t="shared" si="3"/>
        <v>Enter value from column J to column Q</v>
      </c>
      <c r="I114" s="89"/>
      <c r="J114" s="82"/>
      <c r="K114" s="82"/>
      <c r="L114" s="82"/>
      <c r="M114" s="82"/>
      <c r="N114" s="82"/>
      <c r="O114" s="82"/>
      <c r="P114" s="82"/>
      <c r="Q114" s="82"/>
      <c r="R114" s="112">
        <f>SUM(J114:Q114)*Fee!$C$38</f>
        <v>0</v>
      </c>
    </row>
    <row r="115" spans="1:18" ht="100">
      <c r="A115" s="117"/>
      <c r="B115" s="118"/>
      <c r="C115" s="61" t="s">
        <v>299</v>
      </c>
      <c r="D115" s="62"/>
      <c r="E115" s="79"/>
      <c r="F115" s="145" t="s">
        <v>197</v>
      </c>
      <c r="G115" s="143" t="s">
        <v>102</v>
      </c>
      <c r="H115" s="94" t="str">
        <f t="shared" si="3"/>
        <v>Enter value from column J to column Q</v>
      </c>
      <c r="I115" s="89"/>
      <c r="J115" s="82"/>
      <c r="K115" s="82"/>
      <c r="L115" s="82"/>
      <c r="M115" s="82"/>
      <c r="N115" s="82"/>
      <c r="O115" s="82"/>
      <c r="P115" s="82"/>
      <c r="Q115" s="82"/>
      <c r="R115" s="112">
        <f>SUM(J115:Q115)*Fee!$C$38</f>
        <v>0</v>
      </c>
    </row>
    <row r="116" spans="1:18" s="152" customFormat="1" ht="40">
      <c r="A116" s="117"/>
      <c r="B116" s="118"/>
      <c r="C116" s="61" t="s">
        <v>157</v>
      </c>
      <c r="D116" s="62" t="s">
        <v>194</v>
      </c>
      <c r="E116" s="79" t="s">
        <v>86</v>
      </c>
      <c r="F116" s="145"/>
      <c r="G116" s="155"/>
      <c r="H116" s="93"/>
      <c r="I116" s="51"/>
      <c r="J116" s="50"/>
      <c r="K116" s="50"/>
      <c r="L116" s="50"/>
      <c r="M116" s="50"/>
      <c r="N116" s="50"/>
      <c r="O116" s="50"/>
      <c r="P116" s="50"/>
      <c r="Q116" s="50"/>
      <c r="R116" s="154"/>
    </row>
    <row r="117" spans="1:18" ht="80">
      <c r="A117" s="117"/>
      <c r="B117" s="118"/>
      <c r="C117" s="61" t="s">
        <v>300</v>
      </c>
      <c r="D117" s="62"/>
      <c r="E117" s="79"/>
      <c r="F117" s="145" t="s">
        <v>198</v>
      </c>
      <c r="G117" s="143" t="s">
        <v>102</v>
      </c>
      <c r="H117" s="94" t="str">
        <f t="shared" si="3"/>
        <v>Enter value from column J to column Q</v>
      </c>
      <c r="I117" s="89"/>
      <c r="J117" s="82"/>
      <c r="K117" s="82"/>
      <c r="L117" s="82"/>
      <c r="M117" s="82"/>
      <c r="N117" s="82"/>
      <c r="O117" s="82"/>
      <c r="P117" s="82"/>
      <c r="Q117" s="82"/>
      <c r="R117" s="112">
        <f>SUM(J117:Q117)*Fee!$C$38</f>
        <v>0</v>
      </c>
    </row>
    <row r="118" spans="1:18" ht="100">
      <c r="A118" s="117"/>
      <c r="B118" s="118"/>
      <c r="C118" s="61" t="s">
        <v>301</v>
      </c>
      <c r="D118" s="62"/>
      <c r="E118" s="79"/>
      <c r="F118" s="145" t="s">
        <v>199</v>
      </c>
      <c r="G118" s="143" t="s">
        <v>5</v>
      </c>
      <c r="H118" s="94" t="str">
        <f t="shared" si="3"/>
        <v>Enter value from column J to column Q</v>
      </c>
      <c r="I118" s="89"/>
      <c r="J118" s="82"/>
      <c r="K118" s="82"/>
      <c r="L118" s="82"/>
      <c r="M118" s="82"/>
      <c r="N118" s="82"/>
      <c r="O118" s="82"/>
      <c r="P118" s="82"/>
      <c r="Q118" s="82"/>
      <c r="R118" s="112">
        <f>SUM(J118:Q118)*Fee!$C$38</f>
        <v>0</v>
      </c>
    </row>
    <row r="119" spans="1:18" ht="60">
      <c r="A119" s="117"/>
      <c r="B119" s="118"/>
      <c r="C119" s="61" t="s">
        <v>302</v>
      </c>
      <c r="D119" s="62"/>
      <c r="E119" s="79"/>
      <c r="F119" s="145" t="s">
        <v>200</v>
      </c>
      <c r="G119" s="143" t="s">
        <v>102</v>
      </c>
      <c r="H119" s="94" t="str">
        <f t="shared" si="3"/>
        <v>Enter value from column J to column Q</v>
      </c>
      <c r="I119" s="89"/>
      <c r="J119" s="82"/>
      <c r="K119" s="82"/>
      <c r="L119" s="82"/>
      <c r="M119" s="82"/>
      <c r="N119" s="82"/>
      <c r="O119" s="82"/>
      <c r="P119" s="82"/>
      <c r="Q119" s="82"/>
      <c r="R119" s="112">
        <f>SUM(J119:Q119)*Fee!$C$38</f>
        <v>0</v>
      </c>
    </row>
    <row r="120" spans="1:18" s="152" customFormat="1" ht="40">
      <c r="A120" s="117"/>
      <c r="B120" s="118"/>
      <c r="C120" s="61" t="s">
        <v>158</v>
      </c>
      <c r="D120" s="62" t="s">
        <v>194</v>
      </c>
      <c r="E120" s="79" t="s">
        <v>86</v>
      </c>
      <c r="F120" s="145"/>
      <c r="G120" s="155"/>
      <c r="H120" s="93"/>
      <c r="I120" s="51"/>
      <c r="J120" s="50"/>
      <c r="K120" s="50"/>
      <c r="L120" s="50"/>
      <c r="M120" s="50"/>
      <c r="N120" s="50"/>
      <c r="O120" s="50"/>
      <c r="P120" s="50"/>
      <c r="Q120" s="50"/>
      <c r="R120" s="154"/>
    </row>
    <row r="121" spans="1:18" ht="120">
      <c r="A121" s="117"/>
      <c r="B121" s="118"/>
      <c r="C121" s="61" t="s">
        <v>303</v>
      </c>
      <c r="D121" s="62"/>
      <c r="E121" s="79"/>
      <c r="F121" s="145" t="s">
        <v>304</v>
      </c>
      <c r="G121" s="143" t="s">
        <v>325</v>
      </c>
      <c r="H121" s="94" t="str">
        <f t="shared" si="3"/>
        <v>Enter value from column J to column Q</v>
      </c>
      <c r="I121" s="89"/>
      <c r="J121" s="82"/>
      <c r="K121" s="82"/>
      <c r="L121" s="82"/>
      <c r="M121" s="82"/>
      <c r="N121" s="82"/>
      <c r="O121" s="82"/>
      <c r="P121" s="82"/>
      <c r="Q121" s="82"/>
      <c r="R121" s="112">
        <f>SUM(J121:Q121)*Fee!$C$38</f>
        <v>0</v>
      </c>
    </row>
    <row r="122" spans="1:18" ht="80">
      <c r="A122" s="117"/>
      <c r="B122" s="118"/>
      <c r="C122" s="61" t="s">
        <v>305</v>
      </c>
      <c r="D122" s="62"/>
      <c r="E122" s="79"/>
      <c r="F122" s="145" t="s">
        <v>306</v>
      </c>
      <c r="G122" s="143" t="s">
        <v>325</v>
      </c>
      <c r="H122" s="94" t="str">
        <f t="shared" si="3"/>
        <v>Enter value from column J to column Q</v>
      </c>
      <c r="I122" s="89"/>
      <c r="J122" s="82"/>
      <c r="K122" s="82"/>
      <c r="L122" s="82"/>
      <c r="M122" s="82"/>
      <c r="N122" s="82"/>
      <c r="O122" s="82"/>
      <c r="P122" s="82"/>
      <c r="Q122" s="82"/>
      <c r="R122" s="112">
        <f>SUM(J122:Q122)*Fee!$C$38</f>
        <v>0</v>
      </c>
    </row>
    <row r="123" spans="1:18" ht="60">
      <c r="A123" s="117"/>
      <c r="B123" s="118"/>
      <c r="C123" s="61" t="s">
        <v>307</v>
      </c>
      <c r="D123" s="62" t="s">
        <v>194</v>
      </c>
      <c r="E123" s="79" t="s">
        <v>201</v>
      </c>
      <c r="F123" s="145" t="s">
        <v>202</v>
      </c>
      <c r="G123" s="143" t="s">
        <v>102</v>
      </c>
      <c r="H123" s="94" t="str">
        <f t="shared" si="3"/>
        <v>Enter value from column J to column Q</v>
      </c>
      <c r="I123" s="89"/>
      <c r="J123" s="82"/>
      <c r="K123" s="82"/>
      <c r="L123" s="82"/>
      <c r="M123" s="82"/>
      <c r="N123" s="82"/>
      <c r="O123" s="82"/>
      <c r="P123" s="82"/>
      <c r="Q123" s="82"/>
      <c r="R123" s="112">
        <f>SUM(J123:Q123)*Fee!$C$38</f>
        <v>0</v>
      </c>
    </row>
    <row r="124" spans="1:18" ht="60">
      <c r="A124" s="117"/>
      <c r="B124" s="118"/>
      <c r="C124" s="61" t="s">
        <v>308</v>
      </c>
      <c r="D124" s="62" t="s">
        <v>194</v>
      </c>
      <c r="E124" s="79" t="s">
        <v>203</v>
      </c>
      <c r="F124" s="145" t="s">
        <v>204</v>
      </c>
      <c r="G124" s="143" t="s">
        <v>102</v>
      </c>
      <c r="H124" s="94" t="str">
        <f t="shared" si="3"/>
        <v>Enter value from column J to column Q</v>
      </c>
      <c r="I124" s="89"/>
      <c r="J124" s="82"/>
      <c r="K124" s="82"/>
      <c r="L124" s="82"/>
      <c r="M124" s="82"/>
      <c r="N124" s="82"/>
      <c r="O124" s="82"/>
      <c r="P124" s="82"/>
      <c r="Q124" s="82"/>
      <c r="R124" s="112">
        <f>SUM(J124:Q124)*Fee!$C$38</f>
        <v>0</v>
      </c>
    </row>
    <row r="125" spans="1:18" ht="60">
      <c r="A125" s="117"/>
      <c r="B125" s="118"/>
      <c r="C125" s="61" t="s">
        <v>309</v>
      </c>
      <c r="D125" s="62" t="s">
        <v>194</v>
      </c>
      <c r="E125" s="79" t="s">
        <v>310</v>
      </c>
      <c r="F125" s="145" t="s">
        <v>79</v>
      </c>
      <c r="G125" s="143" t="s">
        <v>102</v>
      </c>
      <c r="H125" s="94" t="str">
        <f t="shared" ref="H125" si="10">IF(R125=0,"Enter value from column J to column Q",SUM(J125:Q125,R125:R125))</f>
        <v>Enter value from column J to column Q</v>
      </c>
      <c r="I125" s="89"/>
      <c r="J125" s="82"/>
      <c r="K125" s="82"/>
      <c r="L125" s="82"/>
      <c r="M125" s="82"/>
      <c r="N125" s="82"/>
      <c r="O125" s="82"/>
      <c r="P125" s="82"/>
      <c r="Q125" s="82"/>
      <c r="R125" s="112">
        <f>SUM(J125:Q125)*Fee!$C$38</f>
        <v>0</v>
      </c>
    </row>
    <row r="126" spans="1:18" ht="60">
      <c r="A126" s="117"/>
      <c r="B126" s="118"/>
      <c r="C126" s="61" t="s">
        <v>311</v>
      </c>
      <c r="D126" s="62" t="s">
        <v>194</v>
      </c>
      <c r="E126" s="79" t="s">
        <v>205</v>
      </c>
      <c r="F126" s="145" t="s">
        <v>206</v>
      </c>
      <c r="G126" s="143" t="s">
        <v>102</v>
      </c>
      <c r="H126" s="94" t="str">
        <f t="shared" si="3"/>
        <v>Enter value from column J to column Q</v>
      </c>
      <c r="I126" s="89"/>
      <c r="J126" s="82"/>
      <c r="K126" s="82"/>
      <c r="L126" s="82"/>
      <c r="M126" s="82"/>
      <c r="N126" s="82"/>
      <c r="O126" s="82"/>
      <c r="P126" s="82"/>
      <c r="Q126" s="82"/>
      <c r="R126" s="112">
        <f>SUM(J126:Q126)*Fee!$C$38</f>
        <v>0</v>
      </c>
    </row>
    <row r="127" spans="1:18" ht="60">
      <c r="A127" s="117"/>
      <c r="B127" s="118"/>
      <c r="C127" s="61" t="s">
        <v>312</v>
      </c>
      <c r="D127" s="62" t="s">
        <v>194</v>
      </c>
      <c r="E127" s="79" t="s">
        <v>207</v>
      </c>
      <c r="F127" s="145" t="s">
        <v>208</v>
      </c>
      <c r="G127" s="143" t="s">
        <v>102</v>
      </c>
      <c r="H127" s="94" t="str">
        <f t="shared" si="3"/>
        <v>Enter value from column J to column Q</v>
      </c>
      <c r="I127" s="89"/>
      <c r="J127" s="82"/>
      <c r="K127" s="82"/>
      <c r="L127" s="82"/>
      <c r="M127" s="82"/>
      <c r="N127" s="82"/>
      <c r="O127" s="82"/>
      <c r="P127" s="82"/>
      <c r="Q127" s="82"/>
      <c r="R127" s="112">
        <f>SUM(J127:Q127)*Fee!$C$38</f>
        <v>0</v>
      </c>
    </row>
    <row r="128" spans="1:18" ht="60">
      <c r="A128" s="117"/>
      <c r="B128" s="118"/>
      <c r="C128" s="61" t="s">
        <v>313</v>
      </c>
      <c r="D128" s="62" t="s">
        <v>194</v>
      </c>
      <c r="E128" s="79" t="s">
        <v>209</v>
      </c>
      <c r="F128" s="145" t="s">
        <v>210</v>
      </c>
      <c r="G128" s="143" t="s">
        <v>102</v>
      </c>
      <c r="H128" s="94" t="str">
        <f t="shared" ref="H128" si="11">IF(R128=0,"Enter value from column J to column Q",SUM(J128:Q128,R128:R128))</f>
        <v>Enter value from column J to column Q</v>
      </c>
      <c r="I128" s="89"/>
      <c r="J128" s="82"/>
      <c r="K128" s="82"/>
      <c r="L128" s="82"/>
      <c r="M128" s="82"/>
      <c r="N128" s="82"/>
      <c r="O128" s="82"/>
      <c r="P128" s="82"/>
      <c r="Q128" s="82"/>
      <c r="R128" s="112">
        <f>SUM(J128:Q128)*Fee!$C$38</f>
        <v>0</v>
      </c>
    </row>
    <row r="129" spans="1:18" ht="60">
      <c r="A129" s="117"/>
      <c r="B129" s="118"/>
      <c r="C129" s="61" t="s">
        <v>314</v>
      </c>
      <c r="D129" s="62" t="s">
        <v>194</v>
      </c>
      <c r="E129" s="79" t="s">
        <v>315</v>
      </c>
      <c r="F129" s="145" t="s">
        <v>79</v>
      </c>
      <c r="G129" s="143" t="s">
        <v>102</v>
      </c>
      <c r="H129" s="94" t="str">
        <f t="shared" si="3"/>
        <v>Enter value from column J to column Q</v>
      </c>
      <c r="I129" s="89"/>
      <c r="J129" s="82"/>
      <c r="K129" s="82"/>
      <c r="L129" s="82"/>
      <c r="M129" s="82"/>
      <c r="N129" s="82"/>
      <c r="O129" s="82"/>
      <c r="P129" s="82"/>
      <c r="Q129" s="82"/>
      <c r="R129" s="112">
        <f>SUM(J129:Q129)*Fee!$C$38</f>
        <v>0</v>
      </c>
    </row>
    <row r="130" spans="1:18" ht="60">
      <c r="A130" s="117"/>
      <c r="B130" s="118"/>
      <c r="C130" s="61" t="s">
        <v>316</v>
      </c>
      <c r="D130" s="62" t="s">
        <v>194</v>
      </c>
      <c r="E130" s="79" t="s">
        <v>317</v>
      </c>
      <c r="F130" s="145" t="s">
        <v>318</v>
      </c>
      <c r="G130" s="143" t="s">
        <v>102</v>
      </c>
      <c r="H130" s="94" t="str">
        <f t="shared" si="3"/>
        <v>Enter value from column J to column Q</v>
      </c>
      <c r="I130" s="89"/>
      <c r="J130" s="82"/>
      <c r="K130" s="82"/>
      <c r="L130" s="82"/>
      <c r="M130" s="82"/>
      <c r="N130" s="82"/>
      <c r="O130" s="82"/>
      <c r="P130" s="82"/>
      <c r="Q130" s="82"/>
      <c r="R130" s="112">
        <f>SUM(J130:Q130)*Fee!$C$38</f>
        <v>0</v>
      </c>
    </row>
    <row r="131" spans="1:18" ht="60">
      <c r="A131" s="117"/>
      <c r="B131" s="118"/>
      <c r="C131" s="61" t="s">
        <v>319</v>
      </c>
      <c r="D131" s="62" t="s">
        <v>194</v>
      </c>
      <c r="E131" s="79" t="s">
        <v>211</v>
      </c>
      <c r="F131" s="145" t="s">
        <v>79</v>
      </c>
      <c r="G131" s="143" t="s">
        <v>102</v>
      </c>
      <c r="H131" s="94" t="str">
        <f t="shared" ref="H131" si="12">IF(R131=0,"Enter value from column J to column Q",SUM(J131:Q131,R131:R131))</f>
        <v>Enter value from column J to column Q</v>
      </c>
      <c r="I131" s="89"/>
      <c r="J131" s="82"/>
      <c r="K131" s="82"/>
      <c r="L131" s="82"/>
      <c r="M131" s="82"/>
      <c r="N131" s="82"/>
      <c r="O131" s="82"/>
      <c r="P131" s="82"/>
      <c r="Q131" s="82"/>
      <c r="R131" s="112">
        <f>SUM(J131:Q131)*Fee!$C$38</f>
        <v>0</v>
      </c>
    </row>
    <row r="132" spans="1:18" ht="60">
      <c r="A132" s="117"/>
      <c r="B132" s="118"/>
      <c r="C132" s="61" t="s">
        <v>320</v>
      </c>
      <c r="D132" s="62" t="s">
        <v>194</v>
      </c>
      <c r="E132" s="79" t="s">
        <v>321</v>
      </c>
      <c r="F132" s="145" t="s">
        <v>212</v>
      </c>
      <c r="G132" s="143" t="s">
        <v>102</v>
      </c>
      <c r="H132" s="94" t="str">
        <f t="shared" si="3"/>
        <v>Enter value from column J to column Q</v>
      </c>
      <c r="I132" s="89"/>
      <c r="J132" s="82"/>
      <c r="K132" s="82"/>
      <c r="L132" s="82"/>
      <c r="M132" s="82"/>
      <c r="N132" s="82"/>
      <c r="O132" s="82"/>
      <c r="P132" s="82"/>
      <c r="Q132" s="82"/>
      <c r="R132" s="112">
        <f>SUM(J132:Q132)*Fee!$C$38</f>
        <v>0</v>
      </c>
    </row>
    <row r="133" spans="1:18" ht="60">
      <c r="A133" s="117"/>
      <c r="B133" s="118"/>
      <c r="C133" s="61" t="s">
        <v>322</v>
      </c>
      <c r="D133" s="62" t="s">
        <v>194</v>
      </c>
      <c r="E133" s="79" t="s">
        <v>82</v>
      </c>
      <c r="F133" s="145" t="s">
        <v>83</v>
      </c>
      <c r="G133" s="143" t="s">
        <v>4</v>
      </c>
      <c r="H133" s="94" t="str">
        <f t="shared" si="3"/>
        <v>Enter value from column J to column Q</v>
      </c>
      <c r="I133" s="89"/>
      <c r="J133" s="82"/>
      <c r="K133" s="82"/>
      <c r="L133" s="82"/>
      <c r="M133" s="82"/>
      <c r="N133" s="82"/>
      <c r="O133" s="82"/>
      <c r="P133" s="82"/>
      <c r="Q133" s="82"/>
      <c r="R133" s="112">
        <f>SUM(J133:Q133)*Fee!$C$38</f>
        <v>0</v>
      </c>
    </row>
    <row r="134" spans="1:18" s="152" customFormat="1" ht="40">
      <c r="A134" s="127" t="s">
        <v>370</v>
      </c>
      <c r="B134" s="61" t="s">
        <v>371</v>
      </c>
      <c r="C134" s="61"/>
      <c r="D134" s="62" t="s">
        <v>89</v>
      </c>
      <c r="E134" s="79" t="s">
        <v>6</v>
      </c>
      <c r="F134" s="145"/>
      <c r="G134" s="153"/>
      <c r="H134" s="93"/>
      <c r="I134" s="51"/>
      <c r="J134" s="50"/>
      <c r="K134" s="50"/>
      <c r="L134" s="50"/>
      <c r="M134" s="50"/>
      <c r="N134" s="50"/>
      <c r="O134" s="50"/>
      <c r="P134" s="50"/>
      <c r="Q134" s="50"/>
      <c r="R134" s="154"/>
    </row>
    <row r="135" spans="1:18" ht="60">
      <c r="A135" s="127"/>
      <c r="B135" s="131"/>
      <c r="C135" s="61" t="s">
        <v>372</v>
      </c>
      <c r="D135" s="62"/>
      <c r="E135" s="79" t="s">
        <v>91</v>
      </c>
      <c r="F135" s="145" t="s">
        <v>92</v>
      </c>
      <c r="G135" s="143" t="s">
        <v>102</v>
      </c>
      <c r="H135" s="94" t="str">
        <f t="shared" ref="H135" si="13">IF(R135=0,"Enter value from column J to column Q",SUM(J135:Q135,R135:R135))</f>
        <v>Enter value from column J to column Q</v>
      </c>
      <c r="I135" s="89"/>
      <c r="J135" s="82"/>
      <c r="K135" s="82"/>
      <c r="L135" s="82"/>
      <c r="M135" s="82"/>
      <c r="N135" s="82"/>
      <c r="O135" s="82"/>
      <c r="P135" s="82"/>
      <c r="Q135" s="82"/>
      <c r="R135" s="112">
        <f>SUM(J135:Q135)*Fee!$C$38</f>
        <v>0</v>
      </c>
    </row>
    <row r="136" spans="1:18" ht="60">
      <c r="A136" s="117"/>
      <c r="B136" s="118"/>
      <c r="C136" s="61" t="s">
        <v>373</v>
      </c>
      <c r="D136" s="62"/>
      <c r="E136" s="79" t="s">
        <v>125</v>
      </c>
      <c r="F136" s="145" t="s">
        <v>92</v>
      </c>
      <c r="G136" s="143" t="s">
        <v>102</v>
      </c>
      <c r="H136" s="94" t="str">
        <f t="shared" si="3"/>
        <v>Enter value from column J to column Q</v>
      </c>
      <c r="I136" s="89"/>
      <c r="J136" s="82"/>
      <c r="K136" s="82"/>
      <c r="L136" s="82"/>
      <c r="M136" s="82"/>
      <c r="N136" s="82"/>
      <c r="O136" s="82"/>
      <c r="P136" s="82"/>
      <c r="Q136" s="82"/>
      <c r="R136" s="112">
        <f>SUM(J136:Q136)*Fee!$C$38</f>
        <v>0</v>
      </c>
    </row>
    <row r="137" spans="1:18" ht="80">
      <c r="A137" s="117"/>
      <c r="B137" s="118"/>
      <c r="C137" s="61" t="s">
        <v>374</v>
      </c>
      <c r="D137" s="62"/>
      <c r="E137" s="79" t="s">
        <v>93</v>
      </c>
      <c r="F137" s="145" t="s">
        <v>214</v>
      </c>
      <c r="G137" s="143" t="s">
        <v>102</v>
      </c>
      <c r="H137" s="94" t="str">
        <f t="shared" si="3"/>
        <v>Enter value from column J to column Q</v>
      </c>
      <c r="I137" s="89"/>
      <c r="J137" s="82"/>
      <c r="K137" s="82"/>
      <c r="L137" s="82"/>
      <c r="M137" s="82"/>
      <c r="N137" s="82"/>
      <c r="O137" s="82"/>
      <c r="P137" s="82"/>
      <c r="Q137" s="82"/>
      <c r="R137" s="112">
        <f>SUM(J137:Q137)*Fee!$C$38</f>
        <v>0</v>
      </c>
    </row>
    <row r="138" spans="1:18" ht="60">
      <c r="A138" s="117"/>
      <c r="B138" s="118"/>
      <c r="C138" s="61" t="s">
        <v>375</v>
      </c>
      <c r="D138" s="62"/>
      <c r="E138" s="79" t="s">
        <v>94</v>
      </c>
      <c r="F138" s="145" t="s">
        <v>214</v>
      </c>
      <c r="G138" s="143" t="s">
        <v>102</v>
      </c>
      <c r="H138" s="94" t="str">
        <f t="shared" si="3"/>
        <v>Enter value from column J to column Q</v>
      </c>
      <c r="I138" s="89"/>
      <c r="J138" s="82"/>
      <c r="K138" s="82"/>
      <c r="L138" s="82"/>
      <c r="M138" s="82"/>
      <c r="N138" s="82"/>
      <c r="O138" s="82"/>
      <c r="P138" s="82"/>
      <c r="Q138" s="82"/>
      <c r="R138" s="112">
        <f>SUM(J138:Q138)*Fee!$C$38</f>
        <v>0</v>
      </c>
    </row>
    <row r="139" spans="1:18" ht="140">
      <c r="A139" s="117"/>
      <c r="B139" s="118"/>
      <c r="C139" s="61" t="s">
        <v>323</v>
      </c>
      <c r="D139" s="62"/>
      <c r="E139" s="79" t="s">
        <v>213</v>
      </c>
      <c r="F139" s="145" t="s">
        <v>214</v>
      </c>
      <c r="G139" s="143" t="s">
        <v>102</v>
      </c>
      <c r="H139" s="94" t="str">
        <f t="shared" ref="H139" si="14">IF(R139=0,"Enter value from column J to column Q",SUM(J139:Q139,R139:R139))</f>
        <v>Enter value from column J to column Q</v>
      </c>
      <c r="I139" s="89"/>
      <c r="J139" s="82"/>
      <c r="K139" s="82"/>
      <c r="L139" s="82"/>
      <c r="M139" s="82"/>
      <c r="N139" s="82"/>
      <c r="O139" s="82"/>
      <c r="P139" s="82"/>
      <c r="Q139" s="82"/>
      <c r="R139" s="112">
        <f>SUM(J139:Q139)*Fee!$C$38</f>
        <v>0</v>
      </c>
    </row>
    <row r="140" spans="1:18" ht="80">
      <c r="A140" s="117"/>
      <c r="B140" s="118"/>
      <c r="C140" s="61" t="s">
        <v>376</v>
      </c>
      <c r="D140" s="62"/>
      <c r="E140" s="79" t="s">
        <v>95</v>
      </c>
      <c r="F140" s="145" t="s">
        <v>96</v>
      </c>
      <c r="G140" s="143" t="s">
        <v>102</v>
      </c>
      <c r="H140" s="94" t="str">
        <f t="shared" si="3"/>
        <v>Enter value from column J to column Q</v>
      </c>
      <c r="I140" s="89"/>
      <c r="J140" s="82"/>
      <c r="K140" s="82"/>
      <c r="L140" s="82"/>
      <c r="M140" s="82"/>
      <c r="N140" s="82"/>
      <c r="O140" s="82"/>
      <c r="P140" s="82"/>
      <c r="Q140" s="82"/>
      <c r="R140" s="112">
        <f>SUM(J140:Q140)*Fee!$C$38</f>
        <v>0</v>
      </c>
    </row>
    <row r="141" spans="1:18" ht="60">
      <c r="A141" s="117"/>
      <c r="B141" s="118"/>
      <c r="C141" s="61" t="s">
        <v>377</v>
      </c>
      <c r="D141" s="62"/>
      <c r="E141" s="79" t="s">
        <v>97</v>
      </c>
      <c r="F141" s="145" t="s">
        <v>214</v>
      </c>
      <c r="G141" s="143" t="s">
        <v>102</v>
      </c>
      <c r="H141" s="94" t="str">
        <f t="shared" si="3"/>
        <v>Enter value from column J to column Q</v>
      </c>
      <c r="I141" s="89"/>
      <c r="J141" s="82"/>
      <c r="K141" s="82"/>
      <c r="L141" s="82"/>
      <c r="M141" s="82"/>
      <c r="N141" s="82"/>
      <c r="O141" s="82"/>
      <c r="P141" s="82"/>
      <c r="Q141" s="82"/>
      <c r="R141" s="112">
        <f>SUM(J141:Q141)*Fee!$C$38</f>
        <v>0</v>
      </c>
    </row>
    <row r="142" spans="1:18" ht="60">
      <c r="A142" s="133"/>
      <c r="B142" s="134"/>
      <c r="C142" s="61" t="s">
        <v>324</v>
      </c>
      <c r="D142" s="62"/>
      <c r="E142" s="79" t="s">
        <v>215</v>
      </c>
      <c r="F142" s="145" t="s">
        <v>216</v>
      </c>
      <c r="G142" s="140" t="s">
        <v>325</v>
      </c>
      <c r="H142" s="94" t="str">
        <f t="shared" si="3"/>
        <v>Enter value from column J to column Q</v>
      </c>
      <c r="I142" s="89"/>
      <c r="J142" s="82"/>
      <c r="K142" s="82"/>
      <c r="L142" s="82"/>
      <c r="M142" s="82"/>
      <c r="N142" s="82"/>
      <c r="O142" s="82"/>
      <c r="P142" s="82"/>
      <c r="Q142" s="82"/>
      <c r="R142" s="112">
        <f>SUM(J142:Q142)*Fee!$C$38</f>
        <v>0</v>
      </c>
    </row>
    <row r="143" spans="1:18" s="152" customFormat="1" ht="20">
      <c r="A143" s="135"/>
      <c r="B143" s="136"/>
      <c r="C143" s="137"/>
      <c r="D143" s="138"/>
      <c r="E143" s="139"/>
      <c r="F143" s="148"/>
      <c r="G143" s="149"/>
      <c r="H143" s="150"/>
      <c r="I143" s="51"/>
      <c r="J143" s="50"/>
      <c r="K143" s="50"/>
      <c r="L143" s="69"/>
      <c r="M143" s="69"/>
      <c r="N143" s="69"/>
      <c r="O143" s="69"/>
      <c r="P143" s="69"/>
      <c r="Q143" s="69"/>
      <c r="R143" s="151"/>
    </row>
    <row r="144" spans="1:18" s="152" customFormat="1" ht="20.5" thickBot="1">
      <c r="A144" s="16"/>
      <c r="B144" s="17"/>
      <c r="C144" s="17"/>
      <c r="D144" s="17"/>
      <c r="E144" s="18"/>
      <c r="F144" s="53"/>
      <c r="G144" s="144"/>
      <c r="H144" s="95"/>
      <c r="I144" s="52"/>
      <c r="J144" s="84"/>
      <c r="K144" s="84"/>
      <c r="L144" s="84"/>
      <c r="M144" s="84"/>
      <c r="N144" s="84"/>
      <c r="O144" s="84"/>
      <c r="P144" s="84"/>
      <c r="Q144" s="84"/>
      <c r="R144" s="53"/>
    </row>
    <row r="145" spans="1:18" ht="14.25" customHeight="1">
      <c r="A145" s="14"/>
      <c r="B145" s="14"/>
      <c r="C145" s="14"/>
      <c r="D145" s="14"/>
      <c r="E145" s="14"/>
      <c r="F145" s="14"/>
      <c r="G145" s="14"/>
      <c r="H145" s="96"/>
      <c r="I145" s="72"/>
      <c r="J145" s="14"/>
      <c r="K145" s="14"/>
      <c r="L145" s="14"/>
      <c r="M145" s="14"/>
      <c r="N145" s="14"/>
      <c r="O145" s="14"/>
      <c r="P145" s="14"/>
      <c r="Q145" s="14"/>
      <c r="R145" s="14"/>
    </row>
    <row r="146" spans="1:18">
      <c r="A146" s="15"/>
      <c r="B146" s="15"/>
      <c r="C146" s="15"/>
      <c r="D146" s="15"/>
      <c r="E146" s="15"/>
      <c r="F146" s="15"/>
    </row>
    <row r="147" spans="1:18">
      <c r="A147" s="15"/>
      <c r="B147" s="15"/>
      <c r="C147" s="15"/>
      <c r="D147" s="15"/>
      <c r="E147" s="15"/>
      <c r="F147" s="15"/>
    </row>
    <row r="148" spans="1:18">
      <c r="A148" s="15"/>
      <c r="B148" s="15"/>
      <c r="C148" s="15"/>
      <c r="D148" s="15"/>
      <c r="E148" s="15"/>
      <c r="F148" s="15"/>
    </row>
    <row r="149" spans="1:18">
      <c r="A149" s="15"/>
      <c r="B149" s="15"/>
      <c r="C149" s="15"/>
      <c r="D149" s="15"/>
      <c r="E149" s="15"/>
      <c r="F149" s="15"/>
    </row>
    <row r="150" spans="1:18">
      <c r="A150" s="15"/>
      <c r="B150" s="15"/>
      <c r="C150" s="15"/>
      <c r="D150" s="15"/>
      <c r="E150" s="15"/>
      <c r="F150" s="15"/>
    </row>
    <row r="151" spans="1:18">
      <c r="A151" s="15"/>
      <c r="B151" s="15"/>
      <c r="C151" s="15"/>
      <c r="D151" s="15"/>
      <c r="E151" s="15"/>
      <c r="F151" s="15"/>
    </row>
    <row r="152" spans="1:18">
      <c r="A152" s="15"/>
      <c r="B152" s="15"/>
      <c r="C152" s="15"/>
      <c r="D152" s="15"/>
      <c r="E152" s="15"/>
      <c r="F152" s="15"/>
    </row>
    <row r="153" spans="1:18">
      <c r="A153" s="15"/>
      <c r="B153" s="15"/>
      <c r="C153" s="15"/>
      <c r="D153" s="15"/>
      <c r="E153" s="15"/>
      <c r="F153" s="15"/>
    </row>
    <row r="154" spans="1:18">
      <c r="A154" s="15"/>
      <c r="B154" s="15"/>
      <c r="C154" s="15"/>
      <c r="D154" s="15"/>
      <c r="E154" s="15"/>
      <c r="F154" s="15"/>
    </row>
  </sheetData>
  <sheetProtection algorithmName="SHA-512" hashValue="8lk/jnzZwVJuH4y43YrdIMbS6U8KdKjyEQuZUf81Q4AolGMJI8t8E1bccF5ysmIYxvMRhF/9zUABmXjYuCdJjg==" saltValue="UngU/ftzQtGvMk6hurPjCg==" spinCount="100000" sheet="1" objects="1" scenarios="1" selectLockedCells="1"/>
  <mergeCells count="17">
    <mergeCell ref="P5:P6"/>
    <mergeCell ref="M5:M6"/>
    <mergeCell ref="N5:O5"/>
    <mergeCell ref="Q5:Q6"/>
    <mergeCell ref="A1:R1"/>
    <mergeCell ref="R5:R6"/>
    <mergeCell ref="I5:I6"/>
    <mergeCell ref="G5:G6"/>
    <mergeCell ref="H5:H6"/>
    <mergeCell ref="G4:R4"/>
    <mergeCell ref="G3:R3"/>
    <mergeCell ref="A3:A6"/>
    <mergeCell ref="B3:C6"/>
    <mergeCell ref="D3:F4"/>
    <mergeCell ref="D5:D6"/>
    <mergeCell ref="E5:E6"/>
    <mergeCell ref="F5:F6"/>
  </mergeCells>
  <conditionalFormatting sqref="H10 H143 H15:H32 H34:H70">
    <cfRule type="cellIs" dxfId="18" priority="26" operator="equal">
      <formula>"Enter value from column J to column Q"</formula>
    </cfRule>
  </conditionalFormatting>
  <conditionalFormatting sqref="H11">
    <cfRule type="cellIs" dxfId="17" priority="21" operator="equal">
      <formula>"Enter value from column J to column Q"</formula>
    </cfRule>
  </conditionalFormatting>
  <conditionalFormatting sqref="H72:H74 H76:H83 H85:H88 H90:H92 H105:H110 H112:H124 H126:H127 H129:H130 H132:H134 H136:H138 H140:H142 H97:H99">
    <cfRule type="cellIs" dxfId="16" priority="19" operator="equal">
      <formula>"Enter value from column J to column Q"</formula>
    </cfRule>
  </conditionalFormatting>
  <conditionalFormatting sqref="H71">
    <cfRule type="cellIs" dxfId="15" priority="18" operator="equal">
      <formula>"Enter value from column J to column Q"</formula>
    </cfRule>
  </conditionalFormatting>
  <conditionalFormatting sqref="H75">
    <cfRule type="cellIs" dxfId="14" priority="17" operator="equal">
      <formula>"Enter value from column J to column Q"</formula>
    </cfRule>
  </conditionalFormatting>
  <conditionalFormatting sqref="H84">
    <cfRule type="cellIs" dxfId="13" priority="16" operator="equal">
      <formula>"Enter value from column J to column Q"</formula>
    </cfRule>
  </conditionalFormatting>
  <conditionalFormatting sqref="H89">
    <cfRule type="cellIs" dxfId="12" priority="15" operator="equal">
      <formula>"Enter value from column J to column Q"</formula>
    </cfRule>
  </conditionalFormatting>
  <conditionalFormatting sqref="H100:H101">
    <cfRule type="cellIs" dxfId="11" priority="14" operator="equal">
      <formula>"Enter value from column J to column Q"</formula>
    </cfRule>
  </conditionalFormatting>
  <conditionalFormatting sqref="H111">
    <cfRule type="cellIs" dxfId="10" priority="13" operator="equal">
      <formula>"Enter value from column J to column Q"</formula>
    </cfRule>
  </conditionalFormatting>
  <conditionalFormatting sqref="H125">
    <cfRule type="cellIs" dxfId="9" priority="12" operator="equal">
      <formula>"Enter value from column J to column Q"</formula>
    </cfRule>
  </conditionalFormatting>
  <conditionalFormatting sqref="H128">
    <cfRule type="cellIs" dxfId="8" priority="11" operator="equal">
      <formula>"Enter value from column J to column Q"</formula>
    </cfRule>
  </conditionalFormatting>
  <conditionalFormatting sqref="H131">
    <cfRule type="cellIs" dxfId="7" priority="10" operator="equal">
      <formula>"Enter value from column J to column Q"</formula>
    </cfRule>
  </conditionalFormatting>
  <conditionalFormatting sqref="H135">
    <cfRule type="cellIs" dxfId="6" priority="9" operator="equal">
      <formula>"Enter value from column J to column Q"</formula>
    </cfRule>
  </conditionalFormatting>
  <conditionalFormatting sqref="H139">
    <cfRule type="cellIs" dxfId="5" priority="8" operator="equal">
      <formula>"Enter value from column J to column Q"</formula>
    </cfRule>
  </conditionalFormatting>
  <conditionalFormatting sqref="H102:H104">
    <cfRule type="cellIs" dxfId="4" priority="7" operator="equal">
      <formula>"Enter value from column J to column Q"</formula>
    </cfRule>
  </conditionalFormatting>
  <conditionalFormatting sqref="H12:H14">
    <cfRule type="cellIs" dxfId="3" priority="6" operator="equal">
      <formula>"Enter value from column J to column Q"</formula>
    </cfRule>
  </conditionalFormatting>
  <conditionalFormatting sqref="H33">
    <cfRule type="cellIs" dxfId="2" priority="5" operator="equal">
      <formula>"Enter value from column J to column Q"</formula>
    </cfRule>
  </conditionalFormatting>
  <conditionalFormatting sqref="H93">
    <cfRule type="cellIs" dxfId="1" priority="2" operator="equal">
      <formula>"Enter value from column J to column Q"</formula>
    </cfRule>
  </conditionalFormatting>
  <conditionalFormatting sqref="H94:H96">
    <cfRule type="cellIs" dxfId="0" priority="1" operator="equal">
      <formula>"Enter value from column J to column Q"</formula>
    </cfRule>
  </conditionalFormatting>
  <pageMargins left="0.7" right="0.7" top="0.75" bottom="0.75" header="0.3" footer="0.3"/>
  <pageSetup scale="1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249977111117893"/>
    <pageSetUpPr fitToPage="1"/>
  </sheetPr>
  <dimension ref="A1:C40"/>
  <sheetViews>
    <sheetView tabSelected="1" zoomScale="55" zoomScaleNormal="55" workbookViewId="0">
      <selection activeCell="C5" sqref="C5"/>
    </sheetView>
  </sheetViews>
  <sheetFormatPr defaultColWidth="10" defaultRowHeight="13"/>
  <cols>
    <col min="1" max="1" width="10" style="1"/>
    <col min="2" max="2" width="96.1640625" style="1" customWidth="1"/>
    <col min="3" max="3" width="31.1640625" style="104" customWidth="1"/>
    <col min="4" max="16384" width="10" style="1"/>
  </cols>
  <sheetData>
    <row r="1" spans="1:3" ht="60" customHeight="1" thickBot="1">
      <c r="A1" s="211" t="s">
        <v>165</v>
      </c>
      <c r="B1" s="212"/>
      <c r="C1" s="213"/>
    </row>
    <row r="2" spans="1:3" ht="28.5" thickBot="1">
      <c r="A2" s="105" t="s">
        <v>1</v>
      </c>
      <c r="B2" s="106" t="s">
        <v>8</v>
      </c>
      <c r="C2" s="116" t="s">
        <v>166</v>
      </c>
    </row>
    <row r="3" spans="1:3" ht="23.5" thickBot="1">
      <c r="A3" s="2">
        <v>1</v>
      </c>
      <c r="B3" s="3" t="s">
        <v>9</v>
      </c>
      <c r="C3" s="98"/>
    </row>
    <row r="4" spans="1:3" ht="23">
      <c r="A4" s="4">
        <v>2</v>
      </c>
      <c r="B4" s="5" t="s">
        <v>10</v>
      </c>
      <c r="C4" s="99"/>
    </row>
    <row r="5" spans="1:3" ht="69">
      <c r="A5" s="6">
        <v>3</v>
      </c>
      <c r="B5" s="7" t="s">
        <v>11</v>
      </c>
      <c r="C5" s="100"/>
    </row>
    <row r="6" spans="1:3" ht="23">
      <c r="A6" s="6">
        <v>4</v>
      </c>
      <c r="B6" s="7" t="s">
        <v>12</v>
      </c>
      <c r="C6" s="100"/>
    </row>
    <row r="7" spans="1:3" ht="23">
      <c r="A7" s="6">
        <v>5</v>
      </c>
      <c r="B7" s="7" t="s">
        <v>13</v>
      </c>
      <c r="C7" s="100"/>
    </row>
    <row r="8" spans="1:3" ht="23">
      <c r="A8" s="6">
        <v>6</v>
      </c>
      <c r="B8" s="7" t="s">
        <v>14</v>
      </c>
      <c r="C8" s="100"/>
    </row>
    <row r="9" spans="1:3" ht="46">
      <c r="A9" s="6">
        <v>7</v>
      </c>
      <c r="B9" s="7" t="s">
        <v>15</v>
      </c>
      <c r="C9" s="100"/>
    </row>
    <row r="10" spans="1:3" ht="23">
      <c r="A10" s="6">
        <v>8</v>
      </c>
      <c r="B10" s="7" t="s">
        <v>16</v>
      </c>
      <c r="C10" s="100"/>
    </row>
    <row r="11" spans="1:3" ht="23">
      <c r="A11" s="6">
        <v>9</v>
      </c>
      <c r="B11" s="7" t="s">
        <v>17</v>
      </c>
      <c r="C11" s="100"/>
    </row>
    <row r="12" spans="1:3" ht="23">
      <c r="A12" s="6">
        <v>10</v>
      </c>
      <c r="B12" s="7" t="s">
        <v>18</v>
      </c>
      <c r="C12" s="100"/>
    </row>
    <row r="13" spans="1:3" ht="69">
      <c r="A13" s="6">
        <v>11</v>
      </c>
      <c r="B13" s="7" t="s">
        <v>19</v>
      </c>
      <c r="C13" s="100"/>
    </row>
    <row r="14" spans="1:3" ht="23">
      <c r="A14" s="6">
        <v>12</v>
      </c>
      <c r="B14" s="7" t="s">
        <v>20</v>
      </c>
      <c r="C14" s="100"/>
    </row>
    <row r="15" spans="1:3" ht="23">
      <c r="A15" s="6">
        <v>13</v>
      </c>
      <c r="B15" s="7" t="s">
        <v>21</v>
      </c>
      <c r="C15" s="100"/>
    </row>
    <row r="16" spans="1:3" ht="23">
      <c r="A16" s="6">
        <v>14</v>
      </c>
      <c r="B16" s="7" t="s">
        <v>22</v>
      </c>
      <c r="C16" s="100"/>
    </row>
    <row r="17" spans="1:3" ht="23">
      <c r="A17" s="6">
        <v>15</v>
      </c>
      <c r="B17" s="7" t="s">
        <v>23</v>
      </c>
      <c r="C17" s="100"/>
    </row>
    <row r="18" spans="1:3" ht="23">
      <c r="A18" s="6">
        <v>16</v>
      </c>
      <c r="B18" s="7" t="s">
        <v>24</v>
      </c>
      <c r="C18" s="100"/>
    </row>
    <row r="19" spans="1:3" ht="23">
      <c r="A19" s="6">
        <v>17</v>
      </c>
      <c r="B19" s="7" t="s">
        <v>25</v>
      </c>
      <c r="C19" s="100"/>
    </row>
    <row r="20" spans="1:3" ht="23">
      <c r="A20" s="6">
        <v>18</v>
      </c>
      <c r="B20" s="7" t="s">
        <v>26</v>
      </c>
      <c r="C20" s="100"/>
    </row>
    <row r="21" spans="1:3" ht="23">
      <c r="A21" s="6">
        <v>19</v>
      </c>
      <c r="B21" s="7" t="s">
        <v>27</v>
      </c>
      <c r="C21" s="100"/>
    </row>
    <row r="22" spans="1:3" ht="23">
      <c r="A22" s="6">
        <v>20</v>
      </c>
      <c r="B22" s="7" t="s">
        <v>28</v>
      </c>
      <c r="C22" s="100"/>
    </row>
    <row r="23" spans="1:3" ht="23">
      <c r="A23" s="6">
        <v>21</v>
      </c>
      <c r="B23" s="8" t="s">
        <v>29</v>
      </c>
      <c r="C23" s="100"/>
    </row>
    <row r="24" spans="1:3" ht="23">
      <c r="A24" s="6">
        <v>22</v>
      </c>
      <c r="B24" s="8" t="s">
        <v>155</v>
      </c>
      <c r="C24" s="100"/>
    </row>
    <row r="25" spans="1:3" ht="72.75" customHeight="1">
      <c r="A25" s="6">
        <v>23</v>
      </c>
      <c r="B25" s="43" t="s">
        <v>140</v>
      </c>
      <c r="C25" s="100"/>
    </row>
    <row r="26" spans="1:3" ht="68">
      <c r="A26" s="6">
        <v>24</v>
      </c>
      <c r="B26" s="9" t="s">
        <v>30</v>
      </c>
      <c r="C26" s="100"/>
    </row>
    <row r="27" spans="1:3" ht="46" thickBot="1">
      <c r="A27" s="10">
        <v>25</v>
      </c>
      <c r="B27" s="11" t="s">
        <v>31</v>
      </c>
      <c r="C27" s="101">
        <f>SUM(C28:C37)</f>
        <v>0</v>
      </c>
    </row>
    <row r="28" spans="1:3" ht="47.15" customHeight="1">
      <c r="A28" s="74" t="s">
        <v>32</v>
      </c>
      <c r="B28" s="19"/>
      <c r="C28" s="113"/>
    </row>
    <row r="29" spans="1:3" ht="47.15" customHeight="1">
      <c r="A29" s="75" t="s">
        <v>33</v>
      </c>
      <c r="B29" s="20"/>
      <c r="C29" s="114"/>
    </row>
    <row r="30" spans="1:3" ht="47.15" customHeight="1">
      <c r="A30" s="75" t="s">
        <v>34</v>
      </c>
      <c r="B30" s="20"/>
      <c r="C30" s="114"/>
    </row>
    <row r="31" spans="1:3" ht="47.15" customHeight="1">
      <c r="A31" s="75" t="s">
        <v>35</v>
      </c>
      <c r="B31" s="20"/>
      <c r="C31" s="114"/>
    </row>
    <row r="32" spans="1:3" ht="47.15" customHeight="1">
      <c r="A32" s="75" t="s">
        <v>36</v>
      </c>
      <c r="B32" s="20"/>
      <c r="C32" s="114"/>
    </row>
    <row r="33" spans="1:3" ht="47.15" customHeight="1">
      <c r="A33" s="75" t="s">
        <v>37</v>
      </c>
      <c r="B33" s="20"/>
      <c r="C33" s="114"/>
    </row>
    <row r="34" spans="1:3" ht="47.15" customHeight="1">
      <c r="A34" s="75" t="s">
        <v>38</v>
      </c>
      <c r="B34" s="20"/>
      <c r="C34" s="114"/>
    </row>
    <row r="35" spans="1:3" ht="47.15" customHeight="1">
      <c r="A35" s="75" t="s">
        <v>39</v>
      </c>
      <c r="B35" s="20"/>
      <c r="C35" s="114"/>
    </row>
    <row r="36" spans="1:3" ht="47.15" customHeight="1">
      <c r="A36" s="75" t="s">
        <v>40</v>
      </c>
      <c r="B36" s="20"/>
      <c r="C36" s="114"/>
    </row>
    <row r="37" spans="1:3" ht="47.15" customHeight="1" thickBot="1">
      <c r="A37" s="76" t="s">
        <v>41</v>
      </c>
      <c r="B37" s="21"/>
      <c r="C37" s="115"/>
    </row>
    <row r="38" spans="1:3" ht="124.5" customHeight="1" thickBot="1">
      <c r="A38" s="214" t="s">
        <v>167</v>
      </c>
      <c r="B38" s="215"/>
      <c r="C38" s="102">
        <f>SUM($C$3:$C$27)</f>
        <v>0</v>
      </c>
    </row>
    <row r="39" spans="1:3">
      <c r="A39" s="12"/>
      <c r="B39" s="12"/>
      <c r="C39" s="103"/>
    </row>
    <row r="40" spans="1:3">
      <c r="A40" s="12"/>
      <c r="B40" s="12"/>
      <c r="C40" s="103"/>
    </row>
  </sheetData>
  <sheetProtection algorithmName="SHA-512" hashValue="zsMNYaXDBb2DZmrwUfb/5GqmQuOhCDFa/adGfo0oNwQ4QxMdguHDSnZJ8b9YYLMf6C/KHm2dePsEApAz7lt7zA==" saltValue="gSkqlo0+pJ2PBwcyXx+xPA==" spinCount="100000" sheet="1" objects="1" scenarios="1" selectLockedCells="1"/>
  <mergeCells count="2">
    <mergeCell ref="A1:C1"/>
    <mergeCell ref="A38:B38"/>
  </mergeCells>
  <pageMargins left="0.25" right="0.25" top="0.75" bottom="0.75" header="0.3" footer="0.3"/>
  <pageSetup paperSize="9" scale="6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A5FCF0649F87409AFB2F3D7DCF99BD" ma:contentTypeVersion="11" ma:contentTypeDescription="Create a new document." ma:contentTypeScope="" ma:versionID="61c7b824267e38153701f127796da01e">
  <xsd:schema xmlns:xsd="http://www.w3.org/2001/XMLSchema" xmlns:xs="http://www.w3.org/2001/XMLSchema" xmlns:p="http://schemas.microsoft.com/office/2006/metadata/properties" xmlns:ns3="4f12c172-e703-451c-b478-005e8f12d45c" xmlns:ns4="86019917-5846-473f-a4a2-57057c5d0b9e" targetNamespace="http://schemas.microsoft.com/office/2006/metadata/properties" ma:root="true" ma:fieldsID="6619978bc7f137ed5b3b41d8ab98cf54" ns3:_="" ns4:_="">
    <xsd:import namespace="4f12c172-e703-451c-b478-005e8f12d45c"/>
    <xsd:import namespace="86019917-5846-473f-a4a2-57057c5d0b9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2c172-e703-451c-b478-005e8f12d4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019917-5846-473f-a4a2-57057c5d0b9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45B95D-7E3A-4FD3-B554-3C5955839630}">
  <ds:schemaRefs>
    <ds:schemaRef ds:uri="http://schemas.microsoft.com/sharepoint/v3/contenttype/forms"/>
  </ds:schemaRefs>
</ds:datastoreItem>
</file>

<file path=customXml/itemProps2.xml><?xml version="1.0" encoding="utf-8"?>
<ds:datastoreItem xmlns:ds="http://schemas.openxmlformats.org/officeDocument/2006/customXml" ds:itemID="{A43D285E-EB0E-4D47-9E3B-92FDE770F2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2c172-e703-451c-b478-005e8f12d45c"/>
    <ds:schemaRef ds:uri="86019917-5846-473f-a4a2-57057c5d0b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8F08E4-68AE-4BC7-A7BE-0AB1AED87427}">
  <ds:schemaRefs>
    <ds:schemaRef ds:uri="http://purl.org/dc/terms/"/>
    <ds:schemaRef ds:uri="http://schemas.microsoft.com/office/2006/documentManagement/types"/>
    <ds:schemaRef ds:uri="4f12c172-e703-451c-b478-005e8f12d45c"/>
    <ds:schemaRef ds:uri="http://purl.org/dc/dcmitype/"/>
    <ds:schemaRef ds:uri="http://schemas.microsoft.com/office/infopath/2007/PartnerControls"/>
    <ds:schemaRef ds:uri="86019917-5846-473f-a4a2-57057c5d0b9e"/>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Version Control</vt:lpstr>
      <vt:lpstr>Guidance</vt:lpstr>
      <vt:lpstr>Schedule - B</vt:lpstr>
      <vt:lpstr>Fee</vt:lpstr>
    </vt:vector>
  </TitlesOfParts>
  <Company>Grontmij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p500955</dc:creator>
  <cp:lastModifiedBy>Aliaa Naja</cp:lastModifiedBy>
  <cp:lastPrinted>2018-09-21T12:30:44Z</cp:lastPrinted>
  <dcterms:created xsi:type="dcterms:W3CDTF">2016-05-08T19:04:04Z</dcterms:created>
  <dcterms:modified xsi:type="dcterms:W3CDTF">2020-06-01T06:20:48Z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0x01010013A5FCF0649F87409AFB2F3D7DCF99BD</vt:lpwstr>
  </property>
</Properties>
</file>