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oep.sharepoint.com/sites/BusinessFunctions/Commercial/Projects/INS011-01 NI Waste/ITT/"/>
    </mc:Choice>
  </mc:AlternateContent>
  <xr:revisionPtr revIDLastSave="0" documentId="8_{06E2AD61-BEE4-4C6E-BA83-D00C4794FF26}" xr6:coauthVersionLast="47" xr6:coauthVersionMax="47" xr10:uidLastSave="{00000000-0000-0000-0000-000000000000}"/>
  <bookViews>
    <workbookView xWindow="-110" yWindow="-110" windowWidth="19420" windowHeight="10420" tabRatio="789" activeTab="4" xr2:uid="{00000000-000D-0000-FFFF-FFFF00000000}"/>
  </bookViews>
  <sheets>
    <sheet name="Control sheet" sheetId="18" r:id="rId1"/>
    <sheet name="Instructions for tenderers" sheetId="2" r:id="rId2"/>
    <sheet name="Quotation" sheetId="12" r:id="rId3"/>
    <sheet name="Personnel Involvement &amp; Rates" sheetId="19" r:id="rId4"/>
    <sheet name="Invoicing Schedule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9" l="1"/>
  <c r="B25" i="19"/>
  <c r="B24" i="19"/>
  <c r="F22" i="19"/>
  <c r="G22" i="19" s="1"/>
  <c r="E25" i="10" l="1"/>
  <c r="E24" i="10"/>
  <c r="D22" i="10"/>
  <c r="D27" i="10" s="1"/>
  <c r="F27" i="10" s="1"/>
  <c r="E21" i="10"/>
  <c r="E20" i="10"/>
  <c r="E19" i="10"/>
  <c r="E18" i="10"/>
  <c r="E17" i="10"/>
  <c r="E16" i="10"/>
  <c r="E15" i="10"/>
  <c r="E14" i="10"/>
  <c r="E13" i="10"/>
  <c r="E12" i="10"/>
  <c r="B29" i="10"/>
  <c r="B30" i="10"/>
  <c r="E25" i="12"/>
  <c r="E24" i="12"/>
  <c r="E21" i="12"/>
  <c r="E20" i="12"/>
  <c r="E19" i="12"/>
  <c r="E18" i="12"/>
  <c r="E17" i="12"/>
  <c r="E16" i="12"/>
  <c r="E15" i="12"/>
  <c r="E14" i="12"/>
  <c r="E13" i="12"/>
  <c r="E12" i="12"/>
  <c r="F20" i="12"/>
  <c r="F19" i="12"/>
  <c r="F18" i="12"/>
  <c r="F17" i="12"/>
  <c r="F16" i="12"/>
  <c r="F15" i="12"/>
  <c r="F14" i="12"/>
  <c r="F13" i="12"/>
  <c r="F21" i="12"/>
  <c r="D7" i="10"/>
  <c r="B31" i="12"/>
  <c r="B30" i="12"/>
  <c r="D7" i="12"/>
  <c r="B44" i="2"/>
  <c r="B43" i="2"/>
  <c r="E22" i="10" l="1"/>
  <c r="E27" i="10" s="1"/>
  <c r="E26" i="10"/>
  <c r="E22" i="12"/>
  <c r="E27" i="12" l="1"/>
  <c r="D22" i="12"/>
  <c r="E26" i="12" s="1"/>
  <c r="F12" i="12" l="1"/>
  <c r="D27" i="12"/>
  <c r="F22" i="12" l="1"/>
  <c r="F25" i="12"/>
  <c r="F24" i="12"/>
  <c r="F27" i="12" l="1"/>
</calcChain>
</file>

<file path=xl/sharedStrings.xml><?xml version="1.0" encoding="utf-8"?>
<sst xmlns="http://schemas.openxmlformats.org/spreadsheetml/2006/main" count="74" uniqueCount="57">
  <si>
    <t>This template must not be amended in any way.</t>
  </si>
  <si>
    <t>Activity ref</t>
  </si>
  <si>
    <t>Your company name</t>
  </si>
  <si>
    <t>Role titles</t>
  </si>
  <si>
    <t>Names of proposed individuals</t>
  </si>
  <si>
    <t>Junior</t>
  </si>
  <si>
    <t>Senior</t>
  </si>
  <si>
    <t xml:space="preserve"> </t>
  </si>
  <si>
    <t>Activity description</t>
  </si>
  <si>
    <t>This will ensure the 'value' of your offer is clear to the assessors.</t>
  </si>
  <si>
    <t>1. Enter your company name in this box</t>
  </si>
  <si>
    <t>% of total cost</t>
  </si>
  <si>
    <t>Your quotations must be sumbitted using this template spreadsheet.</t>
  </si>
  <si>
    <t>Milestone/invoice deliverables</t>
  </si>
  <si>
    <t>% time involvement</t>
  </si>
  <si>
    <t>You may insert additional lines if needed (if so, please ensure totals and % are correct)</t>
  </si>
  <si>
    <t>You may insert additional lines if needed (if so, please ensure total is correct)</t>
  </si>
  <si>
    <t>If you need to insert additional lines for activities or people then ensure the formulae are expanded accordingly.</t>
  </si>
  <si>
    <t>BREAKDOWN OF TASKS / ACTIVITIES</t>
  </si>
  <si>
    <t>SUB-TOTAL</t>
  </si>
  <si>
    <t>Expenses</t>
  </si>
  <si>
    <t>Any other recharged costs (provide detail)</t>
  </si>
  <si>
    <t>If successful, a purchase order will be issued to the value of your quotation.</t>
  </si>
  <si>
    <t>Project name</t>
  </si>
  <si>
    <t>Project code</t>
  </si>
  <si>
    <t>Version of this template issued to bidders:</t>
  </si>
  <si>
    <t>If you are offering an activity/task at no charge then still include in the table, with the cost as £0.</t>
  </si>
  <si>
    <t>If you need to charge for expenses (travel etc) or other disbursements then include an estimate as separate items where indicated.</t>
  </si>
  <si>
    <r>
      <t xml:space="preserve">• Enter a </t>
    </r>
    <r>
      <rPr>
        <b/>
        <sz val="11"/>
        <color theme="1"/>
        <rFont val="Arial"/>
        <family val="2"/>
      </rPr>
      <t>breakdown of your quotation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</si>
  <si>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• Enter your estimate for the </t>
    </r>
    <r>
      <rPr>
        <b/>
        <sz val="11"/>
        <color theme="1"/>
        <rFont val="Arial"/>
        <family val="2"/>
      </rPr>
      <t xml:space="preserve">percentage of the total time </t>
    </r>
    <r>
      <rPr>
        <sz val="11"/>
        <color theme="1"/>
        <rFont val="Arial"/>
        <family val="2"/>
      </rPr>
      <t>each role/individual will be involved in delivering this project.  Ensure these total 100%.</t>
    </r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</si>
  <si>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</si>
  <si>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>Personnel Involvement</t>
    </r>
    <r>
      <rPr>
        <b/>
        <sz val="11"/>
        <color theme="3" tint="0.39997558519241921"/>
        <rFont val="Arial"/>
        <family val="2"/>
      </rPr>
      <t xml:space="preserve"> sheet enter your proposed involvement of each individual in the project team</t>
    </r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</si>
  <si>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</si>
  <si>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Tender Quotation</t>
  </si>
  <si>
    <r>
      <t>Version:</t>
    </r>
    <r>
      <rPr>
        <sz val="11"/>
        <color theme="1"/>
        <rFont val="Arial"/>
        <family val="2"/>
      </rPr>
      <t xml:space="preserve"> 0.1</t>
    </r>
  </si>
  <si>
    <r>
      <t>Date:</t>
    </r>
    <r>
      <rPr>
        <sz val="11"/>
        <color theme="1"/>
        <rFont val="Arial"/>
        <family val="2"/>
      </rPr>
      <t xml:space="preserve"> January 2022</t>
    </r>
  </si>
  <si>
    <t>5. Submit your completed workbook alongside your written bid</t>
  </si>
  <si>
    <t>Delivery Date</t>
  </si>
  <si>
    <t>Value
(exc VAT)</t>
  </si>
  <si>
    <t>Value
(inc VAT)</t>
  </si>
  <si>
    <t>VAT
If you quotation contains non-standard VAT rated items, indicate these above and overwrite the calculation of total VAT with the correct total</t>
  </si>
  <si>
    <t>State prices excluding VAT.  The sheet will suggest the VAT total at 20%.  If your quotation contains any non-standard VAT rated items note these and adjust the total.</t>
  </si>
  <si>
    <t>Activity cost
(exc VAT)</t>
  </si>
  <si>
    <t>Activity cost
(inc VAT)</t>
  </si>
  <si>
    <r>
      <t xml:space="preserve">TOTAL QUOTATION
</t>
    </r>
    <r>
      <rPr>
        <sz val="11"/>
        <color theme="1"/>
        <rFont val="Arial"/>
        <family val="2"/>
      </rPr>
      <t>This will be used in the price assessment of your bid</t>
    </r>
  </si>
  <si>
    <t>M1</t>
  </si>
  <si>
    <t>M2</t>
  </si>
  <si>
    <t>PT19</t>
  </si>
  <si>
    <t>You may insert additional lines if needed (if so, please ensure total and % are correct)</t>
  </si>
  <si>
    <t>Day rate
(exc VAT)</t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</si>
  <si>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</si>
  <si>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</si>
  <si>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</si>
  <si>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</si>
  <si>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r>
      <t xml:space="preserve">Day rates should be £ per day, </t>
    </r>
    <r>
      <rPr>
        <b/>
        <sz val="11"/>
        <color indexed="8"/>
        <rFont val="Arial"/>
        <family val="2"/>
      </rPr>
      <t>excluding VAT</t>
    </r>
  </si>
  <si>
    <t>INS011-01</t>
  </si>
  <si>
    <t>Assessment of waste management and illegal disposal in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</si>
</sst>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9"/>
      <color theme="1"/>
      <name val="Tahoma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82">
    <xf numFmtId="0" fontId="0" fillId="0" borderId="0" xfId="0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4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9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5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1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164" fontId="5" fillId="2" borderId="6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 applyProtection="1">
      <alignment horizontal="center" vertical="center"/>
      <protection locked="0"/>
    </xf>
    <xf numFmtId="44" fontId="6" fillId="0" borderId="1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7" fontId="2" fillId="0" borderId="1" xfId="0" applyNumberFormat="1" applyFont="1" applyBorder="1" applyAlignment="1" applyProtection="1">
      <alignment horizontal="left" vertical="center"/>
      <protection locked="0"/>
    </xf>
    <xf numFmtId="7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7" fontId="2" fillId="0" borderId="1" xfId="0" applyNumberFormat="1" applyFont="1" applyBorder="1" applyAlignment="1" applyProtection="1">
      <alignment horizontal="left" vertical="center" wrapText="1"/>
      <protection locked="0"/>
    </xf>
    <xf numFmtId="7" fontId="2" fillId="0" borderId="0" xfId="0" applyNumberFormat="1" applyFont="1" applyAlignment="1">
      <alignment horizontal="left" vertical="center"/>
    </xf>
    <xf numFmtId="7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7" fontId="1" fillId="3" borderId="16" xfId="0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9</xdr:col>
      <xdr:colOff>95250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55054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4F6EC3D9-253F-40B8-9C4E-7C5E5DA9541C}"/>
            </a:ext>
          </a:extLst>
        </xdr:cNvPr>
        <xdr:cNvCxnSpPr/>
      </xdr:nvCxnSpPr>
      <xdr:spPr>
        <a:xfrm>
          <a:off x="600075" y="2819400"/>
          <a:ext cx="0" cy="3038475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D00F34-C654-4F2C-9419-BFAE7B9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6</xdr:col>
      <xdr:colOff>152399</xdr:colOff>
      <xdr:row>3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8516C9-87CD-41B5-B901-238ABCE121E3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Personnel Involvement &amp; Rates Schedule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9</xdr:col>
      <xdr:colOff>161924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zoomScaleNormal="100" workbookViewId="0">
      <selection activeCell="R10" sqref="R10"/>
    </sheetView>
  </sheetViews>
  <sheetFormatPr defaultColWidth="9.1796875" defaultRowHeight="14" x14ac:dyDescent="0.35"/>
  <cols>
    <col min="1" max="1" width="2.7265625" style="7" customWidth="1"/>
    <col min="2" max="3" width="10.7265625" style="7" customWidth="1"/>
    <col min="4" max="8" width="10.7265625" style="6" customWidth="1"/>
    <col min="9" max="9" width="10.7265625" style="7" customWidth="1"/>
    <col min="10" max="16384" width="9.1796875" style="7"/>
  </cols>
  <sheetData>
    <row r="7" spans="2:9" ht="25" customHeight="1" x14ac:dyDescent="0.35">
      <c r="C7" s="38"/>
      <c r="D7" s="39"/>
      <c r="E7" s="39"/>
      <c r="F7" s="39"/>
      <c r="G7" s="39"/>
      <c r="H7" s="38" t="s">
        <v>47</v>
      </c>
      <c r="I7" s="41"/>
    </row>
    <row r="8" spans="2:9" ht="25" customHeight="1" x14ac:dyDescent="0.35">
      <c r="C8" s="32"/>
      <c r="D8" s="69" t="s">
        <v>33</v>
      </c>
      <c r="E8" s="69"/>
      <c r="F8" s="69"/>
      <c r="G8" s="69"/>
      <c r="H8" s="69"/>
      <c r="I8" s="33"/>
    </row>
    <row r="9" spans="2:9" ht="25" customHeight="1" x14ac:dyDescent="0.35">
      <c r="C9" s="35" t="s">
        <v>34</v>
      </c>
      <c r="D9" s="36"/>
      <c r="E9" s="36"/>
      <c r="F9" s="36"/>
      <c r="G9" s="40"/>
      <c r="H9" s="35" t="s">
        <v>35</v>
      </c>
      <c r="I9" s="37"/>
    </row>
    <row r="11" spans="2:9" ht="14.5" thickBot="1" x14ac:dyDescent="0.4"/>
    <row r="12" spans="2:9" ht="25" customHeight="1" thickBot="1" x14ac:dyDescent="0.4">
      <c r="B12" s="5" t="s">
        <v>23</v>
      </c>
      <c r="C12" s="5"/>
      <c r="D12" s="81" t="s">
        <v>56</v>
      </c>
      <c r="E12" s="70"/>
      <c r="F12" s="70"/>
      <c r="G12" s="70"/>
      <c r="H12" s="71"/>
    </row>
    <row r="13" spans="2:9" ht="25" customHeight="1" thickBot="1" x14ac:dyDescent="0.4">
      <c r="B13" s="5" t="s">
        <v>24</v>
      </c>
      <c r="C13" s="5"/>
      <c r="D13" s="80" t="s">
        <v>55</v>
      </c>
      <c r="E13" s="72"/>
      <c r="F13" s="72"/>
      <c r="G13" s="72"/>
      <c r="H13" s="73"/>
    </row>
    <row r="14" spans="2:9" ht="14.5" thickBot="1" x14ac:dyDescent="0.4"/>
    <row r="15" spans="2:9" ht="14.5" thickBot="1" x14ac:dyDescent="0.4">
      <c r="B15" s="7" t="s">
        <v>25</v>
      </c>
      <c r="E15" s="34"/>
      <c r="F15" s="42">
        <v>1</v>
      </c>
      <c r="G15" s="34"/>
      <c r="H15" s="34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44"/>
  <sheetViews>
    <sheetView showGridLines="0" showRowColHeaders="0" topLeftCell="A25" zoomScaleNormal="100" workbookViewId="0">
      <selection activeCell="E25" sqref="E25"/>
    </sheetView>
  </sheetViews>
  <sheetFormatPr defaultColWidth="9.1796875" defaultRowHeight="14" x14ac:dyDescent="0.35"/>
  <cols>
    <col min="1" max="1" width="2.7265625" style="7" customWidth="1"/>
    <col min="2" max="2" width="6.54296875" style="7" customWidth="1"/>
    <col min="3" max="3" width="12.7265625" style="7" customWidth="1"/>
    <col min="4" max="5" width="50.7265625" style="6" customWidth="1"/>
    <col min="6" max="6" width="2.7265625" style="6" customWidth="1"/>
    <col min="7" max="7" width="15.7265625" style="7" customWidth="1"/>
    <col min="8" max="8" width="12.7265625" style="7" customWidth="1"/>
    <col min="9" max="16384" width="9.1796875" style="7"/>
  </cols>
  <sheetData>
    <row r="7" spans="2:7" x14ac:dyDescent="0.35">
      <c r="B7" s="7" t="s">
        <v>12</v>
      </c>
    </row>
    <row r="8" spans="2:7" x14ac:dyDescent="0.35">
      <c r="B8" s="7" t="s">
        <v>0</v>
      </c>
    </row>
    <row r="9" spans="2:7" x14ac:dyDescent="0.35">
      <c r="B9" s="7" t="s">
        <v>17</v>
      </c>
    </row>
    <row r="10" spans="2:7" ht="14.5" thickBot="1" x14ac:dyDescent="0.4">
      <c r="B10" s="5"/>
      <c r="C10" s="5"/>
    </row>
    <row r="11" spans="2:7" ht="25" customHeight="1" thickBot="1" x14ac:dyDescent="0.4">
      <c r="B11" s="44" t="s">
        <v>10</v>
      </c>
      <c r="C11" s="5"/>
      <c r="E11" s="68"/>
    </row>
    <row r="12" spans="2:7" x14ac:dyDescent="0.35">
      <c r="B12" s="5"/>
      <c r="C12" s="5"/>
    </row>
    <row r="13" spans="2:7" ht="25" customHeight="1" x14ac:dyDescent="0.35">
      <c r="B13" s="44" t="s">
        <v>30</v>
      </c>
      <c r="C13" s="5"/>
      <c r="G13" s="8"/>
    </row>
    <row r="15" spans="2:7" x14ac:dyDescent="0.35">
      <c r="C15" s="7" t="s">
        <v>28</v>
      </c>
    </row>
    <row r="17" spans="1:9" x14ac:dyDescent="0.35">
      <c r="C17" s="7" t="s">
        <v>26</v>
      </c>
    </row>
    <row r="18" spans="1:9" customFormat="1" ht="14.5" x14ac:dyDescent="0.35">
      <c r="A18" s="7"/>
      <c r="C18" s="7" t="s">
        <v>9</v>
      </c>
      <c r="D18" s="7"/>
      <c r="E18" s="7"/>
      <c r="F18" s="7"/>
      <c r="G18" s="7"/>
      <c r="H18" s="7"/>
      <c r="I18" s="7"/>
    </row>
    <row r="19" spans="1:9" customFormat="1" ht="14.5" x14ac:dyDescent="0.35">
      <c r="A19" s="7"/>
      <c r="C19" s="7"/>
      <c r="D19" s="7"/>
      <c r="E19" s="7"/>
      <c r="F19" s="7"/>
      <c r="G19" s="7"/>
      <c r="H19" s="7"/>
      <c r="I19" s="7"/>
    </row>
    <row r="20" spans="1:9" customFormat="1" ht="14.5" x14ac:dyDescent="0.35">
      <c r="A20" s="7"/>
      <c r="C20" s="7" t="s">
        <v>27</v>
      </c>
      <c r="D20" s="7"/>
      <c r="E20" s="7"/>
      <c r="F20" s="7"/>
      <c r="G20" s="7"/>
      <c r="H20" s="7"/>
      <c r="I20" s="7"/>
    </row>
    <row r="21" spans="1:9" customFormat="1" ht="14.5" x14ac:dyDescent="0.35">
      <c r="A21" s="7"/>
      <c r="C21" s="7"/>
      <c r="D21" s="7"/>
      <c r="E21" s="7"/>
      <c r="F21" s="7"/>
      <c r="G21" s="7"/>
      <c r="H21" s="7"/>
      <c r="I21" s="7"/>
    </row>
    <row r="22" spans="1:9" x14ac:dyDescent="0.35">
      <c r="C22" s="51" t="s">
        <v>41</v>
      </c>
    </row>
    <row r="23" spans="1:9" x14ac:dyDescent="0.35">
      <c r="C23" s="51"/>
    </row>
    <row r="24" spans="1:9" x14ac:dyDescent="0.35">
      <c r="C24" s="7" t="s">
        <v>22</v>
      </c>
    </row>
    <row r="26" spans="1:9" ht="25" customHeight="1" x14ac:dyDescent="0.35">
      <c r="B26" s="44" t="s">
        <v>31</v>
      </c>
      <c r="C26" s="5"/>
      <c r="D26" s="7"/>
      <c r="E26" s="7"/>
      <c r="F26" s="7"/>
    </row>
    <row r="28" spans="1:9" s="57" customFormat="1" x14ac:dyDescent="0.35">
      <c r="C28" s="67" t="s">
        <v>50</v>
      </c>
      <c r="D28" s="56"/>
      <c r="E28" s="56"/>
      <c r="F28" s="56"/>
    </row>
    <row r="29" spans="1:9" s="57" customFormat="1" x14ac:dyDescent="0.35">
      <c r="C29" s="67" t="s">
        <v>51</v>
      </c>
      <c r="D29" s="56"/>
      <c r="E29" s="56"/>
      <c r="F29" s="56"/>
    </row>
    <row r="30" spans="1:9" s="57" customFormat="1" x14ac:dyDescent="0.35">
      <c r="C30" s="57" t="s">
        <v>29</v>
      </c>
      <c r="D30" s="56"/>
      <c r="E30" s="56"/>
      <c r="F30" s="56"/>
    </row>
    <row r="31" spans="1:9" s="57" customFormat="1" x14ac:dyDescent="0.35">
      <c r="C31" s="67"/>
      <c r="E31" s="56"/>
      <c r="F31" s="56"/>
    </row>
    <row r="32" spans="1:9" s="57" customFormat="1" x14ac:dyDescent="0.35">
      <c r="C32" s="67" t="s">
        <v>54</v>
      </c>
      <c r="D32" s="56"/>
      <c r="E32" s="56"/>
      <c r="F32" s="56"/>
    </row>
    <row r="33" spans="1:9" s="57" customFormat="1" x14ac:dyDescent="0.35">
      <c r="C33" s="67"/>
      <c r="D33" s="56"/>
      <c r="E33" s="56"/>
      <c r="F33" s="56"/>
    </row>
    <row r="34" spans="1:9" customFormat="1" ht="14.5" x14ac:dyDescent="0.35">
      <c r="A34" s="57"/>
      <c r="C34" s="57" t="s">
        <v>52</v>
      </c>
      <c r="D34" s="57"/>
      <c r="E34" s="57"/>
      <c r="F34" s="57"/>
      <c r="G34" s="57"/>
      <c r="H34" s="57"/>
      <c r="I34" s="57"/>
    </row>
    <row r="35" spans="1:9" customFormat="1" ht="14.5" x14ac:dyDescent="0.35">
      <c r="A35" s="57"/>
      <c r="C35" s="57" t="s">
        <v>9</v>
      </c>
      <c r="D35" s="57"/>
      <c r="E35" s="57"/>
      <c r="F35" s="57"/>
      <c r="G35" s="57"/>
      <c r="H35" s="57"/>
      <c r="I35" s="57"/>
    </row>
    <row r="36" spans="1:9" customFormat="1" ht="14.5" x14ac:dyDescent="0.35">
      <c r="A36" s="57"/>
      <c r="C36" s="57"/>
      <c r="D36" s="57"/>
      <c r="E36" s="57"/>
      <c r="F36" s="57"/>
      <c r="G36" s="57"/>
      <c r="H36" s="57"/>
      <c r="I36" s="57"/>
    </row>
    <row r="37" spans="1:9" customFormat="1" ht="14.5" x14ac:dyDescent="0.35">
      <c r="A37" s="57"/>
      <c r="C37" s="57" t="s">
        <v>53</v>
      </c>
      <c r="D37" s="57"/>
      <c r="E37" s="57"/>
      <c r="F37" s="57"/>
      <c r="G37" s="57"/>
      <c r="H37" s="57"/>
      <c r="I37" s="57"/>
    </row>
    <row r="38" spans="1:9" x14ac:dyDescent="0.35">
      <c r="C38" s="20"/>
      <c r="D38" s="7"/>
    </row>
    <row r="39" spans="1:9" ht="25" customHeight="1" x14ac:dyDescent="0.35">
      <c r="B39" s="44" t="s">
        <v>32</v>
      </c>
      <c r="C39" s="5"/>
      <c r="D39" s="7"/>
      <c r="E39" s="7"/>
      <c r="F39" s="7"/>
    </row>
    <row r="41" spans="1:9" ht="25" customHeight="1" x14ac:dyDescent="0.35">
      <c r="B41" s="44" t="s">
        <v>36</v>
      </c>
      <c r="C41" s="5"/>
      <c r="G41" s="8"/>
    </row>
    <row r="43" spans="1:9" x14ac:dyDescent="0.35">
      <c r="B43" s="43" t="str">
        <f>'Control sheet'!$D$13</f>
        <v>INS011-01</v>
      </c>
      <c r="C43" s="9"/>
    </row>
    <row r="44" spans="1:9" x14ac:dyDescent="0.35">
      <c r="B44" s="9" t="str">
        <f>"v"&amp;'Control sheet'!$F$15</f>
        <v>v1</v>
      </c>
    </row>
  </sheetData>
  <sheetProtection selectLockedCells="1"/>
  <pageMargins left="0.7" right="0.7" top="0.75" bottom="0.75" header="0.3" footer="0.3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G32"/>
  <sheetViews>
    <sheetView showGridLines="0" showRowColHeaders="0" topLeftCell="A24" zoomScaleNormal="100" workbookViewId="0">
      <selection activeCell="B38" sqref="B38"/>
    </sheetView>
  </sheetViews>
  <sheetFormatPr defaultColWidth="9.1796875" defaultRowHeight="14" x14ac:dyDescent="0.35"/>
  <cols>
    <col min="1" max="1" width="2.7265625" style="7" customWidth="1"/>
    <col min="2" max="2" width="12.7265625" style="7" customWidth="1"/>
    <col min="3" max="3" width="50.7265625" style="6" customWidth="1"/>
    <col min="4" max="6" width="15.7265625" style="6" customWidth="1"/>
    <col min="7" max="16384" width="9.1796875" style="7"/>
  </cols>
  <sheetData>
    <row r="1" spans="1:7" x14ac:dyDescent="0.35">
      <c r="A1" s="10"/>
    </row>
    <row r="7" spans="1:7" ht="25" customHeight="1" x14ac:dyDescent="0.35">
      <c r="B7" s="5" t="s">
        <v>2</v>
      </c>
      <c r="D7" s="74">
        <f>'Instructions for tenderers'!$E$11</f>
        <v>0</v>
      </c>
      <c r="E7" s="75"/>
      <c r="F7" s="75"/>
      <c r="G7" s="76"/>
    </row>
    <row r="9" spans="1:7" ht="25" customHeight="1" x14ac:dyDescent="0.35">
      <c r="B9" s="7" t="s">
        <v>15</v>
      </c>
    </row>
    <row r="10" spans="1:7" x14ac:dyDescent="0.35">
      <c r="B10" s="5" t="s">
        <v>18</v>
      </c>
    </row>
    <row r="11" spans="1:7" ht="30" customHeight="1" x14ac:dyDescent="0.35">
      <c r="B11" s="11" t="s">
        <v>1</v>
      </c>
      <c r="C11" s="12" t="s">
        <v>8</v>
      </c>
      <c r="D11" s="11" t="s">
        <v>42</v>
      </c>
      <c r="E11" s="11" t="s">
        <v>43</v>
      </c>
      <c r="F11" s="11" t="s">
        <v>11</v>
      </c>
    </row>
    <row r="12" spans="1:7" ht="25" customHeight="1" x14ac:dyDescent="0.35">
      <c r="B12" s="2"/>
      <c r="C12" s="1"/>
      <c r="D12" s="49"/>
      <c r="E12" s="3" t="str">
        <f>IF(ISBLANK(D12),"",$D12*1.2)</f>
        <v/>
      </c>
      <c r="F12" s="21">
        <f t="shared" ref="F12:F21" si="0">IF(ISBLANK(D12),0,D12/($D$27-$D$26))</f>
        <v>0</v>
      </c>
    </row>
    <row r="13" spans="1:7" ht="25" customHeight="1" x14ac:dyDescent="0.35">
      <c r="B13" s="2"/>
      <c r="C13" s="1"/>
      <c r="D13" s="49"/>
      <c r="E13" s="3" t="str">
        <f t="shared" ref="E13:E21" si="1">IF(ISBLANK(D13),"",$D13*1.2)</f>
        <v/>
      </c>
      <c r="F13" s="21">
        <f t="shared" si="0"/>
        <v>0</v>
      </c>
    </row>
    <row r="14" spans="1:7" ht="25" customHeight="1" x14ac:dyDescent="0.35">
      <c r="B14" s="2"/>
      <c r="C14" s="1"/>
      <c r="D14" s="49"/>
      <c r="E14" s="3" t="str">
        <f t="shared" si="1"/>
        <v/>
      </c>
      <c r="F14" s="21">
        <f t="shared" si="0"/>
        <v>0</v>
      </c>
    </row>
    <row r="15" spans="1:7" ht="25" customHeight="1" x14ac:dyDescent="0.35">
      <c r="B15" s="2"/>
      <c r="C15" s="1"/>
      <c r="D15" s="49"/>
      <c r="E15" s="3" t="str">
        <f t="shared" si="1"/>
        <v/>
      </c>
      <c r="F15" s="21">
        <f t="shared" si="0"/>
        <v>0</v>
      </c>
    </row>
    <row r="16" spans="1:7" ht="25" customHeight="1" x14ac:dyDescent="0.35">
      <c r="B16" s="2"/>
      <c r="C16" s="1"/>
      <c r="D16" s="49"/>
      <c r="E16" s="3" t="str">
        <f t="shared" si="1"/>
        <v/>
      </c>
      <c r="F16" s="21">
        <f t="shared" si="0"/>
        <v>0</v>
      </c>
    </row>
    <row r="17" spans="2:6" ht="25" customHeight="1" x14ac:dyDescent="0.35">
      <c r="B17" s="2"/>
      <c r="C17" s="1"/>
      <c r="D17" s="49"/>
      <c r="E17" s="3" t="str">
        <f t="shared" si="1"/>
        <v/>
      </c>
      <c r="F17" s="21">
        <f t="shared" si="0"/>
        <v>0</v>
      </c>
    </row>
    <row r="18" spans="2:6" ht="25" customHeight="1" x14ac:dyDescent="0.35">
      <c r="B18" s="2"/>
      <c r="C18" s="1"/>
      <c r="D18" s="49"/>
      <c r="E18" s="3" t="str">
        <f t="shared" si="1"/>
        <v/>
      </c>
      <c r="F18" s="21">
        <f t="shared" si="0"/>
        <v>0</v>
      </c>
    </row>
    <row r="19" spans="2:6" ht="25" customHeight="1" x14ac:dyDescent="0.35">
      <c r="B19" s="2"/>
      <c r="C19" s="1"/>
      <c r="D19" s="49"/>
      <c r="E19" s="3" t="str">
        <f t="shared" si="1"/>
        <v/>
      </c>
      <c r="F19" s="21">
        <f t="shared" si="0"/>
        <v>0</v>
      </c>
    </row>
    <row r="20" spans="2:6" ht="25" customHeight="1" x14ac:dyDescent="0.35">
      <c r="B20" s="2"/>
      <c r="C20" s="1"/>
      <c r="D20" s="49"/>
      <c r="E20" s="3" t="str">
        <f t="shared" si="1"/>
        <v/>
      </c>
      <c r="F20" s="21">
        <f t="shared" si="0"/>
        <v>0</v>
      </c>
    </row>
    <row r="21" spans="2:6" ht="25" customHeight="1" thickBot="1" x14ac:dyDescent="0.4">
      <c r="B21" s="22"/>
      <c r="C21" s="16"/>
      <c r="D21" s="47"/>
      <c r="E21" s="3" t="str">
        <f t="shared" si="1"/>
        <v/>
      </c>
      <c r="F21" s="23">
        <f t="shared" si="0"/>
        <v>0</v>
      </c>
    </row>
    <row r="22" spans="2:6" s="5" customFormat="1" ht="25" customHeight="1" x14ac:dyDescent="0.35">
      <c r="B22" s="24"/>
      <c r="C22" s="25" t="s">
        <v>19</v>
      </c>
      <c r="D22" s="48">
        <f>SUM(D12:D21)</f>
        <v>0</v>
      </c>
      <c r="E22" s="48">
        <f>SUM(E12:E21)</f>
        <v>0</v>
      </c>
      <c r="F22" s="26">
        <f>SUM(F12:F21)</f>
        <v>0</v>
      </c>
    </row>
    <row r="23" spans="2:6" ht="25" customHeight="1" x14ac:dyDescent="0.35">
      <c r="B23" s="27"/>
      <c r="D23" s="7"/>
      <c r="E23" s="7"/>
    </row>
    <row r="24" spans="2:6" ht="25" customHeight="1" x14ac:dyDescent="0.35">
      <c r="B24" s="28"/>
      <c r="C24" s="1" t="s">
        <v>20</v>
      </c>
      <c r="D24" s="49"/>
      <c r="E24" s="3" t="str">
        <f t="shared" ref="E24:E25" si="2">IF(ISBLANK(D24),"",$D24*1.2)</f>
        <v/>
      </c>
      <c r="F24" s="21">
        <f>IF(ISBLANK(D24),0,D24/($D$27-$D$26))</f>
        <v>0</v>
      </c>
    </row>
    <row r="25" spans="2:6" ht="25" customHeight="1" x14ac:dyDescent="0.35">
      <c r="B25" s="28"/>
      <c r="C25" s="16" t="s">
        <v>21</v>
      </c>
      <c r="D25" s="47"/>
      <c r="E25" s="3" t="str">
        <f t="shared" si="2"/>
        <v/>
      </c>
      <c r="F25" s="23">
        <f>IF(ISBLANK(D25),0,D25/($D$27-$D$26))</f>
        <v>0</v>
      </c>
    </row>
    <row r="26" spans="2:6" ht="75" customHeight="1" thickBot="1" x14ac:dyDescent="0.4">
      <c r="B26" s="28"/>
      <c r="C26" s="45" t="s">
        <v>40</v>
      </c>
      <c r="D26" s="46"/>
      <c r="E26" s="47">
        <f>SUM(D22,D24,D25)*0.2</f>
        <v>0</v>
      </c>
      <c r="F26" s="46"/>
    </row>
    <row r="27" spans="2:6" s="5" customFormat="1" ht="45" customHeight="1" thickBot="1" x14ac:dyDescent="0.4">
      <c r="B27" s="29"/>
      <c r="C27" s="4" t="s">
        <v>44</v>
      </c>
      <c r="D27" s="30">
        <f>SUM(D22,D24,D25)</f>
        <v>0</v>
      </c>
      <c r="E27" s="30">
        <f>SUM(E22,E24,E25)</f>
        <v>0</v>
      </c>
      <c r="F27" s="31">
        <f>SUM(F22,F24,F25)</f>
        <v>0</v>
      </c>
    </row>
    <row r="28" spans="2:6" x14ac:dyDescent="0.35">
      <c r="D28" s="7"/>
      <c r="E28" s="7"/>
    </row>
    <row r="29" spans="2:6" x14ac:dyDescent="0.35">
      <c r="D29" s="7"/>
      <c r="E29" s="7"/>
    </row>
    <row r="30" spans="2:6" x14ac:dyDescent="0.35">
      <c r="B30" s="43" t="str">
        <f>'Control sheet'!$D$13</f>
        <v>INS011-01</v>
      </c>
      <c r="D30" s="7"/>
      <c r="E30" s="7"/>
    </row>
    <row r="31" spans="2:6" x14ac:dyDescent="0.35">
      <c r="B31" s="9" t="str">
        <f>"v"&amp;'Control sheet'!$F$15</f>
        <v>v1</v>
      </c>
      <c r="D31" s="7"/>
      <c r="E31" s="7"/>
    </row>
    <row r="32" spans="2:6" x14ac:dyDescent="0.35">
      <c r="D32" s="7"/>
      <c r="E32" s="7"/>
    </row>
  </sheetData>
  <sheetProtection selectLockedCells="1"/>
  <mergeCells count="1">
    <mergeCell ref="D7:G7"/>
  </mergeCells>
  <pageMargins left="0.7" right="0.7" top="0.75" bottom="0.75" header="0.3" footer="0.3"/>
  <pageSetup paperSize="9" scale="58" orientation="landscape" r:id="rId1"/>
  <ignoredErrors>
    <ignoredError sqref="E12:E20 E24:E26 E2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E2EC-B97D-433C-8DDB-88629F9A0EC4}">
  <sheetPr>
    <tabColor theme="2" tint="-0.249977111117893"/>
    <pageSetUpPr fitToPage="1"/>
  </sheetPr>
  <dimension ref="B7:G25"/>
  <sheetViews>
    <sheetView showGridLines="0" showRowColHeaders="0" zoomScaleNormal="100" workbookViewId="0">
      <selection activeCell="C12" sqref="C12"/>
    </sheetView>
  </sheetViews>
  <sheetFormatPr defaultColWidth="9.1796875" defaultRowHeight="14" x14ac:dyDescent="0.35"/>
  <cols>
    <col min="1" max="1" width="2.7265625" style="57" customWidth="1"/>
    <col min="2" max="2" width="12.7265625" style="57" customWidth="1"/>
    <col min="3" max="3" width="30.7265625" style="56" customWidth="1"/>
    <col min="4" max="4" width="50.7265625" style="56" customWidth="1"/>
    <col min="5" max="5" width="13.7265625" style="57" customWidth="1"/>
    <col min="6" max="6" width="13.7265625" style="57" bestFit="1" customWidth="1"/>
    <col min="7" max="16384" width="9.1796875" style="57"/>
  </cols>
  <sheetData>
    <row r="7" spans="2:6" ht="25" customHeight="1" x14ac:dyDescent="0.35">
      <c r="B7" s="5" t="s">
        <v>2</v>
      </c>
      <c r="D7" s="19">
        <f>'Instructions for tenderers'!$E$11</f>
        <v>0</v>
      </c>
    </row>
    <row r="8" spans="2:6" x14ac:dyDescent="0.35">
      <c r="E8" s="56"/>
      <c r="F8" s="56"/>
    </row>
    <row r="9" spans="2:6" ht="25" customHeight="1" x14ac:dyDescent="0.35">
      <c r="B9" s="57" t="s">
        <v>48</v>
      </c>
      <c r="E9" s="56"/>
      <c r="F9" s="56"/>
    </row>
    <row r="11" spans="2:6" s="5" customFormat="1" ht="30" customHeight="1" x14ac:dyDescent="0.35">
      <c r="B11" s="13"/>
      <c r="C11" s="14" t="s">
        <v>3</v>
      </c>
      <c r="D11" s="14" t="s">
        <v>4</v>
      </c>
      <c r="E11" s="11" t="s">
        <v>49</v>
      </c>
      <c r="F11" s="11" t="s">
        <v>14</v>
      </c>
    </row>
    <row r="12" spans="2:6" ht="30" customHeight="1" x14ac:dyDescent="0.35">
      <c r="B12" s="15" t="s">
        <v>6</v>
      </c>
      <c r="C12" s="58" t="s">
        <v>7</v>
      </c>
      <c r="D12" s="59"/>
      <c r="E12" s="60"/>
      <c r="F12" s="61"/>
    </row>
    <row r="13" spans="2:6" ht="30" customHeight="1" x14ac:dyDescent="0.35">
      <c r="B13" s="62"/>
      <c r="C13" s="58" t="s">
        <v>7</v>
      </c>
      <c r="D13" s="59"/>
      <c r="E13" s="60"/>
      <c r="F13" s="61"/>
    </row>
    <row r="14" spans="2:6" ht="30" customHeight="1" x14ac:dyDescent="0.35">
      <c r="B14" s="62"/>
      <c r="C14" s="58" t="s">
        <v>7</v>
      </c>
      <c r="D14" s="63"/>
      <c r="E14" s="60"/>
      <c r="F14" s="61"/>
    </row>
    <row r="15" spans="2:6" ht="30" customHeight="1" x14ac:dyDescent="0.35">
      <c r="B15" s="62"/>
      <c r="C15" s="58" t="s">
        <v>7</v>
      </c>
      <c r="D15" s="59"/>
      <c r="E15" s="60"/>
      <c r="F15" s="61"/>
    </row>
    <row r="16" spans="2:6" ht="30" customHeight="1" x14ac:dyDescent="0.35">
      <c r="B16" s="62"/>
      <c r="C16" s="58" t="s">
        <v>7</v>
      </c>
      <c r="D16" s="59"/>
      <c r="E16" s="60"/>
      <c r="F16" s="61"/>
    </row>
    <row r="17" spans="2:7" ht="30" customHeight="1" x14ac:dyDescent="0.35">
      <c r="B17" s="62"/>
      <c r="C17" s="58" t="s">
        <v>7</v>
      </c>
      <c r="D17" s="59"/>
      <c r="E17" s="60"/>
      <c r="F17" s="61"/>
    </row>
    <row r="18" spans="2:7" ht="30" customHeight="1" x14ac:dyDescent="0.35">
      <c r="B18" s="62"/>
      <c r="C18" s="58" t="s">
        <v>7</v>
      </c>
      <c r="D18" s="59"/>
      <c r="E18" s="60"/>
      <c r="F18" s="61"/>
    </row>
    <row r="19" spans="2:7" ht="30" customHeight="1" x14ac:dyDescent="0.35">
      <c r="B19" s="62"/>
      <c r="C19" s="58" t="s">
        <v>7</v>
      </c>
      <c r="D19" s="59"/>
      <c r="E19" s="60"/>
      <c r="F19" s="61"/>
    </row>
    <row r="20" spans="2:7" ht="30" customHeight="1" x14ac:dyDescent="0.35">
      <c r="B20" s="62"/>
      <c r="C20" s="58" t="s">
        <v>7</v>
      </c>
      <c r="D20" s="59"/>
      <c r="E20" s="60"/>
      <c r="F20" s="61"/>
    </row>
    <row r="21" spans="2:7" ht="30" customHeight="1" x14ac:dyDescent="0.35">
      <c r="B21" s="15" t="s">
        <v>5</v>
      </c>
      <c r="C21" s="58" t="s">
        <v>7</v>
      </c>
      <c r="D21" s="59"/>
      <c r="E21" s="60"/>
      <c r="F21" s="61"/>
    </row>
    <row r="22" spans="2:7" ht="30" customHeight="1" x14ac:dyDescent="0.35">
      <c r="B22" s="17"/>
      <c r="D22" s="64"/>
      <c r="E22" s="65"/>
      <c r="F22" s="66">
        <f>SUM(F12:F21)</f>
        <v>0</v>
      </c>
      <c r="G22" s="18" t="str">
        <f>IF(F22=1,"","DOES NOT = 100%")</f>
        <v>DOES NOT = 100%</v>
      </c>
    </row>
    <row r="24" spans="2:7" x14ac:dyDescent="0.35">
      <c r="B24" s="43" t="str">
        <f>'Control sheet'!$D$13</f>
        <v>INS011-01</v>
      </c>
    </row>
    <row r="25" spans="2:7" x14ac:dyDescent="0.35">
      <c r="B25" s="9" t="str">
        <f>"v"&amp;'Control sheet'!$F$15</f>
        <v>v1</v>
      </c>
    </row>
  </sheetData>
  <sheetProtection selectLockedCells="1"/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G30"/>
  <sheetViews>
    <sheetView showGridLines="0" showRowColHeaders="0" tabSelected="1" zoomScaleNormal="100" workbookViewId="0">
      <selection activeCell="C12" sqref="C12"/>
    </sheetView>
  </sheetViews>
  <sheetFormatPr defaultColWidth="9.1796875" defaultRowHeight="14" x14ac:dyDescent="0.35"/>
  <cols>
    <col min="1" max="1" width="2.7265625" style="7" customWidth="1"/>
    <col min="2" max="2" width="12.7265625" style="7" customWidth="1"/>
    <col min="3" max="3" width="50.7265625" style="6" customWidth="1"/>
    <col min="4" max="6" width="15.7265625" style="6" customWidth="1"/>
    <col min="7" max="16384" width="9.1796875" style="7"/>
  </cols>
  <sheetData>
    <row r="1" spans="1:7" x14ac:dyDescent="0.35">
      <c r="A1" s="10"/>
    </row>
    <row r="7" spans="1:7" ht="25" customHeight="1" x14ac:dyDescent="0.35">
      <c r="B7" s="5" t="s">
        <v>2</v>
      </c>
      <c r="D7" s="77">
        <f>'Instructions for tenderers'!$E$11</f>
        <v>0</v>
      </c>
      <c r="E7" s="78"/>
      <c r="F7" s="79"/>
    </row>
    <row r="9" spans="1:7" ht="25" customHeight="1" x14ac:dyDescent="0.35">
      <c r="B9" s="7" t="s">
        <v>16</v>
      </c>
      <c r="G9" s="6"/>
    </row>
    <row r="11" spans="1:7" ht="30" customHeight="1" x14ac:dyDescent="0.35">
      <c r="B11" s="11"/>
      <c r="C11" s="12" t="s">
        <v>13</v>
      </c>
      <c r="D11" s="11" t="s">
        <v>38</v>
      </c>
      <c r="E11" s="11" t="s">
        <v>39</v>
      </c>
      <c r="F11" s="11" t="s">
        <v>37</v>
      </c>
    </row>
    <row r="12" spans="1:7" ht="25" customHeight="1" x14ac:dyDescent="0.35">
      <c r="B12" s="55" t="s">
        <v>45</v>
      </c>
      <c r="C12" s="1"/>
      <c r="D12" s="49"/>
      <c r="E12" s="3" t="str">
        <f>IF(ISBLANK(D12),"",$D12*1.2)</f>
        <v/>
      </c>
      <c r="F12" s="52"/>
    </row>
    <row r="13" spans="1:7" ht="25" customHeight="1" x14ac:dyDescent="0.35">
      <c r="B13" s="55" t="s">
        <v>46</v>
      </c>
      <c r="C13" s="1"/>
      <c r="D13" s="49"/>
      <c r="E13" s="3" t="str">
        <f t="shared" ref="E13:E21" si="0">IF(ISBLANK(D13),"",$D13*1.2)</f>
        <v/>
      </c>
      <c r="F13" s="52"/>
    </row>
    <row r="14" spans="1:7" ht="25" customHeight="1" x14ac:dyDescent="0.35">
      <c r="B14" s="2"/>
      <c r="C14" s="1"/>
      <c r="D14" s="49"/>
      <c r="E14" s="3" t="str">
        <f t="shared" si="0"/>
        <v/>
      </c>
      <c r="F14" s="52"/>
    </row>
    <row r="15" spans="1:7" ht="25" customHeight="1" x14ac:dyDescent="0.35">
      <c r="B15" s="2"/>
      <c r="C15" s="1"/>
      <c r="D15" s="49"/>
      <c r="E15" s="3" t="str">
        <f t="shared" si="0"/>
        <v/>
      </c>
      <c r="F15" s="52"/>
    </row>
    <row r="16" spans="1:7" ht="25" customHeight="1" x14ac:dyDescent="0.35">
      <c r="B16" s="2"/>
      <c r="C16" s="1"/>
      <c r="D16" s="49"/>
      <c r="E16" s="3" t="str">
        <f t="shared" si="0"/>
        <v/>
      </c>
      <c r="F16" s="53"/>
    </row>
    <row r="17" spans="2:6" ht="25" customHeight="1" x14ac:dyDescent="0.35">
      <c r="B17" s="2"/>
      <c r="C17" s="1"/>
      <c r="D17" s="49"/>
      <c r="E17" s="3" t="str">
        <f t="shared" si="0"/>
        <v/>
      </c>
      <c r="F17" s="52"/>
    </row>
    <row r="18" spans="2:6" ht="25" customHeight="1" x14ac:dyDescent="0.35">
      <c r="B18" s="2"/>
      <c r="C18" s="1"/>
      <c r="D18" s="49"/>
      <c r="E18" s="3" t="str">
        <f t="shared" si="0"/>
        <v/>
      </c>
      <c r="F18" s="52"/>
    </row>
    <row r="19" spans="2:6" ht="25" customHeight="1" x14ac:dyDescent="0.35">
      <c r="B19" s="2"/>
      <c r="C19" s="1"/>
      <c r="D19" s="49"/>
      <c r="E19" s="3" t="str">
        <f t="shared" si="0"/>
        <v/>
      </c>
      <c r="F19" s="52"/>
    </row>
    <row r="20" spans="2:6" ht="25" customHeight="1" x14ac:dyDescent="0.35">
      <c r="B20" s="2"/>
      <c r="C20" s="1"/>
      <c r="D20" s="49"/>
      <c r="E20" s="3" t="str">
        <f t="shared" si="0"/>
        <v/>
      </c>
      <c r="F20" s="52"/>
    </row>
    <row r="21" spans="2:6" ht="25" customHeight="1" thickBot="1" x14ac:dyDescent="0.4">
      <c r="B21" s="22"/>
      <c r="C21" s="16"/>
      <c r="D21" s="47"/>
      <c r="E21" s="3" t="str">
        <f t="shared" si="0"/>
        <v/>
      </c>
      <c r="F21" s="54"/>
    </row>
    <row r="22" spans="2:6" s="5" customFormat="1" ht="25" customHeight="1" x14ac:dyDescent="0.35">
      <c r="B22" s="24"/>
      <c r="C22" s="25" t="s">
        <v>19</v>
      </c>
      <c r="D22" s="48">
        <f>SUM(D12:D21)</f>
        <v>0</v>
      </c>
      <c r="E22" s="48">
        <f>SUM(E12:E21)</f>
        <v>0</v>
      </c>
    </row>
    <row r="23" spans="2:6" ht="25" customHeight="1" x14ac:dyDescent="0.35">
      <c r="B23" s="27"/>
      <c r="D23" s="7"/>
      <c r="E23" s="7"/>
    </row>
    <row r="24" spans="2:6" ht="25" customHeight="1" x14ac:dyDescent="0.35">
      <c r="B24" s="28"/>
      <c r="C24" s="1" t="s">
        <v>20</v>
      </c>
      <c r="D24" s="49"/>
      <c r="E24" s="3" t="str">
        <f t="shared" ref="E24:E25" si="1">IF(ISBLANK(D24),"",$D24*1.2)</f>
        <v/>
      </c>
      <c r="F24" s="7"/>
    </row>
    <row r="25" spans="2:6" ht="25" customHeight="1" x14ac:dyDescent="0.35">
      <c r="B25" s="28"/>
      <c r="C25" s="16" t="s">
        <v>21</v>
      </c>
      <c r="D25" s="47"/>
      <c r="E25" s="3" t="str">
        <f t="shared" si="1"/>
        <v/>
      </c>
      <c r="F25" s="7"/>
    </row>
    <row r="26" spans="2:6" ht="75" customHeight="1" thickBot="1" x14ac:dyDescent="0.4">
      <c r="B26" s="28"/>
      <c r="C26" s="45" t="s">
        <v>40</v>
      </c>
      <c r="D26" s="46"/>
      <c r="E26" s="47">
        <f>SUM(D22,D24,D25)*0.2</f>
        <v>0</v>
      </c>
      <c r="F26" s="7"/>
    </row>
    <row r="27" spans="2:6" s="5" customFormat="1" ht="45" customHeight="1" thickBot="1" x14ac:dyDescent="0.4">
      <c r="B27" s="29"/>
      <c r="C27" s="4" t="s">
        <v>44</v>
      </c>
      <c r="D27" s="30">
        <f>SUM(D22,D24,D25)</f>
        <v>0</v>
      </c>
      <c r="E27" s="30">
        <f>SUM(E22,E24,E25)</f>
        <v>0</v>
      </c>
      <c r="F27" s="18" t="str">
        <f>IF($D$27=Quotation!$D$27,"","DOES NOT = QUOTATION")</f>
        <v/>
      </c>
    </row>
    <row r="28" spans="2:6" ht="20.149999999999999" customHeight="1" x14ac:dyDescent="0.35">
      <c r="E28" s="50"/>
    </row>
    <row r="29" spans="2:6" x14ac:dyDescent="0.35">
      <c r="B29" s="43" t="str">
        <f>'Control sheet'!$D$13</f>
        <v>INS011-01</v>
      </c>
    </row>
    <row r="30" spans="2:6" x14ac:dyDescent="0.35">
      <c r="B30" s="9" t="str">
        <f>"v"&amp;'Control sheet'!$F$15</f>
        <v>v1</v>
      </c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ignoredErrors>
    <ignoredError sqref="E12:E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5" ma:contentTypeDescription="Create a new document." ma:contentTypeScope="" ma:versionID="354026fb4dba8526d645b59a34534499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da9108ebc042c3e1ebff65bc3b2916ab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370307-4D35-441A-85E5-3D261E676AD5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a7a8474-a717-4783-b2c3-285b3aaa73fa"/>
    <ds:schemaRef ds:uri="e6ee54af-b7e0-4544-a1c2-dfd777c9bd61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37f1353b-b85d-4817-81a1-87e063a3ae86"/>
    <ds:schemaRef ds:uri="ad71752a-0ee9-44f1-ae8a-83132ef55b54"/>
  </ds:schemaRefs>
</ds:datastoreItem>
</file>

<file path=customXml/itemProps3.xml><?xml version="1.0" encoding="utf-8"?>
<ds:datastoreItem xmlns:ds="http://schemas.openxmlformats.org/officeDocument/2006/customXml" ds:itemID="{832BB7F1-9570-4328-9356-13B343375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sheet</vt:lpstr>
      <vt:lpstr>Instructions for tenderers</vt:lpstr>
      <vt:lpstr>Quotation</vt:lpstr>
      <vt:lpstr>Personnel Involvement &amp; Rates</vt:lpstr>
      <vt:lpstr>Invoicing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Marsh</dc:creator>
  <cp:lastModifiedBy>Cannon, John</cp:lastModifiedBy>
  <cp:lastPrinted>2019-05-21T10:09:08Z</cp:lastPrinted>
  <dcterms:created xsi:type="dcterms:W3CDTF">2015-08-03T08:32:51Z</dcterms:created>
  <dcterms:modified xsi:type="dcterms:W3CDTF">2023-05-15T09:38:04Z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