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625"/>
  <workbookPr defaultThemeVersion="124226"/>
  <mc:AlternateContent xmlns:mc="http://schemas.openxmlformats.org/markup-compatibility/2006">
    <mc:Choice Requires="x15">
      <x15ac:absPath xmlns:x15ac="http://schemas.microsoft.com/office/spreadsheetml/2010/11/ac" url="C:\Users\begumm1\OneDrive - Highways England\National Salt Storage 2020\"/>
    </mc:Choice>
  </mc:AlternateContent>
  <bookViews>
    <workbookView xWindow="360" yWindow="420" windowWidth="16610" windowHeight="7660" firstSheet="29" activeTab="41"/>
  </bookViews>
  <sheets>
    <sheet name="Version Control" sheetId="38" r:id="rId1"/>
    <sheet name="Preambles" sheetId="39" r:id="rId2"/>
    <sheet name="Guidance" sheetId="40" r:id="rId3"/>
    <sheet name="Part 1 &amp; 2 Offer" sheetId="46" r:id="rId4"/>
    <sheet name="Price List - Part 1" sheetId="1" r:id="rId5"/>
    <sheet name="Price List - Part 2" sheetId="45" r:id="rId6"/>
    <sheet name="1.a.i" sheetId="2" r:id="rId7"/>
    <sheet name="1.a.ii" sheetId="9" r:id="rId8"/>
    <sheet name="1.a.iii" sheetId="41" r:id="rId9"/>
    <sheet name="1.a.iv" sheetId="54" r:id="rId10"/>
    <sheet name="1.b.i" sheetId="10" r:id="rId11"/>
    <sheet name="1.b.ii" sheetId="34" r:id="rId12"/>
    <sheet name="1.b.iii" sheetId="35" r:id="rId13"/>
    <sheet name="1.b.iv" sheetId="36" r:id="rId14"/>
    <sheet name="1.b.v" sheetId="42" r:id="rId15"/>
    <sheet name="1.b.vi" sheetId="43" r:id="rId16"/>
    <sheet name="1.b.vii" sheetId="56" r:id="rId17"/>
    <sheet name="1.b.viii" sheetId="55" r:id="rId18"/>
    <sheet name="2.i" sheetId="11" r:id="rId19"/>
    <sheet name="2.ii" sheetId="12" r:id="rId20"/>
    <sheet name="2.iii" sheetId="13" r:id="rId21"/>
    <sheet name="2.iv" sheetId="48" r:id="rId22"/>
    <sheet name="3.i" sheetId="14" r:id="rId23"/>
    <sheet name="3.ii" sheetId="15" r:id="rId24"/>
    <sheet name="3.iii" sheetId="16" r:id="rId25"/>
    <sheet name="3.iv" sheetId="49" r:id="rId26"/>
    <sheet name="4.a.i" sheetId="17" r:id="rId27"/>
    <sheet name="4.a.ii" sheetId="18" r:id="rId28"/>
    <sheet name="4.a.iii" sheetId="19" r:id="rId29"/>
    <sheet name="4.a.iv" sheetId="50" r:id="rId30"/>
    <sheet name="4.b.i" sheetId="23" r:id="rId31"/>
    <sheet name="4.b.ii" sheetId="24" r:id="rId32"/>
    <sheet name="4.b.iii" sheetId="25" r:id="rId33"/>
    <sheet name="4.b.iv" sheetId="52" r:id="rId34"/>
    <sheet name="4.c.i" sheetId="26" r:id="rId35"/>
    <sheet name="4.c.ii" sheetId="27" r:id="rId36"/>
    <sheet name="4.c.iii" sheetId="28" r:id="rId37"/>
    <sheet name="4.c.iv" sheetId="53" r:id="rId38"/>
    <sheet name="4.d.i" sheetId="29" r:id="rId39"/>
    <sheet name="4.d.ii" sheetId="30" r:id="rId40"/>
    <sheet name="4.d.iii" sheetId="31" r:id="rId41"/>
    <sheet name="4.d.iv" sheetId="44" r:id="rId42"/>
  </sheets>
  <externalReferences>
    <externalReference r:id="rId43"/>
    <externalReference r:id="rId44"/>
    <externalReference r:id="rId45"/>
    <externalReference r:id="rId46"/>
    <externalReference r:id="rId47"/>
    <externalReference r:id="rId48"/>
    <externalReference r:id="rId49"/>
    <externalReference r:id="rId50"/>
  </externalReferences>
  <definedNames>
    <definedName name="_3800" localSheetId="7">+#REF!+#REF!+#REF!+#REF!+#REF!+#REF!+#REF!+#REF!+#REF!+#REF!+#REF!+#REF!+#REF!+#REF!+#REF!+#REF!+#REF!+#REF!+#REF!+#REF!+#REF!+#REF!+#REF!+#REF!+#REF!+#REF!+#REF!+#REF!</definedName>
    <definedName name="_3800" localSheetId="8">+#REF!+#REF!+#REF!+#REF!+#REF!+#REF!+#REF!+#REF!+#REF!+#REF!+#REF!+#REF!+#REF!+#REF!+#REF!+#REF!+#REF!+#REF!+#REF!+#REF!+#REF!+#REF!+#REF!+#REF!+#REF!+#REF!+#REF!+#REF!</definedName>
    <definedName name="_3800" localSheetId="10">+#REF!+#REF!+#REF!+#REF!+#REF!+#REF!+#REF!+#REF!+#REF!+#REF!+#REF!+#REF!+#REF!+#REF!+#REF!+#REF!+#REF!+#REF!+#REF!+#REF!+#REF!+#REF!+#REF!+#REF!+#REF!+#REF!+#REF!+#REF!</definedName>
    <definedName name="_3800" localSheetId="11">+#REF!+#REF!+#REF!+#REF!+#REF!+#REF!+#REF!+#REF!+#REF!+#REF!+#REF!+#REF!+#REF!+#REF!+#REF!+#REF!+#REF!+#REF!+#REF!+#REF!+#REF!+#REF!+#REF!+#REF!+#REF!+#REF!+#REF!+#REF!</definedName>
    <definedName name="_3800" localSheetId="12">+#REF!+#REF!+#REF!+#REF!+#REF!+#REF!+#REF!+#REF!+#REF!+#REF!+#REF!+#REF!+#REF!+#REF!+#REF!+#REF!+#REF!+#REF!+#REF!+#REF!+#REF!+#REF!+#REF!+#REF!+#REF!+#REF!+#REF!+#REF!</definedName>
    <definedName name="_3800" localSheetId="13">+#REF!+#REF!+#REF!+#REF!+#REF!+#REF!+#REF!+#REF!+#REF!+#REF!+#REF!+#REF!+#REF!+#REF!+#REF!+#REF!+#REF!+#REF!+#REF!+#REF!+#REF!+#REF!+#REF!+#REF!+#REF!+#REF!+#REF!+#REF!</definedName>
    <definedName name="_3800" localSheetId="14">+#REF!+#REF!+#REF!+#REF!+#REF!+#REF!+#REF!+#REF!+#REF!+#REF!+#REF!+#REF!+#REF!+#REF!+#REF!+#REF!+#REF!+#REF!+#REF!+#REF!+#REF!+#REF!+#REF!+#REF!+#REF!+#REF!+#REF!+#REF!</definedName>
    <definedName name="_3800" localSheetId="15">+#REF!+#REF!+#REF!+#REF!+#REF!+#REF!+#REF!+#REF!+#REF!+#REF!+#REF!+#REF!+#REF!+#REF!+#REF!+#REF!+#REF!+#REF!+#REF!+#REF!+#REF!+#REF!+#REF!+#REF!+#REF!+#REF!+#REF!+#REF!</definedName>
    <definedName name="_3800" localSheetId="18">+#REF!+#REF!+#REF!+#REF!+#REF!+#REF!+#REF!+#REF!+#REF!+#REF!+#REF!+#REF!+#REF!+#REF!+#REF!+#REF!+#REF!+#REF!+#REF!+#REF!+#REF!+#REF!+#REF!+#REF!+#REF!+#REF!+#REF!+#REF!</definedName>
    <definedName name="_3800" localSheetId="19">+#REF!+#REF!+#REF!+#REF!+#REF!+#REF!+#REF!+#REF!+#REF!+#REF!+#REF!+#REF!+#REF!+#REF!+#REF!+#REF!+#REF!+#REF!+#REF!+#REF!+#REF!+#REF!+#REF!+#REF!+#REF!+#REF!+#REF!+#REF!</definedName>
    <definedName name="_3800" localSheetId="20">+#REF!+#REF!+#REF!+#REF!+#REF!+#REF!+#REF!+#REF!+#REF!+#REF!+#REF!+#REF!+#REF!+#REF!+#REF!+#REF!+#REF!+#REF!+#REF!+#REF!+#REF!+#REF!+#REF!+#REF!+#REF!+#REF!+#REF!+#REF!</definedName>
    <definedName name="_3800" localSheetId="21">+#REF!+#REF!+#REF!+#REF!+#REF!+#REF!+#REF!+#REF!+#REF!+#REF!+#REF!+#REF!+#REF!+#REF!+#REF!+#REF!+#REF!+#REF!+#REF!+#REF!+#REF!+#REF!+#REF!+#REF!+#REF!+#REF!+#REF!+#REF!</definedName>
    <definedName name="_3800" localSheetId="22">+#REF!+#REF!+#REF!+#REF!+#REF!+#REF!+#REF!+#REF!+#REF!+#REF!+#REF!+#REF!+#REF!+#REF!+#REF!+#REF!+#REF!+#REF!+#REF!+#REF!+#REF!+#REF!+#REF!+#REF!+#REF!+#REF!+#REF!+#REF!</definedName>
    <definedName name="_3800" localSheetId="23">+#REF!+#REF!+#REF!+#REF!+#REF!+#REF!+#REF!+#REF!+#REF!+#REF!+#REF!+#REF!+#REF!+#REF!+#REF!+#REF!+#REF!+#REF!+#REF!+#REF!+#REF!+#REF!+#REF!+#REF!+#REF!+#REF!+#REF!+#REF!</definedName>
    <definedName name="_3800" localSheetId="24">+#REF!+#REF!+#REF!+#REF!+#REF!+#REF!+#REF!+#REF!+#REF!+#REF!+#REF!+#REF!+#REF!+#REF!+#REF!+#REF!+#REF!+#REF!+#REF!+#REF!+#REF!+#REF!+#REF!+#REF!+#REF!+#REF!+#REF!+#REF!</definedName>
    <definedName name="_3800" localSheetId="26">+#REF!+#REF!+#REF!+#REF!+#REF!+#REF!+#REF!+#REF!+#REF!+#REF!+#REF!+#REF!+#REF!+#REF!+#REF!+#REF!+#REF!+#REF!+#REF!+#REF!+#REF!+#REF!+#REF!+#REF!+#REF!+#REF!+#REF!+#REF!</definedName>
    <definedName name="_3800" localSheetId="27">+#REF!+#REF!+#REF!+#REF!+#REF!+#REF!+#REF!+#REF!+#REF!+#REF!+#REF!+#REF!+#REF!+#REF!+#REF!+#REF!+#REF!+#REF!+#REF!+#REF!+#REF!+#REF!+#REF!+#REF!+#REF!+#REF!+#REF!+#REF!</definedName>
    <definedName name="_3800" localSheetId="28">+#REF!+#REF!+#REF!+#REF!+#REF!+#REF!+#REF!+#REF!+#REF!+#REF!+#REF!+#REF!+#REF!+#REF!+#REF!+#REF!+#REF!+#REF!+#REF!+#REF!+#REF!+#REF!+#REF!+#REF!+#REF!+#REF!+#REF!+#REF!</definedName>
    <definedName name="_3800" localSheetId="30">+#REF!+#REF!+#REF!+#REF!+#REF!+#REF!+#REF!+#REF!+#REF!+#REF!+#REF!+#REF!+#REF!+#REF!+#REF!+#REF!+#REF!+#REF!+#REF!+#REF!+#REF!+#REF!+#REF!+#REF!+#REF!+#REF!+#REF!+#REF!</definedName>
    <definedName name="_3800" localSheetId="31">+#REF!+#REF!+#REF!+#REF!+#REF!+#REF!+#REF!+#REF!+#REF!+#REF!+#REF!+#REF!+#REF!+#REF!+#REF!+#REF!+#REF!+#REF!+#REF!+#REF!+#REF!+#REF!+#REF!+#REF!+#REF!+#REF!+#REF!+#REF!</definedName>
    <definedName name="_3800" localSheetId="32">+#REF!+#REF!+#REF!+#REF!+#REF!+#REF!+#REF!+#REF!+#REF!+#REF!+#REF!+#REF!+#REF!+#REF!+#REF!+#REF!+#REF!+#REF!+#REF!+#REF!+#REF!+#REF!+#REF!+#REF!+#REF!+#REF!+#REF!+#REF!</definedName>
    <definedName name="_3800" localSheetId="34">+#REF!+#REF!+#REF!+#REF!+#REF!+#REF!+#REF!+#REF!+#REF!+#REF!+#REF!+#REF!+#REF!+#REF!+#REF!+#REF!+#REF!+#REF!+#REF!+#REF!+#REF!+#REF!+#REF!+#REF!+#REF!+#REF!+#REF!+#REF!</definedName>
    <definedName name="_3800" localSheetId="35">+#REF!+#REF!+#REF!+#REF!+#REF!+#REF!+#REF!+#REF!+#REF!+#REF!+#REF!+#REF!+#REF!+#REF!+#REF!+#REF!+#REF!+#REF!+#REF!+#REF!+#REF!+#REF!+#REF!+#REF!+#REF!+#REF!+#REF!+#REF!</definedName>
    <definedName name="_3800" localSheetId="36">+#REF!+#REF!+#REF!+#REF!+#REF!+#REF!+#REF!+#REF!+#REF!+#REF!+#REF!+#REF!+#REF!+#REF!+#REF!+#REF!+#REF!+#REF!+#REF!+#REF!+#REF!+#REF!+#REF!+#REF!+#REF!+#REF!+#REF!+#REF!</definedName>
    <definedName name="_3800" localSheetId="38">+#REF!+#REF!+#REF!+#REF!+#REF!+#REF!+#REF!+#REF!+#REF!+#REF!+#REF!+#REF!+#REF!+#REF!+#REF!+#REF!+#REF!+#REF!+#REF!+#REF!+#REF!+#REF!+#REF!+#REF!+#REF!+#REF!+#REF!+#REF!</definedName>
    <definedName name="_3800" localSheetId="39">+#REF!+#REF!+#REF!+#REF!+#REF!+#REF!+#REF!+#REF!+#REF!+#REF!+#REF!+#REF!+#REF!+#REF!+#REF!+#REF!+#REF!+#REF!+#REF!+#REF!+#REF!+#REF!+#REF!+#REF!+#REF!+#REF!+#REF!+#REF!</definedName>
    <definedName name="_3800" localSheetId="40">+#REF!+#REF!+#REF!+#REF!+#REF!+#REF!+#REF!+#REF!+#REF!+#REF!+#REF!+#REF!+#REF!+#REF!+#REF!+#REF!+#REF!+#REF!+#REF!+#REF!+#REF!+#REF!+#REF!+#REF!+#REF!+#REF!+#REF!+#REF!</definedName>
    <definedName name="_3800" localSheetId="5">+#REF!+#REF!+#REF!+#REF!+#REF!+#REF!+#REF!+#REF!+#REF!+#REF!+#REF!+#REF!+#REF!+#REF!+#REF!+#REF!+#REF!+#REF!+#REF!+#REF!+#REF!+#REF!+#REF!+#REF!+#REF!+#REF!+#REF!+#REF!</definedName>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7"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6" hidden="1">#REF!</definedName>
    <definedName name="_Fill" localSheetId="27" hidden="1">#REF!</definedName>
    <definedName name="_Fill" localSheetId="28" hidden="1">#REF!</definedName>
    <definedName name="_Fill" localSheetId="30" hidden="1">#REF!</definedName>
    <definedName name="_Fill" localSheetId="31" hidden="1">#REF!</definedName>
    <definedName name="_Fill" localSheetId="32" hidden="1">#REF!</definedName>
    <definedName name="_Fill" localSheetId="34" hidden="1">#REF!</definedName>
    <definedName name="_Fill" localSheetId="35" hidden="1">#REF!</definedName>
    <definedName name="_Fill" localSheetId="36" hidden="1">#REF!</definedName>
    <definedName name="_Fill" localSheetId="38" hidden="1">#REF!</definedName>
    <definedName name="_Fill" localSheetId="39" hidden="1">#REF!</definedName>
    <definedName name="_Fill" localSheetId="40" hidden="1">#REF!</definedName>
    <definedName name="_Fill" localSheetId="5" hidden="1">#REF!</definedName>
    <definedName name="_Fill" hidden="1">#REF!</definedName>
    <definedName name="_xlnm._FilterDatabase" localSheetId="4" hidden="1">'Price List - Part 1'!$A$1:$G$4</definedName>
    <definedName name="_xlnm._FilterDatabase" localSheetId="5" hidden="1">'Price List - Part 2'!$A$1:$G$4</definedName>
    <definedName name="Alldat" localSheetId="7">#REF!</definedName>
    <definedName name="Alldat" localSheetId="8">#REF!</definedName>
    <definedName name="Alldat" localSheetId="10">#REF!</definedName>
    <definedName name="Alldat" localSheetId="11">#REF!</definedName>
    <definedName name="Alldat" localSheetId="12">#REF!</definedName>
    <definedName name="Alldat" localSheetId="13">#REF!</definedName>
    <definedName name="Alldat" localSheetId="14">#REF!</definedName>
    <definedName name="Alldat" localSheetId="15">#REF!</definedName>
    <definedName name="Alldat" localSheetId="18">#REF!</definedName>
    <definedName name="Alldat" localSheetId="19">#REF!</definedName>
    <definedName name="Alldat" localSheetId="20">#REF!</definedName>
    <definedName name="Alldat" localSheetId="21">#REF!</definedName>
    <definedName name="Alldat" localSheetId="22">#REF!</definedName>
    <definedName name="Alldat" localSheetId="23">#REF!</definedName>
    <definedName name="Alldat" localSheetId="24">#REF!</definedName>
    <definedName name="Alldat" localSheetId="26">#REF!</definedName>
    <definedName name="Alldat" localSheetId="27">#REF!</definedName>
    <definedName name="Alldat" localSheetId="28">#REF!</definedName>
    <definedName name="Alldat" localSheetId="30">#REF!</definedName>
    <definedName name="Alldat" localSheetId="31">#REF!</definedName>
    <definedName name="Alldat" localSheetId="32">#REF!</definedName>
    <definedName name="Alldat" localSheetId="34">#REF!</definedName>
    <definedName name="Alldat" localSheetId="35">#REF!</definedName>
    <definedName name="Alldat" localSheetId="36">#REF!</definedName>
    <definedName name="Alldat" localSheetId="38">#REF!</definedName>
    <definedName name="Alldat" localSheetId="39">#REF!</definedName>
    <definedName name="Alldat" localSheetId="40">#REF!</definedName>
    <definedName name="Alldat" localSheetId="5">#REF!</definedName>
    <definedName name="Alldat">#REF!</definedName>
    <definedName name="AllData" localSheetId="7">#REF!</definedName>
    <definedName name="AllData" localSheetId="8">#REF!</definedName>
    <definedName name="AllData" localSheetId="10">#REF!</definedName>
    <definedName name="AllData" localSheetId="11">#REF!</definedName>
    <definedName name="AllData" localSheetId="12">#REF!</definedName>
    <definedName name="AllData" localSheetId="13">#REF!</definedName>
    <definedName name="AllData" localSheetId="14">#REF!</definedName>
    <definedName name="AllData" localSheetId="15">#REF!</definedName>
    <definedName name="AllData" localSheetId="18">#REF!</definedName>
    <definedName name="AllData" localSheetId="19">#REF!</definedName>
    <definedName name="AllData" localSheetId="20">#REF!</definedName>
    <definedName name="AllData" localSheetId="21">#REF!</definedName>
    <definedName name="AllData" localSheetId="22">#REF!</definedName>
    <definedName name="AllData" localSheetId="23">#REF!</definedName>
    <definedName name="AllData" localSheetId="24">#REF!</definedName>
    <definedName name="AllData" localSheetId="26">#REF!</definedName>
    <definedName name="AllData" localSheetId="27">#REF!</definedName>
    <definedName name="AllData" localSheetId="28">#REF!</definedName>
    <definedName name="AllData" localSheetId="30">#REF!</definedName>
    <definedName name="AllData" localSheetId="31">#REF!</definedName>
    <definedName name="AllData" localSheetId="32">#REF!</definedName>
    <definedName name="AllData" localSheetId="34">#REF!</definedName>
    <definedName name="AllData" localSheetId="35">#REF!</definedName>
    <definedName name="AllData" localSheetId="36">#REF!</definedName>
    <definedName name="AllData" localSheetId="38">#REF!</definedName>
    <definedName name="AllData" localSheetId="39">#REF!</definedName>
    <definedName name="AllData" localSheetId="40">#REF!</definedName>
    <definedName name="AllData" localSheetId="5">#REF!</definedName>
    <definedName name="AllData">#REF!</definedName>
    <definedName name="AllItems">'[1]Level 3'!$G$1:$G$65536</definedName>
    <definedName name="Blinding" localSheetId="7">#REF!</definedName>
    <definedName name="Blinding" localSheetId="8">#REF!</definedName>
    <definedName name="Blinding" localSheetId="10">#REF!</definedName>
    <definedName name="Blinding" localSheetId="11">#REF!</definedName>
    <definedName name="Blinding" localSheetId="12">#REF!</definedName>
    <definedName name="Blinding" localSheetId="13">#REF!</definedName>
    <definedName name="Blinding" localSheetId="14">#REF!</definedName>
    <definedName name="Blinding" localSheetId="15">#REF!</definedName>
    <definedName name="Blinding" localSheetId="18">#REF!</definedName>
    <definedName name="Blinding" localSheetId="19">#REF!</definedName>
    <definedName name="Blinding" localSheetId="20">#REF!</definedName>
    <definedName name="Blinding" localSheetId="21">#REF!</definedName>
    <definedName name="Blinding" localSheetId="22">#REF!</definedName>
    <definedName name="Blinding" localSheetId="23">#REF!</definedName>
    <definedName name="Blinding" localSheetId="24">#REF!</definedName>
    <definedName name="Blinding" localSheetId="26">#REF!</definedName>
    <definedName name="Blinding" localSheetId="27">#REF!</definedName>
    <definedName name="Blinding" localSheetId="28">#REF!</definedName>
    <definedName name="Blinding" localSheetId="30">#REF!</definedName>
    <definedName name="Blinding" localSheetId="31">#REF!</definedName>
    <definedName name="Blinding" localSheetId="32">#REF!</definedName>
    <definedName name="Blinding" localSheetId="34">#REF!</definedName>
    <definedName name="Blinding" localSheetId="35">#REF!</definedName>
    <definedName name="Blinding" localSheetId="36">#REF!</definedName>
    <definedName name="Blinding" localSheetId="38">#REF!</definedName>
    <definedName name="Blinding" localSheetId="39">#REF!</definedName>
    <definedName name="Blinding" localSheetId="40">#REF!</definedName>
    <definedName name="Blinding" localSheetId="5">#REF!</definedName>
    <definedName name="Blinding">#REF!</definedName>
    <definedName name="Comp2">[2]Ref!$C$11</definedName>
    <definedName name="Comp3">[2]Ref!$C$12</definedName>
    <definedName name="Concrete" localSheetId="7">#REF!</definedName>
    <definedName name="Concrete" localSheetId="8">#REF!</definedName>
    <definedName name="Concrete" localSheetId="10">#REF!</definedName>
    <definedName name="Concrete" localSheetId="11">#REF!</definedName>
    <definedName name="Concrete" localSheetId="12">#REF!</definedName>
    <definedName name="Concrete" localSheetId="13">#REF!</definedName>
    <definedName name="Concrete" localSheetId="14">#REF!</definedName>
    <definedName name="Concrete" localSheetId="15">#REF!</definedName>
    <definedName name="Concrete" localSheetId="18">#REF!</definedName>
    <definedName name="Concrete" localSheetId="19">#REF!</definedName>
    <definedName name="Concrete" localSheetId="20">#REF!</definedName>
    <definedName name="Concrete" localSheetId="21">#REF!</definedName>
    <definedName name="Concrete" localSheetId="22">#REF!</definedName>
    <definedName name="Concrete" localSheetId="23">#REF!</definedName>
    <definedName name="Concrete" localSheetId="24">#REF!</definedName>
    <definedName name="Concrete" localSheetId="26">#REF!</definedName>
    <definedName name="Concrete" localSheetId="27">#REF!</definedName>
    <definedName name="Concrete" localSheetId="28">#REF!</definedName>
    <definedName name="Concrete" localSheetId="30">#REF!</definedName>
    <definedName name="Concrete" localSheetId="31">#REF!</definedName>
    <definedName name="Concrete" localSheetId="32">#REF!</definedName>
    <definedName name="Concrete" localSheetId="34">#REF!</definedName>
    <definedName name="Concrete" localSheetId="35">#REF!</definedName>
    <definedName name="Concrete" localSheetId="36">#REF!</definedName>
    <definedName name="Concrete" localSheetId="38">#REF!</definedName>
    <definedName name="Concrete" localSheetId="39">#REF!</definedName>
    <definedName name="Concrete" localSheetId="40">#REF!</definedName>
    <definedName name="Concrete" localSheetId="5">#REF!</definedName>
    <definedName name="Concrete">#REF!</definedName>
    <definedName name="Data">'[1]Level 3'!$G$1:$P$65536</definedName>
    <definedName name="DirectPercent" localSheetId="7">#REF!</definedName>
    <definedName name="DirectPercent" localSheetId="8">#REF!</definedName>
    <definedName name="DirectPercent" localSheetId="10">#REF!</definedName>
    <definedName name="DirectPercent" localSheetId="11">#REF!</definedName>
    <definedName name="DirectPercent" localSheetId="12">#REF!</definedName>
    <definedName name="DirectPercent" localSheetId="13">#REF!</definedName>
    <definedName name="DirectPercent" localSheetId="14">#REF!</definedName>
    <definedName name="DirectPercent" localSheetId="15">#REF!</definedName>
    <definedName name="DirectPercent" localSheetId="18">#REF!</definedName>
    <definedName name="DirectPercent" localSheetId="19">#REF!</definedName>
    <definedName name="DirectPercent" localSheetId="20">#REF!</definedName>
    <definedName name="DirectPercent" localSheetId="21">#REF!</definedName>
    <definedName name="DirectPercent" localSheetId="22">#REF!</definedName>
    <definedName name="DirectPercent" localSheetId="23">#REF!</definedName>
    <definedName name="DirectPercent" localSheetId="24">#REF!</definedName>
    <definedName name="DirectPercent" localSheetId="26">#REF!</definedName>
    <definedName name="DirectPercent" localSheetId="27">#REF!</definedName>
    <definedName name="DirectPercent" localSheetId="28">#REF!</definedName>
    <definedName name="DirectPercent" localSheetId="30">#REF!</definedName>
    <definedName name="DirectPercent" localSheetId="31">#REF!</definedName>
    <definedName name="DirectPercent" localSheetId="32">#REF!</definedName>
    <definedName name="DirectPercent" localSheetId="34">#REF!</definedName>
    <definedName name="DirectPercent" localSheetId="35">#REF!</definedName>
    <definedName name="DirectPercent" localSheetId="36">#REF!</definedName>
    <definedName name="DirectPercent" localSheetId="38">#REF!</definedName>
    <definedName name="DirectPercent" localSheetId="39">#REF!</definedName>
    <definedName name="DirectPercent" localSheetId="40">#REF!</definedName>
    <definedName name="DirectPercent" localSheetId="5">#REF!</definedName>
    <definedName name="DirectPercent">#REF!</definedName>
    <definedName name="EV__LASTREFTIME__" hidden="1">"(GMT)15/05/2013 13:55:47"</definedName>
    <definedName name="FEE">'[3]% Adjustments'!$G$11</definedName>
    <definedName name="Formwork" localSheetId="7">#REF!</definedName>
    <definedName name="Formwork" localSheetId="8">#REF!</definedName>
    <definedName name="Formwork" localSheetId="10">#REF!</definedName>
    <definedName name="Formwork" localSheetId="11">#REF!</definedName>
    <definedName name="Formwork" localSheetId="12">#REF!</definedName>
    <definedName name="Formwork" localSheetId="13">#REF!</definedName>
    <definedName name="Formwork" localSheetId="14">#REF!</definedName>
    <definedName name="Formwork" localSheetId="15">#REF!</definedName>
    <definedName name="Formwork" localSheetId="18">#REF!</definedName>
    <definedName name="Formwork" localSheetId="19">#REF!</definedName>
    <definedName name="Formwork" localSheetId="20">#REF!</definedName>
    <definedName name="Formwork" localSheetId="21">#REF!</definedName>
    <definedName name="Formwork" localSheetId="22">#REF!</definedName>
    <definedName name="Formwork" localSheetId="23">#REF!</definedName>
    <definedName name="Formwork" localSheetId="24">#REF!</definedName>
    <definedName name="Formwork" localSheetId="26">#REF!</definedName>
    <definedName name="Formwork" localSheetId="27">#REF!</definedName>
    <definedName name="Formwork" localSheetId="28">#REF!</definedName>
    <definedName name="Formwork" localSheetId="30">#REF!</definedName>
    <definedName name="Formwork" localSheetId="31">#REF!</definedName>
    <definedName name="Formwork" localSheetId="32">#REF!</definedName>
    <definedName name="Formwork" localSheetId="34">#REF!</definedName>
    <definedName name="Formwork" localSheetId="35">#REF!</definedName>
    <definedName name="Formwork" localSheetId="36">#REF!</definedName>
    <definedName name="Formwork" localSheetId="38">#REF!</definedName>
    <definedName name="Formwork" localSheetId="39">#REF!</definedName>
    <definedName name="Formwork" localSheetId="40">#REF!</definedName>
    <definedName name="Formwork" localSheetId="5">#REF!</definedName>
    <definedName name="Formwork">#REF!</definedName>
    <definedName name="Function" localSheetId="7">[4]Comshare!#REF!</definedName>
    <definedName name="Function" localSheetId="8">[4]Comshare!#REF!</definedName>
    <definedName name="Function" localSheetId="10">[4]Comshare!#REF!</definedName>
    <definedName name="Function" localSheetId="11">[4]Comshare!#REF!</definedName>
    <definedName name="Function" localSheetId="12">[4]Comshare!#REF!</definedName>
    <definedName name="Function" localSheetId="13">[4]Comshare!#REF!</definedName>
    <definedName name="Function" localSheetId="14">[4]Comshare!#REF!</definedName>
    <definedName name="Function" localSheetId="15">[4]Comshare!#REF!</definedName>
    <definedName name="Function" localSheetId="18">[4]Comshare!#REF!</definedName>
    <definedName name="Function" localSheetId="19">[4]Comshare!#REF!</definedName>
    <definedName name="Function" localSheetId="20">[4]Comshare!#REF!</definedName>
    <definedName name="Function" localSheetId="21">[4]Comshare!#REF!</definedName>
    <definedName name="Function" localSheetId="22">[4]Comshare!#REF!</definedName>
    <definedName name="Function" localSheetId="23">[4]Comshare!#REF!</definedName>
    <definedName name="Function" localSheetId="24">[4]Comshare!#REF!</definedName>
    <definedName name="Function" localSheetId="26">[4]Comshare!#REF!</definedName>
    <definedName name="Function" localSheetId="27">[4]Comshare!#REF!</definedName>
    <definedName name="Function" localSheetId="28">[4]Comshare!#REF!</definedName>
    <definedName name="Function" localSheetId="30">[4]Comshare!#REF!</definedName>
    <definedName name="Function" localSheetId="31">[4]Comshare!#REF!</definedName>
    <definedName name="Function" localSheetId="32">[4]Comshare!#REF!</definedName>
    <definedName name="Function" localSheetId="34">[4]Comshare!#REF!</definedName>
    <definedName name="Function" localSheetId="35">[4]Comshare!#REF!</definedName>
    <definedName name="Function" localSheetId="36">[4]Comshare!#REF!</definedName>
    <definedName name="Function" localSheetId="38">[4]Comshare!#REF!</definedName>
    <definedName name="Function" localSheetId="39">[4]Comshare!#REF!</definedName>
    <definedName name="Function" localSheetId="40">[4]Comshare!#REF!</definedName>
    <definedName name="Function" localSheetId="5">[4]Comshare!#REF!</definedName>
    <definedName name="Function">[4]Comshare!#REF!</definedName>
    <definedName name="GangTypes" localSheetId="7">#REF!</definedName>
    <definedName name="GangTypes" localSheetId="8">#REF!</definedName>
    <definedName name="GangTypes" localSheetId="10">#REF!</definedName>
    <definedName name="GangTypes" localSheetId="11">#REF!</definedName>
    <definedName name="GangTypes" localSheetId="12">#REF!</definedName>
    <definedName name="GangTypes" localSheetId="13">#REF!</definedName>
    <definedName name="GangTypes" localSheetId="14">#REF!</definedName>
    <definedName name="GangTypes" localSheetId="15">#REF!</definedName>
    <definedName name="GangTypes" localSheetId="18">#REF!</definedName>
    <definedName name="GangTypes" localSheetId="19">#REF!</definedName>
    <definedName name="GangTypes" localSheetId="20">#REF!</definedName>
    <definedName name="GangTypes" localSheetId="21">#REF!</definedName>
    <definedName name="GangTypes" localSheetId="22">#REF!</definedName>
    <definedName name="GangTypes" localSheetId="23">#REF!</definedName>
    <definedName name="GangTypes" localSheetId="24">#REF!</definedName>
    <definedName name="GangTypes" localSheetId="26">#REF!</definedName>
    <definedName name="GangTypes" localSheetId="27">#REF!</definedName>
    <definedName name="GangTypes" localSheetId="28">#REF!</definedName>
    <definedName name="GangTypes" localSheetId="30">#REF!</definedName>
    <definedName name="GangTypes" localSheetId="31">#REF!</definedName>
    <definedName name="GangTypes" localSheetId="32">#REF!</definedName>
    <definedName name="GangTypes" localSheetId="34">#REF!</definedName>
    <definedName name="GangTypes" localSheetId="35">#REF!</definedName>
    <definedName name="GangTypes" localSheetId="36">#REF!</definedName>
    <definedName name="GangTypes" localSheetId="38">#REF!</definedName>
    <definedName name="GangTypes" localSheetId="39">#REF!</definedName>
    <definedName name="GangTypes" localSheetId="40">#REF!</definedName>
    <definedName name="GangTypes" localSheetId="5">#REF!</definedName>
    <definedName name="GangTypes">#REF!</definedName>
    <definedName name="Granular" localSheetId="7">#REF!</definedName>
    <definedName name="Granular" localSheetId="8">#REF!</definedName>
    <definedName name="Granular" localSheetId="10">#REF!</definedName>
    <definedName name="Granular" localSheetId="11">#REF!</definedName>
    <definedName name="Granular" localSheetId="12">#REF!</definedName>
    <definedName name="Granular" localSheetId="13">#REF!</definedName>
    <definedName name="Granular" localSheetId="14">#REF!</definedName>
    <definedName name="Granular" localSheetId="15">#REF!</definedName>
    <definedName name="Granular" localSheetId="18">#REF!</definedName>
    <definedName name="Granular" localSheetId="19">#REF!</definedName>
    <definedName name="Granular" localSheetId="20">#REF!</definedName>
    <definedName name="Granular" localSheetId="21">#REF!</definedName>
    <definedName name="Granular" localSheetId="22">#REF!</definedName>
    <definedName name="Granular" localSheetId="23">#REF!</definedName>
    <definedName name="Granular" localSheetId="24">#REF!</definedName>
    <definedName name="Granular" localSheetId="26">#REF!</definedName>
    <definedName name="Granular" localSheetId="27">#REF!</definedName>
    <definedName name="Granular" localSheetId="28">#REF!</definedName>
    <definedName name="Granular" localSheetId="30">#REF!</definedName>
    <definedName name="Granular" localSheetId="31">#REF!</definedName>
    <definedName name="Granular" localSheetId="32">#REF!</definedName>
    <definedName name="Granular" localSheetId="34">#REF!</definedName>
    <definedName name="Granular" localSheetId="35">#REF!</definedName>
    <definedName name="Granular" localSheetId="36">#REF!</definedName>
    <definedName name="Granular" localSheetId="38">#REF!</definedName>
    <definedName name="Granular" localSheetId="39">#REF!</definedName>
    <definedName name="Granular" localSheetId="40">#REF!</definedName>
    <definedName name="Granular" localSheetId="5">#REF!</definedName>
    <definedName name="Granular">#REF!</definedName>
    <definedName name="Indiasalary">'[5]India Salary'!$C$5:$X$283</definedName>
    <definedName name="ItemCheck" localSheetId="7">#REF!</definedName>
    <definedName name="ItemCheck" localSheetId="8">#REF!</definedName>
    <definedName name="ItemCheck" localSheetId="10">#REF!</definedName>
    <definedName name="ItemCheck" localSheetId="11">#REF!</definedName>
    <definedName name="ItemCheck" localSheetId="12">#REF!</definedName>
    <definedName name="ItemCheck" localSheetId="13">#REF!</definedName>
    <definedName name="ItemCheck" localSheetId="14">#REF!</definedName>
    <definedName name="ItemCheck" localSheetId="15">#REF!</definedName>
    <definedName name="ItemCheck" localSheetId="18">#REF!</definedName>
    <definedName name="ItemCheck" localSheetId="19">#REF!</definedName>
    <definedName name="ItemCheck" localSheetId="20">#REF!</definedName>
    <definedName name="ItemCheck" localSheetId="21">#REF!</definedName>
    <definedName name="ItemCheck" localSheetId="22">#REF!</definedName>
    <definedName name="ItemCheck" localSheetId="23">#REF!</definedName>
    <definedName name="ItemCheck" localSheetId="24">#REF!</definedName>
    <definedName name="ItemCheck" localSheetId="26">#REF!</definedName>
    <definedName name="ItemCheck" localSheetId="27">#REF!</definedName>
    <definedName name="ItemCheck" localSheetId="28">#REF!</definedName>
    <definedName name="ItemCheck" localSheetId="30">#REF!</definedName>
    <definedName name="ItemCheck" localSheetId="31">#REF!</definedName>
    <definedName name="ItemCheck" localSheetId="32">#REF!</definedName>
    <definedName name="ItemCheck" localSheetId="34">#REF!</definedName>
    <definedName name="ItemCheck" localSheetId="35">#REF!</definedName>
    <definedName name="ItemCheck" localSheetId="36">#REF!</definedName>
    <definedName name="ItemCheck" localSheetId="38">#REF!</definedName>
    <definedName name="ItemCheck" localSheetId="39">#REF!</definedName>
    <definedName name="ItemCheck" localSheetId="40">#REF!</definedName>
    <definedName name="ItemCheck" localSheetId="5">#REF!</definedName>
    <definedName name="ItemCheck">#REF!</definedName>
    <definedName name="Items">[1]Selection!$D$52:$D$103</definedName>
    <definedName name="Letter">[2]Ref!$C$9:$D$12</definedName>
    <definedName name="Level2">[1]Selection!$D$5:$D$46</definedName>
    <definedName name="location">'[5]Location Report'!$C$7:$L$2533</definedName>
    <definedName name="m">'[6]Schedule of Rates'!#REF!</definedName>
    <definedName name="MaterialTypes" localSheetId="7">#REF!</definedName>
    <definedName name="MaterialTypes" localSheetId="8">#REF!</definedName>
    <definedName name="MaterialTypes" localSheetId="10">#REF!</definedName>
    <definedName name="MaterialTypes" localSheetId="11">#REF!</definedName>
    <definedName name="MaterialTypes" localSheetId="12">#REF!</definedName>
    <definedName name="MaterialTypes" localSheetId="13">#REF!</definedName>
    <definedName name="MaterialTypes" localSheetId="14">#REF!</definedName>
    <definedName name="MaterialTypes" localSheetId="15">#REF!</definedName>
    <definedName name="MaterialTypes" localSheetId="18">#REF!</definedName>
    <definedName name="MaterialTypes" localSheetId="19">#REF!</definedName>
    <definedName name="MaterialTypes" localSheetId="20">#REF!</definedName>
    <definedName name="MaterialTypes" localSheetId="21">#REF!</definedName>
    <definedName name="MaterialTypes" localSheetId="22">#REF!</definedName>
    <definedName name="MaterialTypes" localSheetId="23">#REF!</definedName>
    <definedName name="MaterialTypes" localSheetId="24">#REF!</definedName>
    <definedName name="MaterialTypes" localSheetId="26">#REF!</definedName>
    <definedName name="MaterialTypes" localSheetId="27">#REF!</definedName>
    <definedName name="MaterialTypes" localSheetId="28">#REF!</definedName>
    <definedName name="MaterialTypes" localSheetId="30">#REF!</definedName>
    <definedName name="MaterialTypes" localSheetId="31">#REF!</definedName>
    <definedName name="MaterialTypes" localSheetId="32">#REF!</definedName>
    <definedName name="MaterialTypes" localSheetId="34">#REF!</definedName>
    <definedName name="MaterialTypes" localSheetId="35">#REF!</definedName>
    <definedName name="MaterialTypes" localSheetId="36">#REF!</definedName>
    <definedName name="MaterialTypes" localSheetId="38">#REF!</definedName>
    <definedName name="MaterialTypes" localSheetId="39">#REF!</definedName>
    <definedName name="MaterialTypes" localSheetId="40">#REF!</definedName>
    <definedName name="MaterialTypes" localSheetId="5">#REF!</definedName>
    <definedName name="MaterialTypes">#REF!</definedName>
    <definedName name="names" localSheetId="7">#REF!</definedName>
    <definedName name="names" localSheetId="8">#REF!</definedName>
    <definedName name="names" localSheetId="10">#REF!</definedName>
    <definedName name="names" localSheetId="11">#REF!</definedName>
    <definedName name="names" localSheetId="12">#REF!</definedName>
    <definedName name="names" localSheetId="13">#REF!</definedName>
    <definedName name="names" localSheetId="14">#REF!</definedName>
    <definedName name="names" localSheetId="15">#REF!</definedName>
    <definedName name="names" localSheetId="18">#REF!</definedName>
    <definedName name="names" localSheetId="19">#REF!</definedName>
    <definedName name="names" localSheetId="20">#REF!</definedName>
    <definedName name="names" localSheetId="21">#REF!</definedName>
    <definedName name="names" localSheetId="22">#REF!</definedName>
    <definedName name="names" localSheetId="23">#REF!</definedName>
    <definedName name="names" localSheetId="24">#REF!</definedName>
    <definedName name="names" localSheetId="26">#REF!</definedName>
    <definedName name="names" localSheetId="27">#REF!</definedName>
    <definedName name="names" localSheetId="28">#REF!</definedName>
    <definedName name="names" localSheetId="30">#REF!</definedName>
    <definedName name="names" localSheetId="31">#REF!</definedName>
    <definedName name="names" localSheetId="32">#REF!</definedName>
    <definedName name="names" localSheetId="34">#REF!</definedName>
    <definedName name="names" localSheetId="35">#REF!</definedName>
    <definedName name="names" localSheetId="36">#REF!</definedName>
    <definedName name="names" localSheetId="38">#REF!</definedName>
    <definedName name="names" localSheetId="39">#REF!</definedName>
    <definedName name="names" localSheetId="40">#REF!</definedName>
    <definedName name="names" localSheetId="5">#REF!</definedName>
    <definedName name="names">#REF!</definedName>
    <definedName name="officemap">'[5]Office Map'!$C$3:$D$24</definedName>
    <definedName name="OperativeCO2" localSheetId="7">#REF!</definedName>
    <definedName name="OperativeCO2" localSheetId="8">#REF!</definedName>
    <definedName name="OperativeCO2" localSheetId="10">#REF!</definedName>
    <definedName name="OperativeCO2" localSheetId="11">#REF!</definedName>
    <definedName name="OperativeCO2" localSheetId="12">#REF!</definedName>
    <definedName name="OperativeCO2" localSheetId="13">#REF!</definedName>
    <definedName name="OperativeCO2" localSheetId="14">#REF!</definedName>
    <definedName name="OperativeCO2" localSheetId="15">#REF!</definedName>
    <definedName name="OperativeCO2" localSheetId="18">#REF!</definedName>
    <definedName name="OperativeCO2" localSheetId="19">#REF!</definedName>
    <definedName name="OperativeCO2" localSheetId="20">#REF!</definedName>
    <definedName name="OperativeCO2" localSheetId="21">#REF!</definedName>
    <definedName name="OperativeCO2" localSheetId="22">#REF!</definedName>
    <definedName name="OperativeCO2" localSheetId="23">#REF!</definedName>
    <definedName name="OperativeCO2" localSheetId="24">#REF!</definedName>
    <definedName name="OperativeCO2" localSheetId="26">#REF!</definedName>
    <definedName name="OperativeCO2" localSheetId="27">#REF!</definedName>
    <definedName name="OperativeCO2" localSheetId="28">#REF!</definedName>
    <definedName name="OperativeCO2" localSheetId="30">#REF!</definedName>
    <definedName name="OperativeCO2" localSheetId="31">#REF!</definedName>
    <definedName name="OperativeCO2" localSheetId="32">#REF!</definedName>
    <definedName name="OperativeCO2" localSheetId="34">#REF!</definedName>
    <definedName name="OperativeCO2" localSheetId="35">#REF!</definedName>
    <definedName name="OperativeCO2" localSheetId="36">#REF!</definedName>
    <definedName name="OperativeCO2" localSheetId="38">#REF!</definedName>
    <definedName name="OperativeCO2" localSheetId="39">#REF!</definedName>
    <definedName name="OperativeCO2" localSheetId="40">#REF!</definedName>
    <definedName name="OperativeCO2" localSheetId="5">#REF!</definedName>
    <definedName name="OperativeCO2">#REF!</definedName>
    <definedName name="PcBeams">[1]Structure!$E$8:$J$35</definedName>
    <definedName name="Period">[2]Ref!$C$6</definedName>
    <definedName name="Period2">[2]Ref!$C$7</definedName>
    <definedName name="Period2name">[2]Ref!$C$19</definedName>
    <definedName name="Periodname">[2]Ref!$C$18</definedName>
    <definedName name="Piling" localSheetId="7">#REF!</definedName>
    <definedName name="Piling" localSheetId="8">#REF!</definedName>
    <definedName name="Piling" localSheetId="10">#REF!</definedName>
    <definedName name="Piling" localSheetId="11">#REF!</definedName>
    <definedName name="Piling" localSheetId="12">#REF!</definedName>
    <definedName name="Piling" localSheetId="13">#REF!</definedName>
    <definedName name="Piling" localSheetId="14">#REF!</definedName>
    <definedName name="Piling" localSheetId="15">#REF!</definedName>
    <definedName name="Piling" localSheetId="18">#REF!</definedName>
    <definedName name="Piling" localSheetId="19">#REF!</definedName>
    <definedName name="Piling" localSheetId="20">#REF!</definedName>
    <definedName name="Piling" localSheetId="21">#REF!</definedName>
    <definedName name="Piling" localSheetId="22">#REF!</definedName>
    <definedName name="Piling" localSheetId="23">#REF!</definedName>
    <definedName name="Piling" localSheetId="24">#REF!</definedName>
    <definedName name="Piling" localSheetId="26">#REF!</definedName>
    <definedName name="Piling" localSheetId="27">#REF!</definedName>
    <definedName name="Piling" localSheetId="28">#REF!</definedName>
    <definedName name="Piling" localSheetId="30">#REF!</definedName>
    <definedName name="Piling" localSheetId="31">#REF!</definedName>
    <definedName name="Piling" localSheetId="32">#REF!</definedName>
    <definedName name="Piling" localSheetId="34">#REF!</definedName>
    <definedName name="Piling" localSheetId="35">#REF!</definedName>
    <definedName name="Piling" localSheetId="36">#REF!</definedName>
    <definedName name="Piling" localSheetId="38">#REF!</definedName>
    <definedName name="Piling" localSheetId="39">#REF!</definedName>
    <definedName name="Piling" localSheetId="40">#REF!</definedName>
    <definedName name="Piling" localSheetId="5">#REF!</definedName>
    <definedName name="Piling">#REF!</definedName>
    <definedName name="Pipework" localSheetId="7">#REF!</definedName>
    <definedName name="Pipework" localSheetId="8">#REF!</definedName>
    <definedName name="Pipework" localSheetId="10">#REF!</definedName>
    <definedName name="Pipework" localSheetId="11">#REF!</definedName>
    <definedName name="Pipework" localSheetId="12">#REF!</definedName>
    <definedName name="Pipework" localSheetId="13">#REF!</definedName>
    <definedName name="Pipework" localSheetId="14">#REF!</definedName>
    <definedName name="Pipework" localSheetId="15">#REF!</definedName>
    <definedName name="Pipework" localSheetId="18">#REF!</definedName>
    <definedName name="Pipework" localSheetId="19">#REF!</definedName>
    <definedName name="Pipework" localSheetId="20">#REF!</definedName>
    <definedName name="Pipework" localSheetId="21">#REF!</definedName>
    <definedName name="Pipework" localSheetId="22">#REF!</definedName>
    <definedName name="Pipework" localSheetId="23">#REF!</definedName>
    <definedName name="Pipework" localSheetId="24">#REF!</definedName>
    <definedName name="Pipework" localSheetId="26">#REF!</definedName>
    <definedName name="Pipework" localSheetId="27">#REF!</definedName>
    <definedName name="Pipework" localSheetId="28">#REF!</definedName>
    <definedName name="Pipework" localSheetId="30">#REF!</definedName>
    <definedName name="Pipework" localSheetId="31">#REF!</definedName>
    <definedName name="Pipework" localSheetId="32">#REF!</definedName>
    <definedName name="Pipework" localSheetId="34">#REF!</definedName>
    <definedName name="Pipework" localSheetId="35">#REF!</definedName>
    <definedName name="Pipework" localSheetId="36">#REF!</definedName>
    <definedName name="Pipework" localSheetId="38">#REF!</definedName>
    <definedName name="Pipework" localSheetId="39">#REF!</definedName>
    <definedName name="Pipework" localSheetId="40">#REF!</definedName>
    <definedName name="Pipework" localSheetId="5">#REF!</definedName>
    <definedName name="Pipework">#REF!</definedName>
    <definedName name="PlantCO2" localSheetId="7">#REF!</definedName>
    <definedName name="PlantCO2" localSheetId="8">#REF!</definedName>
    <definedName name="PlantCO2" localSheetId="10">#REF!</definedName>
    <definedName name="PlantCO2" localSheetId="11">#REF!</definedName>
    <definedName name="PlantCO2" localSheetId="12">#REF!</definedName>
    <definedName name="PlantCO2" localSheetId="13">#REF!</definedName>
    <definedName name="PlantCO2" localSheetId="14">#REF!</definedName>
    <definedName name="PlantCO2" localSheetId="15">#REF!</definedName>
    <definedName name="PlantCO2" localSheetId="18">#REF!</definedName>
    <definedName name="PlantCO2" localSheetId="19">#REF!</definedName>
    <definedName name="PlantCO2" localSheetId="20">#REF!</definedName>
    <definedName name="PlantCO2" localSheetId="21">#REF!</definedName>
    <definedName name="PlantCO2" localSheetId="22">#REF!</definedName>
    <definedName name="PlantCO2" localSheetId="23">#REF!</definedName>
    <definedName name="PlantCO2" localSheetId="24">#REF!</definedName>
    <definedName name="PlantCO2" localSheetId="26">#REF!</definedName>
    <definedName name="PlantCO2" localSheetId="27">#REF!</definedName>
    <definedName name="PlantCO2" localSheetId="28">#REF!</definedName>
    <definedName name="PlantCO2" localSheetId="30">#REF!</definedName>
    <definedName name="PlantCO2" localSheetId="31">#REF!</definedName>
    <definedName name="PlantCO2" localSheetId="32">#REF!</definedName>
    <definedName name="PlantCO2" localSheetId="34">#REF!</definedName>
    <definedName name="PlantCO2" localSheetId="35">#REF!</definedName>
    <definedName name="PlantCO2" localSheetId="36">#REF!</definedName>
    <definedName name="PlantCO2" localSheetId="38">#REF!</definedName>
    <definedName name="PlantCO2" localSheetId="39">#REF!</definedName>
    <definedName name="PlantCO2" localSheetId="40">#REF!</definedName>
    <definedName name="PlantCO2" localSheetId="5">#REF!</definedName>
    <definedName name="PlantCO2">#REF!</definedName>
    <definedName name="Precast" localSheetId="7">#REF!</definedName>
    <definedName name="Precast" localSheetId="8">#REF!</definedName>
    <definedName name="Precast" localSheetId="10">#REF!</definedName>
    <definedName name="Precast" localSheetId="11">#REF!</definedName>
    <definedName name="Precast" localSheetId="12">#REF!</definedName>
    <definedName name="Precast" localSheetId="13">#REF!</definedName>
    <definedName name="Precast" localSheetId="14">#REF!</definedName>
    <definedName name="Precast" localSheetId="15">#REF!</definedName>
    <definedName name="Precast" localSheetId="18">#REF!</definedName>
    <definedName name="Precast" localSheetId="19">#REF!</definedName>
    <definedName name="Precast" localSheetId="20">#REF!</definedName>
    <definedName name="Precast" localSheetId="21">#REF!</definedName>
    <definedName name="Precast" localSheetId="22">#REF!</definedName>
    <definedName name="Precast" localSheetId="23">#REF!</definedName>
    <definedName name="Precast" localSheetId="24">#REF!</definedName>
    <definedName name="Precast" localSheetId="26">#REF!</definedName>
    <definedName name="Precast" localSheetId="27">#REF!</definedName>
    <definedName name="Precast" localSheetId="28">#REF!</definedName>
    <definedName name="Precast" localSheetId="30">#REF!</definedName>
    <definedName name="Precast" localSheetId="31">#REF!</definedName>
    <definedName name="Precast" localSheetId="32">#REF!</definedName>
    <definedName name="Precast" localSheetId="34">#REF!</definedName>
    <definedName name="Precast" localSheetId="35">#REF!</definedName>
    <definedName name="Precast" localSheetId="36">#REF!</definedName>
    <definedName name="Precast" localSheetId="38">#REF!</definedName>
    <definedName name="Precast" localSheetId="39">#REF!</definedName>
    <definedName name="Precast" localSheetId="40">#REF!</definedName>
    <definedName name="Precast" localSheetId="5">#REF!</definedName>
    <definedName name="Precast">#REF!</definedName>
    <definedName name="rate">'[5]Comparison Summary'!$X$6</definedName>
    <definedName name="Rated" localSheetId="7">#REF!</definedName>
    <definedName name="Rated" localSheetId="8">#REF!</definedName>
    <definedName name="Rated" localSheetId="10">#REF!</definedName>
    <definedName name="Rated" localSheetId="11">#REF!</definedName>
    <definedName name="Rated" localSheetId="12">#REF!</definedName>
    <definedName name="Rated" localSheetId="13">#REF!</definedName>
    <definedName name="Rated" localSheetId="14">#REF!</definedName>
    <definedName name="Rated" localSheetId="15">#REF!</definedName>
    <definedName name="Rated" localSheetId="18">#REF!</definedName>
    <definedName name="Rated" localSheetId="19">#REF!</definedName>
    <definedName name="Rated" localSheetId="20">#REF!</definedName>
    <definedName name="Rated" localSheetId="21">#REF!</definedName>
    <definedName name="Rated" localSheetId="22">#REF!</definedName>
    <definedName name="Rated" localSheetId="23">#REF!</definedName>
    <definedName name="Rated" localSheetId="24">#REF!</definedName>
    <definedName name="Rated" localSheetId="26">#REF!</definedName>
    <definedName name="Rated" localSheetId="27">#REF!</definedName>
    <definedName name="Rated" localSheetId="28">#REF!</definedName>
    <definedName name="Rated" localSheetId="30">#REF!</definedName>
    <definedName name="Rated" localSheetId="31">#REF!</definedName>
    <definedName name="Rated" localSheetId="32">#REF!</definedName>
    <definedName name="Rated" localSheetId="34">#REF!</definedName>
    <definedName name="Rated" localSheetId="35">#REF!</definedName>
    <definedName name="Rated" localSheetId="36">#REF!</definedName>
    <definedName name="Rated" localSheetId="38">#REF!</definedName>
    <definedName name="Rated" localSheetId="39">#REF!</definedName>
    <definedName name="Rated" localSheetId="40">#REF!</definedName>
    <definedName name="Rated" localSheetId="5">#REF!</definedName>
    <definedName name="Rated">#REF!</definedName>
    <definedName name="rates">'[5]Internal Rate Table '!$D$14:$AJ$1505</definedName>
    <definedName name="ratesbook">'[5]Rates Book - UK All'!$A$5:$N$3056</definedName>
    <definedName name="ratesbyname">'[5]Internal Rate Table '!$E$14:$AQ$12505</definedName>
    <definedName name="RateSource" localSheetId="7">'[6]Schedule of Rates'!#REF!</definedName>
    <definedName name="RateSource" localSheetId="8">'[6]Schedule of Rates'!#REF!</definedName>
    <definedName name="RateSource" localSheetId="10">'[6]Schedule of Rates'!#REF!</definedName>
    <definedName name="RateSource" localSheetId="11">'[6]Schedule of Rates'!#REF!</definedName>
    <definedName name="RateSource" localSheetId="12">'[6]Schedule of Rates'!#REF!</definedName>
    <definedName name="RateSource" localSheetId="13">'[6]Schedule of Rates'!#REF!</definedName>
    <definedName name="RateSource" localSheetId="14">'[6]Schedule of Rates'!#REF!</definedName>
    <definedName name="RateSource" localSheetId="15">'[6]Schedule of Rates'!#REF!</definedName>
    <definedName name="RateSource" localSheetId="18">'[6]Schedule of Rates'!#REF!</definedName>
    <definedName name="RateSource" localSheetId="19">'[6]Schedule of Rates'!#REF!</definedName>
    <definedName name="RateSource" localSheetId="20">'[6]Schedule of Rates'!#REF!</definedName>
    <definedName name="RateSource" localSheetId="21">'[6]Schedule of Rates'!#REF!</definedName>
    <definedName name="RateSource" localSheetId="22">'[6]Schedule of Rates'!#REF!</definedName>
    <definedName name="RateSource" localSheetId="23">'[6]Schedule of Rates'!#REF!</definedName>
    <definedName name="RateSource" localSheetId="24">'[6]Schedule of Rates'!#REF!</definedName>
    <definedName name="RateSource" localSheetId="26">'[6]Schedule of Rates'!#REF!</definedName>
    <definedName name="RateSource" localSheetId="27">'[6]Schedule of Rates'!#REF!</definedName>
    <definedName name="RateSource" localSheetId="28">'[6]Schedule of Rates'!#REF!</definedName>
    <definedName name="RateSource" localSheetId="30">'[6]Schedule of Rates'!#REF!</definedName>
    <definedName name="RateSource" localSheetId="31">'[6]Schedule of Rates'!#REF!</definedName>
    <definedName name="RateSource" localSheetId="32">'[6]Schedule of Rates'!#REF!</definedName>
    <definedName name="RateSource" localSheetId="34">'[6]Schedule of Rates'!#REF!</definedName>
    <definedName name="RateSource" localSheetId="35">'[6]Schedule of Rates'!#REF!</definedName>
    <definedName name="RateSource" localSheetId="36">'[6]Schedule of Rates'!#REF!</definedName>
    <definedName name="RateSource" localSheetId="38">'[6]Schedule of Rates'!#REF!</definedName>
    <definedName name="RateSource" localSheetId="39">'[6]Schedule of Rates'!#REF!</definedName>
    <definedName name="RateSource" localSheetId="40">'[6]Schedule of Rates'!#REF!</definedName>
    <definedName name="RateSource" localSheetId="5">'[6]Schedule of Rates'!#REF!</definedName>
    <definedName name="RateSource">'[6]Schedule of Rates'!#REF!</definedName>
    <definedName name="Reinforcement" localSheetId="7">#REF!</definedName>
    <definedName name="Reinforcement" localSheetId="8">#REF!</definedName>
    <definedName name="Reinforcement" localSheetId="10">#REF!</definedName>
    <definedName name="Reinforcement" localSheetId="11">#REF!</definedName>
    <definedName name="Reinforcement" localSheetId="12">#REF!</definedName>
    <definedName name="Reinforcement" localSheetId="13">#REF!</definedName>
    <definedName name="Reinforcement" localSheetId="14">#REF!</definedName>
    <definedName name="Reinforcement" localSheetId="15">#REF!</definedName>
    <definedName name="Reinforcement" localSheetId="18">#REF!</definedName>
    <definedName name="Reinforcement" localSheetId="19">#REF!</definedName>
    <definedName name="Reinforcement" localSheetId="20">#REF!</definedName>
    <definedName name="Reinforcement" localSheetId="21">#REF!</definedName>
    <definedName name="Reinforcement" localSheetId="22">#REF!</definedName>
    <definedName name="Reinforcement" localSheetId="23">#REF!</definedName>
    <definedName name="Reinforcement" localSheetId="24">#REF!</definedName>
    <definedName name="Reinforcement" localSheetId="26">#REF!</definedName>
    <definedName name="Reinforcement" localSheetId="27">#REF!</definedName>
    <definedName name="Reinforcement" localSheetId="28">#REF!</definedName>
    <definedName name="Reinforcement" localSheetId="30">#REF!</definedName>
    <definedName name="Reinforcement" localSheetId="31">#REF!</definedName>
    <definedName name="Reinforcement" localSheetId="32">#REF!</definedName>
    <definedName name="Reinforcement" localSheetId="34">#REF!</definedName>
    <definedName name="Reinforcement" localSheetId="35">#REF!</definedName>
    <definedName name="Reinforcement" localSheetId="36">#REF!</definedName>
    <definedName name="Reinforcement" localSheetId="38">#REF!</definedName>
    <definedName name="Reinforcement" localSheetId="39">#REF!</definedName>
    <definedName name="Reinforcement" localSheetId="40">#REF!</definedName>
    <definedName name="Reinforcement" localSheetId="5">#REF!</definedName>
    <definedName name="Reinforcemen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oad">[1]Road!$E$12:$AD$106</definedName>
    <definedName name="Salary">[5]Salary!$D$3:$BH$3495</definedName>
    <definedName name="ScPercent" localSheetId="7">#REF!</definedName>
    <definedName name="ScPercent" localSheetId="8">#REF!</definedName>
    <definedName name="ScPercent" localSheetId="10">#REF!</definedName>
    <definedName name="ScPercent" localSheetId="11">#REF!</definedName>
    <definedName name="ScPercent" localSheetId="12">#REF!</definedName>
    <definedName name="ScPercent" localSheetId="13">#REF!</definedName>
    <definedName name="ScPercent" localSheetId="14">#REF!</definedName>
    <definedName name="ScPercent" localSheetId="15">#REF!</definedName>
    <definedName name="ScPercent" localSheetId="18">#REF!</definedName>
    <definedName name="ScPercent" localSheetId="19">#REF!</definedName>
    <definedName name="ScPercent" localSheetId="20">#REF!</definedName>
    <definedName name="ScPercent" localSheetId="21">#REF!</definedName>
    <definedName name="ScPercent" localSheetId="22">#REF!</definedName>
    <definedName name="ScPercent" localSheetId="23">#REF!</definedName>
    <definedName name="ScPercent" localSheetId="24">#REF!</definedName>
    <definedName name="ScPercent" localSheetId="26">#REF!</definedName>
    <definedName name="ScPercent" localSheetId="27">#REF!</definedName>
    <definedName name="ScPercent" localSheetId="28">#REF!</definedName>
    <definedName name="ScPercent" localSheetId="30">#REF!</definedName>
    <definedName name="ScPercent" localSheetId="31">#REF!</definedName>
    <definedName name="ScPercent" localSheetId="32">#REF!</definedName>
    <definedName name="ScPercent" localSheetId="34">#REF!</definedName>
    <definedName name="ScPercent" localSheetId="35">#REF!</definedName>
    <definedName name="ScPercent" localSheetId="36">#REF!</definedName>
    <definedName name="ScPercent" localSheetId="38">#REF!</definedName>
    <definedName name="ScPercent" localSheetId="39">#REF!</definedName>
    <definedName name="ScPercent" localSheetId="40">#REF!</definedName>
    <definedName name="ScPercent" localSheetId="5">#REF!</definedName>
    <definedName name="ScPercent">#REF!</definedName>
    <definedName name="Selection" localSheetId="7">#REF!</definedName>
    <definedName name="Selection" localSheetId="8">#REF!</definedName>
    <definedName name="Selection" localSheetId="10">#REF!</definedName>
    <definedName name="Selection" localSheetId="11">#REF!</definedName>
    <definedName name="Selection" localSheetId="12">#REF!</definedName>
    <definedName name="Selection" localSheetId="13">#REF!</definedName>
    <definedName name="Selection" localSheetId="14">#REF!</definedName>
    <definedName name="Selection" localSheetId="15">#REF!</definedName>
    <definedName name="Selection" localSheetId="18">#REF!</definedName>
    <definedName name="Selection" localSheetId="19">#REF!</definedName>
    <definedName name="Selection" localSheetId="20">#REF!</definedName>
    <definedName name="Selection" localSheetId="21">#REF!</definedName>
    <definedName name="Selection" localSheetId="22">#REF!</definedName>
    <definedName name="Selection" localSheetId="23">#REF!</definedName>
    <definedName name="Selection" localSheetId="24">#REF!</definedName>
    <definedName name="Selection" localSheetId="26">#REF!</definedName>
    <definedName name="Selection" localSheetId="27">#REF!</definedName>
    <definedName name="Selection" localSheetId="28">#REF!</definedName>
    <definedName name="Selection" localSheetId="30">#REF!</definedName>
    <definedName name="Selection" localSheetId="31">#REF!</definedName>
    <definedName name="Selection" localSheetId="32">#REF!</definedName>
    <definedName name="Selection" localSheetId="34">#REF!</definedName>
    <definedName name="Selection" localSheetId="35">#REF!</definedName>
    <definedName name="Selection" localSheetId="36">#REF!</definedName>
    <definedName name="Selection" localSheetId="38">#REF!</definedName>
    <definedName name="Selection" localSheetId="39">#REF!</definedName>
    <definedName name="Selection" localSheetId="40">#REF!</definedName>
    <definedName name="Selection" localSheetId="5">#REF!</definedName>
    <definedName name="Selection">#REF!</definedName>
    <definedName name="SelectionRef" localSheetId="7">#REF!</definedName>
    <definedName name="SelectionRef" localSheetId="8">#REF!</definedName>
    <definedName name="SelectionRef" localSheetId="10">#REF!</definedName>
    <definedName name="SelectionRef" localSheetId="11">#REF!</definedName>
    <definedName name="SelectionRef" localSheetId="12">#REF!</definedName>
    <definedName name="SelectionRef" localSheetId="13">#REF!</definedName>
    <definedName name="SelectionRef" localSheetId="14">#REF!</definedName>
    <definedName name="SelectionRef" localSheetId="15">#REF!</definedName>
    <definedName name="SelectionRef" localSheetId="18">#REF!</definedName>
    <definedName name="SelectionRef" localSheetId="19">#REF!</definedName>
    <definedName name="SelectionRef" localSheetId="20">#REF!</definedName>
    <definedName name="SelectionRef" localSheetId="21">#REF!</definedName>
    <definedName name="SelectionRef" localSheetId="22">#REF!</definedName>
    <definedName name="SelectionRef" localSheetId="23">#REF!</definedName>
    <definedName name="SelectionRef" localSheetId="24">#REF!</definedName>
    <definedName name="SelectionRef" localSheetId="26">#REF!</definedName>
    <definedName name="SelectionRef" localSheetId="27">#REF!</definedName>
    <definedName name="SelectionRef" localSheetId="28">#REF!</definedName>
    <definedName name="SelectionRef" localSheetId="30">#REF!</definedName>
    <definedName name="SelectionRef" localSheetId="31">#REF!</definedName>
    <definedName name="SelectionRef" localSheetId="32">#REF!</definedName>
    <definedName name="SelectionRef" localSheetId="34">#REF!</definedName>
    <definedName name="SelectionRef" localSheetId="35">#REF!</definedName>
    <definedName name="SelectionRef" localSheetId="36">#REF!</definedName>
    <definedName name="SelectionRef" localSheetId="38">#REF!</definedName>
    <definedName name="SelectionRef" localSheetId="39">#REF!</definedName>
    <definedName name="SelectionRef" localSheetId="40">#REF!</definedName>
    <definedName name="SelectionRef" localSheetId="5">#REF!</definedName>
    <definedName name="SelectionRef">#REF!</definedName>
    <definedName name="Series">'[1]Level 1'!$C$4:$C$29</definedName>
    <definedName name="Series_100_02" localSheetId="7">'[6]Schedule of Rates'!#REF!</definedName>
    <definedName name="Series_100_02" localSheetId="8">'[6]Schedule of Rates'!#REF!</definedName>
    <definedName name="Series_100_02" localSheetId="10">'[6]Schedule of Rates'!#REF!</definedName>
    <definedName name="Series_100_02" localSheetId="11">'[6]Schedule of Rates'!#REF!</definedName>
    <definedName name="Series_100_02" localSheetId="12">'[6]Schedule of Rates'!#REF!</definedName>
    <definedName name="Series_100_02" localSheetId="13">'[6]Schedule of Rates'!#REF!</definedName>
    <definedName name="Series_100_02" localSheetId="14">'[6]Schedule of Rates'!#REF!</definedName>
    <definedName name="Series_100_02" localSheetId="15">'[6]Schedule of Rates'!#REF!</definedName>
    <definedName name="Series_100_02" localSheetId="18">'[6]Schedule of Rates'!#REF!</definedName>
    <definedName name="Series_100_02" localSheetId="19">'[6]Schedule of Rates'!#REF!</definedName>
    <definedName name="Series_100_02" localSheetId="20">'[6]Schedule of Rates'!#REF!</definedName>
    <definedName name="Series_100_02" localSheetId="21">'[6]Schedule of Rates'!#REF!</definedName>
    <definedName name="Series_100_02" localSheetId="22">'[6]Schedule of Rates'!#REF!</definedName>
    <definedName name="Series_100_02" localSheetId="23">'[6]Schedule of Rates'!#REF!</definedName>
    <definedName name="Series_100_02" localSheetId="24">'[6]Schedule of Rates'!#REF!</definedName>
    <definedName name="Series_100_02" localSheetId="26">'[6]Schedule of Rates'!#REF!</definedName>
    <definedName name="Series_100_02" localSheetId="27">'[6]Schedule of Rates'!#REF!</definedName>
    <definedName name="Series_100_02" localSheetId="28">'[6]Schedule of Rates'!#REF!</definedName>
    <definedName name="Series_100_02" localSheetId="30">'[6]Schedule of Rates'!#REF!</definedName>
    <definedName name="Series_100_02" localSheetId="31">'[6]Schedule of Rates'!#REF!</definedName>
    <definedName name="Series_100_02" localSheetId="32">'[6]Schedule of Rates'!#REF!</definedName>
    <definedName name="Series_100_02" localSheetId="34">'[6]Schedule of Rates'!#REF!</definedName>
    <definedName name="Series_100_02" localSheetId="35">'[6]Schedule of Rates'!#REF!</definedName>
    <definedName name="Series_100_02" localSheetId="36">'[6]Schedule of Rates'!#REF!</definedName>
    <definedName name="Series_100_02" localSheetId="38">'[6]Schedule of Rates'!#REF!</definedName>
    <definedName name="Series_100_02" localSheetId="39">'[6]Schedule of Rates'!#REF!</definedName>
    <definedName name="Series_100_02" localSheetId="40">'[6]Schedule of Rates'!#REF!</definedName>
    <definedName name="Series_100_02" localSheetId="5">'[6]Schedule of Rates'!#REF!</definedName>
    <definedName name="Series_100_02">'[6]Schedule of Rates'!#REF!</definedName>
    <definedName name="Series_100_03" localSheetId="7">'[6]Schedule of Rates'!#REF!</definedName>
    <definedName name="Series_100_03" localSheetId="8">'[6]Schedule of Rates'!#REF!</definedName>
    <definedName name="Series_100_03" localSheetId="10">'[6]Schedule of Rates'!#REF!</definedName>
    <definedName name="Series_100_03" localSheetId="11">'[6]Schedule of Rates'!#REF!</definedName>
    <definedName name="Series_100_03" localSheetId="12">'[6]Schedule of Rates'!#REF!</definedName>
    <definedName name="Series_100_03" localSheetId="13">'[6]Schedule of Rates'!#REF!</definedName>
    <definedName name="Series_100_03" localSheetId="14">'[6]Schedule of Rates'!#REF!</definedName>
    <definedName name="Series_100_03" localSheetId="15">'[6]Schedule of Rates'!#REF!</definedName>
    <definedName name="Series_100_03" localSheetId="18">'[6]Schedule of Rates'!#REF!</definedName>
    <definedName name="Series_100_03" localSheetId="19">'[6]Schedule of Rates'!#REF!</definedName>
    <definedName name="Series_100_03" localSheetId="20">'[6]Schedule of Rates'!#REF!</definedName>
    <definedName name="Series_100_03" localSheetId="21">'[6]Schedule of Rates'!#REF!</definedName>
    <definedName name="Series_100_03" localSheetId="22">'[6]Schedule of Rates'!#REF!</definedName>
    <definedName name="Series_100_03" localSheetId="23">'[6]Schedule of Rates'!#REF!</definedName>
    <definedName name="Series_100_03" localSheetId="24">'[6]Schedule of Rates'!#REF!</definedName>
    <definedName name="Series_100_03" localSheetId="26">'[6]Schedule of Rates'!#REF!</definedName>
    <definedName name="Series_100_03" localSheetId="27">'[6]Schedule of Rates'!#REF!</definedName>
    <definedName name="Series_100_03" localSheetId="28">'[6]Schedule of Rates'!#REF!</definedName>
    <definedName name="Series_100_03" localSheetId="30">'[6]Schedule of Rates'!#REF!</definedName>
    <definedName name="Series_100_03" localSheetId="31">'[6]Schedule of Rates'!#REF!</definedName>
    <definedName name="Series_100_03" localSheetId="32">'[6]Schedule of Rates'!#REF!</definedName>
    <definedName name="Series_100_03" localSheetId="34">'[6]Schedule of Rates'!#REF!</definedName>
    <definedName name="Series_100_03" localSheetId="35">'[6]Schedule of Rates'!#REF!</definedName>
    <definedName name="Series_100_03" localSheetId="36">'[6]Schedule of Rates'!#REF!</definedName>
    <definedName name="Series_100_03" localSheetId="38">'[6]Schedule of Rates'!#REF!</definedName>
    <definedName name="Series_100_03" localSheetId="39">'[6]Schedule of Rates'!#REF!</definedName>
    <definedName name="Series_100_03" localSheetId="40">'[6]Schedule of Rates'!#REF!</definedName>
    <definedName name="Series_100_03" localSheetId="5">'[6]Schedule of Rates'!#REF!</definedName>
    <definedName name="Series_100_03">'[6]Schedule of Rates'!#REF!</definedName>
    <definedName name="Series_100_04" localSheetId="7">'[6]Schedule of Rates'!#REF!</definedName>
    <definedName name="Series_100_04" localSheetId="8">'[6]Schedule of Rates'!#REF!</definedName>
    <definedName name="Series_100_04" localSheetId="10">'[6]Schedule of Rates'!#REF!</definedName>
    <definedName name="Series_100_04" localSheetId="11">'[6]Schedule of Rates'!#REF!</definedName>
    <definedName name="Series_100_04" localSheetId="12">'[6]Schedule of Rates'!#REF!</definedName>
    <definedName name="Series_100_04" localSheetId="13">'[6]Schedule of Rates'!#REF!</definedName>
    <definedName name="Series_100_04" localSheetId="14">'[6]Schedule of Rates'!#REF!</definedName>
    <definedName name="Series_100_04" localSheetId="15">'[6]Schedule of Rates'!#REF!</definedName>
    <definedName name="Series_100_04" localSheetId="18">'[6]Schedule of Rates'!#REF!</definedName>
    <definedName name="Series_100_04" localSheetId="19">'[6]Schedule of Rates'!#REF!</definedName>
    <definedName name="Series_100_04" localSheetId="20">'[6]Schedule of Rates'!#REF!</definedName>
    <definedName name="Series_100_04" localSheetId="21">'[6]Schedule of Rates'!#REF!</definedName>
    <definedName name="Series_100_04" localSheetId="22">'[6]Schedule of Rates'!#REF!</definedName>
    <definedName name="Series_100_04" localSheetId="23">'[6]Schedule of Rates'!#REF!</definedName>
    <definedName name="Series_100_04" localSheetId="24">'[6]Schedule of Rates'!#REF!</definedName>
    <definedName name="Series_100_04" localSheetId="26">'[6]Schedule of Rates'!#REF!</definedName>
    <definedName name="Series_100_04" localSheetId="27">'[6]Schedule of Rates'!#REF!</definedName>
    <definedName name="Series_100_04" localSheetId="28">'[6]Schedule of Rates'!#REF!</definedName>
    <definedName name="Series_100_04" localSheetId="30">'[6]Schedule of Rates'!#REF!</definedName>
    <definedName name="Series_100_04" localSheetId="31">'[6]Schedule of Rates'!#REF!</definedName>
    <definedName name="Series_100_04" localSheetId="32">'[6]Schedule of Rates'!#REF!</definedName>
    <definedName name="Series_100_04" localSheetId="34">'[6]Schedule of Rates'!#REF!</definedName>
    <definedName name="Series_100_04" localSheetId="35">'[6]Schedule of Rates'!#REF!</definedName>
    <definedName name="Series_100_04" localSheetId="36">'[6]Schedule of Rates'!#REF!</definedName>
    <definedName name="Series_100_04" localSheetId="38">'[6]Schedule of Rates'!#REF!</definedName>
    <definedName name="Series_100_04" localSheetId="39">'[6]Schedule of Rates'!#REF!</definedName>
    <definedName name="Series_100_04" localSheetId="40">'[6]Schedule of Rates'!#REF!</definedName>
    <definedName name="Series_100_04" localSheetId="5">'[6]Schedule of Rates'!#REF!</definedName>
    <definedName name="Series_100_04">'[6]Schedule of Rates'!#REF!</definedName>
    <definedName name="Series_1100_02" localSheetId="7">'[6]Schedule of Rates'!#REF!</definedName>
    <definedName name="Series_1100_02" localSheetId="8">'[6]Schedule of Rates'!#REF!</definedName>
    <definedName name="Series_1100_02" localSheetId="10">'[6]Schedule of Rates'!#REF!</definedName>
    <definedName name="Series_1100_02" localSheetId="11">'[6]Schedule of Rates'!#REF!</definedName>
    <definedName name="Series_1100_02" localSheetId="12">'[6]Schedule of Rates'!#REF!</definedName>
    <definedName name="Series_1100_02" localSheetId="13">'[6]Schedule of Rates'!#REF!</definedName>
    <definedName name="Series_1100_02" localSheetId="14">'[6]Schedule of Rates'!#REF!</definedName>
    <definedName name="Series_1100_02" localSheetId="15">'[6]Schedule of Rates'!#REF!</definedName>
    <definedName name="Series_1100_02" localSheetId="18">'[6]Schedule of Rates'!#REF!</definedName>
    <definedName name="Series_1100_02" localSheetId="19">'[6]Schedule of Rates'!#REF!</definedName>
    <definedName name="Series_1100_02" localSheetId="20">'[6]Schedule of Rates'!#REF!</definedName>
    <definedName name="Series_1100_02" localSheetId="21">'[6]Schedule of Rates'!#REF!</definedName>
    <definedName name="Series_1100_02" localSheetId="22">'[6]Schedule of Rates'!#REF!</definedName>
    <definedName name="Series_1100_02" localSheetId="23">'[6]Schedule of Rates'!#REF!</definedName>
    <definedName name="Series_1100_02" localSheetId="24">'[6]Schedule of Rates'!#REF!</definedName>
    <definedName name="Series_1100_02" localSheetId="26">'[6]Schedule of Rates'!#REF!</definedName>
    <definedName name="Series_1100_02" localSheetId="27">'[6]Schedule of Rates'!#REF!</definedName>
    <definedName name="Series_1100_02" localSheetId="28">'[6]Schedule of Rates'!#REF!</definedName>
    <definedName name="Series_1100_02" localSheetId="30">'[6]Schedule of Rates'!#REF!</definedName>
    <definedName name="Series_1100_02" localSheetId="31">'[6]Schedule of Rates'!#REF!</definedName>
    <definedName name="Series_1100_02" localSheetId="32">'[6]Schedule of Rates'!#REF!</definedName>
    <definedName name="Series_1100_02" localSheetId="34">'[6]Schedule of Rates'!#REF!</definedName>
    <definedName name="Series_1100_02" localSheetId="35">'[6]Schedule of Rates'!#REF!</definedName>
    <definedName name="Series_1100_02" localSheetId="36">'[6]Schedule of Rates'!#REF!</definedName>
    <definedName name="Series_1100_02" localSheetId="38">'[6]Schedule of Rates'!#REF!</definedName>
    <definedName name="Series_1100_02" localSheetId="39">'[6]Schedule of Rates'!#REF!</definedName>
    <definedName name="Series_1100_02" localSheetId="40">'[6]Schedule of Rates'!#REF!</definedName>
    <definedName name="Series_1100_02" localSheetId="5">'[6]Schedule of Rates'!#REF!</definedName>
    <definedName name="Series_1100_02">'[6]Schedule of Rates'!#REF!</definedName>
    <definedName name="Series_1500_01" localSheetId="7">'[6]Schedule of Rates'!#REF!</definedName>
    <definedName name="Series_1500_01" localSheetId="8">'[6]Schedule of Rates'!#REF!</definedName>
    <definedName name="Series_1500_01" localSheetId="10">'[6]Schedule of Rates'!#REF!</definedName>
    <definedName name="Series_1500_01" localSheetId="11">'[6]Schedule of Rates'!#REF!</definedName>
    <definedName name="Series_1500_01" localSheetId="12">'[6]Schedule of Rates'!#REF!</definedName>
    <definedName name="Series_1500_01" localSheetId="13">'[6]Schedule of Rates'!#REF!</definedName>
    <definedName name="Series_1500_01" localSheetId="14">'[6]Schedule of Rates'!#REF!</definedName>
    <definedName name="Series_1500_01" localSheetId="15">'[6]Schedule of Rates'!#REF!</definedName>
    <definedName name="Series_1500_01" localSheetId="18">'[6]Schedule of Rates'!#REF!</definedName>
    <definedName name="Series_1500_01" localSheetId="19">'[6]Schedule of Rates'!#REF!</definedName>
    <definedName name="Series_1500_01" localSheetId="20">'[6]Schedule of Rates'!#REF!</definedName>
    <definedName name="Series_1500_01" localSheetId="21">'[6]Schedule of Rates'!#REF!</definedName>
    <definedName name="Series_1500_01" localSheetId="22">'[6]Schedule of Rates'!#REF!</definedName>
    <definedName name="Series_1500_01" localSheetId="23">'[6]Schedule of Rates'!#REF!</definedName>
    <definedName name="Series_1500_01" localSheetId="24">'[6]Schedule of Rates'!#REF!</definedName>
    <definedName name="Series_1500_01" localSheetId="26">'[6]Schedule of Rates'!#REF!</definedName>
    <definedName name="Series_1500_01" localSheetId="27">'[6]Schedule of Rates'!#REF!</definedName>
    <definedName name="Series_1500_01" localSheetId="28">'[6]Schedule of Rates'!#REF!</definedName>
    <definedName name="Series_1500_01" localSheetId="30">'[6]Schedule of Rates'!#REF!</definedName>
    <definedName name="Series_1500_01" localSheetId="31">'[6]Schedule of Rates'!#REF!</definedName>
    <definedName name="Series_1500_01" localSheetId="32">'[6]Schedule of Rates'!#REF!</definedName>
    <definedName name="Series_1500_01" localSheetId="34">'[6]Schedule of Rates'!#REF!</definedName>
    <definedName name="Series_1500_01" localSheetId="35">'[6]Schedule of Rates'!#REF!</definedName>
    <definedName name="Series_1500_01" localSheetId="36">'[6]Schedule of Rates'!#REF!</definedName>
    <definedName name="Series_1500_01" localSheetId="38">'[6]Schedule of Rates'!#REF!</definedName>
    <definedName name="Series_1500_01" localSheetId="39">'[6]Schedule of Rates'!#REF!</definedName>
    <definedName name="Series_1500_01" localSheetId="40">'[6]Schedule of Rates'!#REF!</definedName>
    <definedName name="Series_1500_01" localSheetId="5">'[6]Schedule of Rates'!#REF!</definedName>
    <definedName name="Series_1500_01">'[6]Schedule of Rates'!#REF!</definedName>
    <definedName name="Series_1500_07" localSheetId="7">'[6]Schedule of Rates'!#REF!</definedName>
    <definedName name="Series_1500_07" localSheetId="8">'[6]Schedule of Rates'!#REF!</definedName>
    <definedName name="Series_1500_07" localSheetId="10">'[6]Schedule of Rates'!#REF!</definedName>
    <definedName name="Series_1500_07" localSheetId="11">'[6]Schedule of Rates'!#REF!</definedName>
    <definedName name="Series_1500_07" localSheetId="12">'[6]Schedule of Rates'!#REF!</definedName>
    <definedName name="Series_1500_07" localSheetId="13">'[6]Schedule of Rates'!#REF!</definedName>
    <definedName name="Series_1500_07" localSheetId="14">'[6]Schedule of Rates'!#REF!</definedName>
    <definedName name="Series_1500_07" localSheetId="15">'[6]Schedule of Rates'!#REF!</definedName>
    <definedName name="Series_1500_07" localSheetId="18">'[6]Schedule of Rates'!#REF!</definedName>
    <definedName name="Series_1500_07" localSheetId="19">'[6]Schedule of Rates'!#REF!</definedName>
    <definedName name="Series_1500_07" localSheetId="20">'[6]Schedule of Rates'!#REF!</definedName>
    <definedName name="Series_1500_07" localSheetId="21">'[6]Schedule of Rates'!#REF!</definedName>
    <definedName name="Series_1500_07" localSheetId="22">'[6]Schedule of Rates'!#REF!</definedName>
    <definedName name="Series_1500_07" localSheetId="23">'[6]Schedule of Rates'!#REF!</definedName>
    <definedName name="Series_1500_07" localSheetId="24">'[6]Schedule of Rates'!#REF!</definedName>
    <definedName name="Series_1500_07" localSheetId="26">'[6]Schedule of Rates'!#REF!</definedName>
    <definedName name="Series_1500_07" localSheetId="27">'[6]Schedule of Rates'!#REF!</definedName>
    <definedName name="Series_1500_07" localSheetId="28">'[6]Schedule of Rates'!#REF!</definedName>
    <definedName name="Series_1500_07" localSheetId="30">'[6]Schedule of Rates'!#REF!</definedName>
    <definedName name="Series_1500_07" localSheetId="31">'[6]Schedule of Rates'!#REF!</definedName>
    <definedName name="Series_1500_07" localSheetId="32">'[6]Schedule of Rates'!#REF!</definedName>
    <definedName name="Series_1500_07" localSheetId="34">'[6]Schedule of Rates'!#REF!</definedName>
    <definedName name="Series_1500_07" localSheetId="35">'[6]Schedule of Rates'!#REF!</definedName>
    <definedName name="Series_1500_07" localSheetId="36">'[6]Schedule of Rates'!#REF!</definedName>
    <definedName name="Series_1500_07" localSheetId="38">'[6]Schedule of Rates'!#REF!</definedName>
    <definedName name="Series_1500_07" localSheetId="39">'[6]Schedule of Rates'!#REF!</definedName>
    <definedName name="Series_1500_07" localSheetId="40">'[6]Schedule of Rates'!#REF!</definedName>
    <definedName name="Series_1500_07" localSheetId="5">'[6]Schedule of Rates'!#REF!</definedName>
    <definedName name="Series_1500_07">'[6]Schedule of Rates'!#REF!</definedName>
    <definedName name="Series_1700_02" localSheetId="7">'[6]Schedule of Rates'!#REF!</definedName>
    <definedName name="Series_1700_02" localSheetId="8">'[6]Schedule of Rates'!#REF!</definedName>
    <definedName name="Series_1700_02" localSheetId="10">'[6]Schedule of Rates'!#REF!</definedName>
    <definedName name="Series_1700_02" localSheetId="11">'[6]Schedule of Rates'!#REF!</definedName>
    <definedName name="Series_1700_02" localSheetId="12">'[6]Schedule of Rates'!#REF!</definedName>
    <definedName name="Series_1700_02" localSheetId="13">'[6]Schedule of Rates'!#REF!</definedName>
    <definedName name="Series_1700_02" localSheetId="14">'[6]Schedule of Rates'!#REF!</definedName>
    <definedName name="Series_1700_02" localSheetId="15">'[6]Schedule of Rates'!#REF!</definedName>
    <definedName name="Series_1700_02" localSheetId="18">'[6]Schedule of Rates'!#REF!</definedName>
    <definedName name="Series_1700_02" localSheetId="19">'[6]Schedule of Rates'!#REF!</definedName>
    <definedName name="Series_1700_02" localSheetId="20">'[6]Schedule of Rates'!#REF!</definedName>
    <definedName name="Series_1700_02" localSheetId="21">'[6]Schedule of Rates'!#REF!</definedName>
    <definedName name="Series_1700_02" localSheetId="22">'[6]Schedule of Rates'!#REF!</definedName>
    <definedName name="Series_1700_02" localSheetId="23">'[6]Schedule of Rates'!#REF!</definedName>
    <definedName name="Series_1700_02" localSheetId="24">'[6]Schedule of Rates'!#REF!</definedName>
    <definedName name="Series_1700_02" localSheetId="26">'[6]Schedule of Rates'!#REF!</definedName>
    <definedName name="Series_1700_02" localSheetId="27">'[6]Schedule of Rates'!#REF!</definedName>
    <definedName name="Series_1700_02" localSheetId="28">'[6]Schedule of Rates'!#REF!</definedName>
    <definedName name="Series_1700_02" localSheetId="30">'[6]Schedule of Rates'!#REF!</definedName>
    <definedName name="Series_1700_02" localSheetId="31">'[6]Schedule of Rates'!#REF!</definedName>
    <definedName name="Series_1700_02" localSheetId="32">'[6]Schedule of Rates'!#REF!</definedName>
    <definedName name="Series_1700_02" localSheetId="34">'[6]Schedule of Rates'!#REF!</definedName>
    <definedName name="Series_1700_02" localSheetId="35">'[6]Schedule of Rates'!#REF!</definedName>
    <definedName name="Series_1700_02" localSheetId="36">'[6]Schedule of Rates'!#REF!</definedName>
    <definedName name="Series_1700_02" localSheetId="38">'[6]Schedule of Rates'!#REF!</definedName>
    <definedName name="Series_1700_02" localSheetId="39">'[6]Schedule of Rates'!#REF!</definedName>
    <definedName name="Series_1700_02" localSheetId="40">'[6]Schedule of Rates'!#REF!</definedName>
    <definedName name="Series_1700_02" localSheetId="5">'[6]Schedule of Rates'!#REF!</definedName>
    <definedName name="Series_1700_02">'[6]Schedule of Rates'!#REF!</definedName>
    <definedName name="Series_1700_03" localSheetId="7">'[6]Schedule of Rates'!#REF!</definedName>
    <definedName name="Series_1700_03" localSheetId="8">'[6]Schedule of Rates'!#REF!</definedName>
    <definedName name="Series_1700_03" localSheetId="10">'[6]Schedule of Rates'!#REF!</definedName>
    <definedName name="Series_1700_03" localSheetId="11">'[6]Schedule of Rates'!#REF!</definedName>
    <definedName name="Series_1700_03" localSheetId="12">'[6]Schedule of Rates'!#REF!</definedName>
    <definedName name="Series_1700_03" localSheetId="13">'[6]Schedule of Rates'!#REF!</definedName>
    <definedName name="Series_1700_03" localSheetId="14">'[6]Schedule of Rates'!#REF!</definedName>
    <definedName name="Series_1700_03" localSheetId="15">'[6]Schedule of Rates'!#REF!</definedName>
    <definedName name="Series_1700_03" localSheetId="18">'[6]Schedule of Rates'!#REF!</definedName>
    <definedName name="Series_1700_03" localSheetId="19">'[6]Schedule of Rates'!#REF!</definedName>
    <definedName name="Series_1700_03" localSheetId="20">'[6]Schedule of Rates'!#REF!</definedName>
    <definedName name="Series_1700_03" localSheetId="21">'[6]Schedule of Rates'!#REF!</definedName>
    <definedName name="Series_1700_03" localSheetId="22">'[6]Schedule of Rates'!#REF!</definedName>
    <definedName name="Series_1700_03" localSheetId="23">'[6]Schedule of Rates'!#REF!</definedName>
    <definedName name="Series_1700_03" localSheetId="24">'[6]Schedule of Rates'!#REF!</definedName>
    <definedName name="Series_1700_03" localSheetId="26">'[6]Schedule of Rates'!#REF!</definedName>
    <definedName name="Series_1700_03" localSheetId="27">'[6]Schedule of Rates'!#REF!</definedName>
    <definedName name="Series_1700_03" localSheetId="28">'[6]Schedule of Rates'!#REF!</definedName>
    <definedName name="Series_1700_03" localSheetId="30">'[6]Schedule of Rates'!#REF!</definedName>
    <definedName name="Series_1700_03" localSheetId="31">'[6]Schedule of Rates'!#REF!</definedName>
    <definedName name="Series_1700_03" localSheetId="32">'[6]Schedule of Rates'!#REF!</definedName>
    <definedName name="Series_1700_03" localSheetId="34">'[6]Schedule of Rates'!#REF!</definedName>
    <definedName name="Series_1700_03" localSheetId="35">'[6]Schedule of Rates'!#REF!</definedName>
    <definedName name="Series_1700_03" localSheetId="36">'[6]Schedule of Rates'!#REF!</definedName>
    <definedName name="Series_1700_03" localSheetId="38">'[6]Schedule of Rates'!#REF!</definedName>
    <definedName name="Series_1700_03" localSheetId="39">'[6]Schedule of Rates'!#REF!</definedName>
    <definedName name="Series_1700_03" localSheetId="40">'[6]Schedule of Rates'!#REF!</definedName>
    <definedName name="Series_1700_03" localSheetId="5">'[6]Schedule of Rates'!#REF!</definedName>
    <definedName name="Series_1700_03">'[6]Schedule of Rates'!#REF!</definedName>
    <definedName name="Series_1700_04" localSheetId="7">'[6]Schedule of Rates'!#REF!</definedName>
    <definedName name="Series_1700_04" localSheetId="8">'[6]Schedule of Rates'!#REF!</definedName>
    <definedName name="Series_1700_04" localSheetId="10">'[6]Schedule of Rates'!#REF!</definedName>
    <definedName name="Series_1700_04" localSheetId="11">'[6]Schedule of Rates'!#REF!</definedName>
    <definedName name="Series_1700_04" localSheetId="12">'[6]Schedule of Rates'!#REF!</definedName>
    <definedName name="Series_1700_04" localSheetId="13">'[6]Schedule of Rates'!#REF!</definedName>
    <definedName name="Series_1700_04" localSheetId="14">'[6]Schedule of Rates'!#REF!</definedName>
    <definedName name="Series_1700_04" localSheetId="15">'[6]Schedule of Rates'!#REF!</definedName>
    <definedName name="Series_1700_04" localSheetId="18">'[6]Schedule of Rates'!#REF!</definedName>
    <definedName name="Series_1700_04" localSheetId="19">'[6]Schedule of Rates'!#REF!</definedName>
    <definedName name="Series_1700_04" localSheetId="20">'[6]Schedule of Rates'!#REF!</definedName>
    <definedName name="Series_1700_04" localSheetId="21">'[6]Schedule of Rates'!#REF!</definedName>
    <definedName name="Series_1700_04" localSheetId="22">'[6]Schedule of Rates'!#REF!</definedName>
    <definedName name="Series_1700_04" localSheetId="23">'[6]Schedule of Rates'!#REF!</definedName>
    <definedName name="Series_1700_04" localSheetId="24">'[6]Schedule of Rates'!#REF!</definedName>
    <definedName name="Series_1700_04" localSheetId="26">'[6]Schedule of Rates'!#REF!</definedName>
    <definedName name="Series_1700_04" localSheetId="27">'[6]Schedule of Rates'!#REF!</definedName>
    <definedName name="Series_1700_04" localSheetId="28">'[6]Schedule of Rates'!#REF!</definedName>
    <definedName name="Series_1700_04" localSheetId="30">'[6]Schedule of Rates'!#REF!</definedName>
    <definedName name="Series_1700_04" localSheetId="31">'[6]Schedule of Rates'!#REF!</definedName>
    <definedName name="Series_1700_04" localSheetId="32">'[6]Schedule of Rates'!#REF!</definedName>
    <definedName name="Series_1700_04" localSheetId="34">'[6]Schedule of Rates'!#REF!</definedName>
    <definedName name="Series_1700_04" localSheetId="35">'[6]Schedule of Rates'!#REF!</definedName>
    <definedName name="Series_1700_04" localSheetId="36">'[6]Schedule of Rates'!#REF!</definedName>
    <definedName name="Series_1700_04" localSheetId="38">'[6]Schedule of Rates'!#REF!</definedName>
    <definedName name="Series_1700_04" localSheetId="39">'[6]Schedule of Rates'!#REF!</definedName>
    <definedName name="Series_1700_04" localSheetId="40">'[6]Schedule of Rates'!#REF!</definedName>
    <definedName name="Series_1700_04" localSheetId="5">'[6]Schedule of Rates'!#REF!</definedName>
    <definedName name="Series_1700_04">'[6]Schedule of Rates'!#REF!</definedName>
    <definedName name="Series_1700_05" localSheetId="7">'[6]Schedule of Rates'!#REF!</definedName>
    <definedName name="Series_1700_05" localSheetId="8">'[6]Schedule of Rates'!#REF!</definedName>
    <definedName name="Series_1700_05" localSheetId="10">'[6]Schedule of Rates'!#REF!</definedName>
    <definedName name="Series_1700_05" localSheetId="11">'[6]Schedule of Rates'!#REF!</definedName>
    <definedName name="Series_1700_05" localSheetId="12">'[6]Schedule of Rates'!#REF!</definedName>
    <definedName name="Series_1700_05" localSheetId="13">'[6]Schedule of Rates'!#REF!</definedName>
    <definedName name="Series_1700_05" localSheetId="14">'[6]Schedule of Rates'!#REF!</definedName>
    <definedName name="Series_1700_05" localSheetId="15">'[6]Schedule of Rates'!#REF!</definedName>
    <definedName name="Series_1700_05" localSheetId="18">'[6]Schedule of Rates'!#REF!</definedName>
    <definedName name="Series_1700_05" localSheetId="19">'[6]Schedule of Rates'!#REF!</definedName>
    <definedName name="Series_1700_05" localSheetId="20">'[6]Schedule of Rates'!#REF!</definedName>
    <definedName name="Series_1700_05" localSheetId="21">'[6]Schedule of Rates'!#REF!</definedName>
    <definedName name="Series_1700_05" localSheetId="22">'[6]Schedule of Rates'!#REF!</definedName>
    <definedName name="Series_1700_05" localSheetId="23">'[6]Schedule of Rates'!#REF!</definedName>
    <definedName name="Series_1700_05" localSheetId="24">'[6]Schedule of Rates'!#REF!</definedName>
    <definedName name="Series_1700_05" localSheetId="26">'[6]Schedule of Rates'!#REF!</definedName>
    <definedName name="Series_1700_05" localSheetId="27">'[6]Schedule of Rates'!#REF!</definedName>
    <definedName name="Series_1700_05" localSheetId="28">'[6]Schedule of Rates'!#REF!</definedName>
    <definedName name="Series_1700_05" localSheetId="30">'[6]Schedule of Rates'!#REF!</definedName>
    <definedName name="Series_1700_05" localSheetId="31">'[6]Schedule of Rates'!#REF!</definedName>
    <definedName name="Series_1700_05" localSheetId="32">'[6]Schedule of Rates'!#REF!</definedName>
    <definedName name="Series_1700_05" localSheetId="34">'[6]Schedule of Rates'!#REF!</definedName>
    <definedName name="Series_1700_05" localSheetId="35">'[6]Schedule of Rates'!#REF!</definedName>
    <definedName name="Series_1700_05" localSheetId="36">'[6]Schedule of Rates'!#REF!</definedName>
    <definedName name="Series_1700_05" localSheetId="38">'[6]Schedule of Rates'!#REF!</definedName>
    <definedName name="Series_1700_05" localSheetId="39">'[6]Schedule of Rates'!#REF!</definedName>
    <definedName name="Series_1700_05" localSheetId="40">'[6]Schedule of Rates'!#REF!</definedName>
    <definedName name="Series_1700_05" localSheetId="5">'[6]Schedule of Rates'!#REF!</definedName>
    <definedName name="Series_1700_05">'[6]Schedule of Rates'!#REF!</definedName>
    <definedName name="Series_1900_00" localSheetId="7">'[6]Schedule of Rates'!#REF!</definedName>
    <definedName name="Series_1900_00" localSheetId="8">'[6]Schedule of Rates'!#REF!</definedName>
    <definedName name="Series_1900_00" localSheetId="10">'[6]Schedule of Rates'!#REF!</definedName>
    <definedName name="Series_1900_00" localSheetId="11">'[6]Schedule of Rates'!#REF!</definedName>
    <definedName name="Series_1900_00" localSheetId="12">'[6]Schedule of Rates'!#REF!</definedName>
    <definedName name="Series_1900_00" localSheetId="13">'[6]Schedule of Rates'!#REF!</definedName>
    <definedName name="Series_1900_00" localSheetId="14">'[6]Schedule of Rates'!#REF!</definedName>
    <definedName name="Series_1900_00" localSheetId="15">'[6]Schedule of Rates'!#REF!</definedName>
    <definedName name="Series_1900_00" localSheetId="18">'[6]Schedule of Rates'!#REF!</definedName>
    <definedName name="Series_1900_00" localSheetId="19">'[6]Schedule of Rates'!#REF!</definedName>
    <definedName name="Series_1900_00" localSheetId="20">'[6]Schedule of Rates'!#REF!</definedName>
    <definedName name="Series_1900_00" localSheetId="21">'[6]Schedule of Rates'!#REF!</definedName>
    <definedName name="Series_1900_00" localSheetId="22">'[6]Schedule of Rates'!#REF!</definedName>
    <definedName name="Series_1900_00" localSheetId="23">'[6]Schedule of Rates'!#REF!</definedName>
    <definedName name="Series_1900_00" localSheetId="24">'[6]Schedule of Rates'!#REF!</definedName>
    <definedName name="Series_1900_00" localSheetId="26">'[6]Schedule of Rates'!#REF!</definedName>
    <definedName name="Series_1900_00" localSheetId="27">'[6]Schedule of Rates'!#REF!</definedName>
    <definedName name="Series_1900_00" localSheetId="28">'[6]Schedule of Rates'!#REF!</definedName>
    <definedName name="Series_1900_00" localSheetId="30">'[6]Schedule of Rates'!#REF!</definedName>
    <definedName name="Series_1900_00" localSheetId="31">'[6]Schedule of Rates'!#REF!</definedName>
    <definedName name="Series_1900_00" localSheetId="32">'[6]Schedule of Rates'!#REF!</definedName>
    <definedName name="Series_1900_00" localSheetId="34">'[6]Schedule of Rates'!#REF!</definedName>
    <definedName name="Series_1900_00" localSheetId="35">'[6]Schedule of Rates'!#REF!</definedName>
    <definedName name="Series_1900_00" localSheetId="36">'[6]Schedule of Rates'!#REF!</definedName>
    <definedName name="Series_1900_00" localSheetId="38">'[6]Schedule of Rates'!#REF!</definedName>
    <definedName name="Series_1900_00" localSheetId="39">'[6]Schedule of Rates'!#REF!</definedName>
    <definedName name="Series_1900_00" localSheetId="40">'[6]Schedule of Rates'!#REF!</definedName>
    <definedName name="Series_1900_00" localSheetId="5">'[6]Schedule of Rates'!#REF!</definedName>
    <definedName name="Series_1900_00">'[6]Schedule of Rates'!#REF!</definedName>
    <definedName name="Series_2300_00" localSheetId="7">'[6]Schedule of Rates'!#REF!</definedName>
    <definedName name="Series_2300_00" localSheetId="8">'[6]Schedule of Rates'!#REF!</definedName>
    <definedName name="Series_2300_00" localSheetId="10">'[6]Schedule of Rates'!#REF!</definedName>
    <definedName name="Series_2300_00" localSheetId="11">'[6]Schedule of Rates'!#REF!</definedName>
    <definedName name="Series_2300_00" localSheetId="12">'[6]Schedule of Rates'!#REF!</definedName>
    <definedName name="Series_2300_00" localSheetId="13">'[6]Schedule of Rates'!#REF!</definedName>
    <definedName name="Series_2300_00" localSheetId="14">'[6]Schedule of Rates'!#REF!</definedName>
    <definedName name="Series_2300_00" localSheetId="15">'[6]Schedule of Rates'!#REF!</definedName>
    <definedName name="Series_2300_00" localSheetId="18">'[6]Schedule of Rates'!#REF!</definedName>
    <definedName name="Series_2300_00" localSheetId="19">'[6]Schedule of Rates'!#REF!</definedName>
    <definedName name="Series_2300_00" localSheetId="20">'[6]Schedule of Rates'!#REF!</definedName>
    <definedName name="Series_2300_00" localSheetId="21">'[6]Schedule of Rates'!#REF!</definedName>
    <definedName name="Series_2300_00" localSheetId="22">'[6]Schedule of Rates'!#REF!</definedName>
    <definedName name="Series_2300_00" localSheetId="23">'[6]Schedule of Rates'!#REF!</definedName>
    <definedName name="Series_2300_00" localSheetId="24">'[6]Schedule of Rates'!#REF!</definedName>
    <definedName name="Series_2300_00" localSheetId="26">'[6]Schedule of Rates'!#REF!</definedName>
    <definedName name="Series_2300_00" localSheetId="27">'[6]Schedule of Rates'!#REF!</definedName>
    <definedName name="Series_2300_00" localSheetId="28">'[6]Schedule of Rates'!#REF!</definedName>
    <definedName name="Series_2300_00" localSheetId="30">'[6]Schedule of Rates'!#REF!</definedName>
    <definedName name="Series_2300_00" localSheetId="31">'[6]Schedule of Rates'!#REF!</definedName>
    <definedName name="Series_2300_00" localSheetId="32">'[6]Schedule of Rates'!#REF!</definedName>
    <definedName name="Series_2300_00" localSheetId="34">'[6]Schedule of Rates'!#REF!</definedName>
    <definedName name="Series_2300_00" localSheetId="35">'[6]Schedule of Rates'!#REF!</definedName>
    <definedName name="Series_2300_00" localSheetId="36">'[6]Schedule of Rates'!#REF!</definedName>
    <definedName name="Series_2300_00" localSheetId="38">'[6]Schedule of Rates'!#REF!</definedName>
    <definedName name="Series_2300_00" localSheetId="39">'[6]Schedule of Rates'!#REF!</definedName>
    <definedName name="Series_2300_00" localSheetId="40">'[6]Schedule of Rates'!#REF!</definedName>
    <definedName name="Series_2300_00" localSheetId="5">'[6]Schedule of Rates'!#REF!</definedName>
    <definedName name="Series_2300_00">'[6]Schedule of Rates'!#REF!</definedName>
    <definedName name="Series_2400_03" localSheetId="7">'[6]Schedule of Rates'!#REF!</definedName>
    <definedName name="Series_2400_03" localSheetId="8">'[6]Schedule of Rates'!#REF!</definedName>
    <definedName name="Series_2400_03" localSheetId="10">'[6]Schedule of Rates'!#REF!</definedName>
    <definedName name="Series_2400_03" localSheetId="11">'[6]Schedule of Rates'!#REF!</definedName>
    <definedName name="Series_2400_03" localSheetId="12">'[6]Schedule of Rates'!#REF!</definedName>
    <definedName name="Series_2400_03" localSheetId="13">'[6]Schedule of Rates'!#REF!</definedName>
    <definedName name="Series_2400_03" localSheetId="14">'[6]Schedule of Rates'!#REF!</definedName>
    <definedName name="Series_2400_03" localSheetId="15">'[6]Schedule of Rates'!#REF!</definedName>
    <definedName name="Series_2400_03" localSheetId="18">'[6]Schedule of Rates'!#REF!</definedName>
    <definedName name="Series_2400_03" localSheetId="19">'[6]Schedule of Rates'!#REF!</definedName>
    <definedName name="Series_2400_03" localSheetId="20">'[6]Schedule of Rates'!#REF!</definedName>
    <definedName name="Series_2400_03" localSheetId="21">'[6]Schedule of Rates'!#REF!</definedName>
    <definedName name="Series_2400_03" localSheetId="22">'[6]Schedule of Rates'!#REF!</definedName>
    <definedName name="Series_2400_03" localSheetId="23">'[6]Schedule of Rates'!#REF!</definedName>
    <definedName name="Series_2400_03" localSheetId="24">'[6]Schedule of Rates'!#REF!</definedName>
    <definedName name="Series_2400_03" localSheetId="26">'[6]Schedule of Rates'!#REF!</definedName>
    <definedName name="Series_2400_03" localSheetId="27">'[6]Schedule of Rates'!#REF!</definedName>
    <definedName name="Series_2400_03" localSheetId="28">'[6]Schedule of Rates'!#REF!</definedName>
    <definedName name="Series_2400_03" localSheetId="30">'[6]Schedule of Rates'!#REF!</definedName>
    <definedName name="Series_2400_03" localSheetId="31">'[6]Schedule of Rates'!#REF!</definedName>
    <definedName name="Series_2400_03" localSheetId="32">'[6]Schedule of Rates'!#REF!</definedName>
    <definedName name="Series_2400_03" localSheetId="34">'[6]Schedule of Rates'!#REF!</definedName>
    <definedName name="Series_2400_03" localSheetId="35">'[6]Schedule of Rates'!#REF!</definedName>
    <definedName name="Series_2400_03" localSheetId="36">'[6]Schedule of Rates'!#REF!</definedName>
    <definedName name="Series_2400_03" localSheetId="38">'[6]Schedule of Rates'!#REF!</definedName>
    <definedName name="Series_2400_03" localSheetId="39">'[6]Schedule of Rates'!#REF!</definedName>
    <definedName name="Series_2400_03" localSheetId="40">'[6]Schedule of Rates'!#REF!</definedName>
    <definedName name="Series_2400_03" localSheetId="5">'[6]Schedule of Rates'!#REF!</definedName>
    <definedName name="Series_2400_03">'[6]Schedule of Rates'!#REF!</definedName>
    <definedName name="Series_300_02" localSheetId="7">'[6]Schedule of Rates'!#REF!</definedName>
    <definedName name="Series_300_02" localSheetId="8">'[6]Schedule of Rates'!#REF!</definedName>
    <definedName name="Series_300_02" localSheetId="10">'[6]Schedule of Rates'!#REF!</definedName>
    <definedName name="Series_300_02" localSheetId="11">'[6]Schedule of Rates'!#REF!</definedName>
    <definedName name="Series_300_02" localSheetId="12">'[6]Schedule of Rates'!#REF!</definedName>
    <definedName name="Series_300_02" localSheetId="13">'[6]Schedule of Rates'!#REF!</definedName>
    <definedName name="Series_300_02" localSheetId="14">'[6]Schedule of Rates'!#REF!</definedName>
    <definedName name="Series_300_02" localSheetId="15">'[6]Schedule of Rates'!#REF!</definedName>
    <definedName name="Series_300_02" localSheetId="18">'[6]Schedule of Rates'!#REF!</definedName>
    <definedName name="Series_300_02" localSheetId="19">'[6]Schedule of Rates'!#REF!</definedName>
    <definedName name="Series_300_02" localSheetId="20">'[6]Schedule of Rates'!#REF!</definedName>
    <definedName name="Series_300_02" localSheetId="21">'[6]Schedule of Rates'!#REF!</definedName>
    <definedName name="Series_300_02" localSheetId="22">'[6]Schedule of Rates'!#REF!</definedName>
    <definedName name="Series_300_02" localSheetId="23">'[6]Schedule of Rates'!#REF!</definedName>
    <definedName name="Series_300_02" localSheetId="24">'[6]Schedule of Rates'!#REF!</definedName>
    <definedName name="Series_300_02" localSheetId="26">'[6]Schedule of Rates'!#REF!</definedName>
    <definedName name="Series_300_02" localSheetId="27">'[6]Schedule of Rates'!#REF!</definedName>
    <definedName name="Series_300_02" localSheetId="28">'[6]Schedule of Rates'!#REF!</definedName>
    <definedName name="Series_300_02" localSheetId="30">'[6]Schedule of Rates'!#REF!</definedName>
    <definedName name="Series_300_02" localSheetId="31">'[6]Schedule of Rates'!#REF!</definedName>
    <definedName name="Series_300_02" localSheetId="32">'[6]Schedule of Rates'!#REF!</definedName>
    <definedName name="Series_300_02" localSheetId="34">'[6]Schedule of Rates'!#REF!</definedName>
    <definedName name="Series_300_02" localSheetId="35">'[6]Schedule of Rates'!#REF!</definedName>
    <definedName name="Series_300_02" localSheetId="36">'[6]Schedule of Rates'!#REF!</definedName>
    <definedName name="Series_300_02" localSheetId="38">'[6]Schedule of Rates'!#REF!</definedName>
    <definedName name="Series_300_02" localSheetId="39">'[6]Schedule of Rates'!#REF!</definedName>
    <definedName name="Series_300_02" localSheetId="40">'[6]Schedule of Rates'!#REF!</definedName>
    <definedName name="Series_300_02" localSheetId="5">'[6]Schedule of Rates'!#REF!</definedName>
    <definedName name="Series_300_02">'[6]Schedule of Rates'!#REF!</definedName>
    <definedName name="Series_400_00" localSheetId="7">'[6]Schedule of Rates'!#REF!</definedName>
    <definedName name="Series_400_00" localSheetId="8">'[6]Schedule of Rates'!#REF!</definedName>
    <definedName name="Series_400_00" localSheetId="10">'[6]Schedule of Rates'!#REF!</definedName>
    <definedName name="Series_400_00" localSheetId="11">'[6]Schedule of Rates'!#REF!</definedName>
    <definedName name="Series_400_00" localSheetId="12">'[6]Schedule of Rates'!#REF!</definedName>
    <definedName name="Series_400_00" localSheetId="13">'[6]Schedule of Rates'!#REF!</definedName>
    <definedName name="Series_400_00" localSheetId="14">'[6]Schedule of Rates'!#REF!</definedName>
    <definedName name="Series_400_00" localSheetId="15">'[6]Schedule of Rates'!#REF!</definedName>
    <definedName name="Series_400_00" localSheetId="18">'[6]Schedule of Rates'!#REF!</definedName>
    <definedName name="Series_400_00" localSheetId="19">'[6]Schedule of Rates'!#REF!</definedName>
    <definedName name="Series_400_00" localSheetId="20">'[6]Schedule of Rates'!#REF!</definedName>
    <definedName name="Series_400_00" localSheetId="21">'[6]Schedule of Rates'!#REF!</definedName>
    <definedName name="Series_400_00" localSheetId="22">'[6]Schedule of Rates'!#REF!</definedName>
    <definedName name="Series_400_00" localSheetId="23">'[6]Schedule of Rates'!#REF!</definedName>
    <definedName name="Series_400_00" localSheetId="24">'[6]Schedule of Rates'!#REF!</definedName>
    <definedName name="Series_400_00" localSheetId="26">'[6]Schedule of Rates'!#REF!</definedName>
    <definedName name="Series_400_00" localSheetId="27">'[6]Schedule of Rates'!#REF!</definedName>
    <definedName name="Series_400_00" localSheetId="28">'[6]Schedule of Rates'!#REF!</definedName>
    <definedName name="Series_400_00" localSheetId="30">'[6]Schedule of Rates'!#REF!</definedName>
    <definedName name="Series_400_00" localSheetId="31">'[6]Schedule of Rates'!#REF!</definedName>
    <definedName name="Series_400_00" localSheetId="32">'[6]Schedule of Rates'!#REF!</definedName>
    <definedName name="Series_400_00" localSheetId="34">'[6]Schedule of Rates'!#REF!</definedName>
    <definedName name="Series_400_00" localSheetId="35">'[6]Schedule of Rates'!#REF!</definedName>
    <definedName name="Series_400_00" localSheetId="36">'[6]Schedule of Rates'!#REF!</definedName>
    <definedName name="Series_400_00" localSheetId="38">'[6]Schedule of Rates'!#REF!</definedName>
    <definedName name="Series_400_00" localSheetId="39">'[6]Schedule of Rates'!#REF!</definedName>
    <definedName name="Series_400_00" localSheetId="40">'[6]Schedule of Rates'!#REF!</definedName>
    <definedName name="Series_400_00" localSheetId="5">'[6]Schedule of Rates'!#REF!</definedName>
    <definedName name="Series_400_00">'[6]Schedule of Rates'!#REF!</definedName>
    <definedName name="Series_400_01" localSheetId="7">'[6]Schedule of Rates'!#REF!</definedName>
    <definedName name="Series_400_01" localSheetId="8">'[6]Schedule of Rates'!#REF!</definedName>
    <definedName name="Series_400_01" localSheetId="10">'[6]Schedule of Rates'!#REF!</definedName>
    <definedName name="Series_400_01" localSheetId="11">'[6]Schedule of Rates'!#REF!</definedName>
    <definedName name="Series_400_01" localSheetId="12">'[6]Schedule of Rates'!#REF!</definedName>
    <definedName name="Series_400_01" localSheetId="13">'[6]Schedule of Rates'!#REF!</definedName>
    <definedName name="Series_400_01" localSheetId="14">'[6]Schedule of Rates'!#REF!</definedName>
    <definedName name="Series_400_01" localSheetId="15">'[6]Schedule of Rates'!#REF!</definedName>
    <definedName name="Series_400_01" localSheetId="18">'[6]Schedule of Rates'!#REF!</definedName>
    <definedName name="Series_400_01" localSheetId="19">'[6]Schedule of Rates'!#REF!</definedName>
    <definedName name="Series_400_01" localSheetId="20">'[6]Schedule of Rates'!#REF!</definedName>
    <definedName name="Series_400_01" localSheetId="21">'[6]Schedule of Rates'!#REF!</definedName>
    <definedName name="Series_400_01" localSheetId="22">'[6]Schedule of Rates'!#REF!</definedName>
    <definedName name="Series_400_01" localSheetId="23">'[6]Schedule of Rates'!#REF!</definedName>
    <definedName name="Series_400_01" localSheetId="24">'[6]Schedule of Rates'!#REF!</definedName>
    <definedName name="Series_400_01" localSheetId="26">'[6]Schedule of Rates'!#REF!</definedName>
    <definedName name="Series_400_01" localSheetId="27">'[6]Schedule of Rates'!#REF!</definedName>
    <definedName name="Series_400_01" localSheetId="28">'[6]Schedule of Rates'!#REF!</definedName>
    <definedName name="Series_400_01" localSheetId="30">'[6]Schedule of Rates'!#REF!</definedName>
    <definedName name="Series_400_01" localSheetId="31">'[6]Schedule of Rates'!#REF!</definedName>
    <definedName name="Series_400_01" localSheetId="32">'[6]Schedule of Rates'!#REF!</definedName>
    <definedName name="Series_400_01" localSheetId="34">'[6]Schedule of Rates'!#REF!</definedName>
    <definedName name="Series_400_01" localSheetId="35">'[6]Schedule of Rates'!#REF!</definedName>
    <definedName name="Series_400_01" localSheetId="36">'[6]Schedule of Rates'!#REF!</definedName>
    <definedName name="Series_400_01" localSheetId="38">'[6]Schedule of Rates'!#REF!</definedName>
    <definedName name="Series_400_01" localSheetId="39">'[6]Schedule of Rates'!#REF!</definedName>
    <definedName name="Series_400_01" localSheetId="40">'[6]Schedule of Rates'!#REF!</definedName>
    <definedName name="Series_400_01" localSheetId="5">'[6]Schedule of Rates'!#REF!</definedName>
    <definedName name="Series_400_01">'[6]Schedule of Rates'!#REF!</definedName>
    <definedName name="Series_400_03" localSheetId="7">'[6]Schedule of Rates'!#REF!</definedName>
    <definedName name="Series_400_03" localSheetId="8">'[6]Schedule of Rates'!#REF!</definedName>
    <definedName name="Series_400_03" localSheetId="10">'[6]Schedule of Rates'!#REF!</definedName>
    <definedName name="Series_400_03" localSheetId="11">'[6]Schedule of Rates'!#REF!</definedName>
    <definedName name="Series_400_03" localSheetId="12">'[6]Schedule of Rates'!#REF!</definedName>
    <definedName name="Series_400_03" localSheetId="13">'[6]Schedule of Rates'!#REF!</definedName>
    <definedName name="Series_400_03" localSheetId="14">'[6]Schedule of Rates'!#REF!</definedName>
    <definedName name="Series_400_03" localSheetId="15">'[6]Schedule of Rates'!#REF!</definedName>
    <definedName name="Series_400_03" localSheetId="18">'[6]Schedule of Rates'!#REF!</definedName>
    <definedName name="Series_400_03" localSheetId="19">'[6]Schedule of Rates'!#REF!</definedName>
    <definedName name="Series_400_03" localSheetId="20">'[6]Schedule of Rates'!#REF!</definedName>
    <definedName name="Series_400_03" localSheetId="21">'[6]Schedule of Rates'!#REF!</definedName>
    <definedName name="Series_400_03" localSheetId="22">'[6]Schedule of Rates'!#REF!</definedName>
    <definedName name="Series_400_03" localSheetId="23">'[6]Schedule of Rates'!#REF!</definedName>
    <definedName name="Series_400_03" localSheetId="24">'[6]Schedule of Rates'!#REF!</definedName>
    <definedName name="Series_400_03" localSheetId="26">'[6]Schedule of Rates'!#REF!</definedName>
    <definedName name="Series_400_03" localSheetId="27">'[6]Schedule of Rates'!#REF!</definedName>
    <definedName name="Series_400_03" localSheetId="28">'[6]Schedule of Rates'!#REF!</definedName>
    <definedName name="Series_400_03" localSheetId="30">'[6]Schedule of Rates'!#REF!</definedName>
    <definedName name="Series_400_03" localSheetId="31">'[6]Schedule of Rates'!#REF!</definedName>
    <definedName name="Series_400_03" localSheetId="32">'[6]Schedule of Rates'!#REF!</definedName>
    <definedName name="Series_400_03" localSheetId="34">'[6]Schedule of Rates'!#REF!</definedName>
    <definedName name="Series_400_03" localSheetId="35">'[6]Schedule of Rates'!#REF!</definedName>
    <definedName name="Series_400_03" localSheetId="36">'[6]Schedule of Rates'!#REF!</definedName>
    <definedName name="Series_400_03" localSheetId="38">'[6]Schedule of Rates'!#REF!</definedName>
    <definedName name="Series_400_03" localSheetId="39">'[6]Schedule of Rates'!#REF!</definedName>
    <definedName name="Series_400_03" localSheetId="40">'[6]Schedule of Rates'!#REF!</definedName>
    <definedName name="Series_400_03" localSheetId="5">'[6]Schedule of Rates'!#REF!</definedName>
    <definedName name="Series_400_03">'[6]Schedule of Rates'!#REF!</definedName>
    <definedName name="Series_400_04" localSheetId="7">'[6]Schedule of Rates'!#REF!</definedName>
    <definedName name="Series_400_04" localSheetId="8">'[6]Schedule of Rates'!#REF!</definedName>
    <definedName name="Series_400_04" localSheetId="10">'[6]Schedule of Rates'!#REF!</definedName>
    <definedName name="Series_400_04" localSheetId="11">'[6]Schedule of Rates'!#REF!</definedName>
    <definedName name="Series_400_04" localSheetId="12">'[6]Schedule of Rates'!#REF!</definedName>
    <definedName name="Series_400_04" localSheetId="13">'[6]Schedule of Rates'!#REF!</definedName>
    <definedName name="Series_400_04" localSheetId="14">'[6]Schedule of Rates'!#REF!</definedName>
    <definedName name="Series_400_04" localSheetId="15">'[6]Schedule of Rates'!#REF!</definedName>
    <definedName name="Series_400_04" localSheetId="18">'[6]Schedule of Rates'!#REF!</definedName>
    <definedName name="Series_400_04" localSheetId="19">'[6]Schedule of Rates'!#REF!</definedName>
    <definedName name="Series_400_04" localSheetId="20">'[6]Schedule of Rates'!#REF!</definedName>
    <definedName name="Series_400_04" localSheetId="21">'[6]Schedule of Rates'!#REF!</definedName>
    <definedName name="Series_400_04" localSheetId="22">'[6]Schedule of Rates'!#REF!</definedName>
    <definedName name="Series_400_04" localSheetId="23">'[6]Schedule of Rates'!#REF!</definedName>
    <definedName name="Series_400_04" localSheetId="24">'[6]Schedule of Rates'!#REF!</definedName>
    <definedName name="Series_400_04" localSheetId="26">'[6]Schedule of Rates'!#REF!</definedName>
    <definedName name="Series_400_04" localSheetId="27">'[6]Schedule of Rates'!#REF!</definedName>
    <definedName name="Series_400_04" localSheetId="28">'[6]Schedule of Rates'!#REF!</definedName>
    <definedName name="Series_400_04" localSheetId="30">'[6]Schedule of Rates'!#REF!</definedName>
    <definedName name="Series_400_04" localSheetId="31">'[6]Schedule of Rates'!#REF!</definedName>
    <definedName name="Series_400_04" localSheetId="32">'[6]Schedule of Rates'!#REF!</definedName>
    <definedName name="Series_400_04" localSheetId="34">'[6]Schedule of Rates'!#REF!</definedName>
    <definedName name="Series_400_04" localSheetId="35">'[6]Schedule of Rates'!#REF!</definedName>
    <definedName name="Series_400_04" localSheetId="36">'[6]Schedule of Rates'!#REF!</definedName>
    <definedName name="Series_400_04" localSheetId="38">'[6]Schedule of Rates'!#REF!</definedName>
    <definedName name="Series_400_04" localSheetId="39">'[6]Schedule of Rates'!#REF!</definedName>
    <definedName name="Series_400_04" localSheetId="40">'[6]Schedule of Rates'!#REF!</definedName>
    <definedName name="Series_400_04" localSheetId="5">'[6]Schedule of Rates'!#REF!</definedName>
    <definedName name="Series_400_04">'[6]Schedule of Rates'!#REF!</definedName>
    <definedName name="Series_400_05" localSheetId="7">'[6]Schedule of Rates'!#REF!</definedName>
    <definedName name="Series_400_05" localSheetId="8">'[6]Schedule of Rates'!#REF!</definedName>
    <definedName name="Series_400_05" localSheetId="10">'[6]Schedule of Rates'!#REF!</definedName>
    <definedName name="Series_400_05" localSheetId="11">'[6]Schedule of Rates'!#REF!</definedName>
    <definedName name="Series_400_05" localSheetId="12">'[6]Schedule of Rates'!#REF!</definedName>
    <definedName name="Series_400_05" localSheetId="13">'[6]Schedule of Rates'!#REF!</definedName>
    <definedName name="Series_400_05" localSheetId="14">'[6]Schedule of Rates'!#REF!</definedName>
    <definedName name="Series_400_05" localSheetId="15">'[6]Schedule of Rates'!#REF!</definedName>
    <definedName name="Series_400_05" localSheetId="18">'[6]Schedule of Rates'!#REF!</definedName>
    <definedName name="Series_400_05" localSheetId="19">'[6]Schedule of Rates'!#REF!</definedName>
    <definedName name="Series_400_05" localSheetId="20">'[6]Schedule of Rates'!#REF!</definedName>
    <definedName name="Series_400_05" localSheetId="21">'[6]Schedule of Rates'!#REF!</definedName>
    <definedName name="Series_400_05" localSheetId="22">'[6]Schedule of Rates'!#REF!</definedName>
    <definedName name="Series_400_05" localSheetId="23">'[6]Schedule of Rates'!#REF!</definedName>
    <definedName name="Series_400_05" localSheetId="24">'[6]Schedule of Rates'!#REF!</definedName>
    <definedName name="Series_400_05" localSheetId="26">'[6]Schedule of Rates'!#REF!</definedName>
    <definedName name="Series_400_05" localSheetId="27">'[6]Schedule of Rates'!#REF!</definedName>
    <definedName name="Series_400_05" localSheetId="28">'[6]Schedule of Rates'!#REF!</definedName>
    <definedName name="Series_400_05" localSheetId="30">'[6]Schedule of Rates'!#REF!</definedName>
    <definedName name="Series_400_05" localSheetId="31">'[6]Schedule of Rates'!#REF!</definedName>
    <definedName name="Series_400_05" localSheetId="32">'[6]Schedule of Rates'!#REF!</definedName>
    <definedName name="Series_400_05" localSheetId="34">'[6]Schedule of Rates'!#REF!</definedName>
    <definedName name="Series_400_05" localSheetId="35">'[6]Schedule of Rates'!#REF!</definedName>
    <definedName name="Series_400_05" localSheetId="36">'[6]Schedule of Rates'!#REF!</definedName>
    <definedName name="Series_400_05" localSheetId="38">'[6]Schedule of Rates'!#REF!</definedName>
    <definedName name="Series_400_05" localSheetId="39">'[6]Schedule of Rates'!#REF!</definedName>
    <definedName name="Series_400_05" localSheetId="40">'[6]Schedule of Rates'!#REF!</definedName>
    <definedName name="Series_400_05" localSheetId="5">'[6]Schedule of Rates'!#REF!</definedName>
    <definedName name="Series_400_05">'[6]Schedule of Rates'!#REF!</definedName>
    <definedName name="Series_500_02" localSheetId="7">'[6]Schedule of Rates'!#REF!</definedName>
    <definedName name="Series_500_02" localSheetId="8">'[6]Schedule of Rates'!#REF!</definedName>
    <definedName name="Series_500_02" localSheetId="10">'[6]Schedule of Rates'!#REF!</definedName>
    <definedName name="Series_500_02" localSheetId="11">'[6]Schedule of Rates'!#REF!</definedName>
    <definedName name="Series_500_02" localSheetId="12">'[6]Schedule of Rates'!#REF!</definedName>
    <definedName name="Series_500_02" localSheetId="13">'[6]Schedule of Rates'!#REF!</definedName>
    <definedName name="Series_500_02" localSheetId="14">'[6]Schedule of Rates'!#REF!</definedName>
    <definedName name="Series_500_02" localSheetId="15">'[6]Schedule of Rates'!#REF!</definedName>
    <definedName name="Series_500_02" localSheetId="18">'[6]Schedule of Rates'!#REF!</definedName>
    <definedName name="Series_500_02" localSheetId="19">'[6]Schedule of Rates'!#REF!</definedName>
    <definedName name="Series_500_02" localSheetId="20">'[6]Schedule of Rates'!#REF!</definedName>
    <definedName name="Series_500_02" localSheetId="21">'[6]Schedule of Rates'!#REF!</definedName>
    <definedName name="Series_500_02" localSheetId="22">'[6]Schedule of Rates'!#REF!</definedName>
    <definedName name="Series_500_02" localSheetId="23">'[6]Schedule of Rates'!#REF!</definedName>
    <definedName name="Series_500_02" localSheetId="24">'[6]Schedule of Rates'!#REF!</definedName>
    <definedName name="Series_500_02" localSheetId="26">'[6]Schedule of Rates'!#REF!</definedName>
    <definedName name="Series_500_02" localSheetId="27">'[6]Schedule of Rates'!#REF!</definedName>
    <definedName name="Series_500_02" localSheetId="28">'[6]Schedule of Rates'!#REF!</definedName>
    <definedName name="Series_500_02" localSheetId="30">'[6]Schedule of Rates'!#REF!</definedName>
    <definedName name="Series_500_02" localSheetId="31">'[6]Schedule of Rates'!#REF!</definedName>
    <definedName name="Series_500_02" localSheetId="32">'[6]Schedule of Rates'!#REF!</definedName>
    <definedName name="Series_500_02" localSheetId="34">'[6]Schedule of Rates'!#REF!</definedName>
    <definedName name="Series_500_02" localSheetId="35">'[6]Schedule of Rates'!#REF!</definedName>
    <definedName name="Series_500_02" localSheetId="36">'[6]Schedule of Rates'!#REF!</definedName>
    <definedName name="Series_500_02" localSheetId="38">'[6]Schedule of Rates'!#REF!</definedName>
    <definedName name="Series_500_02" localSheetId="39">'[6]Schedule of Rates'!#REF!</definedName>
    <definedName name="Series_500_02" localSheetId="40">'[6]Schedule of Rates'!#REF!</definedName>
    <definedName name="Series_500_02" localSheetId="5">'[6]Schedule of Rates'!#REF!</definedName>
    <definedName name="Series_500_02">'[6]Schedule of Rates'!#REF!</definedName>
    <definedName name="Series_500_04" localSheetId="7">'[6]Schedule of Rates'!#REF!</definedName>
    <definedName name="Series_500_04" localSheetId="8">'[6]Schedule of Rates'!#REF!</definedName>
    <definedName name="Series_500_04" localSheetId="10">'[6]Schedule of Rates'!#REF!</definedName>
    <definedName name="Series_500_04" localSheetId="11">'[6]Schedule of Rates'!#REF!</definedName>
    <definedName name="Series_500_04" localSheetId="12">'[6]Schedule of Rates'!#REF!</definedName>
    <definedName name="Series_500_04" localSheetId="13">'[6]Schedule of Rates'!#REF!</definedName>
    <definedName name="Series_500_04" localSheetId="14">'[6]Schedule of Rates'!#REF!</definedName>
    <definedName name="Series_500_04" localSheetId="15">'[6]Schedule of Rates'!#REF!</definedName>
    <definedName name="Series_500_04" localSheetId="18">'[6]Schedule of Rates'!#REF!</definedName>
    <definedName name="Series_500_04" localSheetId="19">'[6]Schedule of Rates'!#REF!</definedName>
    <definedName name="Series_500_04" localSheetId="20">'[6]Schedule of Rates'!#REF!</definedName>
    <definedName name="Series_500_04" localSheetId="21">'[6]Schedule of Rates'!#REF!</definedName>
    <definedName name="Series_500_04" localSheetId="22">'[6]Schedule of Rates'!#REF!</definedName>
    <definedName name="Series_500_04" localSheetId="23">'[6]Schedule of Rates'!#REF!</definedName>
    <definedName name="Series_500_04" localSheetId="24">'[6]Schedule of Rates'!#REF!</definedName>
    <definedName name="Series_500_04" localSheetId="26">'[6]Schedule of Rates'!#REF!</definedName>
    <definedName name="Series_500_04" localSheetId="27">'[6]Schedule of Rates'!#REF!</definedName>
    <definedName name="Series_500_04" localSheetId="28">'[6]Schedule of Rates'!#REF!</definedName>
    <definedName name="Series_500_04" localSheetId="30">'[6]Schedule of Rates'!#REF!</definedName>
    <definedName name="Series_500_04" localSheetId="31">'[6]Schedule of Rates'!#REF!</definedName>
    <definedName name="Series_500_04" localSheetId="32">'[6]Schedule of Rates'!#REF!</definedName>
    <definedName name="Series_500_04" localSheetId="34">'[6]Schedule of Rates'!#REF!</definedName>
    <definedName name="Series_500_04" localSheetId="35">'[6]Schedule of Rates'!#REF!</definedName>
    <definedName name="Series_500_04" localSheetId="36">'[6]Schedule of Rates'!#REF!</definedName>
    <definedName name="Series_500_04" localSheetId="38">'[6]Schedule of Rates'!#REF!</definedName>
    <definedName name="Series_500_04" localSheetId="39">'[6]Schedule of Rates'!#REF!</definedName>
    <definedName name="Series_500_04" localSheetId="40">'[6]Schedule of Rates'!#REF!</definedName>
    <definedName name="Series_500_04" localSheetId="5">'[6]Schedule of Rates'!#REF!</definedName>
    <definedName name="Series_500_04">'[6]Schedule of Rates'!#REF!</definedName>
    <definedName name="Series_500_05" localSheetId="7">'[6]Schedule of Rates'!#REF!</definedName>
    <definedName name="Series_500_05" localSheetId="8">'[6]Schedule of Rates'!#REF!</definedName>
    <definedName name="Series_500_05" localSheetId="10">'[6]Schedule of Rates'!#REF!</definedName>
    <definedName name="Series_500_05" localSheetId="11">'[6]Schedule of Rates'!#REF!</definedName>
    <definedName name="Series_500_05" localSheetId="12">'[6]Schedule of Rates'!#REF!</definedName>
    <definedName name="Series_500_05" localSheetId="13">'[6]Schedule of Rates'!#REF!</definedName>
    <definedName name="Series_500_05" localSheetId="14">'[6]Schedule of Rates'!#REF!</definedName>
    <definedName name="Series_500_05" localSheetId="15">'[6]Schedule of Rates'!#REF!</definedName>
    <definedName name="Series_500_05" localSheetId="18">'[6]Schedule of Rates'!#REF!</definedName>
    <definedName name="Series_500_05" localSheetId="19">'[6]Schedule of Rates'!#REF!</definedName>
    <definedName name="Series_500_05" localSheetId="20">'[6]Schedule of Rates'!#REF!</definedName>
    <definedName name="Series_500_05" localSheetId="21">'[6]Schedule of Rates'!#REF!</definedName>
    <definedName name="Series_500_05" localSheetId="22">'[6]Schedule of Rates'!#REF!</definedName>
    <definedName name="Series_500_05" localSheetId="23">'[6]Schedule of Rates'!#REF!</definedName>
    <definedName name="Series_500_05" localSheetId="24">'[6]Schedule of Rates'!#REF!</definedName>
    <definedName name="Series_500_05" localSheetId="26">'[6]Schedule of Rates'!#REF!</definedName>
    <definedName name="Series_500_05" localSheetId="27">'[6]Schedule of Rates'!#REF!</definedName>
    <definedName name="Series_500_05" localSheetId="28">'[6]Schedule of Rates'!#REF!</definedName>
    <definedName name="Series_500_05" localSheetId="30">'[6]Schedule of Rates'!#REF!</definedName>
    <definedName name="Series_500_05" localSheetId="31">'[6]Schedule of Rates'!#REF!</definedName>
    <definedName name="Series_500_05" localSheetId="32">'[6]Schedule of Rates'!#REF!</definedName>
    <definedName name="Series_500_05" localSheetId="34">'[6]Schedule of Rates'!#REF!</definedName>
    <definedName name="Series_500_05" localSheetId="35">'[6]Schedule of Rates'!#REF!</definedName>
    <definedName name="Series_500_05" localSheetId="36">'[6]Schedule of Rates'!#REF!</definedName>
    <definedName name="Series_500_05" localSheetId="38">'[6]Schedule of Rates'!#REF!</definedName>
    <definedName name="Series_500_05" localSheetId="39">'[6]Schedule of Rates'!#REF!</definedName>
    <definedName name="Series_500_05" localSheetId="40">'[6]Schedule of Rates'!#REF!</definedName>
    <definedName name="Series_500_05" localSheetId="5">'[6]Schedule of Rates'!#REF!</definedName>
    <definedName name="Series_500_05">'[6]Schedule of Rates'!#REF!</definedName>
    <definedName name="Series_500_07" localSheetId="7">'[6]Schedule of Rates'!#REF!</definedName>
    <definedName name="Series_500_07" localSheetId="8">'[6]Schedule of Rates'!#REF!</definedName>
    <definedName name="Series_500_07" localSheetId="10">'[6]Schedule of Rates'!#REF!</definedName>
    <definedName name="Series_500_07" localSheetId="11">'[6]Schedule of Rates'!#REF!</definedName>
    <definedName name="Series_500_07" localSheetId="12">'[6]Schedule of Rates'!#REF!</definedName>
    <definedName name="Series_500_07" localSheetId="13">'[6]Schedule of Rates'!#REF!</definedName>
    <definedName name="Series_500_07" localSheetId="14">'[6]Schedule of Rates'!#REF!</definedName>
    <definedName name="Series_500_07" localSheetId="15">'[6]Schedule of Rates'!#REF!</definedName>
    <definedName name="Series_500_07" localSheetId="18">'[6]Schedule of Rates'!#REF!</definedName>
    <definedName name="Series_500_07" localSheetId="19">'[6]Schedule of Rates'!#REF!</definedName>
    <definedName name="Series_500_07" localSheetId="20">'[6]Schedule of Rates'!#REF!</definedName>
    <definedName name="Series_500_07" localSheetId="21">'[6]Schedule of Rates'!#REF!</definedName>
    <definedName name="Series_500_07" localSheetId="22">'[6]Schedule of Rates'!#REF!</definedName>
    <definedName name="Series_500_07" localSheetId="23">'[6]Schedule of Rates'!#REF!</definedName>
    <definedName name="Series_500_07" localSheetId="24">'[6]Schedule of Rates'!#REF!</definedName>
    <definedName name="Series_500_07" localSheetId="26">'[6]Schedule of Rates'!#REF!</definedName>
    <definedName name="Series_500_07" localSheetId="27">'[6]Schedule of Rates'!#REF!</definedName>
    <definedName name="Series_500_07" localSheetId="28">'[6]Schedule of Rates'!#REF!</definedName>
    <definedName name="Series_500_07" localSheetId="30">'[6]Schedule of Rates'!#REF!</definedName>
    <definedName name="Series_500_07" localSheetId="31">'[6]Schedule of Rates'!#REF!</definedName>
    <definedName name="Series_500_07" localSheetId="32">'[6]Schedule of Rates'!#REF!</definedName>
    <definedName name="Series_500_07" localSheetId="34">'[6]Schedule of Rates'!#REF!</definedName>
    <definedName name="Series_500_07" localSheetId="35">'[6]Schedule of Rates'!#REF!</definedName>
    <definedName name="Series_500_07" localSheetId="36">'[6]Schedule of Rates'!#REF!</definedName>
    <definedName name="Series_500_07" localSheetId="38">'[6]Schedule of Rates'!#REF!</definedName>
    <definedName name="Series_500_07" localSheetId="39">'[6]Schedule of Rates'!#REF!</definedName>
    <definedName name="Series_500_07" localSheetId="40">'[6]Schedule of Rates'!#REF!</definedName>
    <definedName name="Series_500_07" localSheetId="5">'[6]Schedule of Rates'!#REF!</definedName>
    <definedName name="Series_500_07">'[6]Schedule of Rates'!#REF!</definedName>
    <definedName name="Series_500_10" localSheetId="7">'[6]Schedule of Rates'!#REF!</definedName>
    <definedName name="Series_500_10" localSheetId="8">'[6]Schedule of Rates'!#REF!</definedName>
    <definedName name="Series_500_10" localSheetId="10">'[6]Schedule of Rates'!#REF!</definedName>
    <definedName name="Series_500_10" localSheetId="11">'[6]Schedule of Rates'!#REF!</definedName>
    <definedName name="Series_500_10" localSheetId="12">'[6]Schedule of Rates'!#REF!</definedName>
    <definedName name="Series_500_10" localSheetId="13">'[6]Schedule of Rates'!#REF!</definedName>
    <definedName name="Series_500_10" localSheetId="14">'[6]Schedule of Rates'!#REF!</definedName>
    <definedName name="Series_500_10" localSheetId="15">'[6]Schedule of Rates'!#REF!</definedName>
    <definedName name="Series_500_10" localSheetId="18">'[6]Schedule of Rates'!#REF!</definedName>
    <definedName name="Series_500_10" localSheetId="19">'[6]Schedule of Rates'!#REF!</definedName>
    <definedName name="Series_500_10" localSheetId="20">'[6]Schedule of Rates'!#REF!</definedName>
    <definedName name="Series_500_10" localSheetId="21">'[6]Schedule of Rates'!#REF!</definedName>
    <definedName name="Series_500_10" localSheetId="22">'[6]Schedule of Rates'!#REF!</definedName>
    <definedName name="Series_500_10" localSheetId="23">'[6]Schedule of Rates'!#REF!</definedName>
    <definedName name="Series_500_10" localSheetId="24">'[6]Schedule of Rates'!#REF!</definedName>
    <definedName name="Series_500_10" localSheetId="26">'[6]Schedule of Rates'!#REF!</definedName>
    <definedName name="Series_500_10" localSheetId="27">'[6]Schedule of Rates'!#REF!</definedName>
    <definedName name="Series_500_10" localSheetId="28">'[6]Schedule of Rates'!#REF!</definedName>
    <definedName name="Series_500_10" localSheetId="30">'[6]Schedule of Rates'!#REF!</definedName>
    <definedName name="Series_500_10" localSheetId="31">'[6]Schedule of Rates'!#REF!</definedName>
    <definedName name="Series_500_10" localSheetId="32">'[6]Schedule of Rates'!#REF!</definedName>
    <definedName name="Series_500_10" localSheetId="34">'[6]Schedule of Rates'!#REF!</definedName>
    <definedName name="Series_500_10" localSheetId="35">'[6]Schedule of Rates'!#REF!</definedName>
    <definedName name="Series_500_10" localSheetId="36">'[6]Schedule of Rates'!#REF!</definedName>
    <definedName name="Series_500_10" localSheetId="38">'[6]Schedule of Rates'!#REF!</definedName>
    <definedName name="Series_500_10" localSheetId="39">'[6]Schedule of Rates'!#REF!</definedName>
    <definedName name="Series_500_10" localSheetId="40">'[6]Schedule of Rates'!#REF!</definedName>
    <definedName name="Series_500_10" localSheetId="5">'[6]Schedule of Rates'!#REF!</definedName>
    <definedName name="Series_500_10">'[6]Schedule of Rates'!#REF!</definedName>
    <definedName name="Series_500_14" localSheetId="7">'[6]Schedule of Rates'!#REF!</definedName>
    <definedName name="Series_500_14" localSheetId="8">'[6]Schedule of Rates'!#REF!</definedName>
    <definedName name="Series_500_14" localSheetId="10">'[6]Schedule of Rates'!#REF!</definedName>
    <definedName name="Series_500_14" localSheetId="11">'[6]Schedule of Rates'!#REF!</definedName>
    <definedName name="Series_500_14" localSheetId="12">'[6]Schedule of Rates'!#REF!</definedName>
    <definedName name="Series_500_14" localSheetId="13">'[6]Schedule of Rates'!#REF!</definedName>
    <definedName name="Series_500_14" localSheetId="14">'[6]Schedule of Rates'!#REF!</definedName>
    <definedName name="Series_500_14" localSheetId="15">'[6]Schedule of Rates'!#REF!</definedName>
    <definedName name="Series_500_14" localSheetId="18">'[6]Schedule of Rates'!#REF!</definedName>
    <definedName name="Series_500_14" localSheetId="19">'[6]Schedule of Rates'!#REF!</definedName>
    <definedName name="Series_500_14" localSheetId="20">'[6]Schedule of Rates'!#REF!</definedName>
    <definedName name="Series_500_14" localSheetId="21">'[6]Schedule of Rates'!#REF!</definedName>
    <definedName name="Series_500_14" localSheetId="22">'[6]Schedule of Rates'!#REF!</definedName>
    <definedName name="Series_500_14" localSheetId="23">'[6]Schedule of Rates'!#REF!</definedName>
    <definedName name="Series_500_14" localSheetId="24">'[6]Schedule of Rates'!#REF!</definedName>
    <definedName name="Series_500_14" localSheetId="26">'[6]Schedule of Rates'!#REF!</definedName>
    <definedName name="Series_500_14" localSheetId="27">'[6]Schedule of Rates'!#REF!</definedName>
    <definedName name="Series_500_14" localSheetId="28">'[6]Schedule of Rates'!#REF!</definedName>
    <definedName name="Series_500_14" localSheetId="30">'[6]Schedule of Rates'!#REF!</definedName>
    <definedName name="Series_500_14" localSheetId="31">'[6]Schedule of Rates'!#REF!</definedName>
    <definedName name="Series_500_14" localSheetId="32">'[6]Schedule of Rates'!#REF!</definedName>
    <definedName name="Series_500_14" localSheetId="34">'[6]Schedule of Rates'!#REF!</definedName>
    <definedName name="Series_500_14" localSheetId="35">'[6]Schedule of Rates'!#REF!</definedName>
    <definedName name="Series_500_14" localSheetId="36">'[6]Schedule of Rates'!#REF!</definedName>
    <definedName name="Series_500_14" localSheetId="38">'[6]Schedule of Rates'!#REF!</definedName>
    <definedName name="Series_500_14" localSheetId="39">'[6]Schedule of Rates'!#REF!</definedName>
    <definedName name="Series_500_14" localSheetId="40">'[6]Schedule of Rates'!#REF!</definedName>
    <definedName name="Series_500_14" localSheetId="5">'[6]Schedule of Rates'!#REF!</definedName>
    <definedName name="Series_500_14">'[6]Schedule of Rates'!#REF!</definedName>
    <definedName name="Series_600_01" localSheetId="7">'[6]Schedule of Rates'!#REF!</definedName>
    <definedName name="Series_600_01" localSheetId="8">'[6]Schedule of Rates'!#REF!</definedName>
    <definedName name="Series_600_01" localSheetId="10">'[6]Schedule of Rates'!#REF!</definedName>
    <definedName name="Series_600_01" localSheetId="11">'[6]Schedule of Rates'!#REF!</definedName>
    <definedName name="Series_600_01" localSheetId="12">'[6]Schedule of Rates'!#REF!</definedName>
    <definedName name="Series_600_01" localSheetId="13">'[6]Schedule of Rates'!#REF!</definedName>
    <definedName name="Series_600_01" localSheetId="14">'[6]Schedule of Rates'!#REF!</definedName>
    <definedName name="Series_600_01" localSheetId="15">'[6]Schedule of Rates'!#REF!</definedName>
    <definedName name="Series_600_01" localSheetId="18">'[6]Schedule of Rates'!#REF!</definedName>
    <definedName name="Series_600_01" localSheetId="19">'[6]Schedule of Rates'!#REF!</definedName>
    <definedName name="Series_600_01" localSheetId="20">'[6]Schedule of Rates'!#REF!</definedName>
    <definedName name="Series_600_01" localSheetId="21">'[6]Schedule of Rates'!#REF!</definedName>
    <definedName name="Series_600_01" localSheetId="22">'[6]Schedule of Rates'!#REF!</definedName>
    <definedName name="Series_600_01" localSheetId="23">'[6]Schedule of Rates'!#REF!</definedName>
    <definedName name="Series_600_01" localSheetId="24">'[6]Schedule of Rates'!#REF!</definedName>
    <definedName name="Series_600_01" localSheetId="26">'[6]Schedule of Rates'!#REF!</definedName>
    <definedName name="Series_600_01" localSheetId="27">'[6]Schedule of Rates'!#REF!</definedName>
    <definedName name="Series_600_01" localSheetId="28">'[6]Schedule of Rates'!#REF!</definedName>
    <definedName name="Series_600_01" localSheetId="30">'[6]Schedule of Rates'!#REF!</definedName>
    <definedName name="Series_600_01" localSheetId="31">'[6]Schedule of Rates'!#REF!</definedName>
    <definedName name="Series_600_01" localSheetId="32">'[6]Schedule of Rates'!#REF!</definedName>
    <definedName name="Series_600_01" localSheetId="34">'[6]Schedule of Rates'!#REF!</definedName>
    <definedName name="Series_600_01" localSheetId="35">'[6]Schedule of Rates'!#REF!</definedName>
    <definedName name="Series_600_01" localSheetId="36">'[6]Schedule of Rates'!#REF!</definedName>
    <definedName name="Series_600_01" localSheetId="38">'[6]Schedule of Rates'!#REF!</definedName>
    <definedName name="Series_600_01" localSheetId="39">'[6]Schedule of Rates'!#REF!</definedName>
    <definedName name="Series_600_01" localSheetId="40">'[6]Schedule of Rates'!#REF!</definedName>
    <definedName name="Series_600_01" localSheetId="5">'[6]Schedule of Rates'!#REF!</definedName>
    <definedName name="Series_600_01">'[6]Schedule of Rates'!#REF!</definedName>
    <definedName name="Series_600_14" localSheetId="7">'[6]Schedule of Rates'!#REF!</definedName>
    <definedName name="Series_600_14" localSheetId="8">'[6]Schedule of Rates'!#REF!</definedName>
    <definedName name="Series_600_14" localSheetId="10">'[6]Schedule of Rates'!#REF!</definedName>
    <definedName name="Series_600_14" localSheetId="11">'[6]Schedule of Rates'!#REF!</definedName>
    <definedName name="Series_600_14" localSheetId="12">'[6]Schedule of Rates'!#REF!</definedName>
    <definedName name="Series_600_14" localSheetId="13">'[6]Schedule of Rates'!#REF!</definedName>
    <definedName name="Series_600_14" localSheetId="14">'[6]Schedule of Rates'!#REF!</definedName>
    <definedName name="Series_600_14" localSheetId="15">'[6]Schedule of Rates'!#REF!</definedName>
    <definedName name="Series_600_14" localSheetId="18">'[6]Schedule of Rates'!#REF!</definedName>
    <definedName name="Series_600_14" localSheetId="19">'[6]Schedule of Rates'!#REF!</definedName>
    <definedName name="Series_600_14" localSheetId="20">'[6]Schedule of Rates'!#REF!</definedName>
    <definedName name="Series_600_14" localSheetId="21">'[6]Schedule of Rates'!#REF!</definedName>
    <definedName name="Series_600_14" localSheetId="22">'[6]Schedule of Rates'!#REF!</definedName>
    <definedName name="Series_600_14" localSheetId="23">'[6]Schedule of Rates'!#REF!</definedName>
    <definedName name="Series_600_14" localSheetId="24">'[6]Schedule of Rates'!#REF!</definedName>
    <definedName name="Series_600_14" localSheetId="26">'[6]Schedule of Rates'!#REF!</definedName>
    <definedName name="Series_600_14" localSheetId="27">'[6]Schedule of Rates'!#REF!</definedName>
    <definedName name="Series_600_14" localSheetId="28">'[6]Schedule of Rates'!#REF!</definedName>
    <definedName name="Series_600_14" localSheetId="30">'[6]Schedule of Rates'!#REF!</definedName>
    <definedName name="Series_600_14" localSheetId="31">'[6]Schedule of Rates'!#REF!</definedName>
    <definedName name="Series_600_14" localSheetId="32">'[6]Schedule of Rates'!#REF!</definedName>
    <definedName name="Series_600_14" localSheetId="34">'[6]Schedule of Rates'!#REF!</definedName>
    <definedName name="Series_600_14" localSheetId="35">'[6]Schedule of Rates'!#REF!</definedName>
    <definedName name="Series_600_14" localSheetId="36">'[6]Schedule of Rates'!#REF!</definedName>
    <definedName name="Series_600_14" localSheetId="38">'[6]Schedule of Rates'!#REF!</definedName>
    <definedName name="Series_600_14" localSheetId="39">'[6]Schedule of Rates'!#REF!</definedName>
    <definedName name="Series_600_14" localSheetId="40">'[6]Schedule of Rates'!#REF!</definedName>
    <definedName name="Series_600_14" localSheetId="5">'[6]Schedule of Rates'!#REF!</definedName>
    <definedName name="Series_600_14">'[6]Schedule of Rates'!#REF!</definedName>
    <definedName name="Series_600_32" localSheetId="7">'[6]Schedule of Rates'!#REF!</definedName>
    <definedName name="Series_600_32" localSheetId="8">'[6]Schedule of Rates'!#REF!</definedName>
    <definedName name="Series_600_32" localSheetId="10">'[6]Schedule of Rates'!#REF!</definedName>
    <definedName name="Series_600_32" localSheetId="11">'[6]Schedule of Rates'!#REF!</definedName>
    <definedName name="Series_600_32" localSheetId="12">'[6]Schedule of Rates'!#REF!</definedName>
    <definedName name="Series_600_32" localSheetId="13">'[6]Schedule of Rates'!#REF!</definedName>
    <definedName name="Series_600_32" localSheetId="14">'[6]Schedule of Rates'!#REF!</definedName>
    <definedName name="Series_600_32" localSheetId="15">'[6]Schedule of Rates'!#REF!</definedName>
    <definedName name="Series_600_32" localSheetId="18">'[6]Schedule of Rates'!#REF!</definedName>
    <definedName name="Series_600_32" localSheetId="19">'[6]Schedule of Rates'!#REF!</definedName>
    <definedName name="Series_600_32" localSheetId="20">'[6]Schedule of Rates'!#REF!</definedName>
    <definedName name="Series_600_32" localSheetId="21">'[6]Schedule of Rates'!#REF!</definedName>
    <definedName name="Series_600_32" localSheetId="22">'[6]Schedule of Rates'!#REF!</definedName>
    <definedName name="Series_600_32" localSheetId="23">'[6]Schedule of Rates'!#REF!</definedName>
    <definedName name="Series_600_32" localSheetId="24">'[6]Schedule of Rates'!#REF!</definedName>
    <definedName name="Series_600_32" localSheetId="26">'[6]Schedule of Rates'!#REF!</definedName>
    <definedName name="Series_600_32" localSheetId="27">'[6]Schedule of Rates'!#REF!</definedName>
    <definedName name="Series_600_32" localSheetId="28">'[6]Schedule of Rates'!#REF!</definedName>
    <definedName name="Series_600_32" localSheetId="30">'[6]Schedule of Rates'!#REF!</definedName>
    <definedName name="Series_600_32" localSheetId="31">'[6]Schedule of Rates'!#REF!</definedName>
    <definedName name="Series_600_32" localSheetId="32">'[6]Schedule of Rates'!#REF!</definedName>
    <definedName name="Series_600_32" localSheetId="34">'[6]Schedule of Rates'!#REF!</definedName>
    <definedName name="Series_600_32" localSheetId="35">'[6]Schedule of Rates'!#REF!</definedName>
    <definedName name="Series_600_32" localSheetId="36">'[6]Schedule of Rates'!#REF!</definedName>
    <definedName name="Series_600_32" localSheetId="38">'[6]Schedule of Rates'!#REF!</definedName>
    <definedName name="Series_600_32" localSheetId="39">'[6]Schedule of Rates'!#REF!</definedName>
    <definedName name="Series_600_32" localSheetId="40">'[6]Schedule of Rates'!#REF!</definedName>
    <definedName name="Series_600_32" localSheetId="5">'[6]Schedule of Rates'!#REF!</definedName>
    <definedName name="Series_600_32">'[6]Schedule of Rates'!#REF!</definedName>
    <definedName name="Series_600_33" localSheetId="7">'[6]Schedule of Rates'!#REF!</definedName>
    <definedName name="Series_600_33" localSheetId="8">'[6]Schedule of Rates'!#REF!</definedName>
    <definedName name="Series_600_33" localSheetId="10">'[6]Schedule of Rates'!#REF!</definedName>
    <definedName name="Series_600_33" localSheetId="11">'[6]Schedule of Rates'!#REF!</definedName>
    <definedName name="Series_600_33" localSheetId="12">'[6]Schedule of Rates'!#REF!</definedName>
    <definedName name="Series_600_33" localSheetId="13">'[6]Schedule of Rates'!#REF!</definedName>
    <definedName name="Series_600_33" localSheetId="14">'[6]Schedule of Rates'!#REF!</definedName>
    <definedName name="Series_600_33" localSheetId="15">'[6]Schedule of Rates'!#REF!</definedName>
    <definedName name="Series_600_33" localSheetId="18">'[6]Schedule of Rates'!#REF!</definedName>
    <definedName name="Series_600_33" localSheetId="19">'[6]Schedule of Rates'!#REF!</definedName>
    <definedName name="Series_600_33" localSheetId="20">'[6]Schedule of Rates'!#REF!</definedName>
    <definedName name="Series_600_33" localSheetId="21">'[6]Schedule of Rates'!#REF!</definedName>
    <definedName name="Series_600_33" localSheetId="22">'[6]Schedule of Rates'!#REF!</definedName>
    <definedName name="Series_600_33" localSheetId="23">'[6]Schedule of Rates'!#REF!</definedName>
    <definedName name="Series_600_33" localSheetId="24">'[6]Schedule of Rates'!#REF!</definedName>
    <definedName name="Series_600_33" localSheetId="26">'[6]Schedule of Rates'!#REF!</definedName>
    <definedName name="Series_600_33" localSheetId="27">'[6]Schedule of Rates'!#REF!</definedName>
    <definedName name="Series_600_33" localSheetId="28">'[6]Schedule of Rates'!#REF!</definedName>
    <definedName name="Series_600_33" localSheetId="30">'[6]Schedule of Rates'!#REF!</definedName>
    <definedName name="Series_600_33" localSheetId="31">'[6]Schedule of Rates'!#REF!</definedName>
    <definedName name="Series_600_33" localSheetId="32">'[6]Schedule of Rates'!#REF!</definedName>
    <definedName name="Series_600_33" localSheetId="34">'[6]Schedule of Rates'!#REF!</definedName>
    <definedName name="Series_600_33" localSheetId="35">'[6]Schedule of Rates'!#REF!</definedName>
    <definedName name="Series_600_33" localSheetId="36">'[6]Schedule of Rates'!#REF!</definedName>
    <definedName name="Series_600_33" localSheetId="38">'[6]Schedule of Rates'!#REF!</definedName>
    <definedName name="Series_600_33" localSheetId="39">'[6]Schedule of Rates'!#REF!</definedName>
    <definedName name="Series_600_33" localSheetId="40">'[6]Schedule of Rates'!#REF!</definedName>
    <definedName name="Series_600_33" localSheetId="5">'[6]Schedule of Rates'!#REF!</definedName>
    <definedName name="Series_600_33">'[6]Schedule of Rates'!#REF!</definedName>
    <definedName name="Series_700_00" localSheetId="7">'[6]Schedule of Rates'!#REF!</definedName>
    <definedName name="Series_700_00" localSheetId="8">'[6]Schedule of Rates'!#REF!</definedName>
    <definedName name="Series_700_00" localSheetId="10">'[6]Schedule of Rates'!#REF!</definedName>
    <definedName name="Series_700_00" localSheetId="11">'[6]Schedule of Rates'!#REF!</definedName>
    <definedName name="Series_700_00" localSheetId="12">'[6]Schedule of Rates'!#REF!</definedName>
    <definedName name="Series_700_00" localSheetId="13">'[6]Schedule of Rates'!#REF!</definedName>
    <definedName name="Series_700_00" localSheetId="14">'[6]Schedule of Rates'!#REF!</definedName>
    <definedName name="Series_700_00" localSheetId="15">'[6]Schedule of Rates'!#REF!</definedName>
    <definedName name="Series_700_00" localSheetId="18">'[6]Schedule of Rates'!#REF!</definedName>
    <definedName name="Series_700_00" localSheetId="19">'[6]Schedule of Rates'!#REF!</definedName>
    <definedName name="Series_700_00" localSheetId="20">'[6]Schedule of Rates'!#REF!</definedName>
    <definedName name="Series_700_00" localSheetId="21">'[6]Schedule of Rates'!#REF!</definedName>
    <definedName name="Series_700_00" localSheetId="22">'[6]Schedule of Rates'!#REF!</definedName>
    <definedName name="Series_700_00" localSheetId="23">'[6]Schedule of Rates'!#REF!</definedName>
    <definedName name="Series_700_00" localSheetId="24">'[6]Schedule of Rates'!#REF!</definedName>
    <definedName name="Series_700_00" localSheetId="26">'[6]Schedule of Rates'!#REF!</definedName>
    <definedName name="Series_700_00" localSheetId="27">'[6]Schedule of Rates'!#REF!</definedName>
    <definedName name="Series_700_00" localSheetId="28">'[6]Schedule of Rates'!#REF!</definedName>
    <definedName name="Series_700_00" localSheetId="30">'[6]Schedule of Rates'!#REF!</definedName>
    <definedName name="Series_700_00" localSheetId="31">'[6]Schedule of Rates'!#REF!</definedName>
    <definedName name="Series_700_00" localSheetId="32">'[6]Schedule of Rates'!#REF!</definedName>
    <definedName name="Series_700_00" localSheetId="34">'[6]Schedule of Rates'!#REF!</definedName>
    <definedName name="Series_700_00" localSheetId="35">'[6]Schedule of Rates'!#REF!</definedName>
    <definedName name="Series_700_00" localSheetId="36">'[6]Schedule of Rates'!#REF!</definedName>
    <definedName name="Series_700_00" localSheetId="38">'[6]Schedule of Rates'!#REF!</definedName>
    <definedName name="Series_700_00" localSheetId="39">'[6]Schedule of Rates'!#REF!</definedName>
    <definedName name="Series_700_00" localSheetId="40">'[6]Schedule of Rates'!#REF!</definedName>
    <definedName name="Series_700_00" localSheetId="5">'[6]Schedule of Rates'!#REF!</definedName>
    <definedName name="Series_700_00">'[6]Schedule of Rates'!#REF!</definedName>
    <definedName name="Series_700_01" localSheetId="7">'[6]Schedule of Rates'!#REF!</definedName>
    <definedName name="Series_700_01" localSheetId="8">'[6]Schedule of Rates'!#REF!</definedName>
    <definedName name="Series_700_01" localSheetId="10">'[6]Schedule of Rates'!#REF!</definedName>
    <definedName name="Series_700_01" localSheetId="11">'[6]Schedule of Rates'!#REF!</definedName>
    <definedName name="Series_700_01" localSheetId="12">'[6]Schedule of Rates'!#REF!</definedName>
    <definedName name="Series_700_01" localSheetId="13">'[6]Schedule of Rates'!#REF!</definedName>
    <definedName name="Series_700_01" localSheetId="14">'[6]Schedule of Rates'!#REF!</definedName>
    <definedName name="Series_700_01" localSheetId="15">'[6]Schedule of Rates'!#REF!</definedName>
    <definedName name="Series_700_01" localSheetId="18">'[6]Schedule of Rates'!#REF!</definedName>
    <definedName name="Series_700_01" localSheetId="19">'[6]Schedule of Rates'!#REF!</definedName>
    <definedName name="Series_700_01" localSheetId="20">'[6]Schedule of Rates'!#REF!</definedName>
    <definedName name="Series_700_01" localSheetId="21">'[6]Schedule of Rates'!#REF!</definedName>
    <definedName name="Series_700_01" localSheetId="22">'[6]Schedule of Rates'!#REF!</definedName>
    <definedName name="Series_700_01" localSheetId="23">'[6]Schedule of Rates'!#REF!</definedName>
    <definedName name="Series_700_01" localSheetId="24">'[6]Schedule of Rates'!#REF!</definedName>
    <definedName name="Series_700_01" localSheetId="26">'[6]Schedule of Rates'!#REF!</definedName>
    <definedName name="Series_700_01" localSheetId="27">'[6]Schedule of Rates'!#REF!</definedName>
    <definedName name="Series_700_01" localSheetId="28">'[6]Schedule of Rates'!#REF!</definedName>
    <definedName name="Series_700_01" localSheetId="30">'[6]Schedule of Rates'!#REF!</definedName>
    <definedName name="Series_700_01" localSheetId="31">'[6]Schedule of Rates'!#REF!</definedName>
    <definedName name="Series_700_01" localSheetId="32">'[6]Schedule of Rates'!#REF!</definedName>
    <definedName name="Series_700_01" localSheetId="34">'[6]Schedule of Rates'!#REF!</definedName>
    <definedName name="Series_700_01" localSheetId="35">'[6]Schedule of Rates'!#REF!</definedName>
    <definedName name="Series_700_01" localSheetId="36">'[6]Schedule of Rates'!#REF!</definedName>
    <definedName name="Series_700_01" localSheetId="38">'[6]Schedule of Rates'!#REF!</definedName>
    <definedName name="Series_700_01" localSheetId="39">'[6]Schedule of Rates'!#REF!</definedName>
    <definedName name="Series_700_01" localSheetId="40">'[6]Schedule of Rates'!#REF!</definedName>
    <definedName name="Series_700_01" localSheetId="5">'[6]Schedule of Rates'!#REF!</definedName>
    <definedName name="Series_700_01">'[6]Schedule of Rates'!#REF!</definedName>
    <definedName name="Series_700_02" localSheetId="7">'[6]Schedule of Rates'!#REF!</definedName>
    <definedName name="Series_700_02" localSheetId="8">'[6]Schedule of Rates'!#REF!</definedName>
    <definedName name="Series_700_02" localSheetId="10">'[6]Schedule of Rates'!#REF!</definedName>
    <definedName name="Series_700_02" localSheetId="11">'[6]Schedule of Rates'!#REF!</definedName>
    <definedName name="Series_700_02" localSheetId="12">'[6]Schedule of Rates'!#REF!</definedName>
    <definedName name="Series_700_02" localSheetId="13">'[6]Schedule of Rates'!#REF!</definedName>
    <definedName name="Series_700_02" localSheetId="14">'[6]Schedule of Rates'!#REF!</definedName>
    <definedName name="Series_700_02" localSheetId="15">'[6]Schedule of Rates'!#REF!</definedName>
    <definedName name="Series_700_02" localSheetId="18">'[6]Schedule of Rates'!#REF!</definedName>
    <definedName name="Series_700_02" localSheetId="19">'[6]Schedule of Rates'!#REF!</definedName>
    <definedName name="Series_700_02" localSheetId="20">'[6]Schedule of Rates'!#REF!</definedName>
    <definedName name="Series_700_02" localSheetId="21">'[6]Schedule of Rates'!#REF!</definedName>
    <definedName name="Series_700_02" localSheetId="22">'[6]Schedule of Rates'!#REF!</definedName>
    <definedName name="Series_700_02" localSheetId="23">'[6]Schedule of Rates'!#REF!</definedName>
    <definedName name="Series_700_02" localSheetId="24">'[6]Schedule of Rates'!#REF!</definedName>
    <definedName name="Series_700_02" localSheetId="26">'[6]Schedule of Rates'!#REF!</definedName>
    <definedName name="Series_700_02" localSheetId="27">'[6]Schedule of Rates'!#REF!</definedName>
    <definedName name="Series_700_02" localSheetId="28">'[6]Schedule of Rates'!#REF!</definedName>
    <definedName name="Series_700_02" localSheetId="30">'[6]Schedule of Rates'!#REF!</definedName>
    <definedName name="Series_700_02" localSheetId="31">'[6]Schedule of Rates'!#REF!</definedName>
    <definedName name="Series_700_02" localSheetId="32">'[6]Schedule of Rates'!#REF!</definedName>
    <definedName name="Series_700_02" localSheetId="34">'[6]Schedule of Rates'!#REF!</definedName>
    <definedName name="Series_700_02" localSheetId="35">'[6]Schedule of Rates'!#REF!</definedName>
    <definedName name="Series_700_02" localSheetId="36">'[6]Schedule of Rates'!#REF!</definedName>
    <definedName name="Series_700_02" localSheetId="38">'[6]Schedule of Rates'!#REF!</definedName>
    <definedName name="Series_700_02" localSheetId="39">'[6]Schedule of Rates'!#REF!</definedName>
    <definedName name="Series_700_02" localSheetId="40">'[6]Schedule of Rates'!#REF!</definedName>
    <definedName name="Series_700_02" localSheetId="5">'[6]Schedule of Rates'!#REF!</definedName>
    <definedName name="Series_700_02">'[6]Schedule of Rates'!#REF!</definedName>
    <definedName name="Series_700_03" localSheetId="7">'[6]Schedule of Rates'!#REF!</definedName>
    <definedName name="Series_700_03" localSheetId="8">'[6]Schedule of Rates'!#REF!</definedName>
    <definedName name="Series_700_03" localSheetId="10">'[6]Schedule of Rates'!#REF!</definedName>
    <definedName name="Series_700_03" localSheetId="11">'[6]Schedule of Rates'!#REF!</definedName>
    <definedName name="Series_700_03" localSheetId="12">'[6]Schedule of Rates'!#REF!</definedName>
    <definedName name="Series_700_03" localSheetId="13">'[6]Schedule of Rates'!#REF!</definedName>
    <definedName name="Series_700_03" localSheetId="14">'[6]Schedule of Rates'!#REF!</definedName>
    <definedName name="Series_700_03" localSheetId="15">'[6]Schedule of Rates'!#REF!</definedName>
    <definedName name="Series_700_03" localSheetId="18">'[6]Schedule of Rates'!#REF!</definedName>
    <definedName name="Series_700_03" localSheetId="19">'[6]Schedule of Rates'!#REF!</definedName>
    <definedName name="Series_700_03" localSheetId="20">'[6]Schedule of Rates'!#REF!</definedName>
    <definedName name="Series_700_03" localSheetId="21">'[6]Schedule of Rates'!#REF!</definedName>
    <definedName name="Series_700_03" localSheetId="22">'[6]Schedule of Rates'!#REF!</definedName>
    <definedName name="Series_700_03" localSheetId="23">'[6]Schedule of Rates'!#REF!</definedName>
    <definedName name="Series_700_03" localSheetId="24">'[6]Schedule of Rates'!#REF!</definedName>
    <definedName name="Series_700_03" localSheetId="26">'[6]Schedule of Rates'!#REF!</definedName>
    <definedName name="Series_700_03" localSheetId="27">'[6]Schedule of Rates'!#REF!</definedName>
    <definedName name="Series_700_03" localSheetId="28">'[6]Schedule of Rates'!#REF!</definedName>
    <definedName name="Series_700_03" localSheetId="30">'[6]Schedule of Rates'!#REF!</definedName>
    <definedName name="Series_700_03" localSheetId="31">'[6]Schedule of Rates'!#REF!</definedName>
    <definedName name="Series_700_03" localSheetId="32">'[6]Schedule of Rates'!#REF!</definedName>
    <definedName name="Series_700_03" localSheetId="34">'[6]Schedule of Rates'!#REF!</definedName>
    <definedName name="Series_700_03" localSheetId="35">'[6]Schedule of Rates'!#REF!</definedName>
    <definedName name="Series_700_03" localSheetId="36">'[6]Schedule of Rates'!#REF!</definedName>
    <definedName name="Series_700_03" localSheetId="38">'[6]Schedule of Rates'!#REF!</definedName>
    <definedName name="Series_700_03" localSheetId="39">'[6]Schedule of Rates'!#REF!</definedName>
    <definedName name="Series_700_03" localSheetId="40">'[6]Schedule of Rates'!#REF!</definedName>
    <definedName name="Series_700_03" localSheetId="5">'[6]Schedule of Rates'!#REF!</definedName>
    <definedName name="Series_700_03">'[6]Schedule of Rates'!#REF!</definedName>
    <definedName name="Series_700_04" localSheetId="7">'[6]Schedule of Rates'!#REF!</definedName>
    <definedName name="Series_700_04" localSheetId="8">'[6]Schedule of Rates'!#REF!</definedName>
    <definedName name="Series_700_04" localSheetId="10">'[6]Schedule of Rates'!#REF!</definedName>
    <definedName name="Series_700_04" localSheetId="11">'[6]Schedule of Rates'!#REF!</definedName>
    <definedName name="Series_700_04" localSheetId="12">'[6]Schedule of Rates'!#REF!</definedName>
    <definedName name="Series_700_04" localSheetId="13">'[6]Schedule of Rates'!#REF!</definedName>
    <definedName name="Series_700_04" localSheetId="14">'[6]Schedule of Rates'!#REF!</definedName>
    <definedName name="Series_700_04" localSheetId="15">'[6]Schedule of Rates'!#REF!</definedName>
    <definedName name="Series_700_04" localSheetId="18">'[6]Schedule of Rates'!#REF!</definedName>
    <definedName name="Series_700_04" localSheetId="19">'[6]Schedule of Rates'!#REF!</definedName>
    <definedName name="Series_700_04" localSheetId="20">'[6]Schedule of Rates'!#REF!</definedName>
    <definedName name="Series_700_04" localSheetId="21">'[6]Schedule of Rates'!#REF!</definedName>
    <definedName name="Series_700_04" localSheetId="22">'[6]Schedule of Rates'!#REF!</definedName>
    <definedName name="Series_700_04" localSheetId="23">'[6]Schedule of Rates'!#REF!</definedName>
    <definedName name="Series_700_04" localSheetId="24">'[6]Schedule of Rates'!#REF!</definedName>
    <definedName name="Series_700_04" localSheetId="26">'[6]Schedule of Rates'!#REF!</definedName>
    <definedName name="Series_700_04" localSheetId="27">'[6]Schedule of Rates'!#REF!</definedName>
    <definedName name="Series_700_04" localSheetId="28">'[6]Schedule of Rates'!#REF!</definedName>
    <definedName name="Series_700_04" localSheetId="30">'[6]Schedule of Rates'!#REF!</definedName>
    <definedName name="Series_700_04" localSheetId="31">'[6]Schedule of Rates'!#REF!</definedName>
    <definedName name="Series_700_04" localSheetId="32">'[6]Schedule of Rates'!#REF!</definedName>
    <definedName name="Series_700_04" localSheetId="34">'[6]Schedule of Rates'!#REF!</definedName>
    <definedName name="Series_700_04" localSheetId="35">'[6]Schedule of Rates'!#REF!</definedName>
    <definedName name="Series_700_04" localSheetId="36">'[6]Schedule of Rates'!#REF!</definedName>
    <definedName name="Series_700_04" localSheetId="38">'[6]Schedule of Rates'!#REF!</definedName>
    <definedName name="Series_700_04" localSheetId="39">'[6]Schedule of Rates'!#REF!</definedName>
    <definedName name="Series_700_04" localSheetId="40">'[6]Schedule of Rates'!#REF!</definedName>
    <definedName name="Series_700_04" localSheetId="5">'[6]Schedule of Rates'!#REF!</definedName>
    <definedName name="Series_700_04">'[6]Schedule of Rates'!#REF!</definedName>
    <definedName name="Series_700_05" localSheetId="7">'[6]Schedule of Rates'!#REF!</definedName>
    <definedName name="Series_700_05" localSheetId="8">'[6]Schedule of Rates'!#REF!</definedName>
    <definedName name="Series_700_05" localSheetId="10">'[6]Schedule of Rates'!#REF!</definedName>
    <definedName name="Series_700_05" localSheetId="11">'[6]Schedule of Rates'!#REF!</definedName>
    <definedName name="Series_700_05" localSheetId="12">'[6]Schedule of Rates'!#REF!</definedName>
    <definedName name="Series_700_05" localSheetId="13">'[6]Schedule of Rates'!#REF!</definedName>
    <definedName name="Series_700_05" localSheetId="14">'[6]Schedule of Rates'!#REF!</definedName>
    <definedName name="Series_700_05" localSheetId="15">'[6]Schedule of Rates'!#REF!</definedName>
    <definedName name="Series_700_05" localSheetId="18">'[6]Schedule of Rates'!#REF!</definedName>
    <definedName name="Series_700_05" localSheetId="19">'[6]Schedule of Rates'!#REF!</definedName>
    <definedName name="Series_700_05" localSheetId="20">'[6]Schedule of Rates'!#REF!</definedName>
    <definedName name="Series_700_05" localSheetId="21">'[6]Schedule of Rates'!#REF!</definedName>
    <definedName name="Series_700_05" localSheetId="22">'[6]Schedule of Rates'!#REF!</definedName>
    <definedName name="Series_700_05" localSheetId="23">'[6]Schedule of Rates'!#REF!</definedName>
    <definedName name="Series_700_05" localSheetId="24">'[6]Schedule of Rates'!#REF!</definedName>
    <definedName name="Series_700_05" localSheetId="26">'[6]Schedule of Rates'!#REF!</definedName>
    <definedName name="Series_700_05" localSheetId="27">'[6]Schedule of Rates'!#REF!</definedName>
    <definedName name="Series_700_05" localSheetId="28">'[6]Schedule of Rates'!#REF!</definedName>
    <definedName name="Series_700_05" localSheetId="30">'[6]Schedule of Rates'!#REF!</definedName>
    <definedName name="Series_700_05" localSheetId="31">'[6]Schedule of Rates'!#REF!</definedName>
    <definedName name="Series_700_05" localSheetId="32">'[6]Schedule of Rates'!#REF!</definedName>
    <definedName name="Series_700_05" localSheetId="34">'[6]Schedule of Rates'!#REF!</definedName>
    <definedName name="Series_700_05" localSheetId="35">'[6]Schedule of Rates'!#REF!</definedName>
    <definedName name="Series_700_05" localSheetId="36">'[6]Schedule of Rates'!#REF!</definedName>
    <definedName name="Series_700_05" localSheetId="38">'[6]Schedule of Rates'!#REF!</definedName>
    <definedName name="Series_700_05" localSheetId="39">'[6]Schedule of Rates'!#REF!</definedName>
    <definedName name="Series_700_05" localSheetId="40">'[6]Schedule of Rates'!#REF!</definedName>
    <definedName name="Series_700_05" localSheetId="5">'[6]Schedule of Rates'!#REF!</definedName>
    <definedName name="Series_700_05">'[6]Schedule of Rates'!#REF!</definedName>
    <definedName name="Series_700_06" localSheetId="7">'[6]Schedule of Rates'!#REF!</definedName>
    <definedName name="Series_700_06" localSheetId="8">'[6]Schedule of Rates'!#REF!</definedName>
    <definedName name="Series_700_06" localSheetId="10">'[6]Schedule of Rates'!#REF!</definedName>
    <definedName name="Series_700_06" localSheetId="11">'[6]Schedule of Rates'!#REF!</definedName>
    <definedName name="Series_700_06" localSheetId="12">'[6]Schedule of Rates'!#REF!</definedName>
    <definedName name="Series_700_06" localSheetId="13">'[6]Schedule of Rates'!#REF!</definedName>
    <definedName name="Series_700_06" localSheetId="14">'[6]Schedule of Rates'!#REF!</definedName>
    <definedName name="Series_700_06" localSheetId="15">'[6]Schedule of Rates'!#REF!</definedName>
    <definedName name="Series_700_06" localSheetId="18">'[6]Schedule of Rates'!#REF!</definedName>
    <definedName name="Series_700_06" localSheetId="19">'[6]Schedule of Rates'!#REF!</definedName>
    <definedName name="Series_700_06" localSheetId="20">'[6]Schedule of Rates'!#REF!</definedName>
    <definedName name="Series_700_06" localSheetId="21">'[6]Schedule of Rates'!#REF!</definedName>
    <definedName name="Series_700_06" localSheetId="22">'[6]Schedule of Rates'!#REF!</definedName>
    <definedName name="Series_700_06" localSheetId="23">'[6]Schedule of Rates'!#REF!</definedName>
    <definedName name="Series_700_06" localSheetId="24">'[6]Schedule of Rates'!#REF!</definedName>
    <definedName name="Series_700_06" localSheetId="26">'[6]Schedule of Rates'!#REF!</definedName>
    <definedName name="Series_700_06" localSheetId="27">'[6]Schedule of Rates'!#REF!</definedName>
    <definedName name="Series_700_06" localSheetId="28">'[6]Schedule of Rates'!#REF!</definedName>
    <definedName name="Series_700_06" localSheetId="30">'[6]Schedule of Rates'!#REF!</definedName>
    <definedName name="Series_700_06" localSheetId="31">'[6]Schedule of Rates'!#REF!</definedName>
    <definedName name="Series_700_06" localSheetId="32">'[6]Schedule of Rates'!#REF!</definedName>
    <definedName name="Series_700_06" localSheetId="34">'[6]Schedule of Rates'!#REF!</definedName>
    <definedName name="Series_700_06" localSheetId="35">'[6]Schedule of Rates'!#REF!</definedName>
    <definedName name="Series_700_06" localSheetId="36">'[6]Schedule of Rates'!#REF!</definedName>
    <definedName name="Series_700_06" localSheetId="38">'[6]Schedule of Rates'!#REF!</definedName>
    <definedName name="Series_700_06" localSheetId="39">'[6]Schedule of Rates'!#REF!</definedName>
    <definedName name="Series_700_06" localSheetId="40">'[6]Schedule of Rates'!#REF!</definedName>
    <definedName name="Series_700_06" localSheetId="5">'[6]Schedule of Rates'!#REF!</definedName>
    <definedName name="Series_700_06">'[6]Schedule of Rates'!#REF!</definedName>
    <definedName name="Series_700_08" localSheetId="7">'[6]Schedule of Rates'!#REF!</definedName>
    <definedName name="Series_700_08" localSheetId="8">'[6]Schedule of Rates'!#REF!</definedName>
    <definedName name="Series_700_08" localSheetId="10">'[6]Schedule of Rates'!#REF!</definedName>
    <definedName name="Series_700_08" localSheetId="11">'[6]Schedule of Rates'!#REF!</definedName>
    <definedName name="Series_700_08" localSheetId="12">'[6]Schedule of Rates'!#REF!</definedName>
    <definedName name="Series_700_08" localSheetId="13">'[6]Schedule of Rates'!#REF!</definedName>
    <definedName name="Series_700_08" localSheetId="14">'[6]Schedule of Rates'!#REF!</definedName>
    <definedName name="Series_700_08" localSheetId="15">'[6]Schedule of Rates'!#REF!</definedName>
    <definedName name="Series_700_08" localSheetId="18">'[6]Schedule of Rates'!#REF!</definedName>
    <definedName name="Series_700_08" localSheetId="19">'[6]Schedule of Rates'!#REF!</definedName>
    <definedName name="Series_700_08" localSheetId="20">'[6]Schedule of Rates'!#REF!</definedName>
    <definedName name="Series_700_08" localSheetId="21">'[6]Schedule of Rates'!#REF!</definedName>
    <definedName name="Series_700_08" localSheetId="22">'[6]Schedule of Rates'!#REF!</definedName>
    <definedName name="Series_700_08" localSheetId="23">'[6]Schedule of Rates'!#REF!</definedName>
    <definedName name="Series_700_08" localSheetId="24">'[6]Schedule of Rates'!#REF!</definedName>
    <definedName name="Series_700_08" localSheetId="26">'[6]Schedule of Rates'!#REF!</definedName>
    <definedName name="Series_700_08" localSheetId="27">'[6]Schedule of Rates'!#REF!</definedName>
    <definedName name="Series_700_08" localSheetId="28">'[6]Schedule of Rates'!#REF!</definedName>
    <definedName name="Series_700_08" localSheetId="30">'[6]Schedule of Rates'!#REF!</definedName>
    <definedName name="Series_700_08" localSheetId="31">'[6]Schedule of Rates'!#REF!</definedName>
    <definedName name="Series_700_08" localSheetId="32">'[6]Schedule of Rates'!#REF!</definedName>
    <definedName name="Series_700_08" localSheetId="34">'[6]Schedule of Rates'!#REF!</definedName>
    <definedName name="Series_700_08" localSheetId="35">'[6]Schedule of Rates'!#REF!</definedName>
    <definedName name="Series_700_08" localSheetId="36">'[6]Schedule of Rates'!#REF!</definedName>
    <definedName name="Series_700_08" localSheetId="38">'[6]Schedule of Rates'!#REF!</definedName>
    <definedName name="Series_700_08" localSheetId="39">'[6]Schedule of Rates'!#REF!</definedName>
    <definedName name="Series_700_08" localSheetId="40">'[6]Schedule of Rates'!#REF!</definedName>
    <definedName name="Series_700_08" localSheetId="5">'[6]Schedule of Rates'!#REF!</definedName>
    <definedName name="Series_700_08">'[6]Schedule of Rates'!#REF!</definedName>
    <definedName name="Series_700_11" localSheetId="7">'[6]Schedule of Rates'!#REF!</definedName>
    <definedName name="Series_700_11" localSheetId="8">'[6]Schedule of Rates'!#REF!</definedName>
    <definedName name="Series_700_11" localSheetId="10">'[6]Schedule of Rates'!#REF!</definedName>
    <definedName name="Series_700_11" localSheetId="11">'[6]Schedule of Rates'!#REF!</definedName>
    <definedName name="Series_700_11" localSheetId="12">'[6]Schedule of Rates'!#REF!</definedName>
    <definedName name="Series_700_11" localSheetId="13">'[6]Schedule of Rates'!#REF!</definedName>
    <definedName name="Series_700_11" localSheetId="14">'[6]Schedule of Rates'!#REF!</definedName>
    <definedName name="Series_700_11" localSheetId="15">'[6]Schedule of Rates'!#REF!</definedName>
    <definedName name="Series_700_11" localSheetId="18">'[6]Schedule of Rates'!#REF!</definedName>
    <definedName name="Series_700_11" localSheetId="19">'[6]Schedule of Rates'!#REF!</definedName>
    <definedName name="Series_700_11" localSheetId="20">'[6]Schedule of Rates'!#REF!</definedName>
    <definedName name="Series_700_11" localSheetId="21">'[6]Schedule of Rates'!#REF!</definedName>
    <definedName name="Series_700_11" localSheetId="22">'[6]Schedule of Rates'!#REF!</definedName>
    <definedName name="Series_700_11" localSheetId="23">'[6]Schedule of Rates'!#REF!</definedName>
    <definedName name="Series_700_11" localSheetId="24">'[6]Schedule of Rates'!#REF!</definedName>
    <definedName name="Series_700_11" localSheetId="26">'[6]Schedule of Rates'!#REF!</definedName>
    <definedName name="Series_700_11" localSheetId="27">'[6]Schedule of Rates'!#REF!</definedName>
    <definedName name="Series_700_11" localSheetId="28">'[6]Schedule of Rates'!#REF!</definedName>
    <definedName name="Series_700_11" localSheetId="30">'[6]Schedule of Rates'!#REF!</definedName>
    <definedName name="Series_700_11" localSheetId="31">'[6]Schedule of Rates'!#REF!</definedName>
    <definedName name="Series_700_11" localSheetId="32">'[6]Schedule of Rates'!#REF!</definedName>
    <definedName name="Series_700_11" localSheetId="34">'[6]Schedule of Rates'!#REF!</definedName>
    <definedName name="Series_700_11" localSheetId="35">'[6]Schedule of Rates'!#REF!</definedName>
    <definedName name="Series_700_11" localSheetId="36">'[6]Schedule of Rates'!#REF!</definedName>
    <definedName name="Series_700_11" localSheetId="38">'[6]Schedule of Rates'!#REF!</definedName>
    <definedName name="Series_700_11" localSheetId="39">'[6]Schedule of Rates'!#REF!</definedName>
    <definedName name="Series_700_11" localSheetId="40">'[6]Schedule of Rates'!#REF!</definedName>
    <definedName name="Series_700_11" localSheetId="5">'[6]Schedule of Rates'!#REF!</definedName>
    <definedName name="Series_700_11">'[6]Schedule of Rates'!#REF!</definedName>
    <definedName name="Series_700_12" localSheetId="7">'[6]Schedule of Rates'!#REF!</definedName>
    <definedName name="Series_700_12" localSheetId="8">'[6]Schedule of Rates'!#REF!</definedName>
    <definedName name="Series_700_12" localSheetId="10">'[6]Schedule of Rates'!#REF!</definedName>
    <definedName name="Series_700_12" localSheetId="11">'[6]Schedule of Rates'!#REF!</definedName>
    <definedName name="Series_700_12" localSheetId="12">'[6]Schedule of Rates'!#REF!</definedName>
    <definedName name="Series_700_12" localSheetId="13">'[6]Schedule of Rates'!#REF!</definedName>
    <definedName name="Series_700_12" localSheetId="14">'[6]Schedule of Rates'!#REF!</definedName>
    <definedName name="Series_700_12" localSheetId="15">'[6]Schedule of Rates'!#REF!</definedName>
    <definedName name="Series_700_12" localSheetId="18">'[6]Schedule of Rates'!#REF!</definedName>
    <definedName name="Series_700_12" localSheetId="19">'[6]Schedule of Rates'!#REF!</definedName>
    <definedName name="Series_700_12" localSheetId="20">'[6]Schedule of Rates'!#REF!</definedName>
    <definedName name="Series_700_12" localSheetId="21">'[6]Schedule of Rates'!#REF!</definedName>
    <definedName name="Series_700_12" localSheetId="22">'[6]Schedule of Rates'!#REF!</definedName>
    <definedName name="Series_700_12" localSheetId="23">'[6]Schedule of Rates'!#REF!</definedName>
    <definedName name="Series_700_12" localSheetId="24">'[6]Schedule of Rates'!#REF!</definedName>
    <definedName name="Series_700_12" localSheetId="26">'[6]Schedule of Rates'!#REF!</definedName>
    <definedName name="Series_700_12" localSheetId="27">'[6]Schedule of Rates'!#REF!</definedName>
    <definedName name="Series_700_12" localSheetId="28">'[6]Schedule of Rates'!#REF!</definedName>
    <definedName name="Series_700_12" localSheetId="30">'[6]Schedule of Rates'!#REF!</definedName>
    <definedName name="Series_700_12" localSheetId="31">'[6]Schedule of Rates'!#REF!</definedName>
    <definedName name="Series_700_12" localSheetId="32">'[6]Schedule of Rates'!#REF!</definedName>
    <definedName name="Series_700_12" localSheetId="34">'[6]Schedule of Rates'!#REF!</definedName>
    <definedName name="Series_700_12" localSheetId="35">'[6]Schedule of Rates'!#REF!</definedName>
    <definedName name="Series_700_12" localSheetId="36">'[6]Schedule of Rates'!#REF!</definedName>
    <definedName name="Series_700_12" localSheetId="38">'[6]Schedule of Rates'!#REF!</definedName>
    <definedName name="Series_700_12" localSheetId="39">'[6]Schedule of Rates'!#REF!</definedName>
    <definedName name="Series_700_12" localSheetId="40">'[6]Schedule of Rates'!#REF!</definedName>
    <definedName name="Series_700_12" localSheetId="5">'[6]Schedule of Rates'!#REF!</definedName>
    <definedName name="Series_700_12">'[6]Schedule of Rates'!#REF!</definedName>
    <definedName name="Series_700_13" localSheetId="7">'[6]Schedule of Rates'!#REF!</definedName>
    <definedName name="Series_700_13" localSheetId="8">'[6]Schedule of Rates'!#REF!</definedName>
    <definedName name="Series_700_13" localSheetId="10">'[6]Schedule of Rates'!#REF!</definedName>
    <definedName name="Series_700_13" localSheetId="11">'[6]Schedule of Rates'!#REF!</definedName>
    <definedName name="Series_700_13" localSheetId="12">'[6]Schedule of Rates'!#REF!</definedName>
    <definedName name="Series_700_13" localSheetId="13">'[6]Schedule of Rates'!#REF!</definedName>
    <definedName name="Series_700_13" localSheetId="14">'[6]Schedule of Rates'!#REF!</definedName>
    <definedName name="Series_700_13" localSheetId="15">'[6]Schedule of Rates'!#REF!</definedName>
    <definedName name="Series_700_13" localSheetId="18">'[6]Schedule of Rates'!#REF!</definedName>
    <definedName name="Series_700_13" localSheetId="19">'[6]Schedule of Rates'!#REF!</definedName>
    <definedName name="Series_700_13" localSheetId="20">'[6]Schedule of Rates'!#REF!</definedName>
    <definedName name="Series_700_13" localSheetId="21">'[6]Schedule of Rates'!#REF!</definedName>
    <definedName name="Series_700_13" localSheetId="22">'[6]Schedule of Rates'!#REF!</definedName>
    <definedName name="Series_700_13" localSheetId="23">'[6]Schedule of Rates'!#REF!</definedName>
    <definedName name="Series_700_13" localSheetId="24">'[6]Schedule of Rates'!#REF!</definedName>
    <definedName name="Series_700_13" localSheetId="26">'[6]Schedule of Rates'!#REF!</definedName>
    <definedName name="Series_700_13" localSheetId="27">'[6]Schedule of Rates'!#REF!</definedName>
    <definedName name="Series_700_13" localSheetId="28">'[6]Schedule of Rates'!#REF!</definedName>
    <definedName name="Series_700_13" localSheetId="30">'[6]Schedule of Rates'!#REF!</definedName>
    <definedName name="Series_700_13" localSheetId="31">'[6]Schedule of Rates'!#REF!</definedName>
    <definedName name="Series_700_13" localSheetId="32">'[6]Schedule of Rates'!#REF!</definedName>
    <definedName name="Series_700_13" localSheetId="34">'[6]Schedule of Rates'!#REF!</definedName>
    <definedName name="Series_700_13" localSheetId="35">'[6]Schedule of Rates'!#REF!</definedName>
    <definedName name="Series_700_13" localSheetId="36">'[6]Schedule of Rates'!#REF!</definedName>
    <definedName name="Series_700_13" localSheetId="38">'[6]Schedule of Rates'!#REF!</definedName>
    <definedName name="Series_700_13" localSheetId="39">'[6]Schedule of Rates'!#REF!</definedName>
    <definedName name="Series_700_13" localSheetId="40">'[6]Schedule of Rates'!#REF!</definedName>
    <definedName name="Series_700_13" localSheetId="5">'[6]Schedule of Rates'!#REF!</definedName>
    <definedName name="Series_700_13">'[6]Schedule of Rates'!#REF!</definedName>
    <definedName name="Series_Ref">'[1]Level 1'!$B$4:$B$29</definedName>
    <definedName name="Source">'[1]Level 3'!$I$4:$O$4</definedName>
    <definedName name="staff">'[5]Comparison Summary'!$B$5:$P$350</definedName>
    <definedName name="StaffCO2" localSheetId="7">#REF!</definedName>
    <definedName name="StaffCO2" localSheetId="8">#REF!</definedName>
    <definedName name="StaffCO2" localSheetId="10">#REF!</definedName>
    <definedName name="StaffCO2" localSheetId="11">#REF!</definedName>
    <definedName name="StaffCO2" localSheetId="12">#REF!</definedName>
    <definedName name="StaffCO2" localSheetId="13">#REF!</definedName>
    <definedName name="StaffCO2" localSheetId="14">#REF!</definedName>
    <definedName name="StaffCO2" localSheetId="15">#REF!</definedName>
    <definedName name="StaffCO2" localSheetId="18">#REF!</definedName>
    <definedName name="StaffCO2" localSheetId="19">#REF!</definedName>
    <definedName name="StaffCO2" localSheetId="20">#REF!</definedName>
    <definedName name="StaffCO2" localSheetId="21">#REF!</definedName>
    <definedName name="StaffCO2" localSheetId="22">#REF!</definedName>
    <definedName name="StaffCO2" localSheetId="23">#REF!</definedName>
    <definedName name="StaffCO2" localSheetId="24">#REF!</definedName>
    <definedName name="StaffCO2" localSheetId="26">#REF!</definedName>
    <definedName name="StaffCO2" localSheetId="27">#REF!</definedName>
    <definedName name="StaffCO2" localSheetId="28">#REF!</definedName>
    <definedName name="StaffCO2" localSheetId="30">#REF!</definedName>
    <definedName name="StaffCO2" localSheetId="31">#REF!</definedName>
    <definedName name="StaffCO2" localSheetId="32">#REF!</definedName>
    <definedName name="StaffCO2" localSheetId="34">#REF!</definedName>
    <definedName name="StaffCO2" localSheetId="35">#REF!</definedName>
    <definedName name="StaffCO2" localSheetId="36">#REF!</definedName>
    <definedName name="StaffCO2" localSheetId="38">#REF!</definedName>
    <definedName name="StaffCO2" localSheetId="39">#REF!</definedName>
    <definedName name="StaffCO2" localSheetId="40">#REF!</definedName>
    <definedName name="StaffCO2" localSheetId="5">#REF!</definedName>
    <definedName name="StaffCO2">#REF!</definedName>
    <definedName name="staffdetails" localSheetId="7">#REF!</definedName>
    <definedName name="staffdetails" localSheetId="8">#REF!</definedName>
    <definedName name="staffdetails" localSheetId="10">#REF!</definedName>
    <definedName name="staffdetails" localSheetId="11">#REF!</definedName>
    <definedName name="staffdetails" localSheetId="12">#REF!</definedName>
    <definedName name="staffdetails" localSheetId="13">#REF!</definedName>
    <definedName name="staffdetails" localSheetId="14">#REF!</definedName>
    <definedName name="staffdetails" localSheetId="15">#REF!</definedName>
    <definedName name="staffdetails" localSheetId="18">#REF!</definedName>
    <definedName name="staffdetails" localSheetId="19">#REF!</definedName>
    <definedName name="staffdetails" localSheetId="20">#REF!</definedName>
    <definedName name="staffdetails" localSheetId="21">#REF!</definedName>
    <definedName name="staffdetails" localSheetId="22">#REF!</definedName>
    <definedName name="staffdetails" localSheetId="23">#REF!</definedName>
    <definedName name="staffdetails" localSheetId="24">#REF!</definedName>
    <definedName name="staffdetails" localSheetId="26">#REF!</definedName>
    <definedName name="staffdetails" localSheetId="27">#REF!</definedName>
    <definedName name="staffdetails" localSheetId="28">#REF!</definedName>
    <definedName name="staffdetails" localSheetId="30">#REF!</definedName>
    <definedName name="staffdetails" localSheetId="31">#REF!</definedName>
    <definedName name="staffdetails" localSheetId="32">#REF!</definedName>
    <definedName name="staffdetails" localSheetId="34">#REF!</definedName>
    <definedName name="staffdetails" localSheetId="35">#REF!</definedName>
    <definedName name="staffdetails" localSheetId="36">#REF!</definedName>
    <definedName name="staffdetails" localSheetId="38">#REF!</definedName>
    <definedName name="staffdetails" localSheetId="39">#REF!</definedName>
    <definedName name="staffdetails" localSheetId="40">#REF!</definedName>
    <definedName name="staffdetails" localSheetId="5">#REF!</definedName>
    <definedName name="staffdetails">#REF!</definedName>
    <definedName name="Status" localSheetId="7">#REF!</definedName>
    <definedName name="Status" localSheetId="8">#REF!</definedName>
    <definedName name="Status" localSheetId="10">#REF!</definedName>
    <definedName name="Status" localSheetId="11">#REF!</definedName>
    <definedName name="Status" localSheetId="12">#REF!</definedName>
    <definedName name="Status" localSheetId="13">#REF!</definedName>
    <definedName name="Status" localSheetId="14">#REF!</definedName>
    <definedName name="Status" localSheetId="15">#REF!</definedName>
    <definedName name="Status" localSheetId="18">#REF!</definedName>
    <definedName name="Status" localSheetId="19">#REF!</definedName>
    <definedName name="Status" localSheetId="20">#REF!</definedName>
    <definedName name="Status" localSheetId="21">#REF!</definedName>
    <definedName name="Status" localSheetId="22">#REF!</definedName>
    <definedName name="Status" localSheetId="23">#REF!</definedName>
    <definedName name="Status" localSheetId="24">#REF!</definedName>
    <definedName name="Status" localSheetId="26">#REF!</definedName>
    <definedName name="Status" localSheetId="27">#REF!</definedName>
    <definedName name="Status" localSheetId="28">#REF!</definedName>
    <definedName name="Status" localSheetId="30">#REF!</definedName>
    <definedName name="Status" localSheetId="31">#REF!</definedName>
    <definedName name="Status" localSheetId="32">#REF!</definedName>
    <definedName name="Status" localSheetId="34">#REF!</definedName>
    <definedName name="Status" localSheetId="35">#REF!</definedName>
    <definedName name="Status" localSheetId="36">#REF!</definedName>
    <definedName name="Status" localSheetId="38">#REF!</definedName>
    <definedName name="Status" localSheetId="39">#REF!</definedName>
    <definedName name="Status" localSheetId="40">#REF!</definedName>
    <definedName name="Status" localSheetId="5">#REF!</definedName>
    <definedName name="Status">#REF!</definedName>
    <definedName name="Steel" localSheetId="7">#REF!</definedName>
    <definedName name="Steel" localSheetId="8">#REF!</definedName>
    <definedName name="Steel" localSheetId="10">#REF!</definedName>
    <definedName name="Steel" localSheetId="11">#REF!</definedName>
    <definedName name="Steel" localSheetId="12">#REF!</definedName>
    <definedName name="Steel" localSheetId="13">#REF!</definedName>
    <definedName name="Steel" localSheetId="14">#REF!</definedName>
    <definedName name="Steel" localSheetId="15">#REF!</definedName>
    <definedName name="Steel" localSheetId="18">#REF!</definedName>
    <definedName name="Steel" localSheetId="19">#REF!</definedName>
    <definedName name="Steel" localSheetId="20">#REF!</definedName>
    <definedName name="Steel" localSheetId="21">#REF!</definedName>
    <definedName name="Steel" localSheetId="22">#REF!</definedName>
    <definedName name="Steel" localSheetId="23">#REF!</definedName>
    <definedName name="Steel" localSheetId="24">#REF!</definedName>
    <definedName name="Steel" localSheetId="26">#REF!</definedName>
    <definedName name="Steel" localSheetId="27">#REF!</definedName>
    <definedName name="Steel" localSheetId="28">#REF!</definedName>
    <definedName name="Steel" localSheetId="30">#REF!</definedName>
    <definedName name="Steel" localSheetId="31">#REF!</definedName>
    <definedName name="Steel" localSheetId="32">#REF!</definedName>
    <definedName name="Steel" localSheetId="34">#REF!</definedName>
    <definedName name="Steel" localSheetId="35">#REF!</definedName>
    <definedName name="Steel" localSheetId="36">#REF!</definedName>
    <definedName name="Steel" localSheetId="38">#REF!</definedName>
    <definedName name="Steel" localSheetId="39">#REF!</definedName>
    <definedName name="Steel" localSheetId="40">#REF!</definedName>
    <definedName name="Steel" localSheetId="5">#REF!</definedName>
    <definedName name="Steel">#REF!</definedName>
    <definedName name="Structures">[1]Structure!$E$37:$S$124</definedName>
    <definedName name="Transport" localSheetId="7">#REF!</definedName>
    <definedName name="Transport" localSheetId="8">#REF!</definedName>
    <definedName name="Transport" localSheetId="10">#REF!</definedName>
    <definedName name="Transport" localSheetId="11">#REF!</definedName>
    <definedName name="Transport" localSheetId="12">#REF!</definedName>
    <definedName name="Transport" localSheetId="13">#REF!</definedName>
    <definedName name="Transport" localSheetId="14">#REF!</definedName>
    <definedName name="Transport" localSheetId="15">#REF!</definedName>
    <definedName name="Transport" localSheetId="18">#REF!</definedName>
    <definedName name="Transport" localSheetId="19">#REF!</definedName>
    <definedName name="Transport" localSheetId="20">#REF!</definedName>
    <definedName name="Transport" localSheetId="21">#REF!</definedName>
    <definedName name="Transport" localSheetId="22">#REF!</definedName>
    <definedName name="Transport" localSheetId="23">#REF!</definedName>
    <definedName name="Transport" localSheetId="24">#REF!</definedName>
    <definedName name="Transport" localSheetId="26">#REF!</definedName>
    <definedName name="Transport" localSheetId="27">#REF!</definedName>
    <definedName name="Transport" localSheetId="28">#REF!</definedName>
    <definedName name="Transport" localSheetId="30">#REF!</definedName>
    <definedName name="Transport" localSheetId="31">#REF!</definedName>
    <definedName name="Transport" localSheetId="32">#REF!</definedName>
    <definedName name="Transport" localSheetId="34">#REF!</definedName>
    <definedName name="Transport" localSheetId="35">#REF!</definedName>
    <definedName name="Transport" localSheetId="36">#REF!</definedName>
    <definedName name="Transport" localSheetId="38">#REF!</definedName>
    <definedName name="Transport" localSheetId="39">#REF!</definedName>
    <definedName name="Transport" localSheetId="40">#REF!</definedName>
    <definedName name="Transport" localSheetId="5">#REF!</definedName>
    <definedName name="Transport">#REF!</definedName>
    <definedName name="Type01" localSheetId="7">#REF!</definedName>
    <definedName name="Type01" localSheetId="8">#REF!</definedName>
    <definedName name="Type01" localSheetId="10">#REF!</definedName>
    <definedName name="Type01" localSheetId="11">#REF!</definedName>
    <definedName name="Type01" localSheetId="12">#REF!</definedName>
    <definedName name="Type01" localSheetId="13">#REF!</definedName>
    <definedName name="Type01" localSheetId="14">#REF!</definedName>
    <definedName name="Type01" localSheetId="15">#REF!</definedName>
    <definedName name="Type01" localSheetId="18">#REF!</definedName>
    <definedName name="Type01" localSheetId="19">#REF!</definedName>
    <definedName name="Type01" localSheetId="20">#REF!</definedName>
    <definedName name="Type01" localSheetId="21">#REF!</definedName>
    <definedName name="Type01" localSheetId="22">#REF!</definedName>
    <definedName name="Type01" localSheetId="23">#REF!</definedName>
    <definedName name="Type01" localSheetId="24">#REF!</definedName>
    <definedName name="Type01" localSheetId="26">#REF!</definedName>
    <definedName name="Type01" localSheetId="27">#REF!</definedName>
    <definedName name="Type01" localSheetId="28">#REF!</definedName>
    <definedName name="Type01" localSheetId="30">#REF!</definedName>
    <definedName name="Type01" localSheetId="31">#REF!</definedName>
    <definedName name="Type01" localSheetId="32">#REF!</definedName>
    <definedName name="Type01" localSheetId="34">#REF!</definedName>
    <definedName name="Type01" localSheetId="35">#REF!</definedName>
    <definedName name="Type01" localSheetId="36">#REF!</definedName>
    <definedName name="Type01" localSheetId="38">#REF!</definedName>
    <definedName name="Type01" localSheetId="39">#REF!</definedName>
    <definedName name="Type01" localSheetId="40">#REF!</definedName>
    <definedName name="Type01" localSheetId="5">#REF!</definedName>
    <definedName name="Type01">#REF!</definedName>
    <definedName name="Type02" localSheetId="7">#REF!</definedName>
    <definedName name="Type02" localSheetId="8">#REF!</definedName>
    <definedName name="Type02" localSheetId="10">#REF!</definedName>
    <definedName name="Type02" localSheetId="11">#REF!</definedName>
    <definedName name="Type02" localSheetId="12">#REF!</definedName>
    <definedName name="Type02" localSheetId="13">#REF!</definedName>
    <definedName name="Type02" localSheetId="14">#REF!</definedName>
    <definedName name="Type02" localSheetId="15">#REF!</definedName>
    <definedName name="Type02" localSheetId="18">#REF!</definedName>
    <definedName name="Type02" localSheetId="19">#REF!</definedName>
    <definedName name="Type02" localSheetId="20">#REF!</definedName>
    <definedName name="Type02" localSheetId="21">#REF!</definedName>
    <definedName name="Type02" localSheetId="22">#REF!</definedName>
    <definedName name="Type02" localSheetId="23">#REF!</definedName>
    <definedName name="Type02" localSheetId="24">#REF!</definedName>
    <definedName name="Type02" localSheetId="26">#REF!</definedName>
    <definedName name="Type02" localSheetId="27">#REF!</definedName>
    <definedName name="Type02" localSheetId="28">#REF!</definedName>
    <definedName name="Type02" localSheetId="30">#REF!</definedName>
    <definedName name="Type02" localSheetId="31">#REF!</definedName>
    <definedName name="Type02" localSheetId="32">#REF!</definedName>
    <definedName name="Type02" localSheetId="34">#REF!</definedName>
    <definedName name="Type02" localSheetId="35">#REF!</definedName>
    <definedName name="Type02" localSheetId="36">#REF!</definedName>
    <definedName name="Type02" localSheetId="38">#REF!</definedName>
    <definedName name="Type02" localSheetId="39">#REF!</definedName>
    <definedName name="Type02" localSheetId="40">#REF!</definedName>
    <definedName name="Type02" localSheetId="5">#REF!</definedName>
    <definedName name="Type02">#REF!</definedName>
    <definedName name="Type03" localSheetId="7">#REF!</definedName>
    <definedName name="Type03" localSheetId="8">#REF!</definedName>
    <definedName name="Type03" localSheetId="10">#REF!</definedName>
    <definedName name="Type03" localSheetId="11">#REF!</definedName>
    <definedName name="Type03" localSheetId="12">#REF!</definedName>
    <definedName name="Type03" localSheetId="13">#REF!</definedName>
    <definedName name="Type03" localSheetId="14">#REF!</definedName>
    <definedName name="Type03" localSheetId="15">#REF!</definedName>
    <definedName name="Type03" localSheetId="18">#REF!</definedName>
    <definedName name="Type03" localSheetId="19">#REF!</definedName>
    <definedName name="Type03" localSheetId="20">#REF!</definedName>
    <definedName name="Type03" localSheetId="21">#REF!</definedName>
    <definedName name="Type03" localSheetId="22">#REF!</definedName>
    <definedName name="Type03" localSheetId="23">#REF!</definedName>
    <definedName name="Type03" localSheetId="24">#REF!</definedName>
    <definedName name="Type03" localSheetId="26">#REF!</definedName>
    <definedName name="Type03" localSheetId="27">#REF!</definedName>
    <definedName name="Type03" localSheetId="28">#REF!</definedName>
    <definedName name="Type03" localSheetId="30">#REF!</definedName>
    <definedName name="Type03" localSheetId="31">#REF!</definedName>
    <definedName name="Type03" localSheetId="32">#REF!</definedName>
    <definedName name="Type03" localSheetId="34">#REF!</definedName>
    <definedName name="Type03" localSheetId="35">#REF!</definedName>
    <definedName name="Type03" localSheetId="36">#REF!</definedName>
    <definedName name="Type03" localSheetId="38">#REF!</definedName>
    <definedName name="Type03" localSheetId="39">#REF!</definedName>
    <definedName name="Type03" localSheetId="40">#REF!</definedName>
    <definedName name="Type03" localSheetId="5">#REF!</definedName>
    <definedName name="Type03">#REF!</definedName>
    <definedName name="Type04" localSheetId="7">#REF!</definedName>
    <definedName name="Type04" localSheetId="8">#REF!</definedName>
    <definedName name="Type04" localSheetId="10">#REF!</definedName>
    <definedName name="Type04" localSheetId="11">#REF!</definedName>
    <definedName name="Type04" localSheetId="12">#REF!</definedName>
    <definedName name="Type04" localSheetId="13">#REF!</definedName>
    <definedName name="Type04" localSheetId="14">#REF!</definedName>
    <definedName name="Type04" localSheetId="15">#REF!</definedName>
    <definedName name="Type04" localSheetId="18">#REF!</definedName>
    <definedName name="Type04" localSheetId="19">#REF!</definedName>
    <definedName name="Type04" localSheetId="20">#REF!</definedName>
    <definedName name="Type04" localSheetId="21">#REF!</definedName>
    <definedName name="Type04" localSheetId="22">#REF!</definedName>
    <definedName name="Type04" localSheetId="23">#REF!</definedName>
    <definedName name="Type04" localSheetId="24">#REF!</definedName>
    <definedName name="Type04" localSheetId="26">#REF!</definedName>
    <definedName name="Type04" localSheetId="27">#REF!</definedName>
    <definedName name="Type04" localSheetId="28">#REF!</definedName>
    <definedName name="Type04" localSheetId="30">#REF!</definedName>
    <definedName name="Type04" localSheetId="31">#REF!</definedName>
    <definedName name="Type04" localSheetId="32">#REF!</definedName>
    <definedName name="Type04" localSheetId="34">#REF!</definedName>
    <definedName name="Type04" localSheetId="35">#REF!</definedName>
    <definedName name="Type04" localSheetId="36">#REF!</definedName>
    <definedName name="Type04" localSheetId="38">#REF!</definedName>
    <definedName name="Type04" localSheetId="39">#REF!</definedName>
    <definedName name="Type04" localSheetId="40">#REF!</definedName>
    <definedName name="Type04" localSheetId="5">#REF!</definedName>
    <definedName name="Type04">#REF!</definedName>
    <definedName name="Type05" localSheetId="7">#REF!</definedName>
    <definedName name="Type05" localSheetId="8">#REF!</definedName>
    <definedName name="Type05" localSheetId="10">#REF!</definedName>
    <definedName name="Type05" localSheetId="11">#REF!</definedName>
    <definedName name="Type05" localSheetId="12">#REF!</definedName>
    <definedName name="Type05" localSheetId="13">#REF!</definedName>
    <definedName name="Type05" localSheetId="14">#REF!</definedName>
    <definedName name="Type05" localSheetId="15">#REF!</definedName>
    <definedName name="Type05" localSheetId="18">#REF!</definedName>
    <definedName name="Type05" localSheetId="19">#REF!</definedName>
    <definedName name="Type05" localSheetId="20">#REF!</definedName>
    <definedName name="Type05" localSheetId="21">#REF!</definedName>
    <definedName name="Type05" localSheetId="22">#REF!</definedName>
    <definedName name="Type05" localSheetId="23">#REF!</definedName>
    <definedName name="Type05" localSheetId="24">#REF!</definedName>
    <definedName name="Type05" localSheetId="26">#REF!</definedName>
    <definedName name="Type05" localSheetId="27">#REF!</definedName>
    <definedName name="Type05" localSheetId="28">#REF!</definedName>
    <definedName name="Type05" localSheetId="30">#REF!</definedName>
    <definedName name="Type05" localSheetId="31">#REF!</definedName>
    <definedName name="Type05" localSheetId="32">#REF!</definedName>
    <definedName name="Type05" localSheetId="34">#REF!</definedName>
    <definedName name="Type05" localSheetId="35">#REF!</definedName>
    <definedName name="Type05" localSheetId="36">#REF!</definedName>
    <definedName name="Type05" localSheetId="38">#REF!</definedName>
    <definedName name="Type05" localSheetId="39">#REF!</definedName>
    <definedName name="Type05" localSheetId="40">#REF!</definedName>
    <definedName name="Type05" localSheetId="5">#REF!</definedName>
    <definedName name="Type05">#REF!</definedName>
    <definedName name="Type06" localSheetId="7">#REF!</definedName>
    <definedName name="Type06" localSheetId="8">#REF!</definedName>
    <definedName name="Type06" localSheetId="10">#REF!</definedName>
    <definedName name="Type06" localSheetId="11">#REF!</definedName>
    <definedName name="Type06" localSheetId="12">#REF!</definedName>
    <definedName name="Type06" localSheetId="13">#REF!</definedName>
    <definedName name="Type06" localSheetId="14">#REF!</definedName>
    <definedName name="Type06" localSheetId="15">#REF!</definedName>
    <definedName name="Type06" localSheetId="18">#REF!</definedName>
    <definedName name="Type06" localSheetId="19">#REF!</definedName>
    <definedName name="Type06" localSheetId="20">#REF!</definedName>
    <definedName name="Type06" localSheetId="21">#REF!</definedName>
    <definedName name="Type06" localSheetId="22">#REF!</definedName>
    <definedName name="Type06" localSheetId="23">#REF!</definedName>
    <definedName name="Type06" localSheetId="24">#REF!</definedName>
    <definedName name="Type06" localSheetId="26">#REF!</definedName>
    <definedName name="Type06" localSheetId="27">#REF!</definedName>
    <definedName name="Type06" localSheetId="28">#REF!</definedName>
    <definedName name="Type06" localSheetId="30">#REF!</definedName>
    <definedName name="Type06" localSheetId="31">#REF!</definedName>
    <definedName name="Type06" localSheetId="32">#REF!</definedName>
    <definedName name="Type06" localSheetId="34">#REF!</definedName>
    <definedName name="Type06" localSheetId="35">#REF!</definedName>
    <definedName name="Type06" localSheetId="36">#REF!</definedName>
    <definedName name="Type06" localSheetId="38">#REF!</definedName>
    <definedName name="Type06" localSheetId="39">#REF!</definedName>
    <definedName name="Type06" localSheetId="40">#REF!</definedName>
    <definedName name="Type06" localSheetId="5">#REF!</definedName>
    <definedName name="Type06">#REF!</definedName>
    <definedName name="Type07" localSheetId="7">#REF!</definedName>
    <definedName name="Type07" localSheetId="8">#REF!</definedName>
    <definedName name="Type07" localSheetId="10">#REF!</definedName>
    <definedName name="Type07" localSheetId="11">#REF!</definedName>
    <definedName name="Type07" localSheetId="12">#REF!</definedName>
    <definedName name="Type07" localSheetId="13">#REF!</definedName>
    <definedName name="Type07" localSheetId="14">#REF!</definedName>
    <definedName name="Type07" localSheetId="15">#REF!</definedName>
    <definedName name="Type07" localSheetId="18">#REF!</definedName>
    <definedName name="Type07" localSheetId="19">#REF!</definedName>
    <definedName name="Type07" localSheetId="20">#REF!</definedName>
    <definedName name="Type07" localSheetId="21">#REF!</definedName>
    <definedName name="Type07" localSheetId="22">#REF!</definedName>
    <definedName name="Type07" localSheetId="23">#REF!</definedName>
    <definedName name="Type07" localSheetId="24">#REF!</definedName>
    <definedName name="Type07" localSheetId="26">#REF!</definedName>
    <definedName name="Type07" localSheetId="27">#REF!</definedName>
    <definedName name="Type07" localSheetId="28">#REF!</definedName>
    <definedName name="Type07" localSheetId="30">#REF!</definedName>
    <definedName name="Type07" localSheetId="31">#REF!</definedName>
    <definedName name="Type07" localSheetId="32">#REF!</definedName>
    <definedName name="Type07" localSheetId="34">#REF!</definedName>
    <definedName name="Type07" localSheetId="35">#REF!</definedName>
    <definedName name="Type07" localSheetId="36">#REF!</definedName>
    <definedName name="Type07" localSheetId="38">#REF!</definedName>
    <definedName name="Type07" localSheetId="39">#REF!</definedName>
    <definedName name="Type07" localSheetId="40">#REF!</definedName>
    <definedName name="Type07" localSheetId="5">#REF!</definedName>
    <definedName name="Type07">#REF!</definedName>
    <definedName name="Type08" localSheetId="7">#REF!</definedName>
    <definedName name="Type08" localSheetId="8">#REF!</definedName>
    <definedName name="Type08" localSheetId="10">#REF!</definedName>
    <definedName name="Type08" localSheetId="11">#REF!</definedName>
    <definedName name="Type08" localSheetId="12">#REF!</definedName>
    <definedName name="Type08" localSheetId="13">#REF!</definedName>
    <definedName name="Type08" localSheetId="14">#REF!</definedName>
    <definedName name="Type08" localSheetId="15">#REF!</definedName>
    <definedName name="Type08" localSheetId="18">#REF!</definedName>
    <definedName name="Type08" localSheetId="19">#REF!</definedName>
    <definedName name="Type08" localSheetId="20">#REF!</definedName>
    <definedName name="Type08" localSheetId="21">#REF!</definedName>
    <definedName name="Type08" localSheetId="22">#REF!</definedName>
    <definedName name="Type08" localSheetId="23">#REF!</definedName>
    <definedName name="Type08" localSheetId="24">#REF!</definedName>
    <definedName name="Type08" localSheetId="26">#REF!</definedName>
    <definedName name="Type08" localSheetId="27">#REF!</definedName>
    <definedName name="Type08" localSheetId="28">#REF!</definedName>
    <definedName name="Type08" localSheetId="30">#REF!</definedName>
    <definedName name="Type08" localSheetId="31">#REF!</definedName>
    <definedName name="Type08" localSheetId="32">#REF!</definedName>
    <definedName name="Type08" localSheetId="34">#REF!</definedName>
    <definedName name="Type08" localSheetId="35">#REF!</definedName>
    <definedName name="Type08" localSheetId="36">#REF!</definedName>
    <definedName name="Type08" localSheetId="38">#REF!</definedName>
    <definedName name="Type08" localSheetId="39">#REF!</definedName>
    <definedName name="Type08" localSheetId="40">#REF!</definedName>
    <definedName name="Type08" localSheetId="5">#REF!</definedName>
    <definedName name="Type08">#REF!</definedName>
    <definedName name="Type09" localSheetId="7">#REF!</definedName>
    <definedName name="Type09" localSheetId="8">#REF!</definedName>
    <definedName name="Type09" localSheetId="10">#REF!</definedName>
    <definedName name="Type09" localSheetId="11">#REF!</definedName>
    <definedName name="Type09" localSheetId="12">#REF!</definedName>
    <definedName name="Type09" localSheetId="13">#REF!</definedName>
    <definedName name="Type09" localSheetId="14">#REF!</definedName>
    <definedName name="Type09" localSheetId="15">#REF!</definedName>
    <definedName name="Type09" localSheetId="18">#REF!</definedName>
    <definedName name="Type09" localSheetId="19">#REF!</definedName>
    <definedName name="Type09" localSheetId="20">#REF!</definedName>
    <definedName name="Type09" localSheetId="21">#REF!</definedName>
    <definedName name="Type09" localSheetId="22">#REF!</definedName>
    <definedName name="Type09" localSheetId="23">#REF!</definedName>
    <definedName name="Type09" localSheetId="24">#REF!</definedName>
    <definedName name="Type09" localSheetId="26">#REF!</definedName>
    <definedName name="Type09" localSheetId="27">#REF!</definedName>
    <definedName name="Type09" localSheetId="28">#REF!</definedName>
    <definedName name="Type09" localSheetId="30">#REF!</definedName>
    <definedName name="Type09" localSheetId="31">#REF!</definedName>
    <definedName name="Type09" localSheetId="32">#REF!</definedName>
    <definedName name="Type09" localSheetId="34">#REF!</definedName>
    <definedName name="Type09" localSheetId="35">#REF!</definedName>
    <definedName name="Type09" localSheetId="36">#REF!</definedName>
    <definedName name="Type09" localSheetId="38">#REF!</definedName>
    <definedName name="Type09" localSheetId="39">#REF!</definedName>
    <definedName name="Type09" localSheetId="40">#REF!</definedName>
    <definedName name="Type09" localSheetId="5">#REF!</definedName>
    <definedName name="Type09">#REF!</definedName>
    <definedName name="Type10" localSheetId="7">#REF!</definedName>
    <definedName name="Type10" localSheetId="8">#REF!</definedName>
    <definedName name="Type10" localSheetId="10">#REF!</definedName>
    <definedName name="Type10" localSheetId="11">#REF!</definedName>
    <definedName name="Type10" localSheetId="12">#REF!</definedName>
    <definedName name="Type10" localSheetId="13">#REF!</definedName>
    <definedName name="Type10" localSheetId="14">#REF!</definedName>
    <definedName name="Type10" localSheetId="15">#REF!</definedName>
    <definedName name="Type10" localSheetId="18">#REF!</definedName>
    <definedName name="Type10" localSheetId="19">#REF!</definedName>
    <definedName name="Type10" localSheetId="20">#REF!</definedName>
    <definedName name="Type10" localSheetId="21">#REF!</definedName>
    <definedName name="Type10" localSheetId="22">#REF!</definedName>
    <definedName name="Type10" localSheetId="23">#REF!</definedName>
    <definedName name="Type10" localSheetId="24">#REF!</definedName>
    <definedName name="Type10" localSheetId="26">#REF!</definedName>
    <definedName name="Type10" localSheetId="27">#REF!</definedName>
    <definedName name="Type10" localSheetId="28">#REF!</definedName>
    <definedName name="Type10" localSheetId="30">#REF!</definedName>
    <definedName name="Type10" localSheetId="31">#REF!</definedName>
    <definedName name="Type10" localSheetId="32">#REF!</definedName>
    <definedName name="Type10" localSheetId="34">#REF!</definedName>
    <definedName name="Type10" localSheetId="35">#REF!</definedName>
    <definedName name="Type10" localSheetId="36">#REF!</definedName>
    <definedName name="Type10" localSheetId="38">#REF!</definedName>
    <definedName name="Type10" localSheetId="39">#REF!</definedName>
    <definedName name="Type10" localSheetId="40">#REF!</definedName>
    <definedName name="Type10" localSheetId="5">#REF!</definedName>
    <definedName name="Type10">#REF!</definedName>
    <definedName name="Type11" localSheetId="7">#REF!</definedName>
    <definedName name="Type11" localSheetId="8">#REF!</definedName>
    <definedName name="Type11" localSheetId="10">#REF!</definedName>
    <definedName name="Type11" localSheetId="11">#REF!</definedName>
    <definedName name="Type11" localSheetId="12">#REF!</definedName>
    <definedName name="Type11" localSheetId="13">#REF!</definedName>
    <definedName name="Type11" localSheetId="14">#REF!</definedName>
    <definedName name="Type11" localSheetId="15">#REF!</definedName>
    <definedName name="Type11" localSheetId="18">#REF!</definedName>
    <definedName name="Type11" localSheetId="19">#REF!</definedName>
    <definedName name="Type11" localSheetId="20">#REF!</definedName>
    <definedName name="Type11" localSheetId="21">#REF!</definedName>
    <definedName name="Type11" localSheetId="22">#REF!</definedName>
    <definedName name="Type11" localSheetId="23">#REF!</definedName>
    <definedName name="Type11" localSheetId="24">#REF!</definedName>
    <definedName name="Type11" localSheetId="26">#REF!</definedName>
    <definedName name="Type11" localSheetId="27">#REF!</definedName>
    <definedName name="Type11" localSheetId="28">#REF!</definedName>
    <definedName name="Type11" localSheetId="30">#REF!</definedName>
    <definedName name="Type11" localSheetId="31">#REF!</definedName>
    <definedName name="Type11" localSheetId="32">#REF!</definedName>
    <definedName name="Type11" localSheetId="34">#REF!</definedName>
    <definedName name="Type11" localSheetId="35">#REF!</definedName>
    <definedName name="Type11" localSheetId="36">#REF!</definedName>
    <definedName name="Type11" localSheetId="38">#REF!</definedName>
    <definedName name="Type11" localSheetId="39">#REF!</definedName>
    <definedName name="Type11" localSheetId="40">#REF!</definedName>
    <definedName name="Type11" localSheetId="5">#REF!</definedName>
    <definedName name="Type11">#REF!</definedName>
    <definedName name="Type12" localSheetId="7">#REF!</definedName>
    <definedName name="Type12" localSheetId="8">#REF!</definedName>
    <definedName name="Type12" localSheetId="10">#REF!</definedName>
    <definedName name="Type12" localSheetId="11">#REF!</definedName>
    <definedName name="Type12" localSheetId="12">#REF!</definedName>
    <definedName name="Type12" localSheetId="13">#REF!</definedName>
    <definedName name="Type12" localSheetId="14">#REF!</definedName>
    <definedName name="Type12" localSheetId="15">#REF!</definedName>
    <definedName name="Type12" localSheetId="18">#REF!</definedName>
    <definedName name="Type12" localSheetId="19">#REF!</definedName>
    <definedName name="Type12" localSheetId="20">#REF!</definedName>
    <definedName name="Type12" localSheetId="21">#REF!</definedName>
    <definedName name="Type12" localSheetId="22">#REF!</definedName>
    <definedName name="Type12" localSheetId="23">#REF!</definedName>
    <definedName name="Type12" localSheetId="24">#REF!</definedName>
    <definedName name="Type12" localSheetId="26">#REF!</definedName>
    <definedName name="Type12" localSheetId="27">#REF!</definedName>
    <definedName name="Type12" localSheetId="28">#REF!</definedName>
    <definedName name="Type12" localSheetId="30">#REF!</definedName>
    <definedName name="Type12" localSheetId="31">#REF!</definedName>
    <definedName name="Type12" localSheetId="32">#REF!</definedName>
    <definedName name="Type12" localSheetId="34">#REF!</definedName>
    <definedName name="Type12" localSheetId="35">#REF!</definedName>
    <definedName name="Type12" localSheetId="36">#REF!</definedName>
    <definedName name="Type12" localSheetId="38">#REF!</definedName>
    <definedName name="Type12" localSheetId="39">#REF!</definedName>
    <definedName name="Type12" localSheetId="40">#REF!</definedName>
    <definedName name="Type12" localSheetId="5">#REF!</definedName>
    <definedName name="Type12">#REF!</definedName>
    <definedName name="Type13" localSheetId="7">#REF!</definedName>
    <definedName name="Type13" localSheetId="8">#REF!</definedName>
    <definedName name="Type13" localSheetId="10">#REF!</definedName>
    <definedName name="Type13" localSheetId="11">#REF!</definedName>
    <definedName name="Type13" localSheetId="12">#REF!</definedName>
    <definedName name="Type13" localSheetId="13">#REF!</definedName>
    <definedName name="Type13" localSheetId="14">#REF!</definedName>
    <definedName name="Type13" localSheetId="15">#REF!</definedName>
    <definedName name="Type13" localSheetId="18">#REF!</definedName>
    <definedName name="Type13" localSheetId="19">#REF!</definedName>
    <definedName name="Type13" localSheetId="20">#REF!</definedName>
    <definedName name="Type13" localSheetId="21">#REF!</definedName>
    <definedName name="Type13" localSheetId="22">#REF!</definedName>
    <definedName name="Type13" localSheetId="23">#REF!</definedName>
    <definedName name="Type13" localSheetId="24">#REF!</definedName>
    <definedName name="Type13" localSheetId="26">#REF!</definedName>
    <definedName name="Type13" localSheetId="27">#REF!</definedName>
    <definedName name="Type13" localSheetId="28">#REF!</definedName>
    <definedName name="Type13" localSheetId="30">#REF!</definedName>
    <definedName name="Type13" localSheetId="31">#REF!</definedName>
    <definedName name="Type13" localSheetId="32">#REF!</definedName>
    <definedName name="Type13" localSheetId="34">#REF!</definedName>
    <definedName name="Type13" localSheetId="35">#REF!</definedName>
    <definedName name="Type13" localSheetId="36">#REF!</definedName>
    <definedName name="Type13" localSheetId="38">#REF!</definedName>
    <definedName name="Type13" localSheetId="39">#REF!</definedName>
    <definedName name="Type13" localSheetId="40">#REF!</definedName>
    <definedName name="Type13" localSheetId="5">#REF!</definedName>
    <definedName name="Type13">#REF!</definedName>
    <definedName name="Type15" localSheetId="7">#REF!</definedName>
    <definedName name="Type15" localSheetId="8">#REF!</definedName>
    <definedName name="Type15" localSheetId="10">#REF!</definedName>
    <definedName name="Type15" localSheetId="11">#REF!</definedName>
    <definedName name="Type15" localSheetId="12">#REF!</definedName>
    <definedName name="Type15" localSheetId="13">#REF!</definedName>
    <definedName name="Type15" localSheetId="14">#REF!</definedName>
    <definedName name="Type15" localSheetId="15">#REF!</definedName>
    <definedName name="Type15" localSheetId="18">#REF!</definedName>
    <definedName name="Type15" localSheetId="19">#REF!</definedName>
    <definedName name="Type15" localSheetId="20">#REF!</definedName>
    <definedName name="Type15" localSheetId="21">#REF!</definedName>
    <definedName name="Type15" localSheetId="22">#REF!</definedName>
    <definedName name="Type15" localSheetId="23">#REF!</definedName>
    <definedName name="Type15" localSheetId="24">#REF!</definedName>
    <definedName name="Type15" localSheetId="26">#REF!</definedName>
    <definedName name="Type15" localSheetId="27">#REF!</definedName>
    <definedName name="Type15" localSheetId="28">#REF!</definedName>
    <definedName name="Type15" localSheetId="30">#REF!</definedName>
    <definedName name="Type15" localSheetId="31">#REF!</definedName>
    <definedName name="Type15" localSheetId="32">#REF!</definedName>
    <definedName name="Type15" localSheetId="34">#REF!</definedName>
    <definedName name="Type15" localSheetId="35">#REF!</definedName>
    <definedName name="Type15" localSheetId="36">#REF!</definedName>
    <definedName name="Type15" localSheetId="38">#REF!</definedName>
    <definedName name="Type15" localSheetId="39">#REF!</definedName>
    <definedName name="Type15" localSheetId="40">#REF!</definedName>
    <definedName name="Type15" localSheetId="5">#REF!</definedName>
    <definedName name="Type15">#REF!</definedName>
    <definedName name="Type16" localSheetId="7">#REF!</definedName>
    <definedName name="Type16" localSheetId="8">#REF!</definedName>
    <definedName name="Type16" localSheetId="10">#REF!</definedName>
    <definedName name="Type16" localSheetId="11">#REF!</definedName>
    <definedName name="Type16" localSheetId="12">#REF!</definedName>
    <definedName name="Type16" localSheetId="13">#REF!</definedName>
    <definedName name="Type16" localSheetId="14">#REF!</definedName>
    <definedName name="Type16" localSheetId="15">#REF!</definedName>
    <definedName name="Type16" localSheetId="18">#REF!</definedName>
    <definedName name="Type16" localSheetId="19">#REF!</definedName>
    <definedName name="Type16" localSheetId="20">#REF!</definedName>
    <definedName name="Type16" localSheetId="21">#REF!</definedName>
    <definedName name="Type16" localSheetId="22">#REF!</definedName>
    <definedName name="Type16" localSheetId="23">#REF!</definedName>
    <definedName name="Type16" localSheetId="24">#REF!</definedName>
    <definedName name="Type16" localSheetId="26">#REF!</definedName>
    <definedName name="Type16" localSheetId="27">#REF!</definedName>
    <definedName name="Type16" localSheetId="28">#REF!</definedName>
    <definedName name="Type16" localSheetId="30">#REF!</definedName>
    <definedName name="Type16" localSheetId="31">#REF!</definedName>
    <definedName name="Type16" localSheetId="32">#REF!</definedName>
    <definedName name="Type16" localSheetId="34">#REF!</definedName>
    <definedName name="Type16" localSheetId="35">#REF!</definedName>
    <definedName name="Type16" localSheetId="36">#REF!</definedName>
    <definedName name="Type16" localSheetId="38">#REF!</definedName>
    <definedName name="Type16" localSheetId="39">#REF!</definedName>
    <definedName name="Type16" localSheetId="40">#REF!</definedName>
    <definedName name="Type16" localSheetId="5">#REF!</definedName>
    <definedName name="Type16">#REF!</definedName>
    <definedName name="Type17" localSheetId="7">#REF!</definedName>
    <definedName name="Type17" localSheetId="8">#REF!</definedName>
    <definedName name="Type17" localSheetId="10">#REF!</definedName>
    <definedName name="Type17" localSheetId="11">#REF!</definedName>
    <definedName name="Type17" localSheetId="12">#REF!</definedName>
    <definedName name="Type17" localSheetId="13">#REF!</definedName>
    <definedName name="Type17" localSheetId="14">#REF!</definedName>
    <definedName name="Type17" localSheetId="15">#REF!</definedName>
    <definedName name="Type17" localSheetId="18">#REF!</definedName>
    <definedName name="Type17" localSheetId="19">#REF!</definedName>
    <definedName name="Type17" localSheetId="20">#REF!</definedName>
    <definedName name="Type17" localSheetId="21">#REF!</definedName>
    <definedName name="Type17" localSheetId="22">#REF!</definedName>
    <definedName name="Type17" localSheetId="23">#REF!</definedName>
    <definedName name="Type17" localSheetId="24">#REF!</definedName>
    <definedName name="Type17" localSheetId="26">#REF!</definedName>
    <definedName name="Type17" localSheetId="27">#REF!</definedName>
    <definedName name="Type17" localSheetId="28">#REF!</definedName>
    <definedName name="Type17" localSheetId="30">#REF!</definedName>
    <definedName name="Type17" localSheetId="31">#REF!</definedName>
    <definedName name="Type17" localSheetId="32">#REF!</definedName>
    <definedName name="Type17" localSheetId="34">#REF!</definedName>
    <definedName name="Type17" localSheetId="35">#REF!</definedName>
    <definedName name="Type17" localSheetId="36">#REF!</definedName>
    <definedName name="Type17" localSheetId="38">#REF!</definedName>
    <definedName name="Type17" localSheetId="39">#REF!</definedName>
    <definedName name="Type17" localSheetId="40">#REF!</definedName>
    <definedName name="Type17" localSheetId="5">#REF!</definedName>
    <definedName name="Type17">#REF!</definedName>
    <definedName name="Type18" localSheetId="7">#REF!</definedName>
    <definedName name="Type18" localSheetId="8">#REF!</definedName>
    <definedName name="Type18" localSheetId="10">#REF!</definedName>
    <definedName name="Type18" localSheetId="11">#REF!</definedName>
    <definedName name="Type18" localSheetId="12">#REF!</definedName>
    <definedName name="Type18" localSheetId="13">#REF!</definedName>
    <definedName name="Type18" localSheetId="14">#REF!</definedName>
    <definedName name="Type18" localSheetId="15">#REF!</definedName>
    <definedName name="Type18" localSheetId="18">#REF!</definedName>
    <definedName name="Type18" localSheetId="19">#REF!</definedName>
    <definedName name="Type18" localSheetId="20">#REF!</definedName>
    <definedName name="Type18" localSheetId="21">#REF!</definedName>
    <definedName name="Type18" localSheetId="22">#REF!</definedName>
    <definedName name="Type18" localSheetId="23">#REF!</definedName>
    <definedName name="Type18" localSheetId="24">#REF!</definedName>
    <definedName name="Type18" localSheetId="26">#REF!</definedName>
    <definedName name="Type18" localSheetId="27">#REF!</definedName>
    <definedName name="Type18" localSheetId="28">#REF!</definedName>
    <definedName name="Type18" localSheetId="30">#REF!</definedName>
    <definedName name="Type18" localSheetId="31">#REF!</definedName>
    <definedName name="Type18" localSheetId="32">#REF!</definedName>
    <definedName name="Type18" localSheetId="34">#REF!</definedName>
    <definedName name="Type18" localSheetId="35">#REF!</definedName>
    <definedName name="Type18" localSheetId="36">#REF!</definedName>
    <definedName name="Type18" localSheetId="38">#REF!</definedName>
    <definedName name="Type18" localSheetId="39">#REF!</definedName>
    <definedName name="Type18" localSheetId="40">#REF!</definedName>
    <definedName name="Type18" localSheetId="5">#REF!</definedName>
    <definedName name="Type18">#REF!</definedName>
    <definedName name="Unitname">[2]Ref!$C$3</definedName>
    <definedName name="Users" localSheetId="7">#REF!</definedName>
    <definedName name="Users" localSheetId="8">#REF!</definedName>
    <definedName name="Users" localSheetId="10">#REF!</definedName>
    <definedName name="Users" localSheetId="11">#REF!</definedName>
    <definedName name="Users" localSheetId="12">#REF!</definedName>
    <definedName name="Users" localSheetId="13">#REF!</definedName>
    <definedName name="Users" localSheetId="14">#REF!</definedName>
    <definedName name="Users" localSheetId="15">#REF!</definedName>
    <definedName name="Users" localSheetId="18">#REF!</definedName>
    <definedName name="Users" localSheetId="19">#REF!</definedName>
    <definedName name="Users" localSheetId="20">#REF!</definedName>
    <definedName name="Users" localSheetId="21">#REF!</definedName>
    <definedName name="Users" localSheetId="22">#REF!</definedName>
    <definedName name="Users" localSheetId="23">#REF!</definedName>
    <definedName name="Users" localSheetId="24">#REF!</definedName>
    <definedName name="Users" localSheetId="26">#REF!</definedName>
    <definedName name="Users" localSheetId="27">#REF!</definedName>
    <definedName name="Users" localSheetId="28">#REF!</definedName>
    <definedName name="Users" localSheetId="30">#REF!</definedName>
    <definedName name="Users" localSheetId="31">#REF!</definedName>
    <definedName name="Users" localSheetId="32">#REF!</definedName>
    <definedName name="Users" localSheetId="34">#REF!</definedName>
    <definedName name="Users" localSheetId="35">#REF!</definedName>
    <definedName name="Users" localSheetId="36">#REF!</definedName>
    <definedName name="Users" localSheetId="38">#REF!</definedName>
    <definedName name="Users" localSheetId="39">#REF!</definedName>
    <definedName name="Users" localSheetId="40">#REF!</definedName>
    <definedName name="Users" localSheetId="5">#REF!</definedName>
    <definedName name="Users">#REF!</definedName>
    <definedName name="usrUnit">[7]Ref!$A$2</definedName>
    <definedName name="usrUnitDesc">[7]Ref!$A$3</definedName>
    <definedName name="usrWholeYear">[7]Ref!$A$6</definedName>
    <definedName name="version_name">[8]Tables!$A$1:$A$2</definedName>
    <definedName name="WAO">'[3]% Adjustments'!$G$8</definedName>
    <definedName name="Working_OH" localSheetId="7">#REF!</definedName>
    <definedName name="Working_OH" localSheetId="8">#REF!</definedName>
    <definedName name="Working_OH" localSheetId="10">#REF!</definedName>
    <definedName name="Working_OH" localSheetId="11">#REF!</definedName>
    <definedName name="Working_OH" localSheetId="12">#REF!</definedName>
    <definedName name="Working_OH" localSheetId="13">#REF!</definedName>
    <definedName name="Working_OH" localSheetId="14">#REF!</definedName>
    <definedName name="Working_OH" localSheetId="15">#REF!</definedName>
    <definedName name="Working_OH" localSheetId="18">#REF!</definedName>
    <definedName name="Working_OH" localSheetId="19">#REF!</definedName>
    <definedName name="Working_OH" localSheetId="20">#REF!</definedName>
    <definedName name="Working_OH" localSheetId="21">#REF!</definedName>
    <definedName name="Working_OH" localSheetId="22">#REF!</definedName>
    <definedName name="Working_OH" localSheetId="23">#REF!</definedName>
    <definedName name="Working_OH" localSheetId="24">#REF!</definedName>
    <definedName name="Working_OH" localSheetId="26">#REF!</definedName>
    <definedName name="Working_OH" localSheetId="27">#REF!</definedName>
    <definedName name="Working_OH" localSheetId="28">#REF!</definedName>
    <definedName name="Working_OH" localSheetId="30">#REF!</definedName>
    <definedName name="Working_OH" localSheetId="31">#REF!</definedName>
    <definedName name="Working_OH" localSheetId="32">#REF!</definedName>
    <definedName name="Working_OH" localSheetId="34">#REF!</definedName>
    <definedName name="Working_OH" localSheetId="35">#REF!</definedName>
    <definedName name="Working_OH" localSheetId="36">#REF!</definedName>
    <definedName name="Working_OH" localSheetId="38">#REF!</definedName>
    <definedName name="Working_OH" localSheetId="39">#REF!</definedName>
    <definedName name="Working_OH" localSheetId="40">#REF!</definedName>
    <definedName name="Working_OH" localSheetId="5">#REF!</definedName>
    <definedName name="Working_OH">#REF!</definedName>
    <definedName name="Year">[2]Ref!$C$8</definedName>
  </definedNames>
  <calcPr calcId="171027"/>
</workbook>
</file>

<file path=xl/calcChain.xml><?xml version="1.0" encoding="utf-8"?>
<calcChain xmlns="http://schemas.openxmlformats.org/spreadsheetml/2006/main">
  <c r="B8" i="55" l="1"/>
  <c r="F89" i="55" s="1"/>
  <c r="F8" i="55"/>
  <c r="F8" i="56"/>
  <c r="B8" i="56"/>
  <c r="F89" i="56" s="1"/>
  <c r="G79" i="55"/>
  <c r="G81" i="55" s="1"/>
  <c r="G85" i="55" s="1"/>
  <c r="G78" i="55"/>
  <c r="G77" i="55"/>
  <c r="G76" i="55"/>
  <c r="G75" i="55"/>
  <c r="G74" i="55"/>
  <c r="G73" i="55"/>
  <c r="G62" i="55"/>
  <c r="G61" i="55"/>
  <c r="G60" i="55"/>
  <c r="G59" i="55"/>
  <c r="G58" i="55"/>
  <c r="G64" i="55" s="1"/>
  <c r="G54" i="55"/>
  <c r="G53" i="55"/>
  <c r="G52" i="55"/>
  <c r="G51" i="55"/>
  <c r="G50" i="55"/>
  <c r="G49" i="55"/>
  <c r="G48" i="55"/>
  <c r="G47" i="55"/>
  <c r="G46" i="55"/>
  <c r="G56" i="55" s="1"/>
  <c r="G42" i="55"/>
  <c r="G41" i="55"/>
  <c r="G40" i="55"/>
  <c r="G39" i="55"/>
  <c r="G38" i="55"/>
  <c r="G37" i="55"/>
  <c r="G36" i="55"/>
  <c r="G35" i="55"/>
  <c r="G34" i="55"/>
  <c r="G33" i="55"/>
  <c r="G32" i="55"/>
  <c r="G44" i="55" s="1"/>
  <c r="G28" i="55"/>
  <c r="G27" i="55"/>
  <c r="G26" i="55"/>
  <c r="G25" i="55"/>
  <c r="G24" i="55"/>
  <c r="G23" i="55"/>
  <c r="G22" i="55"/>
  <c r="G21" i="55"/>
  <c r="G20" i="55"/>
  <c r="G19" i="55"/>
  <c r="G18" i="55"/>
  <c r="G30" i="55" s="1"/>
  <c r="G17" i="55"/>
  <c r="G16" i="55"/>
  <c r="G15" i="55"/>
  <c r="D8" i="55"/>
  <c r="C8" i="55"/>
  <c r="A3" i="55"/>
  <c r="G79" i="56"/>
  <c r="G78" i="56"/>
  <c r="G77" i="56"/>
  <c r="G76" i="56"/>
  <c r="G75" i="56"/>
  <c r="G74" i="56"/>
  <c r="G73" i="56"/>
  <c r="G81" i="56" s="1"/>
  <c r="G85" i="56" s="1"/>
  <c r="G62" i="56"/>
  <c r="G61" i="56"/>
  <c r="G60" i="56"/>
  <c r="G64" i="56" s="1"/>
  <c r="G59" i="56"/>
  <c r="G58" i="56"/>
  <c r="G54" i="56"/>
  <c r="G53" i="56"/>
  <c r="G52" i="56"/>
  <c r="G51" i="56"/>
  <c r="G50" i="56"/>
  <c r="G49" i="56"/>
  <c r="G48" i="56"/>
  <c r="G47" i="56"/>
  <c r="G46" i="56"/>
  <c r="G56" i="56" s="1"/>
  <c r="G42" i="56"/>
  <c r="G41" i="56"/>
  <c r="G40" i="56"/>
  <c r="G39" i="56"/>
  <c r="G38" i="56"/>
  <c r="G37" i="56"/>
  <c r="G36" i="56"/>
  <c r="G35" i="56"/>
  <c r="G34" i="56"/>
  <c r="G33" i="56"/>
  <c r="G32" i="56"/>
  <c r="G44" i="56" s="1"/>
  <c r="G28" i="56"/>
  <c r="G27" i="56"/>
  <c r="G26" i="56"/>
  <c r="G25" i="56"/>
  <c r="G24" i="56"/>
  <c r="G23" i="56"/>
  <c r="G22" i="56"/>
  <c r="G21" i="56"/>
  <c r="G20" i="56"/>
  <c r="G19" i="56"/>
  <c r="G18" i="56"/>
  <c r="G17" i="56"/>
  <c r="G16" i="56"/>
  <c r="G15" i="56"/>
  <c r="G30" i="56" s="1"/>
  <c r="D8" i="56"/>
  <c r="C8" i="56"/>
  <c r="A3" i="56"/>
  <c r="B8" i="54"/>
  <c r="F89" i="54" s="1"/>
  <c r="F8" i="54"/>
  <c r="G79" i="54"/>
  <c r="G78" i="54"/>
  <c r="G77" i="54"/>
  <c r="G76" i="54"/>
  <c r="G81" i="54" s="1"/>
  <c r="G85" i="54" s="1"/>
  <c r="G75" i="54"/>
  <c r="G74" i="54"/>
  <c r="G73" i="54"/>
  <c r="G62" i="54"/>
  <c r="G61" i="54"/>
  <c r="G64" i="54" s="1"/>
  <c r="G60" i="54"/>
  <c r="G59" i="54"/>
  <c r="G58" i="54"/>
  <c r="G54" i="54"/>
  <c r="G53" i="54"/>
  <c r="G52" i="54"/>
  <c r="G51" i="54"/>
  <c r="G50" i="54"/>
  <c r="G49" i="54"/>
  <c r="G48" i="54"/>
  <c r="G47" i="54"/>
  <c r="G56" i="54" s="1"/>
  <c r="G46" i="54"/>
  <c r="G42" i="54"/>
  <c r="G41" i="54"/>
  <c r="G40" i="54"/>
  <c r="G39" i="54"/>
  <c r="G38" i="54"/>
  <c r="G37" i="54"/>
  <c r="G36" i="54"/>
  <c r="G35" i="54"/>
  <c r="G34" i="54"/>
  <c r="G33" i="54"/>
  <c r="G44" i="54" s="1"/>
  <c r="G32" i="54"/>
  <c r="G28" i="54"/>
  <c r="G27" i="54"/>
  <c r="G26" i="54"/>
  <c r="G25" i="54"/>
  <c r="G24" i="54"/>
  <c r="G23" i="54"/>
  <c r="G22" i="54"/>
  <c r="G21" i="54"/>
  <c r="G20" i="54"/>
  <c r="G19" i="54"/>
  <c r="G18" i="54"/>
  <c r="G17" i="54"/>
  <c r="G16" i="54"/>
  <c r="G15" i="54"/>
  <c r="G30" i="54" s="1"/>
  <c r="D8" i="54"/>
  <c r="C8" i="54"/>
  <c r="A3" i="54"/>
  <c r="C7" i="45"/>
  <c r="B36" i="1"/>
  <c r="F37" i="1"/>
  <c r="G37" i="1" s="1"/>
  <c r="F36" i="1"/>
  <c r="G36" i="1" s="1"/>
  <c r="B22" i="1"/>
  <c r="F22" i="1"/>
  <c r="G22" i="1" s="1"/>
  <c r="B5" i="46"/>
  <c r="C4" i="45"/>
  <c r="C5" i="45"/>
  <c r="C6" i="45"/>
  <c r="C3" i="45"/>
  <c r="B32" i="1"/>
  <c r="B34" i="1"/>
  <c r="B20" i="1"/>
  <c r="B21" i="1"/>
  <c r="A3" i="2"/>
  <c r="G66" i="55" l="1"/>
  <c r="G70" i="55" s="1"/>
  <c r="G89" i="55" s="1"/>
  <c r="G66" i="56"/>
  <c r="G70" i="56" s="1"/>
  <c r="G89" i="56" s="1"/>
  <c r="G66" i="54"/>
  <c r="G70" i="54" s="1"/>
  <c r="G89" i="54" s="1"/>
  <c r="A3" i="53"/>
  <c r="B8" i="53"/>
  <c r="F89" i="53" s="1"/>
  <c r="C8" i="53"/>
  <c r="D8" i="53"/>
  <c r="F8" i="53"/>
  <c r="G15" i="53"/>
  <c r="G16" i="53"/>
  <c r="G17" i="53"/>
  <c r="G18" i="53"/>
  <c r="G19" i="53"/>
  <c r="G30" i="53" s="1"/>
  <c r="G20" i="53"/>
  <c r="G21" i="53"/>
  <c r="G22" i="53"/>
  <c r="G23" i="53"/>
  <c r="G24" i="53"/>
  <c r="G25" i="53"/>
  <c r="G26" i="53"/>
  <c r="G27" i="53"/>
  <c r="G28" i="53"/>
  <c r="G32" i="53"/>
  <c r="G44" i="53" s="1"/>
  <c r="G33" i="53"/>
  <c r="G34" i="53"/>
  <c r="G35" i="53"/>
  <c r="G36" i="53"/>
  <c r="G37" i="53"/>
  <c r="G38" i="53"/>
  <c r="G39" i="53"/>
  <c r="G40" i="53"/>
  <c r="G41" i="53"/>
  <c r="G42" i="53"/>
  <c r="G46" i="53"/>
  <c r="G47" i="53"/>
  <c r="G48" i="53"/>
  <c r="G56" i="53" s="1"/>
  <c r="G49" i="53"/>
  <c r="G50" i="53"/>
  <c r="G51" i="53"/>
  <c r="G52" i="53"/>
  <c r="G53" i="53"/>
  <c r="G54" i="53"/>
  <c r="G58" i="53"/>
  <c r="G64" i="53" s="1"/>
  <c r="G59" i="53"/>
  <c r="G60" i="53"/>
  <c r="G61" i="53"/>
  <c r="G62" i="53"/>
  <c r="G73" i="53"/>
  <c r="G81" i="53" s="1"/>
  <c r="G85" i="53" s="1"/>
  <c r="G74" i="53"/>
  <c r="G75" i="53"/>
  <c r="G76" i="53"/>
  <c r="G77" i="53"/>
  <c r="G78" i="53"/>
  <c r="G79" i="53"/>
  <c r="F8" i="44"/>
  <c r="B8" i="44"/>
  <c r="F89" i="44" s="1"/>
  <c r="F8" i="52"/>
  <c r="B8" i="52"/>
  <c r="F89" i="52" s="1"/>
  <c r="G79" i="44"/>
  <c r="G78" i="44"/>
  <c r="G77" i="44"/>
  <c r="G76" i="44"/>
  <c r="G75" i="44"/>
  <c r="G74" i="44"/>
  <c r="G73" i="44"/>
  <c r="G81" i="44" s="1"/>
  <c r="G85" i="44" s="1"/>
  <c r="G62" i="44"/>
  <c r="G61" i="44"/>
  <c r="G60" i="44"/>
  <c r="G59" i="44"/>
  <c r="G58" i="44"/>
  <c r="G64" i="44" s="1"/>
  <c r="G54" i="44"/>
  <c r="G53" i="44"/>
  <c r="G52" i="44"/>
  <c r="G51" i="44"/>
  <c r="G50" i="44"/>
  <c r="G49" i="44"/>
  <c r="G48" i="44"/>
  <c r="G47" i="44"/>
  <c r="G46" i="44"/>
  <c r="G56" i="44" s="1"/>
  <c r="G42" i="44"/>
  <c r="G41" i="44"/>
  <c r="G40" i="44"/>
  <c r="G39" i="44"/>
  <c r="G38" i="44"/>
  <c r="G37" i="44"/>
  <c r="G36" i="44"/>
  <c r="G35" i="44"/>
  <c r="G34" i="44"/>
  <c r="G33" i="44"/>
  <c r="G32" i="44"/>
  <c r="G44" i="44" s="1"/>
  <c r="G28" i="44"/>
  <c r="G27" i="44"/>
  <c r="G26" i="44"/>
  <c r="G25" i="44"/>
  <c r="G24" i="44"/>
  <c r="G23" i="44"/>
  <c r="G22" i="44"/>
  <c r="G21" i="44"/>
  <c r="G20" i="44"/>
  <c r="G19" i="44"/>
  <c r="G18" i="44"/>
  <c r="G17" i="44"/>
  <c r="G16" i="44"/>
  <c r="G15" i="44"/>
  <c r="G30" i="44" s="1"/>
  <c r="D8" i="44"/>
  <c r="C8" i="44"/>
  <c r="A3" i="44"/>
  <c r="G81" i="52"/>
  <c r="G85" i="52" s="1"/>
  <c r="G79" i="52"/>
  <c r="G78" i="52"/>
  <c r="G77" i="52"/>
  <c r="G76" i="52"/>
  <c r="G75" i="52"/>
  <c r="G74" i="52"/>
  <c r="G73" i="52"/>
  <c r="G62" i="52"/>
  <c r="G61" i="52"/>
  <c r="G60" i="52"/>
  <c r="G59" i="52"/>
  <c r="G58" i="52"/>
  <c r="G64" i="52" s="1"/>
  <c r="G56" i="52"/>
  <c r="G54" i="52"/>
  <c r="G53" i="52"/>
  <c r="G52" i="52"/>
  <c r="G51" i="52"/>
  <c r="G50" i="52"/>
  <c r="G49" i="52"/>
  <c r="G48" i="52"/>
  <c r="G47" i="52"/>
  <c r="G46" i="52"/>
  <c r="G42" i="52"/>
  <c r="G41" i="52"/>
  <c r="G40" i="52"/>
  <c r="G39" i="52"/>
  <c r="G38" i="52"/>
  <c r="G37" i="52"/>
  <c r="G36" i="52"/>
  <c r="G35" i="52"/>
  <c r="G44" i="52" s="1"/>
  <c r="G34" i="52"/>
  <c r="G33" i="52"/>
  <c r="G32" i="52"/>
  <c r="G28" i="52"/>
  <c r="G27" i="52"/>
  <c r="G26" i="52"/>
  <c r="G25" i="52"/>
  <c r="G24" i="52"/>
  <c r="G23" i="52"/>
  <c r="G22" i="52"/>
  <c r="G21" i="52"/>
  <c r="G20" i="52"/>
  <c r="G19" i="52"/>
  <c r="G18" i="52"/>
  <c r="G17" i="52"/>
  <c r="G16" i="52"/>
  <c r="G15" i="52"/>
  <c r="G30" i="52" s="1"/>
  <c r="D8" i="52"/>
  <c r="C8" i="52"/>
  <c r="A3" i="52"/>
  <c r="B8" i="50"/>
  <c r="F89" i="50" s="1"/>
  <c r="F8" i="50"/>
  <c r="B8" i="19"/>
  <c r="B8" i="18"/>
  <c r="G79" i="50"/>
  <c r="G78" i="50"/>
  <c r="G77" i="50"/>
  <c r="G76" i="50"/>
  <c r="G75" i="50"/>
  <c r="G81" i="50" s="1"/>
  <c r="G85" i="50" s="1"/>
  <c r="G74" i="50"/>
  <c r="G73" i="50"/>
  <c r="G62" i="50"/>
  <c r="G61" i="50"/>
  <c r="G60" i="50"/>
  <c r="G64" i="50" s="1"/>
  <c r="G59" i="50"/>
  <c r="G58" i="50"/>
  <c r="G54" i="50"/>
  <c r="G53" i="50"/>
  <c r="G52" i="50"/>
  <c r="G51" i="50"/>
  <c r="G50" i="50"/>
  <c r="G49" i="50"/>
  <c r="G48" i="50"/>
  <c r="G47" i="50"/>
  <c r="G56" i="50" s="1"/>
  <c r="G46" i="50"/>
  <c r="G42" i="50"/>
  <c r="G41" i="50"/>
  <c r="G40" i="50"/>
  <c r="G39" i="50"/>
  <c r="G38" i="50"/>
  <c r="G37" i="50"/>
  <c r="G36" i="50"/>
  <c r="G35" i="50"/>
  <c r="G34" i="50"/>
  <c r="G33" i="50"/>
  <c r="G32" i="50"/>
  <c r="G44" i="50" s="1"/>
  <c r="G28" i="50"/>
  <c r="G27" i="50"/>
  <c r="G26" i="50"/>
  <c r="G25" i="50"/>
  <c r="G24" i="50"/>
  <c r="G23" i="50"/>
  <c r="G22" i="50"/>
  <c r="G21" i="50"/>
  <c r="G20" i="50"/>
  <c r="G19" i="50"/>
  <c r="G18" i="50"/>
  <c r="G17" i="50"/>
  <c r="G16" i="50"/>
  <c r="G15" i="50"/>
  <c r="G30" i="50" s="1"/>
  <c r="D8" i="50"/>
  <c r="C8" i="50"/>
  <c r="A3" i="50"/>
  <c r="F8" i="49"/>
  <c r="B8" i="49"/>
  <c r="F89" i="49" s="1"/>
  <c r="G79" i="49"/>
  <c r="G78" i="49"/>
  <c r="G77" i="49"/>
  <c r="G76" i="49"/>
  <c r="G81" i="49" s="1"/>
  <c r="G85" i="49" s="1"/>
  <c r="G75" i="49"/>
  <c r="G74" i="49"/>
  <c r="G73" i="49"/>
  <c r="G62" i="49"/>
  <c r="G64" i="49" s="1"/>
  <c r="G61" i="49"/>
  <c r="G60" i="49"/>
  <c r="G59" i="49"/>
  <c r="G58" i="49"/>
  <c r="G54" i="49"/>
  <c r="G53" i="49"/>
  <c r="G52" i="49"/>
  <c r="G51" i="49"/>
  <c r="G50" i="49"/>
  <c r="G49" i="49"/>
  <c r="G48" i="49"/>
  <c r="G47" i="49"/>
  <c r="G46" i="49"/>
  <c r="G56" i="49" s="1"/>
  <c r="G42" i="49"/>
  <c r="G41" i="49"/>
  <c r="G40" i="49"/>
  <c r="G39" i="49"/>
  <c r="G38" i="49"/>
  <c r="G37" i="49"/>
  <c r="G36" i="49"/>
  <c r="G35" i="49"/>
  <c r="G34" i="49"/>
  <c r="G44" i="49" s="1"/>
  <c r="G33" i="49"/>
  <c r="G32" i="49"/>
  <c r="G28" i="49"/>
  <c r="G27" i="49"/>
  <c r="G26" i="49"/>
  <c r="G25" i="49"/>
  <c r="G24" i="49"/>
  <c r="G23" i="49"/>
  <c r="G22" i="49"/>
  <c r="G21" i="49"/>
  <c r="G20" i="49"/>
  <c r="G19" i="49"/>
  <c r="G18" i="49"/>
  <c r="G17" i="49"/>
  <c r="G16" i="49"/>
  <c r="G15" i="49"/>
  <c r="G30" i="49" s="1"/>
  <c r="D8" i="49"/>
  <c r="C8" i="49"/>
  <c r="A3" i="49"/>
  <c r="F8" i="48"/>
  <c r="B8" i="48"/>
  <c r="F89" i="48" s="1"/>
  <c r="G79" i="48"/>
  <c r="G78" i="48"/>
  <c r="G77" i="48"/>
  <c r="G76" i="48"/>
  <c r="G75" i="48"/>
  <c r="G74" i="48"/>
  <c r="G81" i="48" s="1"/>
  <c r="G85" i="48" s="1"/>
  <c r="G73" i="48"/>
  <c r="G62" i="48"/>
  <c r="G61" i="48"/>
  <c r="G60" i="48"/>
  <c r="G59" i="48"/>
  <c r="G58" i="48"/>
  <c r="G64" i="48" s="1"/>
  <c r="G54" i="48"/>
  <c r="G53" i="48"/>
  <c r="G52" i="48"/>
  <c r="G51" i="48"/>
  <c r="G50" i="48"/>
  <c r="G49" i="48"/>
  <c r="G48" i="48"/>
  <c r="G47" i="48"/>
  <c r="G46" i="48"/>
  <c r="G56" i="48" s="1"/>
  <c r="G42" i="48"/>
  <c r="G41" i="48"/>
  <c r="G40" i="48"/>
  <c r="G39" i="48"/>
  <c r="G38" i="48"/>
  <c r="G37" i="48"/>
  <c r="G36" i="48"/>
  <c r="G35" i="48"/>
  <c r="G34" i="48"/>
  <c r="G33" i="48"/>
  <c r="G32" i="48"/>
  <c r="G44" i="48" s="1"/>
  <c r="G28" i="48"/>
  <c r="G27" i="48"/>
  <c r="G26" i="48"/>
  <c r="G25" i="48"/>
  <c r="G24" i="48"/>
  <c r="G23" i="48"/>
  <c r="G22" i="48"/>
  <c r="G21" i="48"/>
  <c r="G20" i="48"/>
  <c r="G19" i="48"/>
  <c r="G18" i="48"/>
  <c r="G30" i="48" s="1"/>
  <c r="G17" i="48"/>
  <c r="G16" i="48"/>
  <c r="G15" i="48"/>
  <c r="D8" i="48"/>
  <c r="C8" i="48"/>
  <c r="A3" i="48"/>
  <c r="D8" i="2"/>
  <c r="C8" i="2"/>
  <c r="B8" i="2"/>
  <c r="F50" i="45"/>
  <c r="G50" i="45" s="1"/>
  <c r="F41" i="45"/>
  <c r="G41" i="45" s="1"/>
  <c r="F32" i="45"/>
  <c r="G32" i="45" s="1"/>
  <c r="F22" i="45"/>
  <c r="G22" i="45" s="1"/>
  <c r="F57" i="1"/>
  <c r="G57" i="1" s="1"/>
  <c r="F47" i="1"/>
  <c r="G47" i="1" s="1"/>
  <c r="G66" i="53" l="1"/>
  <c r="G70" i="53" s="1"/>
  <c r="G89" i="53" s="1"/>
  <c r="G66" i="44"/>
  <c r="G70" i="44" s="1"/>
  <c r="G89" i="44" s="1"/>
  <c r="G66" i="52"/>
  <c r="G70" i="52" s="1"/>
  <c r="G89" i="52" s="1"/>
  <c r="G66" i="50"/>
  <c r="G70" i="50" s="1"/>
  <c r="G89" i="50" s="1"/>
  <c r="G66" i="49"/>
  <c r="G70" i="49" s="1"/>
  <c r="G89" i="49" s="1"/>
  <c r="G66" i="48"/>
  <c r="G70" i="48" s="1"/>
  <c r="G89" i="48" s="1"/>
  <c r="F8" i="31"/>
  <c r="B8" i="31"/>
  <c r="B8" i="29"/>
  <c r="F8" i="29"/>
  <c r="B8" i="30"/>
  <c r="F8" i="30"/>
  <c r="D8" i="30"/>
  <c r="D8" i="31"/>
  <c r="D8" i="29"/>
  <c r="C8" i="30"/>
  <c r="C8" i="31"/>
  <c r="C8" i="29"/>
  <c r="F8" i="28"/>
  <c r="B8" i="28"/>
  <c r="F8" i="27"/>
  <c r="B8" i="27"/>
  <c r="F8" i="26"/>
  <c r="D8" i="27"/>
  <c r="D8" i="28"/>
  <c r="D8" i="26"/>
  <c r="C8" i="27"/>
  <c r="C8" i="28"/>
  <c r="C8" i="26"/>
  <c r="B8" i="26"/>
  <c r="F8" i="25"/>
  <c r="B8" i="25"/>
  <c r="F8" i="24"/>
  <c r="B8" i="24"/>
  <c r="F8" i="23"/>
  <c r="D8" i="24"/>
  <c r="D8" i="25"/>
  <c r="D8" i="23"/>
  <c r="C8" i="24"/>
  <c r="C8" i="25"/>
  <c r="C8" i="23"/>
  <c r="B8" i="23"/>
  <c r="F8" i="19"/>
  <c r="F8" i="18"/>
  <c r="F8" i="17"/>
  <c r="D8" i="18"/>
  <c r="D8" i="19"/>
  <c r="D8" i="17"/>
  <c r="C8" i="18"/>
  <c r="C8" i="19"/>
  <c r="C8" i="17"/>
  <c r="B8" i="17"/>
  <c r="B23" i="46"/>
  <c r="B22" i="46"/>
  <c r="B21" i="46"/>
  <c r="B20" i="46"/>
  <c r="B14" i="46"/>
  <c r="B13" i="46"/>
  <c r="B12" i="46"/>
  <c r="B11" i="46"/>
  <c r="G79" i="2" l="1"/>
  <c r="G78" i="2"/>
  <c r="G77" i="2"/>
  <c r="G76" i="2"/>
  <c r="G75" i="2"/>
  <c r="G74" i="2"/>
  <c r="G73" i="2"/>
  <c r="G62" i="2"/>
  <c r="G61" i="2"/>
  <c r="G60" i="2"/>
  <c r="G59" i="2"/>
  <c r="G58" i="2"/>
  <c r="G54" i="2"/>
  <c r="G53" i="2"/>
  <c r="G52" i="2"/>
  <c r="G51" i="2"/>
  <c r="G50" i="2"/>
  <c r="G49" i="2"/>
  <c r="G48" i="2"/>
  <c r="G47" i="2"/>
  <c r="G46" i="2"/>
  <c r="G42" i="2"/>
  <c r="G41" i="2"/>
  <c r="G40" i="2"/>
  <c r="G39" i="2"/>
  <c r="G38" i="2"/>
  <c r="G37" i="2"/>
  <c r="G36" i="2"/>
  <c r="G35" i="2"/>
  <c r="G34" i="2"/>
  <c r="G33" i="2"/>
  <c r="G32" i="2"/>
  <c r="G44" i="2" s="1"/>
  <c r="G28" i="2"/>
  <c r="G27" i="2"/>
  <c r="G26" i="2"/>
  <c r="G25" i="2"/>
  <c r="G24" i="2"/>
  <c r="G23" i="2"/>
  <c r="G22" i="2"/>
  <c r="G21" i="2"/>
  <c r="G20" i="2"/>
  <c r="G19" i="2"/>
  <c r="G18" i="2"/>
  <c r="G17" i="2"/>
  <c r="G16" i="2"/>
  <c r="G15" i="2"/>
  <c r="F89" i="2"/>
  <c r="G81" i="2" l="1"/>
  <c r="G85" i="2" s="1"/>
  <c r="G64" i="2"/>
  <c r="G56" i="2"/>
  <c r="G30" i="2"/>
  <c r="G66" i="2" l="1"/>
  <c r="G70" i="2" s="1"/>
  <c r="G89" i="2" s="1"/>
  <c r="B8" i="41"/>
  <c r="F8" i="13"/>
  <c r="B8" i="13"/>
  <c r="B8" i="43" l="1"/>
  <c r="F89" i="43" s="1"/>
  <c r="B8" i="36"/>
  <c r="B8" i="42"/>
  <c r="F89" i="42" s="1"/>
  <c r="G79" i="43"/>
  <c r="G78" i="43"/>
  <c r="G77" i="43"/>
  <c r="G76" i="43"/>
  <c r="G75" i="43"/>
  <c r="G74" i="43"/>
  <c r="G73" i="43"/>
  <c r="G62" i="43"/>
  <c r="G61" i="43"/>
  <c r="G60" i="43"/>
  <c r="G59" i="43"/>
  <c r="G58" i="43"/>
  <c r="G54" i="43"/>
  <c r="G53" i="43"/>
  <c r="G52" i="43"/>
  <c r="G51" i="43"/>
  <c r="G50" i="43"/>
  <c r="G49" i="43"/>
  <c r="G48" i="43"/>
  <c r="G47" i="43"/>
  <c r="G46" i="43"/>
  <c r="G42" i="43"/>
  <c r="G41" i="43"/>
  <c r="G40" i="43"/>
  <c r="G39" i="43"/>
  <c r="G38" i="43"/>
  <c r="G37" i="43"/>
  <c r="G36" i="43"/>
  <c r="G35" i="43"/>
  <c r="G34" i="43"/>
  <c r="G33" i="43"/>
  <c r="G32" i="43"/>
  <c r="G28" i="43"/>
  <c r="G27" i="43"/>
  <c r="G26" i="43"/>
  <c r="G25" i="43"/>
  <c r="G24" i="43"/>
  <c r="G23" i="43"/>
  <c r="G22" i="43"/>
  <c r="G21" i="43"/>
  <c r="G20" i="43"/>
  <c r="G19" i="43"/>
  <c r="G18" i="43"/>
  <c r="G17" i="43"/>
  <c r="G16" i="43"/>
  <c r="G15" i="43"/>
  <c r="D8" i="43"/>
  <c r="C8" i="43"/>
  <c r="A3" i="43"/>
  <c r="G79" i="42"/>
  <c r="G78" i="42"/>
  <c r="G77" i="42"/>
  <c r="G76" i="42"/>
  <c r="G75" i="42"/>
  <c r="G74" i="42"/>
  <c r="G73" i="42"/>
  <c r="G62" i="42"/>
  <c r="G61" i="42"/>
  <c r="G60" i="42"/>
  <c r="G59" i="42"/>
  <c r="G58" i="42"/>
  <c r="G54" i="42"/>
  <c r="G53" i="42"/>
  <c r="G52" i="42"/>
  <c r="G51" i="42"/>
  <c r="G50" i="42"/>
  <c r="G49" i="42"/>
  <c r="G48" i="42"/>
  <c r="G47" i="42"/>
  <c r="G46" i="42"/>
  <c r="G42" i="42"/>
  <c r="G41" i="42"/>
  <c r="G40" i="42"/>
  <c r="G39" i="42"/>
  <c r="G38" i="42"/>
  <c r="G37" i="42"/>
  <c r="G36" i="42"/>
  <c r="G35" i="42"/>
  <c r="G34" i="42"/>
  <c r="G33" i="42"/>
  <c r="G32" i="42"/>
  <c r="G28" i="42"/>
  <c r="G27" i="42"/>
  <c r="G26" i="42"/>
  <c r="G25" i="42"/>
  <c r="G24" i="42"/>
  <c r="G23" i="42"/>
  <c r="G22" i="42"/>
  <c r="G21" i="42"/>
  <c r="G20" i="42"/>
  <c r="G19" i="42"/>
  <c r="G18" i="42"/>
  <c r="G17" i="42"/>
  <c r="G16" i="42"/>
  <c r="G15" i="42"/>
  <c r="D8" i="42"/>
  <c r="C8" i="42"/>
  <c r="A3" i="42"/>
  <c r="G79" i="41"/>
  <c r="G78" i="41"/>
  <c r="G77" i="41"/>
  <c r="G76" i="41"/>
  <c r="G75" i="41"/>
  <c r="G74" i="41"/>
  <c r="G73" i="41"/>
  <c r="G62" i="41"/>
  <c r="G61" i="41"/>
  <c r="G60" i="41"/>
  <c r="G59" i="41"/>
  <c r="G58" i="41"/>
  <c r="G54" i="41"/>
  <c r="G53" i="41"/>
  <c r="G52" i="41"/>
  <c r="G51" i="41"/>
  <c r="G50" i="41"/>
  <c r="G49" i="41"/>
  <c r="G48" i="41"/>
  <c r="G47" i="41"/>
  <c r="G46" i="41"/>
  <c r="G42" i="41"/>
  <c r="G41" i="41"/>
  <c r="G40" i="41"/>
  <c r="G39" i="41"/>
  <c r="G38" i="41"/>
  <c r="G37" i="41"/>
  <c r="G36" i="41"/>
  <c r="G35" i="41"/>
  <c r="G34" i="41"/>
  <c r="G33" i="41"/>
  <c r="G32" i="41"/>
  <c r="G28" i="41"/>
  <c r="G27" i="41"/>
  <c r="G26" i="41"/>
  <c r="G25" i="41"/>
  <c r="G24" i="41"/>
  <c r="G23" i="41"/>
  <c r="G22" i="41"/>
  <c r="G21" i="41"/>
  <c r="G20" i="41"/>
  <c r="G19" i="41"/>
  <c r="G18" i="41"/>
  <c r="G17" i="41"/>
  <c r="G16" i="41"/>
  <c r="G15" i="41"/>
  <c r="D8" i="41"/>
  <c r="C8" i="41"/>
  <c r="F89" i="41"/>
  <c r="A3" i="41"/>
  <c r="B8" i="9"/>
  <c r="F89" i="9" s="1"/>
  <c r="G79" i="9"/>
  <c r="G78" i="9"/>
  <c r="G77" i="9"/>
  <c r="G76" i="9"/>
  <c r="G75" i="9"/>
  <c r="G74" i="9"/>
  <c r="G73" i="9"/>
  <c r="G62" i="9"/>
  <c r="G61" i="9"/>
  <c r="G60" i="9"/>
  <c r="G59" i="9"/>
  <c r="G58" i="9"/>
  <c r="G54" i="9"/>
  <c r="G53" i="9"/>
  <c r="G52" i="9"/>
  <c r="G51" i="9"/>
  <c r="G50" i="9"/>
  <c r="G49" i="9"/>
  <c r="G48" i="9"/>
  <c r="G47" i="9"/>
  <c r="G46" i="9"/>
  <c r="G42" i="9"/>
  <c r="G41" i="9"/>
  <c r="G40" i="9"/>
  <c r="G39" i="9"/>
  <c r="G38" i="9"/>
  <c r="G37" i="9"/>
  <c r="G36" i="9"/>
  <c r="G35" i="9"/>
  <c r="G34" i="9"/>
  <c r="G33" i="9"/>
  <c r="G32" i="9"/>
  <c r="G28" i="9"/>
  <c r="G27" i="9"/>
  <c r="G26" i="9"/>
  <c r="G25" i="9"/>
  <c r="G24" i="9"/>
  <c r="G23" i="9"/>
  <c r="G22" i="9"/>
  <c r="G21" i="9"/>
  <c r="G20" i="9"/>
  <c r="G19" i="9"/>
  <c r="G18" i="9"/>
  <c r="G17" i="9"/>
  <c r="G16" i="9"/>
  <c r="G15" i="9"/>
  <c r="D8" i="9"/>
  <c r="C8" i="9"/>
  <c r="A3" i="9"/>
  <c r="F8" i="43"/>
  <c r="F8" i="36"/>
  <c r="F8" i="41"/>
  <c r="F8" i="9"/>
  <c r="G64" i="9" l="1"/>
  <c r="G81" i="41"/>
  <c r="G85" i="41" s="1"/>
  <c r="G44" i="42"/>
  <c r="G44" i="9"/>
  <c r="G64" i="42"/>
  <c r="G56" i="43"/>
  <c r="G81" i="42"/>
  <c r="G85" i="42" s="1"/>
  <c r="G64" i="43"/>
  <c r="G30" i="9"/>
  <c r="G56" i="41"/>
  <c r="G30" i="42"/>
  <c r="G81" i="43"/>
  <c r="G85" i="43" s="1"/>
  <c r="G81" i="9"/>
  <c r="G85" i="9" s="1"/>
  <c r="G30" i="41"/>
  <c r="G44" i="43"/>
  <c r="G56" i="9"/>
  <c r="G44" i="41"/>
  <c r="G64" i="41"/>
  <c r="G56" i="42"/>
  <c r="G30" i="43"/>
  <c r="F8" i="42"/>
  <c r="G66" i="42"/>
  <c r="G70" i="42" s="1"/>
  <c r="F89" i="36"/>
  <c r="B8" i="35"/>
  <c r="F89" i="35" s="1"/>
  <c r="G79" i="36"/>
  <c r="G78" i="36"/>
  <c r="G77" i="36"/>
  <c r="G76" i="36"/>
  <c r="G75" i="36"/>
  <c r="G74" i="36"/>
  <c r="G73" i="36"/>
  <c r="G62" i="36"/>
  <c r="G61" i="36"/>
  <c r="G60" i="36"/>
  <c r="G59" i="36"/>
  <c r="G58" i="36"/>
  <c r="G54" i="36"/>
  <c r="G53" i="36"/>
  <c r="G52" i="36"/>
  <c r="G51" i="36"/>
  <c r="G50" i="36"/>
  <c r="G49" i="36"/>
  <c r="G48" i="36"/>
  <c r="G47" i="36"/>
  <c r="G46" i="36"/>
  <c r="G42" i="36"/>
  <c r="G41" i="36"/>
  <c r="G40" i="36"/>
  <c r="G39" i="36"/>
  <c r="G38" i="36"/>
  <c r="G37" i="36"/>
  <c r="G36" i="36"/>
  <c r="G35" i="36"/>
  <c r="G34" i="36"/>
  <c r="G33" i="36"/>
  <c r="G32" i="36"/>
  <c r="G28" i="36"/>
  <c r="G27" i="36"/>
  <c r="G26" i="36"/>
  <c r="G25" i="36"/>
  <c r="G24" i="36"/>
  <c r="G23" i="36"/>
  <c r="G22" i="36"/>
  <c r="G21" i="36"/>
  <c r="G20" i="36"/>
  <c r="G19" i="36"/>
  <c r="G18" i="36"/>
  <c r="G17" i="36"/>
  <c r="G16" i="36"/>
  <c r="G15" i="36"/>
  <c r="D8" i="36"/>
  <c r="C8" i="36"/>
  <c r="A3" i="36"/>
  <c r="G79" i="35"/>
  <c r="G78" i="35"/>
  <c r="G77" i="35"/>
  <c r="G76" i="35"/>
  <c r="G75" i="35"/>
  <c r="G74" i="35"/>
  <c r="G73" i="35"/>
  <c r="G62" i="35"/>
  <c r="G61" i="35"/>
  <c r="G60" i="35"/>
  <c r="G59" i="35"/>
  <c r="G58" i="35"/>
  <c r="G54" i="35"/>
  <c r="G53" i="35"/>
  <c r="G52" i="35"/>
  <c r="G51" i="35"/>
  <c r="G50" i="35"/>
  <c r="G49" i="35"/>
  <c r="G48" i="35"/>
  <c r="G47" i="35"/>
  <c r="G46" i="35"/>
  <c r="G42" i="35"/>
  <c r="G41" i="35"/>
  <c r="G40" i="35"/>
  <c r="G39" i="35"/>
  <c r="G38" i="35"/>
  <c r="G37" i="35"/>
  <c r="G36" i="35"/>
  <c r="G35" i="35"/>
  <c r="G34" i="35"/>
  <c r="G33" i="35"/>
  <c r="G32" i="35"/>
  <c r="G28" i="35"/>
  <c r="G27" i="35"/>
  <c r="G26" i="35"/>
  <c r="G25" i="35"/>
  <c r="G24" i="35"/>
  <c r="G23" i="35"/>
  <c r="G22" i="35"/>
  <c r="G21" i="35"/>
  <c r="G20" i="35"/>
  <c r="G19" i="35"/>
  <c r="G18" i="35"/>
  <c r="G17" i="35"/>
  <c r="G16" i="35"/>
  <c r="G15" i="35"/>
  <c r="D8" i="35"/>
  <c r="C8" i="35"/>
  <c r="A3" i="35"/>
  <c r="D8" i="34"/>
  <c r="C8" i="34"/>
  <c r="B8" i="34"/>
  <c r="D8" i="10"/>
  <c r="C8" i="10"/>
  <c r="B8" i="10"/>
  <c r="F19" i="1"/>
  <c r="G19" i="1" s="1"/>
  <c r="B19" i="1"/>
  <c r="F8" i="2" s="1"/>
  <c r="G66" i="43" l="1"/>
  <c r="G70" i="43" s="1"/>
  <c r="G89" i="43" s="1"/>
  <c r="F35" i="1" s="1"/>
  <c r="G35" i="1" s="1"/>
  <c r="G89" i="42"/>
  <c r="F34" i="1" s="1"/>
  <c r="G34" i="1" s="1"/>
  <c r="G64" i="35"/>
  <c r="G66" i="41"/>
  <c r="G70" i="41" s="1"/>
  <c r="G89" i="41" s="1"/>
  <c r="F21" i="1" s="1"/>
  <c r="G21" i="1" s="1"/>
  <c r="G44" i="35"/>
  <c r="G66" i="9"/>
  <c r="G70" i="9" s="1"/>
  <c r="G89" i="9" s="1"/>
  <c r="F20" i="1" s="1"/>
  <c r="G20" i="1" s="1"/>
  <c r="G56" i="36"/>
  <c r="G30" i="35"/>
  <c r="G44" i="36"/>
  <c r="G64" i="36"/>
  <c r="G81" i="35"/>
  <c r="G85" i="35" s="1"/>
  <c r="G56" i="35"/>
  <c r="G30" i="36"/>
  <c r="G81" i="36"/>
  <c r="G85" i="36" s="1"/>
  <c r="F89" i="34"/>
  <c r="G79" i="34"/>
  <c r="G78" i="34"/>
  <c r="G77" i="34"/>
  <c r="G76" i="34"/>
  <c r="G75" i="34"/>
  <c r="G74" i="34"/>
  <c r="G73" i="34"/>
  <c r="G62" i="34"/>
  <c r="G61" i="34"/>
  <c r="G60" i="34"/>
  <c r="G59" i="34"/>
  <c r="G58" i="34"/>
  <c r="G54" i="34"/>
  <c r="G53" i="34"/>
  <c r="G52" i="34"/>
  <c r="G51" i="34"/>
  <c r="G50" i="34"/>
  <c r="G49" i="34"/>
  <c r="G48" i="34"/>
  <c r="G47" i="34"/>
  <c r="G46" i="34"/>
  <c r="G42" i="34"/>
  <c r="G41" i="34"/>
  <c r="G40" i="34"/>
  <c r="G39" i="34"/>
  <c r="G38" i="34"/>
  <c r="G37" i="34"/>
  <c r="G36" i="34"/>
  <c r="G35" i="34"/>
  <c r="G34" i="34"/>
  <c r="G33" i="34"/>
  <c r="G32" i="34"/>
  <c r="G28" i="34"/>
  <c r="G27" i="34"/>
  <c r="G26" i="34"/>
  <c r="G25" i="34"/>
  <c r="G24" i="34"/>
  <c r="G23" i="34"/>
  <c r="G22" i="34"/>
  <c r="G21" i="34"/>
  <c r="G20" i="34"/>
  <c r="G19" i="34"/>
  <c r="G18" i="34"/>
  <c r="G17" i="34"/>
  <c r="G16" i="34"/>
  <c r="G15" i="34"/>
  <c r="A3" i="34"/>
  <c r="F89" i="31"/>
  <c r="F89" i="28"/>
  <c r="F89" i="27"/>
  <c r="F89" i="25"/>
  <c r="F89" i="24"/>
  <c r="F89" i="23"/>
  <c r="G79" i="31"/>
  <c r="G78" i="31"/>
  <c r="G77" i="31"/>
  <c r="G76" i="31"/>
  <c r="G75" i="31"/>
  <c r="G74" i="31"/>
  <c r="G73" i="31"/>
  <c r="G62" i="31"/>
  <c r="G61" i="31"/>
  <c r="G60" i="31"/>
  <c r="G59" i="31"/>
  <c r="G58" i="31"/>
  <c r="G54" i="31"/>
  <c r="G53" i="31"/>
  <c r="G52" i="31"/>
  <c r="G51" i="31"/>
  <c r="G50" i="31"/>
  <c r="G49" i="31"/>
  <c r="G48" i="31"/>
  <c r="G47" i="31"/>
  <c r="G46" i="31"/>
  <c r="G42" i="31"/>
  <c r="G41" i="31"/>
  <c r="G40" i="31"/>
  <c r="G39" i="31"/>
  <c r="G38" i="31"/>
  <c r="G37" i="31"/>
  <c r="G36" i="31"/>
  <c r="G35" i="31"/>
  <c r="G34" i="31"/>
  <c r="G33" i="31"/>
  <c r="G32" i="31"/>
  <c r="G28" i="31"/>
  <c r="G27" i="31"/>
  <c r="G26" i="31"/>
  <c r="G25" i="31"/>
  <c r="G24" i="31"/>
  <c r="G23" i="31"/>
  <c r="G22" i="31"/>
  <c r="G21" i="31"/>
  <c r="G20" i="31"/>
  <c r="G19" i="31"/>
  <c r="G18" i="31"/>
  <c r="G17" i="31"/>
  <c r="G16" i="31"/>
  <c r="G15" i="31"/>
  <c r="A3" i="31"/>
  <c r="G79" i="30"/>
  <c r="G78" i="30"/>
  <c r="G77" i="30"/>
  <c r="G76" i="30"/>
  <c r="G75" i="30"/>
  <c r="G74" i="30"/>
  <c r="G73" i="30"/>
  <c r="G62" i="30"/>
  <c r="G61" i="30"/>
  <c r="G60" i="30"/>
  <c r="G59" i="30"/>
  <c r="G58" i="30"/>
  <c r="G54" i="30"/>
  <c r="G53" i="30"/>
  <c r="G52" i="30"/>
  <c r="G51" i="30"/>
  <c r="G50" i="30"/>
  <c r="G49" i="30"/>
  <c r="G48" i="30"/>
  <c r="G47" i="30"/>
  <c r="G46" i="30"/>
  <c r="G42" i="30"/>
  <c r="G41" i="30"/>
  <c r="G40" i="30"/>
  <c r="G39" i="30"/>
  <c r="G38" i="30"/>
  <c r="G37" i="30"/>
  <c r="G36" i="30"/>
  <c r="G35" i="30"/>
  <c r="G34" i="30"/>
  <c r="G33" i="30"/>
  <c r="G32" i="30"/>
  <c r="G28" i="30"/>
  <c r="G27" i="30"/>
  <c r="G26" i="30"/>
  <c r="G25" i="30"/>
  <c r="G24" i="30"/>
  <c r="G23" i="30"/>
  <c r="G22" i="30"/>
  <c r="G21" i="30"/>
  <c r="G20" i="30"/>
  <c r="G19" i="30"/>
  <c r="G18" i="30"/>
  <c r="G17" i="30"/>
  <c r="G16" i="30"/>
  <c r="G15" i="30"/>
  <c r="F89" i="30"/>
  <c r="A3" i="30"/>
  <c r="G79" i="29"/>
  <c r="G78" i="29"/>
  <c r="G77" i="29"/>
  <c r="G76" i="29"/>
  <c r="G75" i="29"/>
  <c r="G74" i="29"/>
  <c r="G73" i="29"/>
  <c r="G62" i="29"/>
  <c r="G61" i="29"/>
  <c r="G60" i="29"/>
  <c r="G59" i="29"/>
  <c r="G58" i="29"/>
  <c r="G54" i="29"/>
  <c r="G53" i="29"/>
  <c r="G52" i="29"/>
  <c r="G51" i="29"/>
  <c r="G50" i="29"/>
  <c r="G49" i="29"/>
  <c r="G48" i="29"/>
  <c r="G47" i="29"/>
  <c r="G46" i="29"/>
  <c r="G42" i="29"/>
  <c r="G41" i="29"/>
  <c r="G40" i="29"/>
  <c r="G39" i="29"/>
  <c r="G38" i="29"/>
  <c r="G37" i="29"/>
  <c r="G36" i="29"/>
  <c r="G35" i="29"/>
  <c r="G34" i="29"/>
  <c r="G33" i="29"/>
  <c r="G32" i="29"/>
  <c r="G28" i="29"/>
  <c r="G27" i="29"/>
  <c r="G26" i="29"/>
  <c r="G25" i="29"/>
  <c r="G24" i="29"/>
  <c r="G23" i="29"/>
  <c r="G22" i="29"/>
  <c r="G21" i="29"/>
  <c r="G20" i="29"/>
  <c r="G19" i="29"/>
  <c r="G18" i="29"/>
  <c r="G17" i="29"/>
  <c r="G16" i="29"/>
  <c r="G15" i="29"/>
  <c r="F89" i="29"/>
  <c r="A3" i="29"/>
  <c r="G79" i="28"/>
  <c r="G78" i="28"/>
  <c r="G77" i="28"/>
  <c r="G76" i="28"/>
  <c r="G75" i="28"/>
  <c r="G74" i="28"/>
  <c r="G73" i="28"/>
  <c r="G62" i="28"/>
  <c r="G61" i="28"/>
  <c r="G60" i="28"/>
  <c r="G59" i="28"/>
  <c r="G58" i="28"/>
  <c r="G54" i="28"/>
  <c r="G53" i="28"/>
  <c r="G52" i="28"/>
  <c r="G51" i="28"/>
  <c r="G50" i="28"/>
  <c r="G49" i="28"/>
  <c r="G48" i="28"/>
  <c r="G47" i="28"/>
  <c r="G46" i="28"/>
  <c r="G42" i="28"/>
  <c r="G41" i="28"/>
  <c r="G40" i="28"/>
  <c r="G39" i="28"/>
  <c r="G38" i="28"/>
  <c r="G37" i="28"/>
  <c r="G36" i="28"/>
  <c r="G35" i="28"/>
  <c r="G34" i="28"/>
  <c r="G33" i="28"/>
  <c r="G32" i="28"/>
  <c r="G28" i="28"/>
  <c r="G27" i="28"/>
  <c r="G26" i="28"/>
  <c r="G25" i="28"/>
  <c r="G24" i="28"/>
  <c r="G23" i="28"/>
  <c r="G22" i="28"/>
  <c r="G21" i="28"/>
  <c r="G20" i="28"/>
  <c r="G19" i="28"/>
  <c r="G18" i="28"/>
  <c r="G17" i="28"/>
  <c r="G16" i="28"/>
  <c r="G15" i="28"/>
  <c r="A3" i="28"/>
  <c r="G79" i="27"/>
  <c r="G78" i="27"/>
  <c r="G77" i="27"/>
  <c r="G76" i="27"/>
  <c r="G75" i="27"/>
  <c r="G74" i="27"/>
  <c r="G73" i="27"/>
  <c r="G62" i="27"/>
  <c r="G61" i="27"/>
  <c r="G60" i="27"/>
  <c r="G59" i="27"/>
  <c r="G58" i="27"/>
  <c r="G54" i="27"/>
  <c r="G53" i="27"/>
  <c r="G52" i="27"/>
  <c r="G51" i="27"/>
  <c r="G50" i="27"/>
  <c r="G49" i="27"/>
  <c r="G48" i="27"/>
  <c r="G47" i="27"/>
  <c r="G46" i="27"/>
  <c r="G42" i="27"/>
  <c r="G41" i="27"/>
  <c r="G40" i="27"/>
  <c r="G39" i="27"/>
  <c r="G38" i="27"/>
  <c r="G37" i="27"/>
  <c r="G36" i="27"/>
  <c r="G35" i="27"/>
  <c r="G34" i="27"/>
  <c r="G33" i="27"/>
  <c r="G32" i="27"/>
  <c r="G28" i="27"/>
  <c r="G27" i="27"/>
  <c r="G26" i="27"/>
  <c r="G25" i="27"/>
  <c r="G24" i="27"/>
  <c r="G23" i="27"/>
  <c r="G22" i="27"/>
  <c r="G21" i="27"/>
  <c r="G20" i="27"/>
  <c r="G19" i="27"/>
  <c r="G18" i="27"/>
  <c r="G17" i="27"/>
  <c r="G16" i="27"/>
  <c r="G15" i="27"/>
  <c r="A3" i="27"/>
  <c r="G79" i="26"/>
  <c r="G78" i="26"/>
  <c r="G77" i="26"/>
  <c r="G76" i="26"/>
  <c r="G75" i="26"/>
  <c r="G74" i="26"/>
  <c r="G73" i="26"/>
  <c r="G62" i="26"/>
  <c r="G61" i="26"/>
  <c r="G60" i="26"/>
  <c r="G59" i="26"/>
  <c r="G58" i="26"/>
  <c r="G54" i="26"/>
  <c r="G53" i="26"/>
  <c r="G52" i="26"/>
  <c r="G51" i="26"/>
  <c r="G50" i="26"/>
  <c r="G49" i="26"/>
  <c r="G48" i="26"/>
  <c r="G47" i="26"/>
  <c r="G46" i="26"/>
  <c r="G42" i="26"/>
  <c r="G41" i="26"/>
  <c r="G40" i="26"/>
  <c r="G39" i="26"/>
  <c r="G38" i="26"/>
  <c r="G37" i="26"/>
  <c r="G36" i="26"/>
  <c r="G35" i="26"/>
  <c r="G34" i="26"/>
  <c r="G33" i="26"/>
  <c r="G32" i="26"/>
  <c r="G28" i="26"/>
  <c r="G27" i="26"/>
  <c r="G26" i="26"/>
  <c r="G25" i="26"/>
  <c r="G24" i="26"/>
  <c r="G23" i="26"/>
  <c r="G22" i="26"/>
  <c r="G21" i="26"/>
  <c r="G20" i="26"/>
  <c r="G19" i="26"/>
  <c r="G18" i="26"/>
  <c r="G17" i="26"/>
  <c r="G16" i="26"/>
  <c r="G15" i="26"/>
  <c r="F89" i="26"/>
  <c r="A3" i="26"/>
  <c r="G79" i="25"/>
  <c r="G78" i="25"/>
  <c r="G77" i="25"/>
  <c r="G76" i="25"/>
  <c r="G75" i="25"/>
  <c r="G74" i="25"/>
  <c r="G73" i="25"/>
  <c r="G62" i="25"/>
  <c r="G61" i="25"/>
  <c r="G60" i="25"/>
  <c r="G59" i="25"/>
  <c r="G58" i="25"/>
  <c r="G54" i="25"/>
  <c r="G53" i="25"/>
  <c r="G52" i="25"/>
  <c r="G51" i="25"/>
  <c r="G50" i="25"/>
  <c r="G49" i="25"/>
  <c r="G48" i="25"/>
  <c r="G47" i="25"/>
  <c r="G46" i="25"/>
  <c r="G42" i="25"/>
  <c r="G41" i="25"/>
  <c r="G40" i="25"/>
  <c r="G39" i="25"/>
  <c r="G38" i="25"/>
  <c r="G37" i="25"/>
  <c r="G36" i="25"/>
  <c r="G35" i="25"/>
  <c r="G34" i="25"/>
  <c r="G33" i="25"/>
  <c r="G32" i="25"/>
  <c r="G28" i="25"/>
  <c r="G27" i="25"/>
  <c r="G26" i="25"/>
  <c r="G25" i="25"/>
  <c r="G24" i="25"/>
  <c r="G23" i="25"/>
  <c r="G22" i="25"/>
  <c r="G21" i="25"/>
  <c r="G20" i="25"/>
  <c r="G19" i="25"/>
  <c r="G18" i="25"/>
  <c r="G17" i="25"/>
  <c r="G16" i="25"/>
  <c r="G15" i="25"/>
  <c r="A3" i="25"/>
  <c r="G79" i="24"/>
  <c r="G78" i="24"/>
  <c r="G77" i="24"/>
  <c r="G76" i="24"/>
  <c r="G75" i="24"/>
  <c r="G74" i="24"/>
  <c r="G73" i="24"/>
  <c r="G62" i="24"/>
  <c r="G61" i="24"/>
  <c r="G60" i="24"/>
  <c r="G59" i="24"/>
  <c r="G58" i="24"/>
  <c r="G54" i="24"/>
  <c r="G53" i="24"/>
  <c r="G52" i="24"/>
  <c r="G51" i="24"/>
  <c r="G50" i="24"/>
  <c r="G49" i="24"/>
  <c r="G48" i="24"/>
  <c r="G47" i="24"/>
  <c r="G46" i="24"/>
  <c r="G42" i="24"/>
  <c r="G41" i="24"/>
  <c r="G40" i="24"/>
  <c r="G39" i="24"/>
  <c r="G38" i="24"/>
  <c r="G37" i="24"/>
  <c r="G36" i="24"/>
  <c r="G35" i="24"/>
  <c r="G34" i="24"/>
  <c r="G33" i="24"/>
  <c r="G32" i="24"/>
  <c r="G28" i="24"/>
  <c r="G27" i="24"/>
  <c r="G26" i="24"/>
  <c r="G25" i="24"/>
  <c r="G24" i="24"/>
  <c r="G23" i="24"/>
  <c r="G22" i="24"/>
  <c r="G21" i="24"/>
  <c r="G20" i="24"/>
  <c r="G19" i="24"/>
  <c r="G18" i="24"/>
  <c r="G17" i="24"/>
  <c r="G16" i="24"/>
  <c r="G15" i="24"/>
  <c r="A3" i="24"/>
  <c r="G79" i="23"/>
  <c r="G78" i="23"/>
  <c r="G77" i="23"/>
  <c r="G76" i="23"/>
  <c r="G75" i="23"/>
  <c r="G74" i="23"/>
  <c r="G73" i="23"/>
  <c r="G62" i="23"/>
  <c r="G61" i="23"/>
  <c r="G60" i="23"/>
  <c r="G59" i="23"/>
  <c r="G58" i="23"/>
  <c r="G54" i="23"/>
  <c r="G53" i="23"/>
  <c r="G52" i="23"/>
  <c r="G51" i="23"/>
  <c r="G50" i="23"/>
  <c r="G49" i="23"/>
  <c r="G48" i="23"/>
  <c r="G47" i="23"/>
  <c r="G46" i="23"/>
  <c r="G42" i="23"/>
  <c r="G41" i="23"/>
  <c r="G40" i="23"/>
  <c r="G39" i="23"/>
  <c r="G38" i="23"/>
  <c r="G37" i="23"/>
  <c r="G36" i="23"/>
  <c r="G35" i="23"/>
  <c r="G34" i="23"/>
  <c r="G33" i="23"/>
  <c r="G32" i="23"/>
  <c r="G28" i="23"/>
  <c r="G27" i="23"/>
  <c r="G26" i="23"/>
  <c r="G25" i="23"/>
  <c r="G24" i="23"/>
  <c r="G23" i="23"/>
  <c r="G22" i="23"/>
  <c r="G21" i="23"/>
  <c r="G20" i="23"/>
  <c r="G19" i="23"/>
  <c r="G18" i="23"/>
  <c r="G17" i="23"/>
  <c r="G16" i="23"/>
  <c r="G15" i="23"/>
  <c r="A3" i="23"/>
  <c r="F89" i="18"/>
  <c r="F89" i="19"/>
  <c r="D8" i="16"/>
  <c r="D8" i="15"/>
  <c r="D8" i="14"/>
  <c r="F89" i="17"/>
  <c r="F8" i="16"/>
  <c r="B8" i="16"/>
  <c r="F89" i="16" s="1"/>
  <c r="F8" i="15"/>
  <c r="B8" i="15"/>
  <c r="F89" i="15" s="1"/>
  <c r="C8" i="16"/>
  <c r="C8" i="15"/>
  <c r="F8" i="14"/>
  <c r="C8" i="14"/>
  <c r="B8" i="14"/>
  <c r="F89" i="14" s="1"/>
  <c r="G79" i="19"/>
  <c r="G78" i="19"/>
  <c r="G77" i="19"/>
  <c r="G76" i="19"/>
  <c r="G75" i="19"/>
  <c r="G74" i="19"/>
  <c r="G73" i="19"/>
  <c r="G62" i="19"/>
  <c r="G61" i="19"/>
  <c r="G60" i="19"/>
  <c r="G59" i="19"/>
  <c r="G58" i="19"/>
  <c r="G54" i="19"/>
  <c r="G53" i="19"/>
  <c r="G52" i="19"/>
  <c r="G51" i="19"/>
  <c r="G50" i="19"/>
  <c r="G49" i="19"/>
  <c r="G48" i="19"/>
  <c r="G47" i="19"/>
  <c r="G46" i="19"/>
  <c r="G42" i="19"/>
  <c r="G41" i="19"/>
  <c r="G40" i="19"/>
  <c r="G39" i="19"/>
  <c r="G38" i="19"/>
  <c r="G37" i="19"/>
  <c r="G36" i="19"/>
  <c r="G35" i="19"/>
  <c r="G34" i="19"/>
  <c r="G33" i="19"/>
  <c r="G32" i="19"/>
  <c r="G28" i="19"/>
  <c r="G27" i="19"/>
  <c r="G26" i="19"/>
  <c r="G25" i="19"/>
  <c r="G24" i="19"/>
  <c r="G23" i="19"/>
  <c r="G22" i="19"/>
  <c r="G21" i="19"/>
  <c r="G20" i="19"/>
  <c r="G19" i="19"/>
  <c r="G18" i="19"/>
  <c r="G17" i="19"/>
  <c r="G16" i="19"/>
  <c r="G15" i="19"/>
  <c r="A3" i="19"/>
  <c r="G79" i="18"/>
  <c r="G78" i="18"/>
  <c r="G77" i="18"/>
  <c r="G76" i="18"/>
  <c r="G75" i="18"/>
  <c r="G74" i="18"/>
  <c r="G73" i="18"/>
  <c r="G62" i="18"/>
  <c r="G61" i="18"/>
  <c r="G60" i="18"/>
  <c r="G59" i="18"/>
  <c r="G58" i="18"/>
  <c r="G54" i="18"/>
  <c r="G53" i="18"/>
  <c r="G52" i="18"/>
  <c r="G51" i="18"/>
  <c r="G50" i="18"/>
  <c r="G49" i="18"/>
  <c r="G48" i="18"/>
  <c r="G47" i="18"/>
  <c r="G46" i="18"/>
  <c r="G42" i="18"/>
  <c r="G41" i="18"/>
  <c r="G40" i="18"/>
  <c r="G39" i="18"/>
  <c r="G38" i="18"/>
  <c r="G37" i="18"/>
  <c r="G36" i="18"/>
  <c r="G35" i="18"/>
  <c r="G34" i="18"/>
  <c r="G33" i="18"/>
  <c r="G32" i="18"/>
  <c r="G28" i="18"/>
  <c r="G27" i="18"/>
  <c r="G26" i="18"/>
  <c r="G25" i="18"/>
  <c r="G24" i="18"/>
  <c r="G23" i="18"/>
  <c r="G22" i="18"/>
  <c r="G21" i="18"/>
  <c r="G20" i="18"/>
  <c r="G19" i="18"/>
  <c r="G18" i="18"/>
  <c r="G17" i="18"/>
  <c r="G16" i="18"/>
  <c r="G15" i="18"/>
  <c r="A3" i="18"/>
  <c r="G79" i="17"/>
  <c r="G78" i="17"/>
  <c r="G77" i="17"/>
  <c r="G76" i="17"/>
  <c r="G75" i="17"/>
  <c r="G74" i="17"/>
  <c r="G73" i="17"/>
  <c r="G62" i="17"/>
  <c r="G61" i="17"/>
  <c r="G60" i="17"/>
  <c r="G59" i="17"/>
  <c r="G58" i="17"/>
  <c r="G54" i="17"/>
  <c r="G53" i="17"/>
  <c r="G52" i="17"/>
  <c r="G51" i="17"/>
  <c r="G50" i="17"/>
  <c r="G49" i="17"/>
  <c r="G48" i="17"/>
  <c r="G47" i="17"/>
  <c r="G46" i="17"/>
  <c r="G42" i="17"/>
  <c r="G41" i="17"/>
  <c r="G40" i="17"/>
  <c r="G39" i="17"/>
  <c r="G38" i="17"/>
  <c r="G37" i="17"/>
  <c r="G36" i="17"/>
  <c r="G35" i="17"/>
  <c r="G34" i="17"/>
  <c r="G33" i="17"/>
  <c r="G32" i="17"/>
  <c r="G28" i="17"/>
  <c r="G27" i="17"/>
  <c r="G26" i="17"/>
  <c r="G25" i="17"/>
  <c r="G24" i="17"/>
  <c r="G23" i="17"/>
  <c r="G22" i="17"/>
  <c r="G21" i="17"/>
  <c r="G20" i="17"/>
  <c r="G19" i="17"/>
  <c r="G18" i="17"/>
  <c r="G17" i="17"/>
  <c r="G16" i="17"/>
  <c r="G15" i="17"/>
  <c r="A3" i="17"/>
  <c r="G79" i="16"/>
  <c r="G78" i="16"/>
  <c r="G77" i="16"/>
  <c r="G76" i="16"/>
  <c r="G75" i="16"/>
  <c r="G74" i="16"/>
  <c r="G73" i="16"/>
  <c r="G62" i="16"/>
  <c r="G61" i="16"/>
  <c r="G60" i="16"/>
  <c r="G59" i="16"/>
  <c r="G58" i="16"/>
  <c r="G54" i="16"/>
  <c r="G53" i="16"/>
  <c r="G52" i="16"/>
  <c r="G51" i="16"/>
  <c r="G50" i="16"/>
  <c r="G49" i="16"/>
  <c r="G48" i="16"/>
  <c r="G47" i="16"/>
  <c r="G46" i="16"/>
  <c r="G42" i="16"/>
  <c r="G41" i="16"/>
  <c r="G40" i="16"/>
  <c r="G39" i="16"/>
  <c r="G38" i="16"/>
  <c r="G37" i="16"/>
  <c r="G36" i="16"/>
  <c r="G35" i="16"/>
  <c r="G34" i="16"/>
  <c r="G33" i="16"/>
  <c r="G32" i="16"/>
  <c r="G28" i="16"/>
  <c r="G27" i="16"/>
  <c r="G26" i="16"/>
  <c r="G25" i="16"/>
  <c r="G24" i="16"/>
  <c r="G23" i="16"/>
  <c r="G22" i="16"/>
  <c r="G21" i="16"/>
  <c r="G20" i="16"/>
  <c r="G19" i="16"/>
  <c r="G18" i="16"/>
  <c r="G17" i="16"/>
  <c r="G16" i="16"/>
  <c r="G15" i="16"/>
  <c r="A3" i="16"/>
  <c r="G79" i="15"/>
  <c r="G78" i="15"/>
  <c r="G77" i="15"/>
  <c r="G76" i="15"/>
  <c r="G75" i="15"/>
  <c r="G74" i="15"/>
  <c r="G73" i="15"/>
  <c r="G62" i="15"/>
  <c r="G61" i="15"/>
  <c r="G60" i="15"/>
  <c r="G59" i="15"/>
  <c r="G58" i="15"/>
  <c r="G54" i="15"/>
  <c r="G53" i="15"/>
  <c r="G52" i="15"/>
  <c r="G51" i="15"/>
  <c r="G50" i="15"/>
  <c r="G49" i="15"/>
  <c r="G48" i="15"/>
  <c r="G47" i="15"/>
  <c r="G46" i="15"/>
  <c r="G42" i="15"/>
  <c r="G41" i="15"/>
  <c r="G40" i="15"/>
  <c r="G39" i="15"/>
  <c r="G38" i="15"/>
  <c r="G37" i="15"/>
  <c r="G36" i="15"/>
  <c r="G35" i="15"/>
  <c r="G34" i="15"/>
  <c r="G33" i="15"/>
  <c r="G32" i="15"/>
  <c r="G28" i="15"/>
  <c r="G27" i="15"/>
  <c r="G26" i="15"/>
  <c r="G25" i="15"/>
  <c r="G24" i="15"/>
  <c r="G23" i="15"/>
  <c r="G22" i="15"/>
  <c r="G21" i="15"/>
  <c r="G20" i="15"/>
  <c r="G19" i="15"/>
  <c r="G18" i="15"/>
  <c r="G17" i="15"/>
  <c r="G16" i="15"/>
  <c r="G15" i="15"/>
  <c r="A3" i="15"/>
  <c r="G79" i="14"/>
  <c r="G78" i="14"/>
  <c r="G77" i="14"/>
  <c r="G76" i="14"/>
  <c r="G81" i="14" s="1"/>
  <c r="G85" i="14" s="1"/>
  <c r="G75" i="14"/>
  <c r="G74" i="14"/>
  <c r="G73" i="14"/>
  <c r="G62" i="14"/>
  <c r="G61" i="14"/>
  <c r="G60" i="14"/>
  <c r="G59" i="14"/>
  <c r="G58" i="14"/>
  <c r="G64" i="14" s="1"/>
  <c r="G54" i="14"/>
  <c r="G53" i="14"/>
  <c r="G52" i="14"/>
  <c r="G51" i="14"/>
  <c r="G50" i="14"/>
  <c r="G49" i="14"/>
  <c r="G48" i="14"/>
  <c r="G47" i="14"/>
  <c r="G56" i="14" s="1"/>
  <c r="G46" i="14"/>
  <c r="G42" i="14"/>
  <c r="G41" i="14"/>
  <c r="G40" i="14"/>
  <c r="G39" i="14"/>
  <c r="G38" i="14"/>
  <c r="G37" i="14"/>
  <c r="G36" i="14"/>
  <c r="G35" i="14"/>
  <c r="G34" i="14"/>
  <c r="G33" i="14"/>
  <c r="G32" i="14"/>
  <c r="G28" i="14"/>
  <c r="G27" i="14"/>
  <c r="G26" i="14"/>
  <c r="G25" i="14"/>
  <c r="G24" i="14"/>
  <c r="G23" i="14"/>
  <c r="G22" i="14"/>
  <c r="G21" i="14"/>
  <c r="G20" i="14"/>
  <c r="G19" i="14"/>
  <c r="G18" i="14"/>
  <c r="G17" i="14"/>
  <c r="G16" i="14"/>
  <c r="G15" i="14"/>
  <c r="A3" i="14"/>
  <c r="G79" i="13"/>
  <c r="G78" i="13"/>
  <c r="G77" i="13"/>
  <c r="G76" i="13"/>
  <c r="G75" i="13"/>
  <c r="G74" i="13"/>
  <c r="G73" i="13"/>
  <c r="G62" i="13"/>
  <c r="G61" i="13"/>
  <c r="G60" i="13"/>
  <c r="G59" i="13"/>
  <c r="G58" i="13"/>
  <c r="G54" i="13"/>
  <c r="G53" i="13"/>
  <c r="G52" i="13"/>
  <c r="G51" i="13"/>
  <c r="G50" i="13"/>
  <c r="G49" i="13"/>
  <c r="G48" i="13"/>
  <c r="G47" i="13"/>
  <c r="G46" i="13"/>
  <c r="G42" i="13"/>
  <c r="G41" i="13"/>
  <c r="G40" i="13"/>
  <c r="G39" i="13"/>
  <c r="G38" i="13"/>
  <c r="G37" i="13"/>
  <c r="G36" i="13"/>
  <c r="G35" i="13"/>
  <c r="G34" i="13"/>
  <c r="G33" i="13"/>
  <c r="G32" i="13"/>
  <c r="G28" i="13"/>
  <c r="G27" i="13"/>
  <c r="G26" i="13"/>
  <c r="G25" i="13"/>
  <c r="G24" i="13"/>
  <c r="G23" i="13"/>
  <c r="G22" i="13"/>
  <c r="G21" i="13"/>
  <c r="G20" i="13"/>
  <c r="G19" i="13"/>
  <c r="G18" i="13"/>
  <c r="G17" i="13"/>
  <c r="G16" i="13"/>
  <c r="G15" i="13"/>
  <c r="D8" i="13"/>
  <c r="C8" i="13"/>
  <c r="F89" i="13"/>
  <c r="A3" i="13"/>
  <c r="F8" i="12"/>
  <c r="B8" i="12"/>
  <c r="F89" i="12" s="1"/>
  <c r="D8" i="12"/>
  <c r="C8" i="12"/>
  <c r="F8" i="11"/>
  <c r="D8" i="11"/>
  <c r="C8" i="11"/>
  <c r="B8" i="11"/>
  <c r="F89" i="11" s="1"/>
  <c r="F89" i="10"/>
  <c r="G79" i="12"/>
  <c r="G78" i="12"/>
  <c r="G77" i="12"/>
  <c r="G76" i="12"/>
  <c r="G75" i="12"/>
  <c r="G74" i="12"/>
  <c r="G73" i="12"/>
  <c r="G62" i="12"/>
  <c r="G61" i="12"/>
  <c r="G60" i="12"/>
  <c r="G59" i="12"/>
  <c r="G58" i="12"/>
  <c r="G54" i="12"/>
  <c r="G53" i="12"/>
  <c r="G52" i="12"/>
  <c r="G51" i="12"/>
  <c r="G50" i="12"/>
  <c r="G49" i="12"/>
  <c r="G48" i="12"/>
  <c r="G47" i="12"/>
  <c r="G46" i="12"/>
  <c r="G42" i="12"/>
  <c r="G41" i="12"/>
  <c r="G40" i="12"/>
  <c r="G39" i="12"/>
  <c r="G38" i="12"/>
  <c r="G37" i="12"/>
  <c r="G36" i="12"/>
  <c r="G35" i="12"/>
  <c r="G34" i="12"/>
  <c r="G33" i="12"/>
  <c r="G32" i="12"/>
  <c r="G28" i="12"/>
  <c r="G27" i="12"/>
  <c r="G26" i="12"/>
  <c r="G25" i="12"/>
  <c r="G24" i="12"/>
  <c r="G23" i="12"/>
  <c r="G22" i="12"/>
  <c r="G21" i="12"/>
  <c r="G20" i="12"/>
  <c r="G19" i="12"/>
  <c r="G18" i="12"/>
  <c r="G17" i="12"/>
  <c r="G16" i="12"/>
  <c r="G15" i="12"/>
  <c r="A3" i="12"/>
  <c r="G79" i="11"/>
  <c r="G78" i="11"/>
  <c r="G77" i="11"/>
  <c r="G76" i="11"/>
  <c r="G75" i="11"/>
  <c r="G74" i="11"/>
  <c r="G73" i="11"/>
  <c r="G62" i="11"/>
  <c r="G61" i="11"/>
  <c r="G60" i="11"/>
  <c r="G59" i="11"/>
  <c r="G58" i="11"/>
  <c r="G54" i="11"/>
  <c r="G53" i="11"/>
  <c r="G52" i="11"/>
  <c r="G51" i="11"/>
  <c r="G50" i="11"/>
  <c r="G49" i="11"/>
  <c r="G48" i="11"/>
  <c r="G47" i="11"/>
  <c r="G46" i="11"/>
  <c r="G42" i="11"/>
  <c r="G41" i="11"/>
  <c r="G40" i="11"/>
  <c r="G39" i="11"/>
  <c r="G38" i="11"/>
  <c r="G37" i="11"/>
  <c r="G36" i="11"/>
  <c r="G35" i="11"/>
  <c r="G34" i="11"/>
  <c r="G33" i="11"/>
  <c r="G32" i="11"/>
  <c r="G28" i="11"/>
  <c r="G27" i="11"/>
  <c r="G26" i="11"/>
  <c r="G25" i="11"/>
  <c r="G24" i="11"/>
  <c r="G23" i="11"/>
  <c r="G22" i="11"/>
  <c r="G21" i="11"/>
  <c r="G20" i="11"/>
  <c r="G19" i="11"/>
  <c r="G18" i="11"/>
  <c r="G17" i="11"/>
  <c r="G16" i="11"/>
  <c r="G15" i="11"/>
  <c r="A3" i="11"/>
  <c r="G79" i="10"/>
  <c r="G78" i="10"/>
  <c r="G77" i="10"/>
  <c r="G76" i="10"/>
  <c r="G75" i="10"/>
  <c r="G74" i="10"/>
  <c r="G73" i="10"/>
  <c r="G62" i="10"/>
  <c r="G61" i="10"/>
  <c r="G60" i="10"/>
  <c r="G59" i="10"/>
  <c r="G58" i="10"/>
  <c r="G54" i="10"/>
  <c r="G53" i="10"/>
  <c r="G52" i="10"/>
  <c r="G51" i="10"/>
  <c r="G50" i="10"/>
  <c r="G49" i="10"/>
  <c r="G48" i="10"/>
  <c r="G47" i="10"/>
  <c r="G46" i="10"/>
  <c r="G42" i="10"/>
  <c r="G41" i="10"/>
  <c r="G40" i="10"/>
  <c r="G39" i="10"/>
  <c r="G38" i="10"/>
  <c r="G37" i="10"/>
  <c r="G36" i="10"/>
  <c r="G35" i="10"/>
  <c r="G34" i="10"/>
  <c r="G33" i="10"/>
  <c r="G32" i="10"/>
  <c r="G28" i="10"/>
  <c r="G27" i="10"/>
  <c r="G26" i="10"/>
  <c r="G25" i="10"/>
  <c r="G24" i="10"/>
  <c r="G23" i="10"/>
  <c r="G22" i="10"/>
  <c r="G21" i="10"/>
  <c r="G20" i="10"/>
  <c r="G19" i="10"/>
  <c r="G18" i="10"/>
  <c r="G17" i="10"/>
  <c r="G16" i="10"/>
  <c r="G15" i="10"/>
  <c r="A3" i="10"/>
  <c r="G30" i="10" l="1"/>
  <c r="G66" i="36"/>
  <c r="G70" i="36" s="1"/>
  <c r="G64" i="23"/>
  <c r="G64" i="34"/>
  <c r="G81" i="16"/>
  <c r="G85" i="16" s="1"/>
  <c r="G30" i="17"/>
  <c r="G56" i="18"/>
  <c r="G81" i="18"/>
  <c r="G85" i="18" s="1"/>
  <c r="G56" i="30"/>
  <c r="G30" i="26"/>
  <c r="G81" i="26"/>
  <c r="G85" i="26" s="1"/>
  <c r="G56" i="27"/>
  <c r="G56" i="28"/>
  <c r="G44" i="10"/>
  <c r="G81" i="11"/>
  <c r="G85" i="11" s="1"/>
  <c r="G44" i="15"/>
  <c r="G81" i="23"/>
  <c r="G85" i="23" s="1"/>
  <c r="G44" i="24"/>
  <c r="G81" i="25"/>
  <c r="G85" i="25" s="1"/>
  <c r="G66" i="35"/>
  <c r="G70" i="35" s="1"/>
  <c r="G89" i="35" s="1"/>
  <c r="F32" i="1" s="1"/>
  <c r="G32" i="1" s="1"/>
  <c r="G30" i="12"/>
  <c r="G30" i="16"/>
  <c r="G30" i="31"/>
  <c r="G56" i="31"/>
  <c r="G44" i="13"/>
  <c r="G44" i="19"/>
  <c r="G23" i="1"/>
  <c r="G64" i="10"/>
  <c r="G56" i="12"/>
  <c r="G81" i="12"/>
  <c r="G85" i="12" s="1"/>
  <c r="G30" i="13"/>
  <c r="G30" i="15"/>
  <c r="G56" i="17"/>
  <c r="G81" i="17"/>
  <c r="G85" i="17" s="1"/>
  <c r="G44" i="18"/>
  <c r="G64" i="19"/>
  <c r="G30" i="24"/>
  <c r="G44" i="25"/>
  <c r="G56" i="25"/>
  <c r="G44" i="27"/>
  <c r="G64" i="27"/>
  <c r="G66" i="27" s="1"/>
  <c r="G70" i="27" s="1"/>
  <c r="G89" i="27" s="1"/>
  <c r="F39" i="45" s="1"/>
  <c r="G39" i="45" s="1"/>
  <c r="G81" i="29"/>
  <c r="G85" i="29" s="1"/>
  <c r="G44" i="30"/>
  <c r="G64" i="30"/>
  <c r="G64" i="31"/>
  <c r="G89" i="36"/>
  <c r="F33" i="1" s="1"/>
  <c r="G33" i="1" s="1"/>
  <c r="G81" i="10"/>
  <c r="G85" i="10" s="1"/>
  <c r="G56" i="11"/>
  <c r="G44" i="12"/>
  <c r="G64" i="12"/>
  <c r="G64" i="13"/>
  <c r="G30" i="14"/>
  <c r="G56" i="16"/>
  <c r="G64" i="16"/>
  <c r="G44" i="17"/>
  <c r="G64" i="18"/>
  <c r="G66" i="18" s="1"/>
  <c r="G70" i="18" s="1"/>
  <c r="G89" i="18" s="1"/>
  <c r="F20" i="45" s="1"/>
  <c r="G20" i="45" s="1"/>
  <c r="G30" i="19"/>
  <c r="G44" i="23"/>
  <c r="G56" i="23"/>
  <c r="G56" i="24"/>
  <c r="G64" i="24"/>
  <c r="G66" i="24" s="1"/>
  <c r="G70" i="24" s="1"/>
  <c r="G89" i="24" s="1"/>
  <c r="F30" i="45" s="1"/>
  <c r="G30" i="45" s="1"/>
  <c r="G56" i="26"/>
  <c r="G81" i="27"/>
  <c r="G85" i="27" s="1"/>
  <c r="G30" i="28"/>
  <c r="G81" i="28"/>
  <c r="G85" i="28" s="1"/>
  <c r="G44" i="29"/>
  <c r="G64" i="29"/>
  <c r="G81" i="30"/>
  <c r="G85" i="30" s="1"/>
  <c r="G81" i="31"/>
  <c r="G85" i="31" s="1"/>
  <c r="G44" i="34"/>
  <c r="G81" i="34"/>
  <c r="G85" i="34" s="1"/>
  <c r="G30" i="11"/>
  <c r="G56" i="13"/>
  <c r="G66" i="13" s="1"/>
  <c r="G70" i="13" s="1"/>
  <c r="G89" i="13" s="1"/>
  <c r="G44" i="14"/>
  <c r="G66" i="14" s="1"/>
  <c r="G70" i="14" s="1"/>
  <c r="G89" i="14" s="1"/>
  <c r="G64" i="25"/>
  <c r="G44" i="28"/>
  <c r="G64" i="28"/>
  <c r="G56" i="29"/>
  <c r="G56" i="10"/>
  <c r="G44" i="11"/>
  <c r="G64" i="11"/>
  <c r="G66" i="11" s="1"/>
  <c r="G70" i="11" s="1"/>
  <c r="G89" i="11" s="1"/>
  <c r="G81" i="13"/>
  <c r="G85" i="13" s="1"/>
  <c r="G56" i="15"/>
  <c r="G64" i="15"/>
  <c r="G81" i="15"/>
  <c r="G85" i="15" s="1"/>
  <c r="G44" i="16"/>
  <c r="G64" i="17"/>
  <c r="G66" i="17" s="1"/>
  <c r="G70" i="17" s="1"/>
  <c r="G89" i="17" s="1"/>
  <c r="F19" i="45" s="1"/>
  <c r="G19" i="45" s="1"/>
  <c r="G30" i="18"/>
  <c r="G56" i="19"/>
  <c r="G81" i="19"/>
  <c r="G85" i="19" s="1"/>
  <c r="G30" i="23"/>
  <c r="G81" i="24"/>
  <c r="G85" i="24" s="1"/>
  <c r="G30" i="25"/>
  <c r="G44" i="26"/>
  <c r="G64" i="26"/>
  <c r="G30" i="27"/>
  <c r="G30" i="29"/>
  <c r="G30" i="30"/>
  <c r="G66" i="30" s="1"/>
  <c r="G70" i="30" s="1"/>
  <c r="G89" i="30" s="1"/>
  <c r="F48" i="45" s="1"/>
  <c r="G48" i="45" s="1"/>
  <c r="G44" i="31"/>
  <c r="G30" i="34"/>
  <c r="G56" i="34"/>
  <c r="F8" i="35"/>
  <c r="G66" i="31"/>
  <c r="G70" i="31" s="1"/>
  <c r="G89" i="31" s="1"/>
  <c r="F49" i="45" s="1"/>
  <c r="G49" i="45" s="1"/>
  <c r="G66" i="23"/>
  <c r="G70" i="23" s="1"/>
  <c r="G89" i="23" s="1"/>
  <c r="F29" i="45" s="1"/>
  <c r="G29" i="45" s="1"/>
  <c r="B30" i="1"/>
  <c r="F8" i="34" s="1"/>
  <c r="G66" i="10" l="1"/>
  <c r="G70" i="10" s="1"/>
  <c r="G89" i="10" s="1"/>
  <c r="G66" i="34"/>
  <c r="G70" i="34" s="1"/>
  <c r="G89" i="34" s="1"/>
  <c r="F31" i="1" s="1"/>
  <c r="G31" i="1" s="1"/>
  <c r="G66" i="26"/>
  <c r="G70" i="26" s="1"/>
  <c r="G89" i="26" s="1"/>
  <c r="F38" i="45" s="1"/>
  <c r="G38" i="45" s="1"/>
  <c r="G66" i="16"/>
  <c r="G70" i="16" s="1"/>
  <c r="G89" i="16" s="1"/>
  <c r="F56" i="1" s="1"/>
  <c r="G66" i="28"/>
  <c r="G70" i="28" s="1"/>
  <c r="G89" i="28" s="1"/>
  <c r="F40" i="45" s="1"/>
  <c r="G40" i="45" s="1"/>
  <c r="G66" i="15"/>
  <c r="G70" i="15" s="1"/>
  <c r="G89" i="15" s="1"/>
  <c r="F55" i="1" s="1"/>
  <c r="G66" i="25"/>
  <c r="G70" i="25" s="1"/>
  <c r="G89" i="25" s="1"/>
  <c r="F31" i="45" s="1"/>
  <c r="G31" i="45" s="1"/>
  <c r="F33" i="45" s="1"/>
  <c r="G66" i="12"/>
  <c r="G70" i="12" s="1"/>
  <c r="G89" i="12" s="1"/>
  <c r="D11" i="46"/>
  <c r="F54" i="1"/>
  <c r="F30" i="1"/>
  <c r="G66" i="19"/>
  <c r="G70" i="19" s="1"/>
  <c r="G89" i="19" s="1"/>
  <c r="F21" i="45" s="1"/>
  <c r="G21" i="45" s="1"/>
  <c r="G23" i="45" s="1"/>
  <c r="F46" i="1"/>
  <c r="F45" i="1"/>
  <c r="F44" i="1"/>
  <c r="G66" i="29"/>
  <c r="G70" i="29" s="1"/>
  <c r="G89" i="29" s="1"/>
  <c r="F47" i="45" s="1"/>
  <c r="G47" i="45" s="1"/>
  <c r="F8" i="10"/>
  <c r="G42" i="45" l="1"/>
  <c r="D22" i="46" s="1"/>
  <c r="G51" i="45"/>
  <c r="D23" i="46" s="1"/>
  <c r="G33" i="45"/>
  <c r="D21" i="46" s="1"/>
  <c r="D20" i="46"/>
  <c r="G56" i="1"/>
  <c r="G55" i="1"/>
  <c r="G54" i="1"/>
  <c r="G46" i="1"/>
  <c r="G45" i="1"/>
  <c r="G44" i="1"/>
  <c r="G30" i="1"/>
  <c r="G38" i="1" s="1"/>
  <c r="G48" i="1" l="1"/>
  <c r="D13" i="46" s="1"/>
  <c r="G54" i="45"/>
  <c r="D24" i="46"/>
  <c r="G58" i="1"/>
  <c r="D14" i="46" s="1"/>
  <c r="D12" i="46"/>
  <c r="G60" i="1" l="1"/>
  <c r="D15" i="46"/>
  <c r="D26" i="46" s="1"/>
</calcChain>
</file>

<file path=xl/sharedStrings.xml><?xml version="1.0" encoding="utf-8"?>
<sst xmlns="http://schemas.openxmlformats.org/spreadsheetml/2006/main" count="1127" uniqueCount="176">
  <si>
    <t>All shaded blue cells to be completed by the tenderer</t>
  </si>
  <si>
    <t xml:space="preserve">All expected quantities are estimated and will be used for tender assessment purposes. The quantities are subject to re-measurement post award of contract. The tenderer shall price either Item 1(a) or 1(b) for this site. </t>
  </si>
  <si>
    <t>Location salt is being moved from</t>
  </si>
  <si>
    <t xml:space="preserve">Location salt is being moved to </t>
  </si>
  <si>
    <t>Expected Quantity</t>
  </si>
  <si>
    <t>Unit</t>
  </si>
  <si>
    <t>Rate (£) per item</t>
  </si>
  <si>
    <t>Price (£)</t>
  </si>
  <si>
    <t>Item</t>
  </si>
  <si>
    <t>Sub total £</t>
  </si>
  <si>
    <t xml:space="preserve">Location </t>
  </si>
  <si>
    <t xml:space="preserve">Item 2: Monthly charge for storing salt at approved location(s) </t>
  </si>
  <si>
    <t>Year</t>
  </si>
  <si>
    <t xml:space="preserve">Unit </t>
  </si>
  <si>
    <t xml:space="preserve">Monthly Rate (£) </t>
  </si>
  <si>
    <t>month</t>
  </si>
  <si>
    <r>
      <t xml:space="preserve">Rates submitted shall allow for providing all necessary equipment (e.g. loading shovels; temporary weighbridge etc) to provide required capability to support despatches of salt from </t>
    </r>
    <r>
      <rPr>
        <b/>
        <sz val="11"/>
        <rFont val="Arial"/>
        <family val="2"/>
      </rPr>
      <t xml:space="preserve">all </t>
    </r>
    <r>
      <rPr>
        <sz val="11"/>
        <rFont val="Arial"/>
        <family val="2"/>
      </rPr>
      <t>storage locations within this lot. Only one mobilisation will be paid per winter season, irrespective of the number of locations.</t>
    </r>
  </si>
  <si>
    <t>Winter Season</t>
  </si>
  <si>
    <r>
      <t>Rates</t>
    </r>
    <r>
      <rPr>
        <sz val="11"/>
        <color indexed="10"/>
        <rFont val="Arial"/>
        <family val="2"/>
      </rPr>
      <t xml:space="preserve"> </t>
    </r>
    <r>
      <rPr>
        <sz val="11"/>
        <rFont val="Arial"/>
        <family val="2"/>
      </rPr>
      <t xml:space="preserve">submitted shall allow for maintaining the required capability to support despatches of salt from all storage locations within this lot.  </t>
    </r>
  </si>
  <si>
    <t xml:space="preserve">Expected Quantity </t>
  </si>
  <si>
    <t>Rate (£) per week</t>
  </si>
  <si>
    <t>Week</t>
  </si>
  <si>
    <t>Rate (£) per tonne</t>
  </si>
  <si>
    <t>tonne</t>
  </si>
  <si>
    <t>Rates submitted shall allow for removing all necessary equipment (e.g. loading shovels; temporary weighbridge etc) brought in to all storage locations within this lot to facilitate salt despatches.  Only one de-mobilisation will be paid per winter season.</t>
  </si>
  <si>
    <t>Highways England</t>
  </si>
  <si>
    <t>Storage Contract</t>
  </si>
  <si>
    <t>Quarterly</t>
  </si>
  <si>
    <r>
      <t xml:space="preserve">Rates submitted shall allow for providing all necessary equipment, materialss and staff to undertake routine inspection, maintenance and repair of stockpile sheeting at </t>
    </r>
    <r>
      <rPr>
        <b/>
        <sz val="11"/>
        <rFont val="Arial"/>
        <family val="2"/>
      </rPr>
      <t xml:space="preserve">all </t>
    </r>
    <r>
      <rPr>
        <sz val="11"/>
        <rFont val="Arial"/>
        <family val="2"/>
      </rPr>
      <t xml:space="preserve">storage locations within this lot. </t>
    </r>
  </si>
  <si>
    <t>Item 3 :Provision of routine sheeting inspection and general maintenance</t>
  </si>
  <si>
    <t xml:space="preserve">If Highways England issues a Mobilisation Order notification it may prove necessary to distribute the National salt Reserve being stored to local highway authorities or Highways England depots.  The rates below should allow for the provision of capability (both staff and equipment) to load a minimum of 1,000 tonnes of per day from this lot storage location onto vehicles, for onward despatch to local authorities or Highway Englands depots and to weigh the tonnage of salt being despatched.    </t>
  </si>
  <si>
    <t>item</t>
  </si>
  <si>
    <t>Sheeting and ballasting of moved stockpiles</t>
  </si>
  <si>
    <t xml:space="preserve">Rates submitted shall allow for the provision of storage site(s) that meet all of the requirements and allow for all of the activities as specified in the package order brief. Whilst it is recognised that there may be more than one storage location either witin a specific site or other location within the contract,  a single consolidated monthly storage rate is required for this lot. </t>
  </si>
  <si>
    <t>Description</t>
  </si>
  <si>
    <t>Cost category</t>
  </si>
  <si>
    <t>Expected quantity</t>
  </si>
  <si>
    <t>Rate</t>
  </si>
  <si>
    <t>Total cost</t>
  </si>
  <si>
    <r>
      <t>1. People (</t>
    </r>
    <r>
      <rPr>
        <b/>
        <i/>
        <sz val="11"/>
        <rFont val="Arial"/>
        <family val="2"/>
      </rPr>
      <t>staff rates</t>
    </r>
    <r>
      <rPr>
        <b/>
        <sz val="11"/>
        <rFont val="Arial"/>
        <family val="2"/>
      </rPr>
      <t>)</t>
    </r>
  </si>
  <si>
    <t>3. Equipment</t>
  </si>
  <si>
    <t>4. Expenses</t>
  </si>
  <si>
    <t>1.a.i</t>
  </si>
  <si>
    <t>1.a.ii</t>
  </si>
  <si>
    <t>4.a.i</t>
  </si>
  <si>
    <t>4.a.ii</t>
  </si>
  <si>
    <t>4.b.i</t>
  </si>
  <si>
    <t>4.b.ii</t>
  </si>
  <si>
    <t>4.b.iii</t>
  </si>
  <si>
    <t>4.c.i</t>
  </si>
  <si>
    <t>4.c.ii</t>
  </si>
  <si>
    <t>4.c.iii</t>
  </si>
  <si>
    <t>4.d.i</t>
  </si>
  <si>
    <t>4.d.ii</t>
  </si>
  <si>
    <t>4.d.iii</t>
  </si>
  <si>
    <t>2.i</t>
  </si>
  <si>
    <t>2.ii</t>
  </si>
  <si>
    <t>2.iii</t>
  </si>
  <si>
    <t>3.i</t>
  </si>
  <si>
    <t>3.ii</t>
  </si>
  <si>
    <t>3.iii</t>
  </si>
  <si>
    <t>1.b.i</t>
  </si>
  <si>
    <t>1.b.ii</t>
  </si>
  <si>
    <t xml:space="preserve">National Salt Storage </t>
  </si>
  <si>
    <t xml:space="preserve"> Price List for Sites: </t>
  </si>
  <si>
    <t>Item no.</t>
  </si>
  <si>
    <t>Item No.</t>
  </si>
  <si>
    <t>Total Cost for Item</t>
  </si>
  <si>
    <t xml:space="preserve">Item 1(a): Mobilisation cost where salt is not being moved i.e. it is staying at the existing location   </t>
  </si>
  <si>
    <t>Item 1(b): Mobilisation cost where salt is being moved to a new proposed location.</t>
  </si>
  <si>
    <t>1.b.iii</t>
  </si>
  <si>
    <t>1.b.iv</t>
  </si>
  <si>
    <t>Rate (£) per Quarter</t>
  </si>
  <si>
    <t>Version Control</t>
  </si>
  <si>
    <t>Tender Issue 0 Revision 0</t>
  </si>
  <si>
    <t>Amend. No.</t>
  </si>
  <si>
    <t>Revision No.</t>
  </si>
  <si>
    <t>Amendments</t>
  </si>
  <si>
    <t>Initials</t>
  </si>
  <si>
    <t>Date</t>
  </si>
  <si>
    <t>MB</t>
  </si>
  <si>
    <t>Pricing Preambles</t>
  </si>
  <si>
    <t>Preamble</t>
  </si>
  <si>
    <t xml:space="preserve">Guidance </t>
  </si>
  <si>
    <t>Ref</t>
  </si>
  <si>
    <t>Tenderers are to complete the cells in this colour only.</t>
  </si>
  <si>
    <t>1.a.iii</t>
  </si>
  <si>
    <t>1.b.v</t>
  </si>
  <si>
    <t>1.b.vi</t>
  </si>
  <si>
    <t>4.a.iii</t>
  </si>
  <si>
    <t xml:space="preserve">Rate build-up sheet </t>
  </si>
  <si>
    <t>2. Plant and materials</t>
  </si>
  <si>
    <t>Sub-total of people, plant &amp; materials, equipment and expenses</t>
  </si>
  <si>
    <t>Total of people, plant &amp; materials, equipment and expenses</t>
  </si>
  <si>
    <t>Sub-total of services subcontracted</t>
  </si>
  <si>
    <t>Total of services subcontracted</t>
  </si>
  <si>
    <t>Total of expenses</t>
  </si>
  <si>
    <t>Total of equipment</t>
  </si>
  <si>
    <t>Total of plant and materials</t>
  </si>
  <si>
    <t>Total of people</t>
  </si>
  <si>
    <r>
      <t xml:space="preserve">5. Services sub-contracted by the </t>
    </r>
    <r>
      <rPr>
        <b/>
        <i/>
        <sz val="11"/>
        <rFont val="Arial"/>
        <family val="2"/>
      </rPr>
      <t>Contractor</t>
    </r>
  </si>
  <si>
    <t>Price List - Part 1</t>
  </si>
  <si>
    <r>
      <t xml:space="preserve">Rates shall be submitted where the </t>
    </r>
    <r>
      <rPr>
        <i/>
        <sz val="11"/>
        <rFont val="Arial"/>
        <family val="2"/>
      </rPr>
      <t>Contractor</t>
    </r>
    <r>
      <rPr>
        <sz val="11"/>
        <rFont val="Arial"/>
        <family val="2"/>
      </rPr>
      <t xml:space="preserve"> will take over the existing storage arrangements and leave the salt stockpiles in the current location. The rates shall allow for all costs in mobilising the</t>
    </r>
    <r>
      <rPr>
        <sz val="11"/>
        <color indexed="10"/>
        <rFont val="Arial"/>
        <family val="2"/>
      </rPr>
      <t xml:space="preserve"> </t>
    </r>
    <r>
      <rPr>
        <sz val="11"/>
        <rFont val="Arial"/>
        <family val="2"/>
      </rPr>
      <t xml:space="preserve">existing site location for use.    </t>
    </r>
  </si>
  <si>
    <t>TOTAL OF THE PRICES FOR PART 1</t>
  </si>
  <si>
    <t>TOTAL OF THE PRICES FOR PART 2</t>
  </si>
  <si>
    <t>Tenderer Name:</t>
  </si>
  <si>
    <t>The rates and Prices entered for each item in Parts 1 and 2 includes for all work and other things necessary to complete the item.</t>
  </si>
  <si>
    <t>Tenderer :</t>
  </si>
  <si>
    <t>Total Amount    (£)</t>
  </si>
  <si>
    <t>Total of the Prices for Part 1</t>
  </si>
  <si>
    <t>Items</t>
  </si>
  <si>
    <t>Total of the Prices for Part 2</t>
  </si>
  <si>
    <t>Total of the Prices for Parts 1 &amp; 2</t>
  </si>
  <si>
    <t>Part 1 &amp; 2 Offer</t>
  </si>
  <si>
    <t>Price List - Part 1 Lump Sum</t>
  </si>
  <si>
    <t>Item Description</t>
  </si>
  <si>
    <t>Price List - Part 2</t>
  </si>
  <si>
    <t>1.b.i -1.b.vi</t>
  </si>
  <si>
    <r>
      <t xml:space="preserve">Rates shall be submitted where the </t>
    </r>
    <r>
      <rPr>
        <i/>
        <sz val="11"/>
        <rFont val="Arial"/>
        <family val="2"/>
      </rPr>
      <t>Contractor</t>
    </r>
    <r>
      <rPr>
        <sz val="11"/>
        <rFont val="Arial"/>
        <family val="2"/>
      </rPr>
      <t xml:space="preserve"> is intending to relocate salt from this existing location to a new proposed location (Whether within an existing site or new site location)   The</t>
    </r>
    <r>
      <rPr>
        <sz val="11"/>
        <color indexed="10"/>
        <rFont val="Arial"/>
        <family val="2"/>
      </rPr>
      <t xml:space="preserve"> </t>
    </r>
    <r>
      <rPr>
        <sz val="11"/>
        <rFont val="Arial"/>
        <family val="2"/>
      </rPr>
      <t>rates</t>
    </r>
    <r>
      <rPr>
        <sz val="11"/>
        <color indexed="10"/>
        <rFont val="Arial"/>
        <family val="2"/>
      </rPr>
      <t xml:space="preserve"> </t>
    </r>
    <r>
      <rPr>
        <sz val="11"/>
        <rFont val="Arial"/>
        <family val="2"/>
      </rPr>
      <t xml:space="preserve">should allow for all costs (vehicles, loading equipment and labour) for relocating the salt from its current location to the new location including for the provision of loading and offloading the salt; road or rail or sea haulage costs; and the use / provision of weighbridge facilities so that the full quantity of salt relocated is weighed with supporting weighbridge tickets provided. The locations where the salt is to be moved from and to should be stated.   </t>
    </r>
  </si>
  <si>
    <t xml:space="preserve">Price List - Part 2 </t>
  </si>
  <si>
    <t xml:space="preserve">Item 4 Provision of capability to distribute strategic salt following the issue of a Task Order </t>
  </si>
  <si>
    <t>Item 4a: Mobilisation cost for distributing National Salt Reserve following the issue of a Task Order</t>
  </si>
  <si>
    <t>Item 4b: Weekly charge for maintaining capability for distributing National Salt Reserve following issue of a Task Order</t>
  </si>
  <si>
    <t>Item 4c: Rate per tonne for salt despatched from all storage sites within this lot for distributing National Salt Reserve following issue of Task Order</t>
  </si>
  <si>
    <t>Item 4d: De-mobilisation cost for distributing National Salt Reserve during a severe winter following issue of a Task Order</t>
  </si>
  <si>
    <t>Price List - Part 1 (Lump Sum)</t>
  </si>
  <si>
    <t>This worksheet summarises the Prices in Price List - Part 1 and Price List - Part 2 to provide the overall Price of the services.</t>
  </si>
  <si>
    <t>All prices for items 1a to 4d are summarised in this worksheet.  Tenderers are not required to input any further information in this worksheet.</t>
  </si>
  <si>
    <t xml:space="preserve">This worksheet summarises the service requirements of the Contract as detailed in items 1a to 3iii, together with the pricing for each of the service requirements. </t>
  </si>
  <si>
    <t xml:space="preserve">This worksheet summarises the service requirements of the Contract as detailed in items 4a to 4d, together with the pricing for each of the service requirements. </t>
  </si>
  <si>
    <t>Price List - Part 2 (on instruction by Task Order)</t>
  </si>
  <si>
    <t>1.a.i - 1.a.iii</t>
  </si>
  <si>
    <r>
      <t xml:space="preserve">For item number 1b in </t>
    </r>
    <r>
      <rPr>
        <i/>
        <sz val="11"/>
        <color theme="1"/>
        <rFont val="Arial"/>
        <family val="2"/>
      </rPr>
      <t>Price List-Part 1</t>
    </r>
    <r>
      <rPr>
        <sz val="11"/>
        <color theme="1"/>
        <rFont val="Arial"/>
        <family val="2"/>
      </rPr>
      <t xml:space="preserve">, Tenderers are to assess which stock pile(s) is/are required to be relocated to a new location.  If stockpiles are to be relocated to a new location,Tenderers must include the breakdown of the mobilisation costs within the corresponding rate build-up sheets within worksheets 1.b.i to 1.b.vi for each item to be relocated. A price to mobilise the stock pile(s) at the new location shall be calculated within the </t>
    </r>
    <r>
      <rPr>
        <i/>
        <sz val="11"/>
        <color theme="1"/>
        <rFont val="Arial"/>
        <family val="2"/>
      </rPr>
      <t>Price List-Part 1</t>
    </r>
    <r>
      <rPr>
        <sz val="11"/>
        <color theme="1"/>
        <rFont val="Arial"/>
        <family val="2"/>
      </rPr>
      <t xml:space="preserve"> accordingly. Where there are items that do not require relocation, Tenderers are to price against items listed in section 1.a and leave the corresponding rate build-up sheets for section 1.b blank.</t>
    </r>
  </si>
  <si>
    <t xml:space="preserve">Percentage for overheads and profit added to Defined Cost for people  </t>
  </si>
  <si>
    <t xml:space="preserve">Percentage for overheads and profit added to other Defined Cost </t>
  </si>
  <si>
    <t>Tenderers are required to insert the "Percentage for overheads and profit added to Defined Cost for people" in cell G68  of each 'rate build-up sheet in accordance with the percentage included in "Contract Data Part 2".</t>
  </si>
  <si>
    <t>Tenderers are required to insert the "Percentage for overheads and profit added to other Defined Cost " in cell G83  of each 'rate build-up sheet in accordance with the percentage included in "Contract Data Part 2".</t>
  </si>
  <si>
    <t xml:space="preserve">Year 1 (01/05/21 to 30/04/22) </t>
  </si>
  <si>
    <t xml:space="preserve">Year 2 (01/05/22 to 30/04/23) </t>
  </si>
  <si>
    <t>Year 3 (01/05/23 to 30/04/24)</t>
  </si>
  <si>
    <t>2.iv</t>
  </si>
  <si>
    <t>3.iv</t>
  </si>
  <si>
    <t>Year 4 (01/05/24 to 30/04/25)</t>
  </si>
  <si>
    <t>4.a.iv</t>
  </si>
  <si>
    <t>4.b.iv</t>
  </si>
  <si>
    <t>4.c.iv</t>
  </si>
  <si>
    <t>4.d.iv</t>
  </si>
  <si>
    <t>2.i - 2.iv</t>
  </si>
  <si>
    <t>3.i - 3.iv</t>
  </si>
  <si>
    <t>4.a.i - 4.a.iv</t>
  </si>
  <si>
    <t>4.b.i - 4.b.iv</t>
  </si>
  <si>
    <t>4.c.i - 4.c.iv</t>
  </si>
  <si>
    <t>4.d.i - 4.d.iv</t>
  </si>
  <si>
    <t>October 2020</t>
  </si>
  <si>
    <r>
      <t xml:space="preserve">For items 2 and items 3 in </t>
    </r>
    <r>
      <rPr>
        <i/>
        <sz val="11"/>
        <color theme="1"/>
        <rFont val="Arial"/>
        <family val="2"/>
      </rPr>
      <t>Price List - Part 1</t>
    </r>
    <r>
      <rPr>
        <sz val="11"/>
        <color theme="1"/>
        <rFont val="Arial"/>
        <family val="2"/>
      </rPr>
      <t>, Tenderers are to provide a respective monthly and quarterly lump sum price to undertake the activities as described.  The breakdown of the costs should be inserted within the corresponding rate build-up sheets within worksheets 2.i to 3.iv. A price to undertake the activities will be calculated within Price List-Part 1 for all 4 years of the Contract accordingly</t>
    </r>
  </si>
  <si>
    <r>
      <t xml:space="preserve">For </t>
    </r>
    <r>
      <rPr>
        <i/>
        <sz val="11"/>
        <color theme="1"/>
        <rFont val="Arial"/>
        <family val="2"/>
      </rPr>
      <t>Price List - Part 2</t>
    </r>
    <r>
      <rPr>
        <sz val="11"/>
        <color theme="1"/>
        <rFont val="Arial"/>
        <family val="2"/>
      </rPr>
      <t xml:space="preserve">, items 4a to 4d, Tenderers are to provide a rate for each item as described. Tenderers should note that this work will only be undertaken on instruction by Highways England and on a task by task basis. The breakdown of the rates should be inserted within the corresponding  rate build-up sheets within worksheets 4.a.i to 4.d.iv. A price to undertake the activities will be calculated within </t>
    </r>
    <r>
      <rPr>
        <i/>
        <sz val="11"/>
        <color theme="1"/>
        <rFont val="Arial"/>
        <family val="2"/>
      </rPr>
      <t>Price List - Part 2</t>
    </r>
    <r>
      <rPr>
        <sz val="11"/>
        <color theme="1"/>
        <rFont val="Arial"/>
        <family val="2"/>
      </rPr>
      <t>. Tenderers should note that the estimated quantities within</t>
    </r>
    <r>
      <rPr>
        <i/>
        <sz val="11"/>
        <color theme="1"/>
        <rFont val="Arial"/>
        <family val="2"/>
      </rPr>
      <t xml:space="preserve"> Price List - Part 2 </t>
    </r>
    <r>
      <rPr>
        <sz val="11"/>
        <color theme="1"/>
        <rFont val="Arial"/>
        <family val="2"/>
      </rPr>
      <t>are indicative quantities and will be used in the financial assessment for scoring purposes only. The quantities are estimates only and there is no guarantee that the work will be carried out during the contract period.   Tenderers are therefore instructed not to infer a level of service requirement from the quantitities contained in Part 2.</t>
    </r>
  </si>
  <si>
    <t xml:space="preserve">Tenderers are required to show how their rates to complete each of the items 1a to 4d within the Price Lists are built up within the rate build-up sheets (worksheets labelled 1.a.i to 4.d.iv).  Any tenderer not complying with this requirement may be rejected.
</t>
  </si>
  <si>
    <t>1.a.i to 4.d.iv</t>
  </si>
  <si>
    <t>All information in relation to the rates for items 4a to 4d are summarised in this worksheet.  Tenderers are not required to input any further information in relation to the rates in this worksheet. The rates are linked into the rate build-up sheets within worksheets 4.a.i to 4.d.iv. Refer to guidance below for completing the rate build-up sheets.</t>
  </si>
  <si>
    <t>All information in relation to the rates for items 1.a.i to 3.iv are summarised in this worksheet.  Tenderers are not required to input any further information in relation to the rates in this worksheet. The rates are linked into the rate build-up sheets within worksheets 1.a.i to 4.d.iv Refer to guidance below for completing the rate build-up sheets.</t>
  </si>
  <si>
    <t>This Pricing Schedule should be read in conjunction with the TSSC Scope Document where the National Salt Storage requirements are described in more detail.</t>
  </si>
  <si>
    <r>
      <t xml:space="preserve">Each price included in </t>
    </r>
    <r>
      <rPr>
        <i/>
        <sz val="11"/>
        <color theme="1"/>
        <rFont val="Arial"/>
        <family val="2"/>
      </rPr>
      <t>Price List - Part 1</t>
    </r>
    <r>
      <rPr>
        <sz val="11"/>
        <color theme="1"/>
        <rFont val="Arial"/>
        <family val="2"/>
      </rPr>
      <t xml:space="preserve"> and </t>
    </r>
    <r>
      <rPr>
        <i/>
        <sz val="11"/>
        <color theme="1"/>
        <rFont val="Arial"/>
        <family val="2"/>
      </rPr>
      <t>Price List - Part 2</t>
    </r>
    <r>
      <rPr>
        <sz val="11"/>
        <color theme="1"/>
        <rFont val="Arial"/>
        <family val="2"/>
      </rPr>
      <t xml:space="preserve"> is to include for the cost of everything necessary to meet the performance requirements and service levels described in the TSSC Scope Document and all obligations as stated in the contract documents for the National Salt Storage Service to be provided.  The breakdown of the overall price is to be shown within the rate build-up sheets - worksheets 1.a.i to 4.d.iv.</t>
    </r>
  </si>
  <si>
    <t>Rates submitted shall allow for facilitating salt despatches from all storage locations within this lot and must include for the loading of vehicles, all costs associated with the weighbridges used to weigh the tonnages of salt being despatched and all of the stock management activities stipulated in the requirements within the TSSC Scope Document.</t>
  </si>
  <si>
    <t>1.a</t>
  </si>
  <si>
    <t>1.b</t>
  </si>
  <si>
    <t>National Salt Storage - North West</t>
  </si>
  <si>
    <t xml:space="preserve">                                                  National Salt Storage - North West</t>
  </si>
  <si>
    <t>North West</t>
  </si>
  <si>
    <t>Ellesmere Port - Stock Pile 1</t>
  </si>
  <si>
    <t>Ellesmere Port - Stock Pile 2</t>
  </si>
  <si>
    <t>Ellesmere Port - Stock Pile 3</t>
  </si>
  <si>
    <t>Garston</t>
  </si>
  <si>
    <t>1.a.iv</t>
  </si>
  <si>
    <t>1.b.vii</t>
  </si>
  <si>
    <t>1.b.viii</t>
  </si>
  <si>
    <r>
      <t xml:space="preserve">For item number 1a in </t>
    </r>
    <r>
      <rPr>
        <i/>
        <sz val="11"/>
        <color theme="1"/>
        <rFont val="Arial"/>
        <family val="2"/>
      </rPr>
      <t>Price List-Part 1</t>
    </r>
    <r>
      <rPr>
        <sz val="11"/>
        <color theme="1"/>
        <rFont val="Arial"/>
        <family val="2"/>
      </rPr>
      <t xml:space="preserve">, Tenderers are to assess which stock pile(s) is/are required to stay at the existing location.  If stockpiles are to remain at the existing location, Tenderers must include the breakdown of the mobilisation costs within the corresponding rate build-up sheets within worksheets 1.a.i to 1.a.iv for each item to remain.  A price to mobilise the stock pile(s) at the existing location shall be calculated within </t>
    </r>
    <r>
      <rPr>
        <i/>
        <sz val="11"/>
        <color theme="1"/>
        <rFont val="Arial"/>
        <family val="2"/>
      </rPr>
      <t xml:space="preserve">Price List - Part </t>
    </r>
    <r>
      <rPr>
        <sz val="11"/>
        <color theme="1"/>
        <rFont val="Arial"/>
        <family val="2"/>
      </rPr>
      <t>1 accordingly. Where there are items that do require relocation, Tenderers are to price against the items listed in section 1.b and leave the corresponding rate build-up sheets in section 1.a blank.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</si>
</sst>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0.0"/>
  </numFmts>
  <fonts count="46">
    <font>
      <sz val="12"/>
      <color theme="1"/>
      <name val="Arial"/>
      <family val="2"/>
    </font>
    <font>
      <sz val="12"/>
      <color rgb="FFFF0000"/>
      <name val="Arial"/>
      <family val="2"/>
    </font>
    <font>
      <sz val="11"/>
      <name val="Arial"/>
    </font>
    <font>
      <b/>
      <sz val="12"/>
      <name val="Arial"/>
    </font>
    <font>
      <b/>
      <sz val="11"/>
      <name val="Arial"/>
      <family val="2"/>
    </font>
    <font>
      <b/>
      <sz val="12"/>
      <name val="Arial"/>
      <family val="2"/>
    </font>
    <font>
      <sz val="11"/>
      <color indexed="10"/>
      <name val="Arial"/>
    </font>
    <font>
      <sz val="12"/>
      <color indexed="10"/>
      <name val="Arial"/>
    </font>
    <font>
      <sz val="11"/>
      <name val="Arial"/>
      <family val="2"/>
    </font>
    <font>
      <sz val="11"/>
      <color indexed="10"/>
      <name val="Arial"/>
      <family val="2"/>
    </font>
    <font>
      <sz val="12"/>
      <name val="Arial"/>
      <family val="2"/>
    </font>
    <font>
      <b/>
      <sz val="11"/>
      <color rgb="FFFF0000"/>
      <name val="Arial"/>
      <family val="2"/>
    </font>
    <font>
      <sz val="11"/>
      <color rgb="FFFF0000"/>
      <name val="Arial"/>
      <family val="2"/>
    </font>
    <font>
      <b/>
      <sz val="14"/>
      <name val="Arial"/>
      <family val="2"/>
    </font>
    <font>
      <b/>
      <sz val="12"/>
      <color rgb="FFFF0000"/>
      <name val="Arial"/>
      <family val="2"/>
    </font>
    <font>
      <sz val="12"/>
      <color theme="1"/>
      <name val="Arial"/>
      <family val="2"/>
    </font>
    <font>
      <b/>
      <sz val="12"/>
      <color theme="1"/>
      <name val="Arial"/>
      <family val="2"/>
    </font>
    <font>
      <sz val="10"/>
      <name val="Arial"/>
      <family val="2"/>
    </font>
    <font>
      <b/>
      <sz val="16"/>
      <color theme="1"/>
      <name val="Arial"/>
      <family val="2"/>
    </font>
    <font>
      <sz val="11"/>
      <color indexed="9"/>
      <name val="Arial"/>
      <family val="2"/>
    </font>
    <font>
      <sz val="16"/>
      <name val="Arial"/>
      <family val="2"/>
    </font>
    <font>
      <b/>
      <sz val="9"/>
      <name val="Arial"/>
      <family val="2"/>
    </font>
    <font>
      <b/>
      <i/>
      <sz val="11"/>
      <name val="Arial"/>
      <family val="2"/>
    </font>
    <font>
      <b/>
      <u/>
      <sz val="11"/>
      <name val="Arial"/>
      <family val="2"/>
    </font>
    <font>
      <sz val="11"/>
      <color theme="1"/>
      <name val="Calibri"/>
      <family val="2"/>
      <scheme val="minor"/>
    </font>
    <font>
      <sz val="10"/>
      <color theme="1"/>
      <name val="Calibri"/>
      <family val="2"/>
    </font>
    <font>
      <b/>
      <u/>
      <sz val="14"/>
      <name val="Arial"/>
      <family val="2"/>
    </font>
    <font>
      <b/>
      <sz val="16"/>
      <name val="Arial"/>
      <family val="2"/>
    </font>
    <font>
      <b/>
      <sz val="14"/>
      <color theme="0"/>
      <name val="Arial"/>
      <family val="2"/>
    </font>
    <font>
      <b/>
      <sz val="16"/>
      <color theme="0"/>
      <name val="Arial"/>
      <family val="2"/>
    </font>
    <font>
      <b/>
      <sz val="12"/>
      <color indexed="8"/>
      <name val="Arial"/>
      <family val="2"/>
    </font>
    <font>
      <b/>
      <sz val="11"/>
      <color indexed="8"/>
      <name val="Arial"/>
      <family val="2"/>
    </font>
    <font>
      <sz val="11"/>
      <color indexed="8"/>
      <name val="Arial"/>
      <family val="2"/>
    </font>
    <font>
      <sz val="11"/>
      <color theme="1"/>
      <name val="Arial"/>
      <family val="2"/>
    </font>
    <font>
      <b/>
      <sz val="11"/>
      <color theme="1"/>
      <name val="Arial"/>
      <family val="2"/>
    </font>
    <font>
      <i/>
      <sz val="11"/>
      <name val="Arial"/>
      <family val="2"/>
    </font>
    <font>
      <b/>
      <sz val="12"/>
      <color theme="0"/>
      <name val="Arial"/>
      <family val="2"/>
    </font>
    <font>
      <sz val="36"/>
      <name val="Arial"/>
      <family val="2"/>
    </font>
    <font>
      <sz val="10"/>
      <name val="Calibri"/>
      <family val="2"/>
      <scheme val="minor"/>
    </font>
    <font>
      <sz val="10"/>
      <color theme="1"/>
      <name val="Arial"/>
      <family val="2"/>
    </font>
    <font>
      <sz val="12"/>
      <color indexed="8"/>
      <name val="Arial"/>
      <family val="2"/>
    </font>
    <font>
      <b/>
      <sz val="11"/>
      <color theme="1"/>
      <name val="Calibri"/>
      <family val="2"/>
      <scheme val="minor"/>
    </font>
    <font>
      <sz val="14"/>
      <color theme="1"/>
      <name val="Arial"/>
      <family val="2"/>
    </font>
    <font>
      <b/>
      <sz val="12"/>
      <color theme="1"/>
      <name val="Calibri"/>
      <family val="2"/>
      <scheme val="minor"/>
    </font>
    <font>
      <sz val="12"/>
      <color theme="1"/>
      <name val="Calibri"/>
      <family val="2"/>
      <scheme val="minor"/>
    </font>
    <font>
      <i/>
      <sz val="11"/>
      <color theme="1"/>
      <name val="Arial"/>
      <family val="2"/>
    </font>
  </fonts>
  <fills count="19">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theme="0" tint="-0.249977111117893"/>
        <bgColor indexed="64"/>
      </patternFill>
    </fill>
    <fill>
      <patternFill patternType="solid">
        <fgColor indexed="26"/>
        <bgColor indexed="64"/>
      </patternFill>
    </fill>
    <fill>
      <patternFill patternType="solid">
        <fgColor indexed="22"/>
        <bgColor indexed="64"/>
      </patternFill>
    </fill>
    <fill>
      <patternFill patternType="solid">
        <fgColor theme="0"/>
        <bgColor indexed="64"/>
      </patternFill>
    </fill>
    <fill>
      <patternFill patternType="solid">
        <fgColor rgb="FFCCFFFF"/>
        <bgColor indexed="64"/>
      </patternFill>
    </fill>
    <fill>
      <patternFill patternType="solid">
        <fgColor theme="4" tint="0.59999389629810485"/>
        <bgColor indexed="64"/>
      </patternFill>
    </fill>
    <fill>
      <patternFill patternType="solid">
        <fgColor rgb="FF0000CC"/>
        <bgColor indexed="64"/>
      </patternFill>
    </fill>
    <fill>
      <patternFill patternType="solid">
        <fgColor rgb="FF66CCFF"/>
        <bgColor indexed="64"/>
      </patternFill>
    </fill>
    <fill>
      <patternFill patternType="solid">
        <fgColor indexed="44"/>
        <bgColor indexed="64"/>
      </patternFill>
    </fill>
    <fill>
      <patternFill patternType="solid">
        <fgColor theme="8" tint="0.59999389629810485"/>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s>
  <borders count="6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5">
    <xf numFmtId="0" fontId="0"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0" fontId="24" fillId="0" borderId="0"/>
    <xf numFmtId="0" fontId="8" fillId="0" borderId="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7" fillId="0" borderId="0"/>
    <xf numFmtId="0" fontId="10" fillId="0" borderId="0"/>
    <xf numFmtId="0" fontId="24" fillId="0" borderId="0"/>
    <xf numFmtId="0" fontId="24" fillId="0" borderId="0"/>
    <xf numFmtId="0" fontId="24" fillId="0" borderId="0"/>
    <xf numFmtId="0" fontId="25" fillId="0" borderId="0"/>
    <xf numFmtId="0" fontId="15" fillId="0" borderId="0"/>
    <xf numFmtId="0" fontId="24" fillId="0" borderId="0"/>
    <xf numFmtId="0" fontId="24" fillId="0" borderId="0"/>
    <xf numFmtId="0" fontId="24" fillId="0" borderId="0"/>
    <xf numFmtId="0" fontId="24" fillId="0" borderId="0"/>
    <xf numFmtId="0" fontId="10" fillId="0" borderId="0"/>
    <xf numFmtId="0" fontId="24" fillId="0" borderId="0"/>
    <xf numFmtId="0" fontId="24" fillId="0" borderId="0"/>
    <xf numFmtId="0" fontId="15" fillId="0" borderId="0"/>
    <xf numFmtId="0" fontId="15" fillId="0" borderId="0"/>
    <xf numFmtId="0" fontId="24" fillId="0" borderId="0"/>
    <xf numFmtId="0" fontId="15" fillId="0" borderId="0"/>
    <xf numFmtId="0" fontId="15"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0" borderId="0"/>
  </cellStyleXfs>
  <cellXfs count="410">
    <xf numFmtId="0" fontId="0" fillId="0" borderId="0" xfId="0"/>
    <xf numFmtId="0" fontId="5"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0" xfId="0" applyFont="1" applyBorder="1" applyAlignment="1" applyProtection="1">
      <alignment horizontal="center" vertical="center"/>
    </xf>
    <xf numFmtId="0" fontId="2" fillId="0" borderId="0" xfId="0" applyFont="1" applyFill="1" applyBorder="1" applyAlignment="1" applyProtection="1">
      <alignment horizontal="center" vertical="center"/>
    </xf>
    <xf numFmtId="0" fontId="5" fillId="0" borderId="8" xfId="0" applyFont="1" applyBorder="1" applyAlignment="1" applyProtection="1">
      <alignment horizontal="center" vertical="center" wrapText="1"/>
    </xf>
    <xf numFmtId="0" fontId="5" fillId="0" borderId="15" xfId="0" applyFont="1" applyFill="1" applyBorder="1" applyAlignment="1" applyProtection="1">
      <alignment horizontal="center" vertical="center" wrapText="1"/>
    </xf>
    <xf numFmtId="1" fontId="10" fillId="0" borderId="8" xfId="0" applyNumberFormat="1" applyFont="1" applyFill="1" applyBorder="1" applyAlignment="1" applyProtection="1">
      <alignment horizontal="center" vertical="center"/>
    </xf>
    <xf numFmtId="1" fontId="10" fillId="0" borderId="13" xfId="0" applyNumberFormat="1" applyFont="1" applyFill="1" applyBorder="1" applyAlignment="1" applyProtection="1">
      <alignment horizontal="center" vertical="center"/>
    </xf>
    <xf numFmtId="1" fontId="10" fillId="0" borderId="17" xfId="0" applyNumberFormat="1" applyFont="1" applyFill="1" applyBorder="1" applyAlignment="1" applyProtection="1">
      <alignment horizontal="center" vertical="center"/>
    </xf>
    <xf numFmtId="1" fontId="10" fillId="0" borderId="8" xfId="0" applyNumberFormat="1" applyFont="1" applyFill="1" applyBorder="1" applyAlignment="1" applyProtection="1">
      <alignment horizontal="center" vertical="center" wrapText="1"/>
    </xf>
    <xf numFmtId="1" fontId="1" fillId="0" borderId="8" xfId="0" applyNumberFormat="1" applyFont="1" applyFill="1" applyBorder="1" applyAlignment="1" applyProtection="1">
      <alignment horizontal="center" vertical="center"/>
    </xf>
    <xf numFmtId="1" fontId="10" fillId="0" borderId="0" xfId="0" applyNumberFormat="1" applyFont="1" applyFill="1" applyBorder="1" applyAlignment="1" applyProtection="1">
      <alignment horizontal="center" vertical="center"/>
    </xf>
    <xf numFmtId="0" fontId="2" fillId="0" borderId="7" xfId="0" applyFont="1" applyBorder="1" applyAlignment="1" applyProtection="1">
      <alignment horizontal="center" vertical="center"/>
    </xf>
    <xf numFmtId="1" fontId="1" fillId="0" borderId="8" xfId="0" applyNumberFormat="1" applyFont="1" applyFill="1" applyBorder="1" applyAlignment="1" applyProtection="1">
      <alignment horizontal="center" vertical="center" wrapText="1"/>
    </xf>
    <xf numFmtId="0" fontId="2" fillId="0" borderId="26"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0" fontId="8" fillId="0" borderId="0" xfId="2" applyFont="1" applyProtection="1"/>
    <xf numFmtId="43" fontId="19" fillId="0" borderId="0" xfId="1" applyFont="1" applyProtection="1"/>
    <xf numFmtId="43" fontId="19" fillId="0" borderId="0" xfId="1" applyFont="1" applyAlignment="1" applyProtection="1">
      <alignment horizontal="left"/>
    </xf>
    <xf numFmtId="10" fontId="19" fillId="0" borderId="0" xfId="3" applyNumberFormat="1" applyFont="1" applyFill="1" applyProtection="1"/>
    <xf numFmtId="43" fontId="4" fillId="0" borderId="0" xfId="1" applyFont="1" applyBorder="1" applyAlignment="1" applyProtection="1">
      <alignment horizontal="left" vertical="center"/>
    </xf>
    <xf numFmtId="43" fontId="8" fillId="0" borderId="0" xfId="1" applyFont="1" applyAlignment="1" applyProtection="1">
      <alignment vertical="center"/>
    </xf>
    <xf numFmtId="43" fontId="8" fillId="0" borderId="0" xfId="1" applyFont="1" applyBorder="1" applyAlignment="1" applyProtection="1">
      <alignment horizontal="left" vertical="center"/>
    </xf>
    <xf numFmtId="43" fontId="8" fillId="0" borderId="0" xfId="1" applyFont="1" applyBorder="1" applyAlignment="1" applyProtection="1">
      <alignment vertical="center"/>
    </xf>
    <xf numFmtId="43" fontId="8" fillId="0" borderId="0" xfId="1" applyFont="1" applyProtection="1"/>
    <xf numFmtId="43" fontId="4" fillId="0" borderId="0" xfId="1" applyFont="1" applyBorder="1" applyAlignment="1" applyProtection="1">
      <alignment horizontal="left" vertical="center" wrapText="1"/>
    </xf>
    <xf numFmtId="43" fontId="8" fillId="5" borderId="30" xfId="1" applyFont="1" applyFill="1" applyBorder="1" applyProtection="1"/>
    <xf numFmtId="43" fontId="20" fillId="5" borderId="31" xfId="1" applyFont="1" applyFill="1" applyBorder="1" applyAlignment="1" applyProtection="1">
      <alignment horizontal="left" vertical="center" wrapText="1"/>
    </xf>
    <xf numFmtId="43" fontId="4" fillId="5" borderId="31" xfId="1" applyFont="1" applyFill="1" applyBorder="1" applyAlignment="1" applyProtection="1">
      <alignment horizontal="left" vertical="center" wrapText="1"/>
    </xf>
    <xf numFmtId="43" fontId="8" fillId="5" borderId="31" xfId="1" applyFont="1" applyFill="1" applyBorder="1" applyProtection="1"/>
    <xf numFmtId="43" fontId="8" fillId="5" borderId="32" xfId="1" applyFont="1" applyFill="1" applyBorder="1" applyProtection="1"/>
    <xf numFmtId="43" fontId="8" fillId="5" borderId="21" xfId="1" applyFont="1" applyFill="1" applyBorder="1" applyProtection="1"/>
    <xf numFmtId="43" fontId="4" fillId="6" borderId="8" xfId="1" applyFont="1" applyFill="1" applyBorder="1" applyAlignment="1" applyProtection="1">
      <alignment horizontal="center" vertical="top" wrapText="1"/>
    </xf>
    <xf numFmtId="43" fontId="8" fillId="5" borderId="22" xfId="1" applyFont="1" applyFill="1" applyBorder="1" applyProtection="1"/>
    <xf numFmtId="43" fontId="8" fillId="6" borderId="25" xfId="1" applyFont="1" applyFill="1" applyBorder="1" applyProtection="1"/>
    <xf numFmtId="43" fontId="8" fillId="6" borderId="34" xfId="1" applyFont="1" applyFill="1" applyBorder="1" applyProtection="1"/>
    <xf numFmtId="43" fontId="8" fillId="5" borderId="21" xfId="1" applyFont="1" applyFill="1" applyBorder="1" applyAlignment="1" applyProtection="1"/>
    <xf numFmtId="43" fontId="4" fillId="5" borderId="0" xfId="1" applyFont="1" applyFill="1" applyBorder="1" applyAlignment="1" applyProtection="1">
      <alignment horizontal="left" vertical="top" wrapText="1"/>
    </xf>
    <xf numFmtId="43" fontId="4" fillId="5" borderId="0" xfId="1" applyFont="1" applyFill="1" applyBorder="1" applyAlignment="1" applyProtection="1">
      <alignment horizontal="left" vertical="top" wrapText="1" indent="12"/>
    </xf>
    <xf numFmtId="43" fontId="8" fillId="5" borderId="21" xfId="1" applyFont="1" applyFill="1" applyBorder="1" applyAlignment="1" applyProtection="1">
      <alignment horizontal="center" vertical="center"/>
    </xf>
    <xf numFmtId="43" fontId="4" fillId="5" borderId="0" xfId="1" applyFont="1" applyFill="1" applyBorder="1" applyAlignment="1" applyProtection="1">
      <alignment horizontal="center" vertical="center" wrapText="1"/>
    </xf>
    <xf numFmtId="43" fontId="8" fillId="6" borderId="34" xfId="1" applyFont="1" applyFill="1" applyBorder="1" applyAlignment="1" applyProtection="1">
      <alignment horizontal="center" vertical="center"/>
    </xf>
    <xf numFmtId="43" fontId="8" fillId="5" borderId="21" xfId="1" applyFont="1" applyFill="1" applyBorder="1" applyAlignment="1" applyProtection="1">
      <alignment vertical="center"/>
    </xf>
    <xf numFmtId="43" fontId="4" fillId="5" borderId="0" xfId="1" applyFont="1" applyFill="1" applyBorder="1" applyAlignment="1" applyProtection="1">
      <alignment vertical="center" wrapText="1"/>
    </xf>
    <xf numFmtId="43" fontId="8" fillId="6" borderId="34" xfId="1" applyFont="1" applyFill="1" applyBorder="1" applyAlignment="1" applyProtection="1">
      <alignment vertical="center"/>
    </xf>
    <xf numFmtId="43" fontId="8" fillId="5" borderId="0" xfId="1" applyFont="1" applyFill="1" applyBorder="1" applyAlignment="1" applyProtection="1">
      <alignment vertical="center" wrapText="1"/>
    </xf>
    <xf numFmtId="7" fontId="8" fillId="0" borderId="29" xfId="1" applyNumberFormat="1" applyFont="1" applyBorder="1" applyAlignment="1" applyProtection="1">
      <alignment horizontal="right" vertical="center" wrapText="1"/>
    </xf>
    <xf numFmtId="43" fontId="8" fillId="5" borderId="0" xfId="1" applyFont="1" applyFill="1" applyBorder="1" applyAlignment="1" applyProtection="1">
      <alignment horizontal="left" vertical="center" wrapText="1"/>
      <protection locked="0"/>
    </xf>
    <xf numFmtId="43" fontId="8" fillId="5" borderId="0" xfId="1" applyFont="1" applyFill="1" applyBorder="1" applyAlignment="1" applyProtection="1">
      <alignment horizontal="right" vertical="center" wrapText="1"/>
      <protection locked="0"/>
    </xf>
    <xf numFmtId="43" fontId="8" fillId="5" borderId="0" xfId="1" applyFont="1" applyFill="1" applyBorder="1" applyAlignment="1" applyProtection="1">
      <alignment horizontal="right" vertical="center" wrapText="1"/>
    </xf>
    <xf numFmtId="43" fontId="8" fillId="5" borderId="22" xfId="1" applyFont="1" applyFill="1" applyBorder="1" applyAlignment="1" applyProtection="1">
      <alignment vertical="center"/>
    </xf>
    <xf numFmtId="7" fontId="8" fillId="0" borderId="8" xfId="1" applyNumberFormat="1" applyFont="1" applyFill="1" applyBorder="1" applyAlignment="1" applyProtection="1">
      <alignment horizontal="right" vertical="center" wrapText="1"/>
    </xf>
    <xf numFmtId="43" fontId="4" fillId="5" borderId="38" xfId="1" applyFont="1" applyFill="1" applyBorder="1" applyAlignment="1" applyProtection="1">
      <alignment vertical="center" wrapText="1"/>
      <protection locked="0"/>
    </xf>
    <xf numFmtId="43" fontId="8" fillId="5" borderId="38" xfId="1" applyFont="1" applyFill="1" applyBorder="1" applyAlignment="1" applyProtection="1">
      <alignment vertical="center" wrapText="1"/>
      <protection locked="0"/>
    </xf>
    <xf numFmtId="43" fontId="8" fillId="5" borderId="38" xfId="1" applyFont="1" applyFill="1" applyBorder="1" applyAlignment="1" applyProtection="1">
      <alignment vertical="center" wrapText="1"/>
    </xf>
    <xf numFmtId="43" fontId="23" fillId="5" borderId="0" xfId="1" applyFont="1" applyFill="1" applyBorder="1" applyAlignment="1" applyProtection="1">
      <alignment vertical="center" wrapText="1"/>
      <protection locked="0"/>
    </xf>
    <xf numFmtId="43" fontId="8" fillId="5" borderId="0" xfId="1" applyFont="1" applyFill="1" applyBorder="1" applyAlignment="1" applyProtection="1">
      <alignment horizontal="center" vertical="center" wrapText="1"/>
      <protection locked="0"/>
    </xf>
    <xf numFmtId="43" fontId="8" fillId="5" borderId="0" xfId="1" applyFont="1" applyFill="1" applyBorder="1" applyAlignment="1" applyProtection="1">
      <alignment horizontal="center" vertical="center" wrapText="1"/>
    </xf>
    <xf numFmtId="43" fontId="8" fillId="5" borderId="0" xfId="1" applyFont="1" applyFill="1" applyBorder="1" applyAlignment="1" applyProtection="1">
      <alignment horizontal="right" vertical="center"/>
      <protection locked="0"/>
    </xf>
    <xf numFmtId="7" fontId="8" fillId="7" borderId="8" xfId="1" applyNumberFormat="1" applyFont="1" applyFill="1" applyBorder="1" applyAlignment="1" applyProtection="1">
      <alignment horizontal="right" vertical="center" wrapText="1"/>
    </xf>
    <xf numFmtId="43" fontId="8" fillId="5" borderId="0" xfId="1" applyFont="1" applyFill="1" applyBorder="1" applyAlignment="1" applyProtection="1">
      <alignment horizontal="right" vertical="center"/>
    </xf>
    <xf numFmtId="7" fontId="4" fillId="7" borderId="8" xfId="1" applyNumberFormat="1" applyFont="1" applyFill="1" applyBorder="1" applyAlignment="1" applyProtection="1">
      <alignment horizontal="right" vertical="center" wrapText="1"/>
    </xf>
    <xf numFmtId="43" fontId="8" fillId="5" borderId="0" xfId="1" applyFont="1" applyFill="1" applyBorder="1" applyAlignment="1" applyProtection="1">
      <alignment vertical="center" wrapText="1"/>
      <protection locked="0"/>
    </xf>
    <xf numFmtId="43" fontId="8" fillId="5" borderId="0" xfId="1" applyFont="1" applyFill="1" applyBorder="1" applyAlignment="1" applyProtection="1">
      <alignment horizontal="left" vertical="center" wrapText="1"/>
    </xf>
    <xf numFmtId="43" fontId="8" fillId="5" borderId="19" xfId="1" applyFont="1" applyFill="1" applyBorder="1" applyAlignment="1" applyProtection="1">
      <alignment horizontal="left" vertical="center" wrapText="1"/>
      <protection locked="0"/>
    </xf>
    <xf numFmtId="43" fontId="8" fillId="5" borderId="19" xfId="1" applyFont="1" applyFill="1" applyBorder="1" applyAlignment="1" applyProtection="1">
      <alignment horizontal="right" vertical="center" wrapText="1"/>
    </xf>
    <xf numFmtId="43" fontId="4" fillId="5" borderId="0" xfId="1" applyFont="1" applyFill="1" applyBorder="1" applyAlignment="1" applyProtection="1">
      <alignment horizontal="right" vertical="center"/>
      <protection locked="0"/>
    </xf>
    <xf numFmtId="7" fontId="4" fillId="0" borderId="8" xfId="1" applyNumberFormat="1" applyFont="1" applyFill="1" applyBorder="1" applyAlignment="1" applyProtection="1">
      <alignment horizontal="right" vertical="center" wrapText="1"/>
    </xf>
    <xf numFmtId="43" fontId="8" fillId="5" borderId="18" xfId="1" applyFont="1" applyFill="1" applyBorder="1" applyProtection="1"/>
    <xf numFmtId="43" fontId="8" fillId="5" borderId="19" xfId="1" applyFont="1" applyFill="1" applyBorder="1" applyAlignment="1" applyProtection="1">
      <alignment horizontal="left"/>
    </xf>
    <xf numFmtId="43" fontId="8" fillId="5" borderId="19" xfId="1" applyFont="1" applyFill="1" applyBorder="1" applyProtection="1"/>
    <xf numFmtId="43" fontId="8" fillId="5" borderId="20" xfId="1" applyFont="1" applyFill="1" applyBorder="1" applyProtection="1"/>
    <xf numFmtId="43" fontId="8" fillId="6" borderId="37" xfId="1" applyFont="1" applyFill="1" applyBorder="1" applyAlignment="1" applyProtection="1">
      <alignment horizontal="left"/>
    </xf>
    <xf numFmtId="43" fontId="8" fillId="6" borderId="38" xfId="1" applyFont="1" applyFill="1" applyBorder="1" applyAlignment="1" applyProtection="1">
      <alignment horizontal="left"/>
    </xf>
    <xf numFmtId="43" fontId="8" fillId="6" borderId="38" xfId="1" applyFont="1" applyFill="1" applyBorder="1" applyProtection="1"/>
    <xf numFmtId="43" fontId="8" fillId="6" borderId="39" xfId="1" applyFont="1" applyFill="1" applyBorder="1" applyProtection="1"/>
    <xf numFmtId="0" fontId="2" fillId="0" borderId="0" xfId="0" applyFont="1" applyAlignment="1" applyProtection="1">
      <alignment horizontal="center" vertical="center"/>
    </xf>
    <xf numFmtId="164" fontId="2" fillId="0" borderId="9" xfId="0" applyNumberFormat="1" applyFont="1" applyFill="1" applyBorder="1" applyAlignment="1" applyProtection="1">
      <alignment horizontal="center" vertical="center"/>
    </xf>
    <xf numFmtId="164" fontId="4" fillId="0" borderId="14" xfId="0" applyNumberFormat="1" applyFont="1" applyFill="1" applyBorder="1" applyAlignment="1" applyProtection="1">
      <alignment horizontal="center" vertical="center"/>
    </xf>
    <xf numFmtId="164" fontId="2" fillId="0" borderId="0" xfId="0" applyNumberFormat="1"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0" borderId="0" xfId="0" applyAlignment="1">
      <alignment horizontal="center" vertical="center"/>
    </xf>
    <xf numFmtId="0" fontId="4" fillId="3" borderId="4" xfId="0" applyFont="1" applyFill="1" applyBorder="1" applyAlignment="1" applyProtection="1">
      <alignment horizontal="center" vertical="center" wrapText="1"/>
    </xf>
    <xf numFmtId="0" fontId="2" fillId="0" borderId="10"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18" xfId="0" applyFont="1" applyBorder="1" applyAlignment="1" applyProtection="1">
      <alignment horizontal="center" vertical="center"/>
    </xf>
    <xf numFmtId="0" fontId="4" fillId="0" borderId="0"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xf>
    <xf numFmtId="0" fontId="10" fillId="2" borderId="8" xfId="0"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protection locked="0"/>
    </xf>
    <xf numFmtId="164" fontId="4" fillId="0" borderId="13" xfId="0" applyNumberFormat="1" applyFont="1" applyFill="1" applyBorder="1" applyAlignment="1" applyProtection="1">
      <alignment horizontal="center" vertical="center"/>
    </xf>
    <xf numFmtId="0" fontId="10" fillId="0" borderId="0" xfId="0" applyFont="1" applyBorder="1" applyAlignment="1" applyProtection="1">
      <alignment horizontal="center" vertical="center"/>
    </xf>
    <xf numFmtId="165" fontId="10" fillId="0" borderId="0" xfId="0" applyNumberFormat="1" applyFont="1" applyBorder="1" applyAlignment="1" applyProtection="1">
      <alignment horizontal="center" vertical="center"/>
    </xf>
    <xf numFmtId="0" fontId="4" fillId="0" borderId="15"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164" fontId="4" fillId="0" borderId="8" xfId="0" applyNumberFormat="1" applyFont="1" applyFill="1" applyBorder="1" applyAlignment="1" applyProtection="1">
      <alignment horizontal="center" vertical="center"/>
    </xf>
    <xf numFmtId="164" fontId="11" fillId="0" borderId="8" xfId="0" applyNumberFormat="1"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0" fillId="0" borderId="17" xfId="0" applyFont="1" applyFill="1" applyBorder="1" applyAlignment="1" applyProtection="1">
      <alignment horizontal="center" vertical="center"/>
    </xf>
    <xf numFmtId="164" fontId="4" fillId="0" borderId="17"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 xfId="0" applyFont="1" applyBorder="1" applyAlignment="1" applyProtection="1">
      <alignment horizontal="center" vertical="center"/>
    </xf>
    <xf numFmtId="0" fontId="10" fillId="0" borderId="8" xfId="0" applyFont="1" applyFill="1" applyBorder="1" applyAlignment="1" applyProtection="1">
      <alignment horizontal="left" vertical="center"/>
    </xf>
    <xf numFmtId="0" fontId="1" fillId="0" borderId="8" xfId="0" applyFont="1" applyFill="1" applyBorder="1" applyAlignment="1" applyProtection="1">
      <alignment horizontal="left" vertical="center"/>
    </xf>
    <xf numFmtId="0" fontId="16" fillId="0" borderId="0" xfId="0" applyFont="1" applyAlignment="1">
      <alignment horizontal="center" vertical="center"/>
    </xf>
    <xf numFmtId="165" fontId="10" fillId="0" borderId="0" xfId="0" applyNumberFormat="1" applyFont="1" applyFill="1" applyBorder="1" applyAlignment="1" applyProtection="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Alignment="1">
      <alignment horizontal="center" vertical="center" wrapText="1"/>
    </xf>
    <xf numFmtId="43" fontId="8" fillId="8" borderId="8" xfId="1" applyNumberFormat="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7" fontId="8" fillId="8" borderId="8" xfId="1" applyNumberFormat="1" applyFont="1" applyFill="1" applyBorder="1" applyAlignment="1" applyProtection="1">
      <alignment horizontal="right" vertical="center" wrapText="1"/>
      <protection locked="0"/>
    </xf>
    <xf numFmtId="0" fontId="4" fillId="3" borderId="40" xfId="0" applyFont="1" applyFill="1" applyBorder="1" applyAlignment="1" applyProtection="1">
      <alignment horizontal="left" vertical="center"/>
    </xf>
    <xf numFmtId="0" fontId="5" fillId="3" borderId="41" xfId="0" applyFont="1" applyFill="1" applyBorder="1" applyAlignment="1" applyProtection="1">
      <alignment horizontal="left" vertical="center"/>
    </xf>
    <xf numFmtId="0" fontId="5" fillId="3" borderId="42" xfId="0" applyFont="1" applyFill="1" applyBorder="1" applyAlignment="1" applyProtection="1">
      <alignment horizontal="left" vertical="center"/>
    </xf>
    <xf numFmtId="0" fontId="4" fillId="3" borderId="40" xfId="0" applyFont="1" applyFill="1" applyBorder="1" applyAlignment="1" applyProtection="1">
      <alignment vertical="center"/>
    </xf>
    <xf numFmtId="0" fontId="4" fillId="3" borderId="41" xfId="0" applyFont="1" applyFill="1" applyBorder="1" applyAlignment="1" applyProtection="1">
      <alignment vertical="center"/>
    </xf>
    <xf numFmtId="0" fontId="4" fillId="3" borderId="42" xfId="0" applyFont="1" applyFill="1" applyBorder="1" applyAlignment="1" applyProtection="1">
      <alignment vertical="center"/>
    </xf>
    <xf numFmtId="43" fontId="8" fillId="8" borderId="8" xfId="1" applyFont="1" applyFill="1" applyBorder="1" applyAlignment="1" applyProtection="1">
      <alignment horizontal="center" vertical="center" wrapText="1"/>
      <protection locked="0"/>
    </xf>
    <xf numFmtId="7" fontId="8" fillId="8" borderId="8" xfId="1" applyNumberFormat="1" applyFont="1" applyFill="1" applyBorder="1" applyAlignment="1" applyProtection="1">
      <alignment horizontal="center" vertical="center" wrapText="1"/>
      <protection locked="0"/>
    </xf>
    <xf numFmtId="164" fontId="2" fillId="7" borderId="8" xfId="0" applyNumberFormat="1" applyFont="1" applyFill="1" applyBorder="1" applyAlignment="1" applyProtection="1">
      <alignment horizontal="center" vertical="center"/>
      <protection locked="0"/>
    </xf>
    <xf numFmtId="164" fontId="12" fillId="7" borderId="8" xfId="0" applyNumberFormat="1" applyFont="1" applyFill="1" applyBorder="1" applyAlignment="1" applyProtection="1">
      <alignment horizontal="center" vertical="center"/>
      <protection locked="0"/>
    </xf>
    <xf numFmtId="0" fontId="10" fillId="2" borderId="29"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5" fillId="0" borderId="0" xfId="0" applyFont="1" applyBorder="1" applyAlignment="1" applyProtection="1">
      <alignment horizontal="center" vertical="center"/>
    </xf>
    <xf numFmtId="0" fontId="3" fillId="0" borderId="22" xfId="0" applyFont="1" applyBorder="1" applyAlignment="1" applyProtection="1">
      <alignment horizontal="center" vertical="center"/>
    </xf>
    <xf numFmtId="0" fontId="0" fillId="0" borderId="0" xfId="0" applyAlignment="1">
      <alignment horizontal="center" vertical="center" wrapText="1"/>
    </xf>
    <xf numFmtId="0" fontId="0" fillId="0" borderId="0" xfId="0" applyBorder="1" applyAlignment="1">
      <alignment horizontal="center" vertical="center" wrapText="1"/>
    </xf>
    <xf numFmtId="43" fontId="8" fillId="8" borderId="8" xfId="1" applyFont="1" applyFill="1" applyBorder="1" applyAlignment="1" applyProtection="1">
      <alignment horizontal="center" vertical="center" wrapText="1"/>
      <protection locked="0"/>
    </xf>
    <xf numFmtId="43" fontId="8" fillId="5" borderId="0" xfId="1" applyFont="1" applyFill="1" applyBorder="1" applyAlignment="1" applyProtection="1">
      <alignment horizontal="center" vertical="center" wrapText="1"/>
      <protection locked="0"/>
    </xf>
    <xf numFmtId="0" fontId="4" fillId="3" borderId="43" xfId="0" applyFont="1" applyFill="1" applyBorder="1" applyAlignment="1" applyProtection="1">
      <alignment horizontal="center" vertical="center" wrapText="1"/>
    </xf>
    <xf numFmtId="0" fontId="4" fillId="3" borderId="37" xfId="0" applyFont="1" applyFill="1" applyBorder="1" applyAlignment="1" applyProtection="1">
      <alignment vertical="center"/>
    </xf>
    <xf numFmtId="0" fontId="5" fillId="3" borderId="38" xfId="0" applyFont="1" applyFill="1" applyBorder="1" applyAlignment="1" applyProtection="1">
      <alignment vertical="center"/>
    </xf>
    <xf numFmtId="0" fontId="5" fillId="3" borderId="44" xfId="0" applyFont="1" applyFill="1" applyBorder="1" applyAlignment="1" applyProtection="1">
      <alignment vertical="center"/>
    </xf>
    <xf numFmtId="0" fontId="26" fillId="9" borderId="27" xfId="0" applyFont="1" applyFill="1" applyBorder="1" applyAlignment="1" applyProtection="1">
      <alignment horizontal="left" vertical="center"/>
    </xf>
    <xf numFmtId="0" fontId="2" fillId="9" borderId="28" xfId="0" applyFont="1" applyFill="1" applyBorder="1" applyAlignment="1" applyProtection="1">
      <alignment horizontal="center" vertical="center"/>
    </xf>
    <xf numFmtId="0" fontId="2" fillId="9" borderId="29" xfId="0" applyFont="1" applyFill="1" applyBorder="1" applyAlignment="1" applyProtection="1">
      <alignment horizontal="center" vertical="center"/>
    </xf>
    <xf numFmtId="0" fontId="4" fillId="9" borderId="28" xfId="0" applyFont="1" applyFill="1" applyBorder="1" applyAlignment="1" applyProtection="1">
      <alignment horizontal="center" vertical="center"/>
    </xf>
    <xf numFmtId="0" fontId="0" fillId="9" borderId="28" xfId="0" applyFill="1" applyBorder="1" applyAlignment="1" applyProtection="1">
      <alignment horizontal="center" vertical="center"/>
    </xf>
    <xf numFmtId="165" fontId="4" fillId="0" borderId="0" xfId="0" applyNumberFormat="1" applyFont="1" applyFill="1" applyBorder="1" applyAlignment="1" applyProtection="1">
      <alignment horizontal="center" vertical="center"/>
    </xf>
    <xf numFmtId="0" fontId="10" fillId="0" borderId="0" xfId="33"/>
    <xf numFmtId="49" fontId="31" fillId="0" borderId="0" xfId="33" applyNumberFormat="1" applyFont="1"/>
    <xf numFmtId="49" fontId="32" fillId="0" borderId="0" xfId="33" applyNumberFormat="1" applyFont="1"/>
    <xf numFmtId="49" fontId="10" fillId="0" borderId="0" xfId="33" applyNumberFormat="1"/>
    <xf numFmtId="49" fontId="10" fillId="0" borderId="0" xfId="33" applyNumberFormat="1" applyAlignment="1">
      <alignment horizontal="left"/>
    </xf>
    <xf numFmtId="0" fontId="31" fillId="0" borderId="45" xfId="33" applyFont="1" applyBorder="1" applyAlignment="1">
      <alignment horizontal="center" vertical="center" wrapText="1"/>
    </xf>
    <xf numFmtId="0" fontId="31" fillId="0" borderId="46" xfId="33" applyFont="1" applyBorder="1" applyAlignment="1">
      <alignment horizontal="center" vertical="center" wrapText="1"/>
    </xf>
    <xf numFmtId="0" fontId="31" fillId="0" borderId="47" xfId="33" applyFont="1" applyBorder="1" applyAlignment="1">
      <alignment horizontal="center" vertical="center" wrapText="1"/>
    </xf>
    <xf numFmtId="0" fontId="32" fillId="0" borderId="48" xfId="33" applyFont="1" applyBorder="1" applyAlignment="1">
      <alignment horizontal="center" vertical="top" wrapText="1"/>
    </xf>
    <xf numFmtId="0" fontId="32" fillId="0" borderId="49" xfId="33" applyFont="1" applyBorder="1" applyAlignment="1">
      <alignment horizontal="center" vertical="top" wrapText="1"/>
    </xf>
    <xf numFmtId="0" fontId="32" fillId="0" borderId="49" xfId="33" applyFont="1" applyBorder="1" applyAlignment="1">
      <alignment vertical="top" wrapText="1"/>
    </xf>
    <xf numFmtId="17" fontId="32" fillId="0" borderId="50" xfId="33" applyNumberFormat="1" applyFont="1" applyBorder="1" applyAlignment="1">
      <alignment horizontal="center" vertical="top" wrapText="1"/>
    </xf>
    <xf numFmtId="0" fontId="32" fillId="0" borderId="51" xfId="33" applyFont="1" applyBorder="1" applyAlignment="1">
      <alignment horizontal="center" vertical="top" wrapText="1"/>
    </xf>
    <xf numFmtId="0" fontId="32" fillId="0" borderId="15" xfId="33" applyFont="1" applyBorder="1" applyAlignment="1">
      <alignment horizontal="center" vertical="top" wrapText="1"/>
    </xf>
    <xf numFmtId="0" fontId="32" fillId="0" borderId="15" xfId="33" applyFont="1" applyBorder="1" applyAlignment="1">
      <alignment vertical="top" wrapText="1"/>
    </xf>
    <xf numFmtId="17" fontId="32" fillId="0" borderId="52" xfId="33" applyNumberFormat="1" applyFont="1" applyBorder="1" applyAlignment="1">
      <alignment horizontal="center" vertical="top" wrapText="1"/>
    </xf>
    <xf numFmtId="0" fontId="32" fillId="0" borderId="53" xfId="33" applyFont="1" applyBorder="1" applyAlignment="1">
      <alignment horizontal="center" vertical="center" wrapText="1"/>
    </xf>
    <xf numFmtId="0" fontId="32" fillId="0" borderId="8" xfId="33" applyFont="1" applyBorder="1" applyAlignment="1">
      <alignment horizontal="center" vertical="center" wrapText="1"/>
    </xf>
    <xf numFmtId="0" fontId="32" fillId="0" borderId="8" xfId="33" applyFont="1" applyBorder="1" applyAlignment="1">
      <alignment vertical="top" wrapText="1"/>
    </xf>
    <xf numFmtId="0" fontId="32" fillId="0" borderId="53" xfId="33" applyFont="1" applyBorder="1" applyAlignment="1">
      <alignment horizontal="center" vertical="top" wrapText="1"/>
    </xf>
    <xf numFmtId="0" fontId="32" fillId="0" borderId="54" xfId="33" applyFont="1" applyBorder="1" applyAlignment="1">
      <alignment horizontal="center" vertical="top" wrapText="1"/>
    </xf>
    <xf numFmtId="0" fontId="32" fillId="0" borderId="55" xfId="33" applyFont="1" applyBorder="1" applyAlignment="1">
      <alignment horizontal="center" vertical="top" wrapText="1"/>
    </xf>
    <xf numFmtId="0" fontId="32" fillId="0" borderId="55" xfId="33" applyFont="1" applyBorder="1" applyAlignment="1">
      <alignment vertical="top" wrapText="1"/>
    </xf>
    <xf numFmtId="17" fontId="32" fillId="0" borderId="56" xfId="33" applyNumberFormat="1" applyFont="1" applyBorder="1" applyAlignment="1">
      <alignment horizontal="center" vertical="top" wrapText="1"/>
    </xf>
    <xf numFmtId="0" fontId="10" fillId="0" borderId="0" xfId="33" applyAlignment="1">
      <alignment wrapText="1"/>
    </xf>
    <xf numFmtId="0" fontId="10" fillId="0" borderId="0" xfId="33" applyAlignment="1">
      <alignment horizontal="center"/>
    </xf>
    <xf numFmtId="0" fontId="28" fillId="0" borderId="0" xfId="5" applyFont="1" applyFill="1" applyBorder="1" applyAlignment="1" applyProtection="1">
      <alignment horizontal="left" vertical="center" wrapText="1"/>
    </xf>
    <xf numFmtId="0" fontId="33" fillId="0" borderId="0" xfId="54" applyFont="1"/>
    <xf numFmtId="0" fontId="5" fillId="12" borderId="8" xfId="42" applyFont="1" applyFill="1" applyBorder="1" applyAlignment="1">
      <alignment horizontal="left" vertical="center"/>
    </xf>
    <xf numFmtId="0" fontId="4" fillId="12" borderId="8" xfId="42" applyFont="1" applyFill="1" applyBorder="1" applyAlignment="1">
      <alignment horizontal="left" vertical="center"/>
    </xf>
    <xf numFmtId="0" fontId="4" fillId="0" borderId="0" xfId="42" applyFont="1" applyFill="1" applyBorder="1" applyAlignment="1">
      <alignment horizontal="left" vertical="center"/>
    </xf>
    <xf numFmtId="0" fontId="33" fillId="0" borderId="0" xfId="54" applyFont="1" applyAlignment="1">
      <alignment horizontal="left"/>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32" fillId="0" borderId="8" xfId="42" quotePrefix="1" applyFont="1" applyFill="1" applyBorder="1" applyAlignment="1">
      <alignment horizontal="center" vertical="center" wrapText="1"/>
    </xf>
    <xf numFmtId="0" fontId="33" fillId="0" borderId="35" xfId="0" applyFont="1" applyBorder="1" applyAlignment="1">
      <alignment vertical="top" wrapText="1"/>
    </xf>
    <xf numFmtId="0" fontId="33" fillId="0" borderId="0" xfId="54" applyFont="1" applyAlignment="1">
      <alignment vertical="top" wrapText="1"/>
    </xf>
    <xf numFmtId="0" fontId="33" fillId="0" borderId="8" xfId="42" applyFont="1" applyBorder="1" applyAlignment="1">
      <alignment vertical="top" wrapText="1"/>
    </xf>
    <xf numFmtId="0" fontId="33" fillId="0" borderId="8" xfId="0" applyFont="1" applyBorder="1" applyAlignment="1">
      <alignment vertical="top" wrapText="1"/>
    </xf>
    <xf numFmtId="0" fontId="33" fillId="0" borderId="0" xfId="54" applyFont="1" applyAlignment="1">
      <alignment wrapText="1"/>
    </xf>
    <xf numFmtId="0" fontId="33" fillId="0" borderId="0" xfId="54" applyFont="1" applyProtection="1">
      <protection locked="0"/>
    </xf>
    <xf numFmtId="0" fontId="34" fillId="0" borderId="0" xfId="54" applyFont="1" applyAlignment="1">
      <alignment wrapText="1"/>
    </xf>
    <xf numFmtId="0" fontId="33" fillId="8" borderId="8" xfId="0" applyFont="1" applyFill="1" applyBorder="1" applyAlignment="1">
      <alignment vertical="top" wrapText="1"/>
    </xf>
    <xf numFmtId="0" fontId="33" fillId="0" borderId="8" xfId="0" applyFont="1" applyBorder="1" applyAlignment="1">
      <alignment vertical="top"/>
    </xf>
    <xf numFmtId="0" fontId="0" fillId="0" borderId="8" xfId="0" applyFont="1" applyBorder="1" applyAlignment="1">
      <alignment vertical="top"/>
    </xf>
    <xf numFmtId="49" fontId="33" fillId="0" borderId="8" xfId="0" applyNumberFormat="1" applyFont="1" applyBorder="1" applyAlignment="1" applyProtection="1">
      <alignment vertical="top" wrapText="1"/>
    </xf>
    <xf numFmtId="0" fontId="0" fillId="0" borderId="0" xfId="0" applyFont="1" applyBorder="1" applyAlignment="1">
      <alignment vertical="top"/>
    </xf>
    <xf numFmtId="0" fontId="33" fillId="0" borderId="0" xfId="54" applyFont="1" applyAlignment="1">
      <alignment vertical="top"/>
    </xf>
    <xf numFmtId="0" fontId="4" fillId="0" borderId="7" xfId="0" applyFont="1" applyBorder="1" applyAlignment="1" applyProtection="1">
      <alignment horizontal="center" vertical="center"/>
    </xf>
    <xf numFmtId="0" fontId="4" fillId="0" borderId="23" xfId="0" applyFont="1" applyBorder="1" applyAlignment="1" applyProtection="1">
      <alignment horizontal="center" vertical="center"/>
    </xf>
    <xf numFmtId="0" fontId="11" fillId="0" borderId="7" xfId="0" applyFont="1" applyBorder="1" applyAlignment="1" applyProtection="1">
      <alignment horizontal="center" vertical="center"/>
    </xf>
    <xf numFmtId="164" fontId="2" fillId="7" borderId="8" xfId="0" applyNumberFormat="1" applyFont="1" applyFill="1" applyBorder="1" applyAlignment="1" applyProtection="1">
      <alignment horizontal="center" vertical="center"/>
    </xf>
    <xf numFmtId="164" fontId="2" fillId="7" borderId="26" xfId="0" applyNumberFormat="1" applyFont="1" applyFill="1" applyBorder="1" applyAlignment="1" applyProtection="1">
      <alignment horizontal="center" vertical="center"/>
    </xf>
    <xf numFmtId="164" fontId="12" fillId="7" borderId="8" xfId="0" applyNumberFormat="1" applyFont="1" applyFill="1" applyBorder="1" applyAlignment="1" applyProtection="1">
      <alignment horizontal="center" vertical="center"/>
    </xf>
    <xf numFmtId="0" fontId="5" fillId="0" borderId="0" xfId="0" applyFont="1" applyBorder="1" applyAlignment="1" applyProtection="1">
      <alignment horizontal="center" vertical="center"/>
    </xf>
    <xf numFmtId="0" fontId="3" fillId="0" borderId="22" xfId="0" applyFont="1" applyBorder="1" applyAlignment="1" applyProtection="1">
      <alignment horizontal="center" vertical="center"/>
    </xf>
    <xf numFmtId="0" fontId="4" fillId="3" borderId="4" xfId="0" applyFont="1" applyFill="1" applyBorder="1" applyAlignment="1" applyProtection="1">
      <alignment horizontal="center" vertical="center" wrapText="1"/>
    </xf>
    <xf numFmtId="43" fontId="8" fillId="5" borderId="0" xfId="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10" fontId="8" fillId="8" borderId="8" xfId="1" applyNumberFormat="1" applyFont="1" applyFill="1" applyBorder="1" applyAlignment="1" applyProtection="1">
      <alignment horizontal="right" vertical="center"/>
      <protection locked="0"/>
    </xf>
    <xf numFmtId="10" fontId="8" fillId="8" borderId="8" xfId="1" applyNumberFormat="1" applyFont="1" applyFill="1" applyBorder="1" applyAlignment="1" applyProtection="1">
      <alignment horizontal="right" vertical="center" wrapText="1"/>
      <protection locked="0"/>
    </xf>
    <xf numFmtId="164" fontId="27" fillId="14" borderId="8" xfId="0" applyNumberFormat="1" applyFont="1" applyFill="1" applyBorder="1" applyAlignment="1" applyProtection="1">
      <alignment horizontal="center" vertical="center"/>
    </xf>
    <xf numFmtId="0" fontId="37" fillId="0" borderId="0" xfId="5" applyFont="1" applyFill="1" applyAlignment="1"/>
    <xf numFmtId="0" fontId="38" fillId="0" borderId="0" xfId="5" applyFont="1" applyBorder="1"/>
    <xf numFmtId="0" fontId="0" fillId="0" borderId="0" xfId="0" applyAlignment="1" applyProtection="1">
      <alignment vertical="center"/>
    </xf>
    <xf numFmtId="0" fontId="28" fillId="0" borderId="33" xfId="5" applyFont="1" applyFill="1" applyBorder="1" applyAlignment="1" applyProtection="1">
      <alignment horizontal="left" vertical="center" wrapText="1"/>
    </xf>
    <xf numFmtId="0" fontId="38" fillId="0" borderId="0" xfId="5" applyFont="1" applyFill="1" applyBorder="1"/>
    <xf numFmtId="0" fontId="0" fillId="0" borderId="0" xfId="0" applyFill="1" applyAlignment="1" applyProtection="1">
      <alignment vertical="center"/>
    </xf>
    <xf numFmtId="0" fontId="28" fillId="0" borderId="38" xfId="5" applyFont="1" applyFill="1" applyBorder="1" applyAlignment="1" applyProtection="1">
      <alignment horizontal="left" vertical="center" wrapText="1"/>
    </xf>
    <xf numFmtId="0" fontId="16" fillId="0" borderId="59" xfId="50" applyFont="1" applyBorder="1" applyAlignment="1">
      <alignment horizontal="right" vertical="center"/>
    </xf>
    <xf numFmtId="0" fontId="5" fillId="7" borderId="29" xfId="0" applyFont="1" applyFill="1" applyBorder="1" applyAlignment="1" applyProtection="1">
      <alignment horizontal="left" vertical="center" wrapText="1"/>
    </xf>
    <xf numFmtId="0" fontId="4" fillId="7" borderId="8"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0" fillId="0" borderId="0" xfId="0" applyAlignment="1" applyProtection="1">
      <alignment horizontal="left" vertical="center"/>
    </xf>
    <xf numFmtId="49" fontId="5" fillId="7" borderId="7" xfId="0" applyNumberFormat="1" applyFont="1" applyFill="1" applyBorder="1" applyAlignment="1" applyProtection="1">
      <alignment horizontal="center" vertical="center" wrapText="1"/>
    </xf>
    <xf numFmtId="0" fontId="5" fillId="7" borderId="8" xfId="0" applyFont="1" applyFill="1" applyBorder="1" applyAlignment="1" applyProtection="1">
      <alignment horizontal="center" vertical="center" wrapText="1"/>
    </xf>
    <xf numFmtId="0" fontId="5" fillId="7" borderId="28" xfId="0" applyFont="1" applyFill="1" applyBorder="1" applyAlignment="1" applyProtection="1">
      <alignment horizontal="center" vertical="center" wrapText="1"/>
    </xf>
    <xf numFmtId="0" fontId="5" fillId="7" borderId="9" xfId="0" applyFont="1" applyFill="1" applyBorder="1" applyAlignment="1" applyProtection="1">
      <alignment horizontal="center" vertical="center" wrapText="1"/>
    </xf>
    <xf numFmtId="0" fontId="0" fillId="0" borderId="0" xfId="0" applyFont="1" applyAlignment="1" applyProtection="1">
      <alignment vertical="center"/>
    </xf>
    <xf numFmtId="49" fontId="30" fillId="16" borderId="15" xfId="0" applyNumberFormat="1" applyFont="1" applyFill="1" applyBorder="1" applyAlignment="1" applyProtection="1">
      <alignment horizontal="center" vertical="center" wrapText="1"/>
    </xf>
    <xf numFmtId="49" fontId="30" fillId="16" borderId="15" xfId="0" applyNumberFormat="1" applyFont="1" applyFill="1" applyBorder="1" applyAlignment="1" applyProtection="1">
      <alignment vertical="center" wrapText="1"/>
    </xf>
    <xf numFmtId="0" fontId="5" fillId="16" borderId="0" xfId="0" applyFont="1" applyFill="1" applyBorder="1" applyAlignment="1" applyProtection="1">
      <alignment horizontal="center" vertical="center" wrapText="1"/>
    </xf>
    <xf numFmtId="0" fontId="5" fillId="16" borderId="9" xfId="0" applyFont="1" applyFill="1" applyBorder="1" applyAlignment="1" applyProtection="1">
      <alignment horizontal="center" vertical="center" wrapText="1"/>
    </xf>
    <xf numFmtId="49" fontId="40" fillId="16" borderId="61" xfId="0" applyNumberFormat="1" applyFont="1" applyFill="1" applyBorder="1" applyAlignment="1" applyProtection="1">
      <alignment horizontal="center" vertical="center" wrapText="1"/>
    </xf>
    <xf numFmtId="0" fontId="40" fillId="16" borderId="27" xfId="0" applyFont="1" applyFill="1" applyBorder="1" applyAlignment="1" applyProtection="1">
      <alignment vertical="center" wrapText="1"/>
    </xf>
    <xf numFmtId="8" fontId="40" fillId="17" borderId="8" xfId="0" applyNumberFormat="1" applyFont="1" applyFill="1" applyBorder="1" applyAlignment="1" applyProtection="1">
      <alignment horizontal="center" vertical="center" wrapText="1"/>
    </xf>
    <xf numFmtId="0" fontId="40" fillId="16" borderId="24" xfId="0" applyFont="1" applyFill="1" applyBorder="1" applyAlignment="1" applyProtection="1">
      <alignment vertical="center" wrapText="1"/>
    </xf>
    <xf numFmtId="49" fontId="30" fillId="16" borderId="8" xfId="0" applyNumberFormat="1" applyFont="1" applyFill="1" applyBorder="1" applyAlignment="1" applyProtection="1">
      <alignment horizontal="center" vertical="center" wrapText="1"/>
    </xf>
    <xf numFmtId="0" fontId="4" fillId="0" borderId="28" xfId="0" applyFont="1" applyFill="1" applyBorder="1" applyAlignment="1" applyProtection="1">
      <alignment horizontal="center" vertical="center" wrapText="1"/>
    </xf>
    <xf numFmtId="0" fontId="4" fillId="0" borderId="8" xfId="0" applyFont="1" applyFill="1" applyBorder="1" applyAlignment="1" applyProtection="1">
      <alignment horizontal="left" vertical="center" wrapText="1"/>
    </xf>
    <xf numFmtId="0" fontId="5" fillId="0" borderId="28"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xf>
    <xf numFmtId="49" fontId="4" fillId="16" borderId="7" xfId="0" applyNumberFormat="1" applyFont="1" applyFill="1" applyBorder="1" applyAlignment="1" applyProtection="1">
      <alignment horizontal="center" vertical="center" wrapText="1"/>
    </xf>
    <xf numFmtId="0" fontId="5" fillId="16" borderId="28" xfId="0" applyFont="1" applyFill="1" applyBorder="1" applyAlignment="1" applyProtection="1">
      <alignment horizontal="center" vertical="center" wrapText="1"/>
    </xf>
    <xf numFmtId="49" fontId="40" fillId="16" borderId="7" xfId="0" applyNumberFormat="1" applyFont="1" applyFill="1" applyBorder="1" applyAlignment="1" applyProtection="1">
      <alignment horizontal="center" vertical="center" wrapText="1"/>
    </xf>
    <xf numFmtId="0" fontId="40" fillId="16" borderId="8" xfId="0" applyFont="1" applyFill="1" applyBorder="1" applyAlignment="1" applyProtection="1">
      <alignment vertical="center" wrapText="1"/>
    </xf>
    <xf numFmtId="7" fontId="40" fillId="17" borderId="9"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xf>
    <xf numFmtId="49" fontId="0" fillId="0" borderId="0" xfId="0" applyNumberFormat="1" applyFill="1" applyAlignment="1" applyProtection="1">
      <alignment vertical="center"/>
    </xf>
    <xf numFmtId="0" fontId="0" fillId="0" borderId="0" xfId="0" applyFill="1" applyBorder="1" applyAlignment="1" applyProtection="1">
      <alignment vertical="center"/>
    </xf>
    <xf numFmtId="0" fontId="34" fillId="0" borderId="0" xfId="0" applyFont="1" applyFill="1" applyAlignment="1" applyProtection="1">
      <alignment horizontal="left" vertical="center"/>
    </xf>
    <xf numFmtId="49" fontId="16" fillId="0" borderId="65" xfId="0" applyNumberFormat="1" applyFont="1" applyFill="1" applyBorder="1" applyAlignment="1" applyProtection="1">
      <alignment horizontal="center" vertical="center"/>
    </xf>
    <xf numFmtId="0" fontId="0" fillId="0" borderId="57" xfId="0" applyFill="1" applyBorder="1" applyAlignment="1" applyProtection="1">
      <alignment vertical="center"/>
    </xf>
    <xf numFmtId="8" fontId="16" fillId="18" borderId="66" xfId="0" applyNumberFormat="1" applyFont="1" applyFill="1" applyBorder="1" applyAlignment="1" applyProtection="1">
      <alignment horizontal="center" vertical="center"/>
    </xf>
    <xf numFmtId="0" fontId="16" fillId="0" borderId="0" xfId="0" applyFont="1" applyAlignment="1" applyProtection="1">
      <alignment horizontal="center" vertical="center"/>
    </xf>
    <xf numFmtId="49" fontId="15" fillId="0" borderId="0" xfId="0" applyNumberFormat="1" applyFont="1" applyAlignment="1" applyProtection="1">
      <alignment vertical="center"/>
    </xf>
    <xf numFmtId="0" fontId="0" fillId="0" borderId="0" xfId="0" applyBorder="1" applyAlignment="1" applyProtection="1">
      <alignment vertical="center"/>
    </xf>
    <xf numFmtId="0" fontId="42" fillId="0" borderId="0" xfId="0" applyFont="1" applyAlignment="1" applyProtection="1">
      <alignment vertical="center"/>
    </xf>
    <xf numFmtId="0" fontId="43" fillId="0" borderId="0" xfId="0" applyFont="1" applyAlignment="1" applyProtection="1">
      <alignment horizontal="center" vertical="center"/>
    </xf>
    <xf numFmtId="49" fontId="44" fillId="0" borderId="0" xfId="0" applyNumberFormat="1" applyFont="1" applyAlignment="1" applyProtection="1">
      <alignment vertical="center"/>
    </xf>
    <xf numFmtId="0" fontId="41" fillId="0" borderId="0" xfId="0" applyFont="1" applyAlignment="1" applyProtection="1">
      <alignment horizontal="center" vertical="center"/>
    </xf>
    <xf numFmtId="49" fontId="0" fillId="0" borderId="0" xfId="0" applyNumberFormat="1" applyAlignment="1" applyProtection="1">
      <alignment vertical="center"/>
    </xf>
    <xf numFmtId="0" fontId="26" fillId="0" borderId="27" xfId="0" applyFont="1" applyFill="1" applyBorder="1" applyAlignment="1" applyProtection="1">
      <alignment horizontal="left" vertical="center"/>
    </xf>
    <xf numFmtId="0" fontId="4" fillId="0" borderId="28" xfId="0" applyFont="1" applyFill="1" applyBorder="1" applyAlignment="1" applyProtection="1">
      <alignment horizontal="center" vertical="center"/>
    </xf>
    <xf numFmtId="0" fontId="0" fillId="0" borderId="28" xfId="0" applyFill="1" applyBorder="1" applyAlignment="1" applyProtection="1">
      <alignment horizontal="center" vertical="center"/>
    </xf>
    <xf numFmtId="0" fontId="2" fillId="0" borderId="28" xfId="0" applyFont="1" applyFill="1" applyBorder="1" applyAlignment="1" applyProtection="1">
      <alignment horizontal="center" vertical="center"/>
    </xf>
    <xf numFmtId="0" fontId="2" fillId="0" borderId="29" xfId="0" applyFont="1" applyFill="1" applyBorder="1" applyAlignment="1" applyProtection="1">
      <alignment horizontal="center" vertical="center"/>
    </xf>
    <xf numFmtId="0" fontId="40" fillId="16" borderId="61" xfId="0" applyNumberFormat="1" applyFont="1" applyFill="1" applyBorder="1" applyAlignment="1" applyProtection="1">
      <alignment horizontal="left" vertical="center" wrapText="1"/>
    </xf>
    <xf numFmtId="0" fontId="12" fillId="0" borderId="0" xfId="0" applyFont="1" applyBorder="1" applyAlignment="1" applyProtection="1">
      <alignment horizontal="center" vertical="center"/>
    </xf>
    <xf numFmtId="0" fontId="10" fillId="16" borderId="7" xfId="0" applyNumberFormat="1" applyFont="1" applyFill="1" applyBorder="1" applyAlignment="1" applyProtection="1">
      <alignment horizontal="left" vertical="center" wrapText="1"/>
    </xf>
    <xf numFmtId="49" fontId="30" fillId="13" borderId="61" xfId="0" applyNumberFormat="1" applyFont="1" applyFill="1" applyBorder="1" applyAlignment="1" applyProtection="1">
      <alignment horizontal="center" vertical="center" wrapText="1"/>
    </xf>
    <xf numFmtId="0" fontId="30" fillId="13" borderId="29" xfId="0" applyFont="1" applyFill="1" applyBorder="1" applyAlignment="1" applyProtection="1">
      <alignment horizontal="center" vertical="center" wrapText="1"/>
    </xf>
    <xf numFmtId="0" fontId="40" fillId="13" borderId="13" xfId="0" applyFont="1" applyFill="1" applyBorder="1" applyAlignment="1" applyProtection="1">
      <alignment vertical="center" wrapText="1"/>
    </xf>
    <xf numFmtId="7" fontId="40" fillId="13" borderId="64" xfId="0" applyNumberFormat="1" applyFont="1" applyFill="1" applyBorder="1" applyAlignment="1" applyProtection="1">
      <alignment horizontal="center" vertical="center" wrapText="1"/>
    </xf>
    <xf numFmtId="49" fontId="30" fillId="13" borderId="62" xfId="0" applyNumberFormat="1" applyFont="1" applyFill="1" applyBorder="1" applyAlignment="1" applyProtection="1">
      <alignment horizontal="center" vertical="center" wrapText="1"/>
    </xf>
    <xf numFmtId="0" fontId="30" fillId="13" borderId="25" xfId="0" applyFont="1" applyFill="1" applyBorder="1" applyAlignment="1" applyProtection="1">
      <alignment horizontal="center" vertical="center" wrapText="1"/>
    </xf>
    <xf numFmtId="0" fontId="40" fillId="13" borderId="24" xfId="0" applyFont="1" applyFill="1" applyBorder="1" applyAlignment="1" applyProtection="1">
      <alignment vertical="center" wrapText="1"/>
    </xf>
    <xf numFmtId="8" fontId="40" fillId="13" borderId="63" xfId="0" applyNumberFormat="1" applyFont="1" applyFill="1" applyBorder="1" applyAlignment="1" applyProtection="1">
      <alignment horizontal="center" vertical="center" wrapText="1"/>
    </xf>
    <xf numFmtId="0" fontId="28" fillId="10" borderId="8" xfId="5" applyFont="1" applyFill="1" applyBorder="1" applyAlignment="1" applyProtection="1">
      <alignment horizontal="left" vertical="top" wrapText="1"/>
    </xf>
    <xf numFmtId="0" fontId="28" fillId="10" borderId="8" xfId="5" applyFont="1" applyFill="1" applyBorder="1" applyAlignment="1" applyProtection="1">
      <alignment horizontal="center" vertical="top" wrapText="1"/>
    </xf>
    <xf numFmtId="0" fontId="33" fillId="0" borderId="0" xfId="54" applyFont="1" applyAlignment="1">
      <alignment horizontal="left" vertical="top"/>
    </xf>
    <xf numFmtId="0" fontId="31" fillId="0" borderId="8" xfId="42" applyFont="1" applyFill="1" applyBorder="1" applyAlignment="1">
      <alignment horizontal="left" vertical="top"/>
    </xf>
    <xf numFmtId="0" fontId="31" fillId="0" borderId="8" xfId="42" applyFont="1" applyFill="1" applyBorder="1" applyAlignment="1">
      <alignment horizontal="left" vertical="top" wrapText="1"/>
    </xf>
    <xf numFmtId="0" fontId="34" fillId="0" borderId="8" xfId="0" applyFont="1" applyBorder="1" applyAlignment="1">
      <alignment horizontal="center" vertical="top"/>
    </xf>
    <xf numFmtId="0" fontId="34" fillId="0" borderId="8" xfId="0" applyFont="1" applyBorder="1" applyAlignment="1">
      <alignment vertical="top"/>
    </xf>
    <xf numFmtId="0" fontId="0" fillId="0" borderId="36" xfId="0" applyFont="1" applyBorder="1" applyAlignment="1">
      <alignment vertical="top"/>
    </xf>
    <xf numFmtId="0" fontId="0" fillId="0" borderId="0" xfId="0" applyFont="1" applyFill="1" applyBorder="1" applyAlignment="1">
      <alignment vertical="top"/>
    </xf>
    <xf numFmtId="0" fontId="33" fillId="7" borderId="8" xfId="48" applyFont="1" applyFill="1" applyBorder="1" applyAlignment="1" applyProtection="1">
      <alignment horizontal="left" vertical="top" wrapText="1"/>
      <protection locked="0"/>
    </xf>
    <xf numFmtId="0" fontId="33" fillId="0" borderId="8" xfId="54" applyFont="1" applyBorder="1" applyAlignment="1">
      <alignment vertical="top"/>
    </xf>
    <xf numFmtId="0" fontId="34" fillId="0" borderId="8" xfId="54" applyFont="1" applyFill="1" applyBorder="1" applyAlignment="1">
      <alignment vertical="top"/>
    </xf>
    <xf numFmtId="0" fontId="33" fillId="0" borderId="0" xfId="54" applyFont="1" applyAlignment="1" applyProtection="1">
      <alignment vertical="top" wrapText="1"/>
      <protection locked="0"/>
    </xf>
    <xf numFmtId="0" fontId="34" fillId="0" borderId="0" xfId="54" applyFont="1" applyAlignment="1">
      <alignment vertical="top"/>
    </xf>
    <xf numFmtId="43" fontId="8" fillId="5" borderId="0" xfId="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0" fontId="5" fillId="0" borderId="0" xfId="0" applyFont="1" applyBorder="1" applyAlignment="1" applyProtection="1">
      <alignment horizontal="center" vertical="center"/>
    </xf>
    <xf numFmtId="0" fontId="0" fillId="0" borderId="0" xfId="0" applyAlignment="1">
      <alignment horizontal="center" vertical="center" wrapText="1"/>
    </xf>
    <xf numFmtId="0" fontId="0" fillId="0" borderId="0" xfId="0" applyBorder="1" applyAlignment="1">
      <alignment horizontal="center" vertical="center" wrapText="1"/>
    </xf>
    <xf numFmtId="0" fontId="3" fillId="0" borderId="0" xfId="0" applyFont="1" applyBorder="1" applyAlignment="1" applyProtection="1">
      <alignment horizontal="center" vertical="center"/>
    </xf>
    <xf numFmtId="43" fontId="8" fillId="8" borderId="8" xfId="1" applyFont="1" applyFill="1" applyBorder="1" applyAlignment="1" applyProtection="1">
      <alignment horizontal="center" vertical="center" wrapText="1"/>
      <protection locked="0"/>
    </xf>
    <xf numFmtId="43" fontId="8" fillId="5" borderId="0" xfId="1" applyFont="1" applyFill="1" applyBorder="1" applyAlignment="1" applyProtection="1">
      <alignment horizontal="center" vertical="center" wrapText="1"/>
      <protection locked="0"/>
    </xf>
    <xf numFmtId="0" fontId="28" fillId="10" borderId="27" xfId="5" applyFont="1" applyFill="1" applyBorder="1" applyAlignment="1" applyProtection="1">
      <alignment vertical="center" wrapText="1"/>
    </xf>
    <xf numFmtId="0" fontId="28" fillId="10" borderId="28" xfId="5" applyFont="1" applyFill="1" applyBorder="1" applyAlignment="1" applyProtection="1">
      <alignment vertical="center" wrapText="1"/>
    </xf>
    <xf numFmtId="0" fontId="28" fillId="10" borderId="29" xfId="5" applyFont="1" applyFill="1" applyBorder="1" applyAlignment="1" applyProtection="1">
      <alignment vertical="center" wrapText="1"/>
    </xf>
    <xf numFmtId="0" fontId="28" fillId="10" borderId="27" xfId="5" applyFont="1" applyFill="1" applyBorder="1" applyAlignment="1" applyProtection="1">
      <alignment horizontal="right" vertical="center"/>
    </xf>
    <xf numFmtId="0" fontId="15" fillId="16" borderId="60" xfId="50" applyFont="1" applyFill="1" applyBorder="1" applyAlignment="1" applyProtection="1">
      <alignment vertical="center" wrapText="1"/>
      <protection locked="0"/>
    </xf>
    <xf numFmtId="0" fontId="28" fillId="10" borderId="27" xfId="5" applyFont="1" applyFill="1" applyBorder="1" applyAlignment="1" applyProtection="1">
      <alignment horizontal="center" vertical="center" wrapText="1"/>
    </xf>
    <xf numFmtId="0" fontId="29" fillId="10" borderId="28" xfId="5" applyFont="1" applyFill="1" applyBorder="1" applyAlignment="1" applyProtection="1">
      <alignment horizontal="center" vertical="center" wrapText="1"/>
    </xf>
    <xf numFmtId="0" fontId="29" fillId="10" borderId="29" xfId="5" applyFont="1" applyFill="1" applyBorder="1" applyAlignment="1" applyProtection="1">
      <alignment horizontal="center" vertical="center" wrapText="1"/>
    </xf>
    <xf numFmtId="49" fontId="30" fillId="11" borderId="8" xfId="33" applyNumberFormat="1" applyFont="1" applyFill="1" applyBorder="1" applyAlignment="1">
      <alignment horizontal="left" vertical="center"/>
    </xf>
    <xf numFmtId="0" fontId="28" fillId="10" borderId="29" xfId="5" applyFont="1" applyFill="1" applyBorder="1" applyAlignment="1" applyProtection="1">
      <alignment horizontal="center" vertical="center" wrapText="1"/>
    </xf>
    <xf numFmtId="0" fontId="5" fillId="12" borderId="8" xfId="42" applyFont="1" applyFill="1" applyBorder="1" applyAlignment="1">
      <alignment horizontal="left" vertical="top"/>
    </xf>
    <xf numFmtId="0" fontId="4" fillId="12" borderId="8" xfId="42" applyFont="1" applyFill="1" applyBorder="1" applyAlignment="1">
      <alignment horizontal="left" vertical="top"/>
    </xf>
    <xf numFmtId="0" fontId="39" fillId="0" borderId="0" xfId="0" applyFont="1" applyAlignment="1">
      <alignment horizontal="left" vertical="center" wrapText="1"/>
    </xf>
    <xf numFmtId="0" fontId="5" fillId="11" borderId="8" xfId="0" applyFont="1" applyFill="1" applyBorder="1" applyAlignment="1" applyProtection="1">
      <alignment horizontal="left" vertical="center" wrapText="1"/>
    </xf>
    <xf numFmtId="0" fontId="36" fillId="11" borderId="8" xfId="0" applyFont="1" applyFill="1" applyBorder="1" applyAlignment="1" applyProtection="1">
      <alignment horizontal="left" vertical="center" wrapText="1"/>
    </xf>
    <xf numFmtId="0" fontId="4" fillId="15" borderId="27" xfId="0" applyFont="1" applyFill="1" applyBorder="1" applyAlignment="1" applyProtection="1">
      <alignment horizontal="center" vertical="center" wrapText="1"/>
    </xf>
    <xf numFmtId="0" fontId="4" fillId="15" borderId="28" xfId="0" applyFont="1" applyFill="1" applyBorder="1" applyAlignment="1" applyProtection="1">
      <alignment horizontal="center" vertical="center" wrapText="1"/>
    </xf>
    <xf numFmtId="0" fontId="4" fillId="15" borderId="29" xfId="0" applyFont="1" applyFill="1" applyBorder="1" applyAlignment="1" applyProtection="1">
      <alignment horizontal="center" vertical="center" wrapText="1"/>
    </xf>
    <xf numFmtId="165" fontId="10" fillId="0" borderId="11" xfId="0" applyNumberFormat="1" applyFont="1" applyBorder="1" applyAlignment="1" applyProtection="1">
      <alignment horizontal="center" vertical="center"/>
    </xf>
    <xf numFmtId="165" fontId="10" fillId="0" borderId="12" xfId="0" applyNumberFormat="1" applyFont="1" applyBorder="1" applyAlignment="1" applyProtection="1">
      <alignment horizontal="center" vertical="center"/>
    </xf>
    <xf numFmtId="0" fontId="8" fillId="0" borderId="8" xfId="0" applyFont="1" applyBorder="1" applyAlignment="1" applyProtection="1">
      <alignment horizontal="center" vertical="center" wrapText="1"/>
    </xf>
    <xf numFmtId="0" fontId="10" fillId="0" borderId="8"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5" fillId="0" borderId="27" xfId="0" applyFont="1" applyFill="1" applyBorder="1" applyAlignment="1" applyProtection="1">
      <alignment horizontal="center" vertical="center" wrapText="1"/>
    </xf>
    <xf numFmtId="0" fontId="5" fillId="0" borderId="29" xfId="0" applyFont="1" applyFill="1" applyBorder="1" applyAlignment="1" applyProtection="1">
      <alignment horizontal="center" vertical="center" wrapText="1"/>
    </xf>
    <xf numFmtId="1" fontId="10" fillId="0" borderId="27" xfId="0" applyNumberFormat="1" applyFont="1" applyFill="1" applyBorder="1" applyAlignment="1" applyProtection="1">
      <alignment horizontal="center" vertical="center"/>
    </xf>
    <xf numFmtId="1" fontId="10" fillId="0" borderId="29" xfId="0" applyNumberFormat="1" applyFont="1" applyFill="1" applyBorder="1" applyAlignment="1" applyProtection="1">
      <alignment horizontal="center" vertical="center"/>
    </xf>
    <xf numFmtId="1" fontId="1" fillId="0" borderId="27" xfId="0" applyNumberFormat="1" applyFont="1" applyFill="1" applyBorder="1" applyAlignment="1" applyProtection="1">
      <alignment horizontal="center" vertical="center"/>
    </xf>
    <xf numFmtId="1" fontId="1" fillId="0" borderId="29" xfId="0" applyNumberFormat="1" applyFont="1" applyFill="1" applyBorder="1" applyAlignment="1" applyProtection="1">
      <alignment horizontal="center" vertical="center"/>
    </xf>
    <xf numFmtId="0" fontId="13" fillId="0" borderId="0"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2" xfId="0" applyFont="1" applyBorder="1" applyAlignment="1" applyProtection="1">
      <alignment horizontal="center" vertical="center"/>
    </xf>
    <xf numFmtId="0" fontId="4" fillId="2" borderId="0" xfId="0" applyFont="1" applyFill="1" applyBorder="1" applyAlignment="1" applyProtection="1">
      <alignment horizontal="center" vertical="center"/>
    </xf>
    <xf numFmtId="0" fontId="4" fillId="3" borderId="27" xfId="0" applyFont="1" applyFill="1" applyBorder="1" applyAlignment="1" applyProtection="1">
      <alignment horizontal="center" vertical="center" wrapText="1"/>
    </xf>
    <xf numFmtId="0" fontId="4" fillId="3" borderId="28" xfId="0" applyFont="1" applyFill="1" applyBorder="1" applyAlignment="1" applyProtection="1">
      <alignment horizontal="center" vertical="center" wrapText="1"/>
    </xf>
    <xf numFmtId="0" fontId="4" fillId="3" borderId="29" xfId="0" applyFont="1" applyFill="1" applyBorder="1" applyAlignment="1" applyProtection="1">
      <alignment horizontal="center" vertical="center" wrapText="1"/>
    </xf>
    <xf numFmtId="0" fontId="5" fillId="0" borderId="0" xfId="0" applyFont="1" applyBorder="1" applyAlignment="1" applyProtection="1">
      <alignment horizontal="center" vertical="center"/>
    </xf>
    <xf numFmtId="0" fontId="3" fillId="0" borderId="22" xfId="0" applyFont="1" applyBorder="1" applyAlignment="1" applyProtection="1">
      <alignment horizontal="center" vertical="center"/>
    </xf>
    <xf numFmtId="0" fontId="9" fillId="2" borderId="27" xfId="0" applyFont="1" applyFill="1" applyBorder="1" applyAlignment="1" applyProtection="1">
      <alignment horizontal="center" vertical="center"/>
      <protection locked="0"/>
    </xf>
    <xf numFmtId="0" fontId="7" fillId="2" borderId="28" xfId="0" applyFont="1" applyFill="1" applyBorder="1" applyAlignment="1" applyProtection="1">
      <alignment horizontal="center" vertical="center"/>
      <protection locked="0"/>
    </xf>
    <xf numFmtId="0" fontId="7" fillId="2" borderId="29"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2" xfId="0" applyFont="1" applyBorder="1" applyAlignment="1" applyProtection="1">
      <alignment horizontal="center" vertical="center"/>
    </xf>
    <xf numFmtId="0" fontId="0" fillId="0" borderId="21" xfId="0" applyBorder="1" applyAlignment="1">
      <alignment horizontal="center" vertical="center" wrapText="1"/>
    </xf>
    <xf numFmtId="0" fontId="0" fillId="0" borderId="0" xfId="0" applyAlignment="1">
      <alignment horizontal="center" vertical="center" wrapText="1"/>
    </xf>
    <xf numFmtId="0" fontId="0" fillId="0" borderId="0" xfId="0" applyBorder="1" applyAlignment="1">
      <alignment horizontal="center" vertical="center" wrapText="1"/>
    </xf>
    <xf numFmtId="0" fontId="3" fillId="0" borderId="0" xfId="0" applyFont="1" applyBorder="1" applyAlignment="1" applyProtection="1">
      <alignment horizontal="center" vertical="center"/>
    </xf>
    <xf numFmtId="0" fontId="0" fillId="0" borderId="8" xfId="0" applyBorder="1" applyAlignment="1" applyProtection="1">
      <alignment horizontal="center" vertical="center" wrapText="1"/>
    </xf>
    <xf numFmtId="0" fontId="0" fillId="0" borderId="9" xfId="0" applyBorder="1" applyAlignment="1" applyProtection="1">
      <alignment horizontal="center" vertical="center" wrapText="1"/>
    </xf>
    <xf numFmtId="0" fontId="5" fillId="0" borderId="27" xfId="0" applyFont="1" applyBorder="1" applyAlignment="1" applyProtection="1">
      <alignment horizontal="center" vertical="center"/>
    </xf>
    <xf numFmtId="0" fontId="5" fillId="0" borderId="29" xfId="0" applyFont="1" applyBorder="1" applyAlignment="1" applyProtection="1">
      <alignment horizontal="center" vertical="center"/>
    </xf>
    <xf numFmtId="0" fontId="14" fillId="0" borderId="27" xfId="0" applyFont="1" applyFill="1" applyBorder="1" applyAlignment="1" applyProtection="1">
      <alignment horizontal="center" vertical="center" wrapText="1"/>
    </xf>
    <xf numFmtId="0" fontId="14" fillId="0" borderId="29" xfId="0" applyFont="1" applyFill="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165" fontId="10" fillId="0" borderId="11" xfId="0" applyNumberFormat="1" applyFont="1" applyFill="1" applyBorder="1" applyAlignment="1" applyProtection="1">
      <alignment horizontal="center" vertical="center"/>
    </xf>
    <xf numFmtId="165" fontId="10" fillId="0" borderId="12" xfId="0" applyNumberFormat="1" applyFont="1" applyFill="1" applyBorder="1" applyAlignment="1" applyProtection="1">
      <alignment horizontal="center" vertical="center"/>
    </xf>
    <xf numFmtId="164" fontId="13" fillId="14" borderId="27" xfId="0" applyNumberFormat="1" applyFont="1" applyFill="1" applyBorder="1" applyAlignment="1" applyProtection="1">
      <alignment horizontal="center" vertical="center" wrapText="1"/>
    </xf>
    <xf numFmtId="164" fontId="13" fillId="14" borderId="28" xfId="0" applyNumberFormat="1" applyFont="1" applyFill="1" applyBorder="1" applyAlignment="1" applyProtection="1">
      <alignment horizontal="center" vertical="center" wrapText="1"/>
    </xf>
    <xf numFmtId="164" fontId="13" fillId="14" borderId="29" xfId="0" applyNumberFormat="1" applyFont="1" applyFill="1" applyBorder="1" applyAlignment="1" applyProtection="1">
      <alignment horizontal="center" vertical="center" wrapText="1"/>
    </xf>
    <xf numFmtId="1" fontId="10" fillId="0" borderId="57" xfId="0" applyNumberFormat="1" applyFont="1" applyFill="1" applyBorder="1" applyAlignment="1" applyProtection="1">
      <alignment horizontal="center" vertical="center"/>
    </xf>
    <xf numFmtId="1" fontId="10" fillId="0" borderId="58" xfId="0" applyNumberFormat="1" applyFont="1" applyFill="1" applyBorder="1" applyAlignment="1" applyProtection="1">
      <alignment horizontal="center" vertical="center"/>
    </xf>
    <xf numFmtId="0" fontId="6" fillId="2" borderId="27" xfId="0" applyFont="1" applyFill="1" applyBorder="1" applyAlignment="1" applyProtection="1">
      <alignment horizontal="center" vertical="center"/>
      <protection locked="0"/>
    </xf>
    <xf numFmtId="165" fontId="10" fillId="0" borderId="27" xfId="0" applyNumberFormat="1" applyFont="1" applyFill="1" applyBorder="1" applyAlignment="1" applyProtection="1">
      <alignment horizontal="center" vertical="center"/>
    </xf>
    <xf numFmtId="165" fontId="10" fillId="0" borderId="29" xfId="0" applyNumberFormat="1" applyFont="1" applyFill="1" applyBorder="1" applyAlignment="1" applyProtection="1">
      <alignment horizontal="center" vertical="center"/>
    </xf>
    <xf numFmtId="3" fontId="10" fillId="0" borderId="27" xfId="0" applyNumberFormat="1" applyFont="1" applyFill="1" applyBorder="1" applyAlignment="1" applyProtection="1">
      <alignment horizontal="center" vertical="center"/>
    </xf>
    <xf numFmtId="3" fontId="10" fillId="0" borderId="29" xfId="0" applyNumberFormat="1" applyFont="1" applyFill="1" applyBorder="1" applyAlignment="1" applyProtection="1">
      <alignment horizontal="center" vertical="center"/>
    </xf>
    <xf numFmtId="3" fontId="1" fillId="0" borderId="27" xfId="0" applyNumberFormat="1" applyFont="1" applyFill="1" applyBorder="1" applyAlignment="1" applyProtection="1">
      <alignment horizontal="center" vertical="center"/>
    </xf>
    <xf numFmtId="3" fontId="1" fillId="0" borderId="29"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8" fillId="0" borderId="18" xfId="0" applyFont="1" applyBorder="1" applyAlignment="1" applyProtection="1">
      <alignment horizontal="center" vertical="center" wrapText="1"/>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43" fontId="4" fillId="5" borderId="0" xfId="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0" fontId="0" fillId="8" borderId="8" xfId="0" applyFill="1" applyBorder="1" applyAlignment="1" applyProtection="1">
      <alignment horizontal="center" vertical="center" wrapText="1"/>
      <protection locked="0"/>
    </xf>
    <xf numFmtId="43" fontId="8" fillId="5" borderId="19" xfId="1" applyFont="1" applyFill="1" applyBorder="1" applyAlignment="1" applyProtection="1">
      <alignment horizontal="right" vertical="center" wrapText="1"/>
      <protection locked="0"/>
    </xf>
    <xf numFmtId="0" fontId="21" fillId="0" borderId="24" xfId="1" applyNumberFormat="1" applyFont="1" applyFill="1" applyBorder="1" applyAlignment="1" applyProtection="1">
      <alignment horizontal="center" vertical="center" wrapText="1"/>
    </xf>
    <xf numFmtId="0" fontId="21" fillId="0" borderId="36" xfId="1" applyNumberFormat="1" applyFont="1" applyFill="1" applyBorder="1" applyAlignment="1" applyProtection="1">
      <alignment horizontal="center" vertical="center" wrapText="1"/>
    </xf>
    <xf numFmtId="0" fontId="21" fillId="0" borderId="37" xfId="1" applyNumberFormat="1" applyFont="1" applyFill="1" applyBorder="1" applyAlignment="1" applyProtection="1">
      <alignment horizontal="center" vertical="center" wrapText="1"/>
    </xf>
    <xf numFmtId="0" fontId="21" fillId="0" borderId="33" xfId="1" applyNumberFormat="1" applyFont="1" applyFill="1" applyBorder="1" applyAlignment="1" applyProtection="1">
      <alignment horizontal="center" vertical="center" wrapText="1"/>
    </xf>
    <xf numFmtId="0" fontId="21" fillId="0" borderId="0" xfId="1" applyNumberFormat="1" applyFont="1" applyFill="1" applyBorder="1" applyAlignment="1" applyProtection="1">
      <alignment horizontal="center" vertical="center" wrapText="1"/>
    </xf>
    <xf numFmtId="0" fontId="21" fillId="0" borderId="38" xfId="1" applyNumberFormat="1" applyFont="1" applyFill="1" applyBorder="1" applyAlignment="1" applyProtection="1">
      <alignment horizontal="center" vertical="center" wrapText="1"/>
    </xf>
    <xf numFmtId="0" fontId="21" fillId="0" borderId="25" xfId="1" applyNumberFormat="1" applyFont="1" applyFill="1" applyBorder="1" applyAlignment="1" applyProtection="1">
      <alignment horizontal="center" vertical="center" wrapText="1"/>
    </xf>
    <xf numFmtId="0" fontId="21" fillId="0" borderId="34" xfId="1" applyNumberFormat="1" applyFont="1" applyFill="1" applyBorder="1" applyAlignment="1" applyProtection="1">
      <alignment horizontal="center" vertical="center" wrapText="1"/>
    </xf>
    <xf numFmtId="0" fontId="21" fillId="0" borderId="39" xfId="1" applyNumberFormat="1" applyFont="1" applyFill="1" applyBorder="1" applyAlignment="1" applyProtection="1">
      <alignment horizontal="center" vertical="center" wrapText="1"/>
    </xf>
    <xf numFmtId="43" fontId="8" fillId="8" borderId="27" xfId="1" applyFont="1" applyFill="1" applyBorder="1" applyAlignment="1" applyProtection="1">
      <alignment horizontal="center" vertical="center" wrapText="1"/>
      <protection locked="0"/>
    </xf>
    <xf numFmtId="0" fontId="0" fillId="8" borderId="29" xfId="0" applyFill="1" applyBorder="1" applyAlignment="1" applyProtection="1">
      <alignment horizontal="center" vertical="center" wrapText="1"/>
      <protection locked="0"/>
    </xf>
    <xf numFmtId="43" fontId="8" fillId="8" borderId="27" xfId="1" applyFont="1" applyFill="1" applyBorder="1" applyAlignment="1" applyProtection="1">
      <alignment horizontal="left" vertical="center" wrapText="1"/>
      <protection locked="0"/>
    </xf>
    <xf numFmtId="43" fontId="8" fillId="8" borderId="29" xfId="1" applyFont="1" applyFill="1" applyBorder="1" applyAlignment="1" applyProtection="1">
      <alignment horizontal="left" vertical="center" wrapText="1"/>
      <protection locked="0"/>
    </xf>
    <xf numFmtId="43" fontId="8" fillId="5" borderId="0" xfId="1" applyFont="1" applyFill="1" applyBorder="1" applyAlignment="1" applyProtection="1">
      <alignment horizontal="center" vertical="center" wrapText="1"/>
      <protection locked="0"/>
    </xf>
    <xf numFmtId="43" fontId="8" fillId="5" borderId="34" xfId="1" applyFont="1" applyFill="1" applyBorder="1" applyAlignment="1" applyProtection="1">
      <alignment horizontal="center" vertical="center" wrapText="1"/>
      <protection locked="0"/>
    </xf>
    <xf numFmtId="49" fontId="4" fillId="5" borderId="0" xfId="1" applyNumberFormat="1" applyFont="1" applyFill="1" applyBorder="1" applyAlignment="1" applyProtection="1">
      <alignment horizontal="left" vertical="center" wrapText="1"/>
      <protection locked="0"/>
    </xf>
    <xf numFmtId="43" fontId="4" fillId="5" borderId="0" xfId="1" applyFont="1" applyFill="1" applyBorder="1" applyAlignment="1" applyProtection="1">
      <alignment horizontal="left" vertical="center" wrapText="1"/>
      <protection locked="0"/>
    </xf>
    <xf numFmtId="43" fontId="8" fillId="8" borderId="29" xfId="1" applyFont="1" applyFill="1" applyBorder="1" applyAlignment="1" applyProtection="1">
      <alignment horizontal="center" vertical="center" wrapText="1"/>
      <protection locked="0"/>
    </xf>
    <xf numFmtId="43" fontId="18" fillId="4" borderId="27" xfId="1" applyFont="1" applyFill="1" applyBorder="1" applyAlignment="1" applyProtection="1">
      <alignment horizontal="center" vertical="center"/>
    </xf>
    <xf numFmtId="0" fontId="0" fillId="0" borderId="28" xfId="0" applyBorder="1" applyAlignment="1" applyProtection="1"/>
    <xf numFmtId="0" fontId="0" fillId="0" borderId="29" xfId="0" applyBorder="1" applyAlignment="1" applyProtection="1"/>
    <xf numFmtId="0" fontId="13" fillId="0" borderId="8" xfId="2" applyNumberFormat="1" applyFont="1" applyBorder="1" applyAlignment="1" applyProtection="1">
      <alignment horizontal="center" vertical="center"/>
    </xf>
    <xf numFmtId="0" fontId="0" fillId="0" borderId="8" xfId="0" applyBorder="1" applyAlignment="1" applyProtection="1"/>
    <xf numFmtId="43" fontId="4" fillId="6" borderId="27" xfId="1" applyFont="1" applyFill="1" applyBorder="1" applyAlignment="1" applyProtection="1">
      <alignment horizontal="center" vertical="top" wrapText="1"/>
    </xf>
    <xf numFmtId="43" fontId="4" fillId="6" borderId="28" xfId="1" applyFont="1" applyFill="1" applyBorder="1" applyAlignment="1" applyProtection="1">
      <alignment horizontal="center" vertical="top" wrapText="1"/>
    </xf>
    <xf numFmtId="43" fontId="4" fillId="6" borderId="29" xfId="1" applyFont="1" applyFill="1" applyBorder="1" applyAlignment="1" applyProtection="1">
      <alignment horizontal="center" vertical="top" wrapText="1"/>
    </xf>
    <xf numFmtId="0" fontId="4" fillId="0" borderId="26" xfId="1" applyNumberFormat="1" applyFont="1" applyFill="1" applyBorder="1" applyAlignment="1" applyProtection="1">
      <alignment horizontal="center" vertical="center" wrapText="1"/>
    </xf>
    <xf numFmtId="0" fontId="4" fillId="0" borderId="35" xfId="1" applyNumberFormat="1" applyFont="1" applyFill="1" applyBorder="1" applyAlignment="1" applyProtection="1">
      <alignment horizontal="center" vertical="center" wrapText="1"/>
    </xf>
    <xf numFmtId="0" fontId="4" fillId="0" borderId="15" xfId="1" applyNumberFormat="1" applyFont="1" applyFill="1" applyBorder="1" applyAlignment="1" applyProtection="1">
      <alignment horizontal="center" vertical="center" wrapText="1"/>
    </xf>
    <xf numFmtId="43" fontId="4" fillId="5" borderId="0" xfId="1" applyFont="1" applyFill="1" applyBorder="1" applyAlignment="1" applyProtection="1">
      <alignment horizontal="left" vertical="center" wrapText="1"/>
    </xf>
    <xf numFmtId="43" fontId="4" fillId="5" borderId="0" xfId="1" applyFont="1" applyFill="1" applyBorder="1" applyAlignment="1" applyProtection="1">
      <alignment horizontal="right" vertical="center" wrapText="1"/>
      <protection locked="0"/>
    </xf>
  </cellXfs>
  <cellStyles count="55">
    <cellStyle name="Comma 10" xfId="6"/>
    <cellStyle name="Comma 2" xfId="7"/>
    <cellStyle name="Comma 2 16" xfId="1"/>
    <cellStyle name="Comma 2 2" xfId="8"/>
    <cellStyle name="Comma 2 2 2" xfId="9"/>
    <cellStyle name="Comma 2 3" xfId="10"/>
    <cellStyle name="Comma 2 3 2" xfId="11"/>
    <cellStyle name="Comma 2 4" xfId="12"/>
    <cellStyle name="Comma 3" xfId="13"/>
    <cellStyle name="Comma 3 2" xfId="14"/>
    <cellStyle name="Comma 3 2 2" xfId="15"/>
    <cellStyle name="Comma 3 3" xfId="16"/>
    <cellStyle name="Comma 4" xfId="17"/>
    <cellStyle name="Comma 4 2" xfId="18"/>
    <cellStyle name="Comma 5" xfId="19"/>
    <cellStyle name="Comma 5 2" xfId="20"/>
    <cellStyle name="Comma 6" xfId="21"/>
    <cellStyle name="Comma 7" xfId="22"/>
    <cellStyle name="Comma 8" xfId="23"/>
    <cellStyle name="Comma 9" xfId="24"/>
    <cellStyle name="Currency 2" xfId="25"/>
    <cellStyle name="Currency 2 2" xfId="26"/>
    <cellStyle name="Currency 2 2 2" xfId="27"/>
    <cellStyle name="Currency 2 3" xfId="28"/>
    <cellStyle name="Currency 3" xfId="29"/>
    <cellStyle name="Currency 3 2" xfId="30"/>
    <cellStyle name="Currency 4" xfId="31"/>
    <cellStyle name="Normal" xfId="0" builtinId="0"/>
    <cellStyle name="Normal 2" xfId="4"/>
    <cellStyle name="Normal 2 10" xfId="32"/>
    <cellStyle name="Normal 2 16" xfId="2"/>
    <cellStyle name="Normal 2 2" xfId="5"/>
    <cellStyle name="Normal 2 3" xfId="33"/>
    <cellStyle name="Normal 2 4" xfId="34"/>
    <cellStyle name="Normal 2 4 2" xfId="35"/>
    <cellStyle name="Normal 2 5" xfId="36"/>
    <cellStyle name="Normal 3" xfId="37"/>
    <cellStyle name="Normal 3 2" xfId="38"/>
    <cellStyle name="Normal 3 2 3" xfId="54"/>
    <cellStyle name="Normal 4" xfId="39"/>
    <cellStyle name="Normal 4 2" xfId="40"/>
    <cellStyle name="Normal 4 2 2" xfId="41"/>
    <cellStyle name="Normal 4 3" xfId="42"/>
    <cellStyle name="Normal 47" xfId="43"/>
    <cellStyle name="Normal 5" xfId="44"/>
    <cellStyle name="Normal 5 2" xfId="45"/>
    <cellStyle name="Normal 6" xfId="46"/>
    <cellStyle name="Normal 6 2" xfId="47"/>
    <cellStyle name="Normal 7" xfId="48"/>
    <cellStyle name="Normal 8" xfId="49"/>
    <cellStyle name="Normal 9" xfId="50"/>
    <cellStyle name="Percent 2" xfId="51"/>
    <cellStyle name="Percent 2 15" xfId="3"/>
    <cellStyle name="Percent 2 2" xfId="52"/>
    <cellStyle name="Percent 3" xfId="53"/>
  </cellStyles>
  <dxfs count="36">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82550</xdr:colOff>
      <xdr:row>0</xdr:row>
      <xdr:rowOff>63500</xdr:rowOff>
    </xdr:from>
    <xdr:ext cx="903689" cy="3873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2550" y="63500"/>
          <a:ext cx="903689" cy="3873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3</xdr:row>
      <xdr:rowOff>76835</xdr:rowOff>
    </xdr:to>
    <xdr:pic>
      <xdr:nvPicPr>
        <xdr:cNvPr id="2" name="Picture 1">
          <a:extLst>
            <a:ext uri="{FF2B5EF4-FFF2-40B4-BE49-F238E27FC236}">
              <a16:creationId xmlns:a16="http://schemas.microsoft.com/office/drawing/2014/main" id="{4DE77F2A-A73D-42D5-ACE2-1AF73924E09E}"/>
            </a:ext>
          </a:extLst>
        </xdr:cNvPr>
        <xdr:cNvPicPr>
          <a:picLocks noChangeAspect="1"/>
        </xdr:cNvPicPr>
      </xdr:nvPicPr>
      <xdr:blipFill>
        <a:blip xmlns:r="http://schemas.openxmlformats.org/officeDocument/2006/relationships" r:embed="rId1" cstate="print"/>
        <a:stretch>
          <a:fillRect/>
        </a:stretch>
      </xdr:blipFill>
      <xdr:spPr>
        <a:xfrm>
          <a:off x="19050" y="123825"/>
          <a:ext cx="1428199" cy="54356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3</xdr:row>
      <xdr:rowOff>76835</xdr:rowOff>
    </xdr:to>
    <xdr:pic>
      <xdr:nvPicPr>
        <xdr:cNvPr id="2" name="Picture 1">
          <a:extLst>
            <a:ext uri="{FF2B5EF4-FFF2-40B4-BE49-F238E27FC236}">
              <a16:creationId xmlns:a16="http://schemas.microsoft.com/office/drawing/2014/main" id="{A2B41367-E711-4217-A0D5-D5EFCBD05FBD}"/>
            </a:ext>
          </a:extLst>
        </xdr:cNvPr>
        <xdr:cNvPicPr>
          <a:picLocks noChangeAspect="1"/>
        </xdr:cNvPicPr>
      </xdr:nvPicPr>
      <xdr:blipFill>
        <a:blip xmlns:r="http://schemas.openxmlformats.org/officeDocument/2006/relationships" r:embed="rId1" cstate="print"/>
        <a:stretch>
          <a:fillRect/>
        </a:stretch>
      </xdr:blipFill>
      <xdr:spPr>
        <a:xfrm>
          <a:off x="19050" y="123825"/>
          <a:ext cx="1428199" cy="54356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80010</xdr:colOff>
      <xdr:row>0</xdr:row>
      <xdr:rowOff>91440</xdr:rowOff>
    </xdr:from>
    <xdr:to>
      <xdr:col>0</xdr:col>
      <xdr:colOff>815340</xdr:colOff>
      <xdr:row>0</xdr:row>
      <xdr:rowOff>490220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80010" y="91440"/>
          <a:ext cx="735330" cy="3987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F033C2B8-DC6E-47D3-B884-E69E538A0337}"/>
            </a:ext>
          </a:extLst>
        </xdr:cNvPr>
        <xdr:cNvPicPr>
          <a:picLocks noChangeAspect="1"/>
        </xdr:cNvPicPr>
      </xdr:nvPicPr>
      <xdr:blipFill>
        <a:blip xmlns:r="http://schemas.openxmlformats.org/officeDocument/2006/relationships" r:embed="rId1" cstate="print"/>
        <a:stretch>
          <a:fillRect/>
        </a:stretch>
      </xdr:blipFill>
      <xdr:spPr>
        <a:xfrm>
          <a:off x="19050" y="123825"/>
          <a:ext cx="1428199" cy="54356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E4AF1550-65F1-4A3B-A047-A2DFCEB2E4ED}"/>
            </a:ext>
          </a:extLst>
        </xdr:cNvPr>
        <xdr:cNvPicPr>
          <a:picLocks noChangeAspect="1"/>
        </xdr:cNvPicPr>
      </xdr:nvPicPr>
      <xdr:blipFill>
        <a:blip xmlns:r="http://schemas.openxmlformats.org/officeDocument/2006/relationships" r:embed="rId1" cstate="print"/>
        <a:stretch>
          <a:fillRect/>
        </a:stretch>
      </xdr:blipFill>
      <xdr:spPr>
        <a:xfrm>
          <a:off x="19050" y="123825"/>
          <a:ext cx="1428199" cy="54356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90714</xdr:rowOff>
    </xdr:from>
    <xdr:to>
      <xdr:col>1</xdr:col>
      <xdr:colOff>1256749</xdr:colOff>
      <xdr:row>0</xdr:row>
      <xdr:rowOff>638810</xdr:rowOff>
    </xdr:to>
    <xdr:pic>
      <xdr:nvPicPr>
        <xdr:cNvPr id="6" name="Picture 5">
          <a:extLst>
            <a:ext uri="{FF2B5EF4-FFF2-40B4-BE49-F238E27FC236}">
              <a16:creationId xmlns:a16="http://schemas.microsoft.com/office/drawing/2014/main" id="{7E66E175-045D-432A-B13A-46EFC9EBEB04}"/>
            </a:ext>
          </a:extLst>
        </xdr:cNvPr>
        <xdr:cNvPicPr>
          <a:picLocks noChangeAspect="1"/>
        </xdr:cNvPicPr>
      </xdr:nvPicPr>
      <xdr:blipFill>
        <a:blip xmlns:r="http://schemas.openxmlformats.org/officeDocument/2006/relationships" r:embed="rId1" cstate="print"/>
        <a:stretch>
          <a:fillRect/>
        </a:stretch>
      </xdr:blipFill>
      <xdr:spPr>
        <a:xfrm>
          <a:off x="0" y="90714"/>
          <a:ext cx="1429106" cy="548096"/>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18143</xdr:colOff>
      <xdr:row>0</xdr:row>
      <xdr:rowOff>127000</xdr:rowOff>
    </xdr:from>
    <xdr:to>
      <xdr:col>1</xdr:col>
      <xdr:colOff>1274892</xdr:colOff>
      <xdr:row>1</xdr:row>
      <xdr:rowOff>3810</xdr:rowOff>
    </xdr:to>
    <xdr:pic>
      <xdr:nvPicPr>
        <xdr:cNvPr id="6" name="Picture 5">
          <a:extLst>
            <a:ext uri="{FF2B5EF4-FFF2-40B4-BE49-F238E27FC236}">
              <a16:creationId xmlns:a16="http://schemas.microsoft.com/office/drawing/2014/main" id="{40C72EC5-2F08-4C08-A8BB-C6E61A40AEAC}"/>
            </a:ext>
          </a:extLst>
        </xdr:cNvPr>
        <xdr:cNvPicPr>
          <a:picLocks noChangeAspect="1"/>
        </xdr:cNvPicPr>
      </xdr:nvPicPr>
      <xdr:blipFill>
        <a:blip xmlns:r="http://schemas.openxmlformats.org/officeDocument/2006/relationships" r:embed="rId1" cstate="print"/>
        <a:stretch>
          <a:fillRect/>
        </a:stretch>
      </xdr:blipFill>
      <xdr:spPr>
        <a:xfrm>
          <a:off x="18143" y="127000"/>
          <a:ext cx="1429106" cy="548096"/>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72390</xdr:colOff>
      <xdr:row>0</xdr:row>
      <xdr:rowOff>66040</xdr:rowOff>
    </xdr:from>
    <xdr:to>
      <xdr:col>1</xdr:col>
      <xdr:colOff>487680</xdr:colOff>
      <xdr:row>0</xdr:row>
      <xdr:rowOff>464820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72390" y="66040"/>
          <a:ext cx="864870" cy="3987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127000</xdr:rowOff>
    </xdr:from>
    <xdr:to>
      <xdr:col>1</xdr:col>
      <xdr:colOff>1256749</xdr:colOff>
      <xdr:row>1</xdr:row>
      <xdr:rowOff>3810</xdr:rowOff>
    </xdr:to>
    <xdr:pic>
      <xdr:nvPicPr>
        <xdr:cNvPr id="4" name="Picture 3">
          <a:extLst>
            <a:ext uri="{FF2B5EF4-FFF2-40B4-BE49-F238E27FC236}">
              <a16:creationId xmlns:a16="http://schemas.microsoft.com/office/drawing/2014/main" id="{62BEC36F-41A2-43B9-83EA-0314F57DEE40}"/>
            </a:ext>
          </a:extLst>
        </xdr:cNvPr>
        <xdr:cNvPicPr>
          <a:picLocks noChangeAspect="1"/>
        </xdr:cNvPicPr>
      </xdr:nvPicPr>
      <xdr:blipFill>
        <a:blip xmlns:r="http://schemas.openxmlformats.org/officeDocument/2006/relationships" r:embed="rId1" cstate="print"/>
        <a:stretch>
          <a:fillRect/>
        </a:stretch>
      </xdr:blipFill>
      <xdr:spPr>
        <a:xfrm>
          <a:off x="0" y="127000"/>
          <a:ext cx="1429106" cy="548096"/>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108857</xdr:rowOff>
    </xdr:from>
    <xdr:to>
      <xdr:col>1</xdr:col>
      <xdr:colOff>1256749</xdr:colOff>
      <xdr:row>0</xdr:row>
      <xdr:rowOff>656953</xdr:rowOff>
    </xdr:to>
    <xdr:pic>
      <xdr:nvPicPr>
        <xdr:cNvPr id="4" name="Picture 3">
          <a:extLst>
            <a:ext uri="{FF2B5EF4-FFF2-40B4-BE49-F238E27FC236}">
              <a16:creationId xmlns:a16="http://schemas.microsoft.com/office/drawing/2014/main" id="{4F8DC0A1-48B2-4296-AEEC-12E460FEF7B0}"/>
            </a:ext>
          </a:extLst>
        </xdr:cNvPr>
        <xdr:cNvPicPr>
          <a:picLocks noChangeAspect="1"/>
        </xdr:cNvPicPr>
      </xdr:nvPicPr>
      <xdr:blipFill>
        <a:blip xmlns:r="http://schemas.openxmlformats.org/officeDocument/2006/relationships" r:embed="rId1" cstate="print"/>
        <a:stretch>
          <a:fillRect/>
        </a:stretch>
      </xdr:blipFill>
      <xdr:spPr>
        <a:xfrm>
          <a:off x="0" y="108857"/>
          <a:ext cx="1429106" cy="548096"/>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83820</xdr:colOff>
      <xdr:row>0</xdr:row>
      <xdr:rowOff>39370</xdr:rowOff>
    </xdr:from>
    <xdr:to>
      <xdr:col>0</xdr:col>
      <xdr:colOff>822960</xdr:colOff>
      <xdr:row>0</xdr:row>
      <xdr:rowOff>472440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83820" y="39370"/>
          <a:ext cx="739140" cy="43307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18143</xdr:colOff>
      <xdr:row>0</xdr:row>
      <xdr:rowOff>127000</xdr:rowOff>
    </xdr:from>
    <xdr:to>
      <xdr:col>1</xdr:col>
      <xdr:colOff>1274892</xdr:colOff>
      <xdr:row>1</xdr:row>
      <xdr:rowOff>3810</xdr:rowOff>
    </xdr:to>
    <xdr:pic>
      <xdr:nvPicPr>
        <xdr:cNvPr id="4" name="Picture 3">
          <a:extLst>
            <a:ext uri="{FF2B5EF4-FFF2-40B4-BE49-F238E27FC236}">
              <a16:creationId xmlns:a16="http://schemas.microsoft.com/office/drawing/2014/main" id="{7CE47180-CB63-47FE-9CA8-22B0D63FD864}"/>
            </a:ext>
          </a:extLst>
        </xdr:cNvPr>
        <xdr:cNvPicPr>
          <a:picLocks noChangeAspect="1"/>
        </xdr:cNvPicPr>
      </xdr:nvPicPr>
      <xdr:blipFill>
        <a:blip xmlns:r="http://schemas.openxmlformats.org/officeDocument/2006/relationships" r:embed="rId1" cstate="print"/>
        <a:stretch>
          <a:fillRect/>
        </a:stretch>
      </xdr:blipFill>
      <xdr:spPr>
        <a:xfrm>
          <a:off x="18143" y="127000"/>
          <a:ext cx="1429106" cy="548096"/>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875749" cy="387350"/>
        </a:xfrm>
        <a:prstGeom prst="rect">
          <a:avLst/>
        </a:prstGeom>
        <a:noFill/>
      </xdr:spPr>
    </xdr:pic>
    <xdr:clientData/>
  </xdr:twoCellAnchor>
  <xdr:twoCellAnchor editAs="oneCell">
    <xdr:from>
      <xdr:col>0</xdr:col>
      <xdr:colOff>19050</xdr:colOff>
      <xdr:row>0</xdr:row>
      <xdr:rowOff>123825</xdr:rowOff>
    </xdr:from>
    <xdr:to>
      <xdr:col>1</xdr:col>
      <xdr:colOff>1291039</xdr:colOff>
      <xdr:row>1</xdr:row>
      <xdr:rowOff>635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47249" cy="539750"/>
        </a:xfrm>
        <a:prstGeom prst="rect">
          <a:avLst/>
        </a:prstGeom>
        <a:noFill/>
      </xdr:spPr>
    </xdr:pic>
    <xdr:clientData/>
  </xdr:twoCellAnchor>
  <xdr:twoCellAnchor editAs="oneCell">
    <xdr:from>
      <xdr:col>0</xdr:col>
      <xdr:colOff>19050</xdr:colOff>
      <xdr:row>0</xdr:row>
      <xdr:rowOff>123825</xdr:rowOff>
    </xdr:from>
    <xdr:to>
      <xdr:col>1</xdr:col>
      <xdr:colOff>1291039</xdr:colOff>
      <xdr:row>1</xdr:row>
      <xdr:rowOff>635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47249" cy="5397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3</xdr:row>
      <xdr:rowOff>76835</xdr:rowOff>
    </xdr:to>
    <xdr:pic>
      <xdr:nvPicPr>
        <xdr:cNvPr id="2" name="Picture 1">
          <a:extLst>
            <a:ext uri="{FF2B5EF4-FFF2-40B4-BE49-F238E27FC236}">
              <a16:creationId xmlns:a16="http://schemas.microsoft.com/office/drawing/2014/main" id="{949CB26C-A882-468E-8FBE-0BE9D97C9564}"/>
            </a:ext>
          </a:extLst>
        </xdr:cNvPr>
        <xdr:cNvPicPr>
          <a:picLocks noChangeAspect="1"/>
        </xdr:cNvPicPr>
      </xdr:nvPicPr>
      <xdr:blipFill>
        <a:blip xmlns:r="http://schemas.openxmlformats.org/officeDocument/2006/relationships" r:embed="rId1" cstate="print"/>
        <a:stretch>
          <a:fillRect/>
        </a:stretch>
      </xdr:blipFill>
      <xdr:spPr>
        <a:xfrm>
          <a:off x="19050" y="123825"/>
          <a:ext cx="1428199" cy="543560"/>
        </a:xfrm>
        <a:prstGeom prst="rect">
          <a:avLst/>
        </a:prstGeom>
        <a:noFill/>
      </xdr:spPr>
    </xdr:pic>
    <xdr:clientData/>
  </xdr:twoCellAnchor>
  <xdr:twoCellAnchor editAs="oneCell">
    <xdr:from>
      <xdr:col>0</xdr:col>
      <xdr:colOff>19050</xdr:colOff>
      <xdr:row>0</xdr:row>
      <xdr:rowOff>123825</xdr:rowOff>
    </xdr:from>
    <xdr:to>
      <xdr:col>1</xdr:col>
      <xdr:colOff>1275799</xdr:colOff>
      <xdr:row>3</xdr:row>
      <xdr:rowOff>76835</xdr:rowOff>
    </xdr:to>
    <xdr:pic>
      <xdr:nvPicPr>
        <xdr:cNvPr id="3" name="Picture 2">
          <a:extLst>
            <a:ext uri="{FF2B5EF4-FFF2-40B4-BE49-F238E27FC236}">
              <a16:creationId xmlns:a16="http://schemas.microsoft.com/office/drawing/2014/main" id="{9F7EA213-15D6-482C-9268-10529A14CC17}"/>
            </a:ext>
          </a:extLst>
        </xdr:cNvPr>
        <xdr:cNvPicPr>
          <a:picLocks noChangeAspect="1"/>
        </xdr:cNvPicPr>
      </xdr:nvPicPr>
      <xdr:blipFill>
        <a:blip xmlns:r="http://schemas.openxmlformats.org/officeDocument/2006/relationships" r:embed="rId1" cstate="print"/>
        <a:stretch>
          <a:fillRect/>
        </a:stretch>
      </xdr:blipFill>
      <xdr:spPr>
        <a:xfrm>
          <a:off x="19050" y="123825"/>
          <a:ext cx="1428199" cy="54356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arup.com\europe\71000\71639-20\Opportunities\4%20Jobs%20Won\2015\2015-05-01%20Stainton%20Way%20Western%20Extension%20-%20Stockton-on-Tees\5%20-%20Templates\2015-06-18%20Cut%20and%20Cover%20R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ontrolling\Budget%20and%20forecast%202009\RF2%202009\Post%20Review\01%20-%20Consolidated%20(RF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232000\232804-00\4%20Internal%20Project%20Data\4-04%20Calculations\CDF%20Bills\2014-04-14%20BoQs%20&amp;%20TQs\Scheme%208%20Part%202%20BoQ%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Amey%20Group%20Overheads%20for%20HA%20(RF2)%20NL%20-%20J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bal\europe\Users\pmc00842\Work\UK%20COMMERCIAL\CDF%20Bid\Commercials\CDF%20Bid%20v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ighways-my.sharepoint.com/ASC%204%20&amp;%2012%20Retender/Sent/ASC%20Model%20Pricing%20Schedule%20Appendix%20B%20-%20Schedule%20of%20Rates%20-%20Issue%208%20Revision%2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Full%20Year%2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Level 1"/>
      <sheetName val="Level 2"/>
      <sheetName val="Level 3"/>
      <sheetName val="Weight Conversion"/>
      <sheetName val="Average Rates"/>
      <sheetName val="User"/>
      <sheetName val="CO2 User Note"/>
      <sheetName val="Types"/>
      <sheetName val="A"/>
      <sheetName val="B"/>
      <sheetName val="C"/>
      <sheetName val="D"/>
      <sheetName val="E"/>
      <sheetName val="F"/>
      <sheetName val="G"/>
      <sheetName val="H"/>
      <sheetName val="I"/>
      <sheetName val="J"/>
      <sheetName val="K"/>
      <sheetName val="L"/>
      <sheetName val="M"/>
      <sheetName val="N"/>
      <sheetName val="O"/>
      <sheetName val="Road"/>
      <sheetName val="R"/>
      <sheetName val="Structure"/>
      <sheetName val="S"/>
      <sheetName val="Track"/>
      <sheetName val="T"/>
      <sheetName val="Blank Bill"/>
      <sheetName val="Blank Dim &amp; Bill"/>
      <sheetName val="Co2 Comparison"/>
    </sheetNames>
    <sheetDataSet>
      <sheetData sheetId="0">
        <row r="5">
          <cell r="D5" t="str">
            <v>&lt;Select&gt;</v>
          </cell>
        </row>
        <row r="6">
          <cell r="D6" t="str">
            <v>In Situ Concrete</v>
          </cell>
        </row>
        <row r="7">
          <cell r="D7" t="str">
            <v>Precast Concrete</v>
          </cell>
        </row>
        <row r="8">
          <cell r="D8" t="str">
            <v>Surface Finish of Concrete – Formwork</v>
          </cell>
        </row>
        <row r="9">
          <cell r="D9" t="str">
            <v>Surface Finish of Concrete – Patterned Profile Formwork</v>
          </cell>
        </row>
        <row r="10">
          <cell r="D10" t="str">
            <v>Steel Reinforcement for Structures</v>
          </cell>
        </row>
        <row r="11">
          <cell r="D11" t="str">
            <v>Reinforcement for Reinforced and Anchored Earth Structures</v>
          </cell>
        </row>
        <row r="12">
          <cell r="D12" t="str">
            <v>In Situ Post-tensioned Prestressing for Structures</v>
          </cell>
        </row>
        <row r="13">
          <cell r="D13" t="str">
            <v>Establishment of Plant for Concrete Repairs</v>
          </cell>
        </row>
        <row r="14">
          <cell r="D14" t="str">
            <v xml:space="preserve">Removal of Concrete </v>
          </cell>
        </row>
        <row r="15">
          <cell r="D15" t="str">
            <v xml:space="preserve">High Pressure Waterjetting </v>
          </cell>
        </row>
        <row r="16">
          <cell r="D16" t="str">
            <v xml:space="preserve">Reinstatement Works </v>
          </cell>
        </row>
        <row r="17">
          <cell r="D17" t="str">
            <v>Stainless Steel Fibres</v>
          </cell>
        </row>
        <row r="18">
          <cell r="D18" t="str">
            <v>Formwork for Concrete Repairs</v>
          </cell>
        </row>
        <row r="19">
          <cell r="D19" t="str">
            <v>Steel Reinforcement for Concrete Repairs</v>
          </cell>
        </row>
        <row r="20">
          <cell r="D20" t="str">
            <v xml:space="preserve">Resin Injection </v>
          </cell>
        </row>
        <row r="21">
          <cell r="D21" t="str">
            <v>Establishment of Plant for Testing Existing Structural Concrete</v>
          </cell>
        </row>
        <row r="22">
          <cell r="D22" t="str">
            <v xml:space="preserve">Testing of Existing Structural Concrete </v>
          </cell>
        </row>
        <row r="23">
          <cell r="D23"/>
        </row>
        <row r="24">
          <cell r="D24"/>
        </row>
        <row r="25">
          <cell r="D25"/>
        </row>
        <row r="26">
          <cell r="D26"/>
        </row>
        <row r="27">
          <cell r="D27"/>
        </row>
        <row r="28">
          <cell r="D28"/>
        </row>
        <row r="29">
          <cell r="D29"/>
        </row>
        <row r="30">
          <cell r="D30"/>
        </row>
        <row r="31">
          <cell r="D31"/>
        </row>
        <row r="32">
          <cell r="D32"/>
        </row>
        <row r="33">
          <cell r="D33"/>
        </row>
        <row r="34">
          <cell r="D34"/>
        </row>
        <row r="35">
          <cell r="D35"/>
        </row>
        <row r="36">
          <cell r="D36"/>
        </row>
        <row r="37">
          <cell r="D37"/>
        </row>
        <row r="38">
          <cell r="D38"/>
        </row>
        <row r="39">
          <cell r="D39"/>
        </row>
        <row r="40">
          <cell r="D40"/>
        </row>
        <row r="41">
          <cell r="D41"/>
        </row>
        <row r="42">
          <cell r="D42"/>
        </row>
        <row r="43">
          <cell r="D43"/>
        </row>
        <row r="44">
          <cell r="D44"/>
        </row>
        <row r="45">
          <cell r="D45"/>
        </row>
        <row r="52">
          <cell r="D52" t="str">
            <v>&lt;Select&gt;</v>
          </cell>
        </row>
        <row r="53">
          <cell r="D53" t="str">
            <v xml:space="preserve">In situ concrete mix reference 40/20, total volume not exceeding 3m3 </v>
          </cell>
        </row>
        <row r="54">
          <cell r="D54" t="str">
            <v xml:space="preserve">In situ concrete mix reference 40/20, total volume exceeding 3m3 but not exceeding 6m3 </v>
          </cell>
        </row>
        <row r="55">
          <cell r="D55" t="str">
            <v xml:space="preserve">In situ concrete mix reference 40/20, total volume exceeding 6m3 </v>
          </cell>
        </row>
        <row r="56">
          <cell r="D56" t="str">
            <v xml:space="preserve">In situ concrete mix reference 40/20, Design Sulfate Class 3, 4 or 5, total volume not exceeding 3m3 </v>
          </cell>
        </row>
        <row r="57">
          <cell r="D57" t="str">
            <v xml:space="preserve">In situ concrete mix reference 50/20, total volume exceeding 3m3 but not exceeding 6m3 </v>
          </cell>
        </row>
        <row r="58">
          <cell r="D58" t="str">
            <v xml:space="preserve">In situ concrete mix ST4, total volume not exceeding 3m3 </v>
          </cell>
        </row>
        <row r="59">
          <cell r="D59" t="str">
            <v xml:space="preserve">In situ concrete mix ST1 in blinding 75mm or less in thickness, total volume exceeding 3m3 but not exceeding 6m3  </v>
          </cell>
        </row>
        <row r="60">
          <cell r="D60" t="str">
            <v xml:space="preserve">In situ concrete mix reference 30/20, total volume not exceeding 3m3 </v>
          </cell>
        </row>
        <row r="61">
          <cell r="D61" t="str">
            <v xml:space="preserve">In situ concrete mix reference 30/20, total volume exceeding 3m3 but not exceeding 6m3 </v>
          </cell>
        </row>
        <row r="62">
          <cell r="D62" t="str">
            <v xml:space="preserve">In situ concrete mix reference 30/20, total volume exceeding 6m3 </v>
          </cell>
        </row>
        <row r="63">
          <cell r="D63" t="str">
            <v xml:space="preserve">In situ concrete mix reference 40/20, air entrained, total volume not exceeding 3m3 </v>
          </cell>
        </row>
        <row r="64">
          <cell r="D64" t="str">
            <v xml:space="preserve">In situ concrete mix reference 40/20, air entrained, total volume exceeding 3m3 but not exceeding 6m3 </v>
          </cell>
        </row>
        <row r="65">
          <cell r="D65" t="str">
            <v xml:space="preserve">In situ concrete mix reference 40/20, air entrained, total volume exceeding 6m3 </v>
          </cell>
        </row>
        <row r="66">
          <cell r="D66"/>
        </row>
        <row r="67">
          <cell r="D67"/>
        </row>
        <row r="68">
          <cell r="D68"/>
        </row>
        <row r="69">
          <cell r="D69"/>
        </row>
        <row r="70">
          <cell r="D70"/>
        </row>
        <row r="71">
          <cell r="D71"/>
        </row>
        <row r="72">
          <cell r="D72"/>
        </row>
        <row r="73">
          <cell r="D73"/>
        </row>
        <row r="74">
          <cell r="D74"/>
        </row>
        <row r="75">
          <cell r="D75"/>
        </row>
        <row r="76">
          <cell r="D76"/>
        </row>
        <row r="77">
          <cell r="D77"/>
        </row>
        <row r="78">
          <cell r="D78"/>
        </row>
        <row r="79">
          <cell r="D79"/>
        </row>
        <row r="80">
          <cell r="D80"/>
        </row>
        <row r="81">
          <cell r="D81"/>
        </row>
        <row r="82">
          <cell r="D82"/>
        </row>
        <row r="83">
          <cell r="D83"/>
        </row>
        <row r="84">
          <cell r="D84"/>
        </row>
        <row r="85">
          <cell r="D85"/>
        </row>
        <row r="86">
          <cell r="D86"/>
        </row>
        <row r="87">
          <cell r="D87"/>
        </row>
        <row r="88">
          <cell r="D88"/>
        </row>
        <row r="89">
          <cell r="D89"/>
        </row>
        <row r="90">
          <cell r="D90"/>
        </row>
        <row r="91">
          <cell r="D91"/>
        </row>
        <row r="92">
          <cell r="D92"/>
        </row>
        <row r="93">
          <cell r="D93"/>
        </row>
        <row r="94">
          <cell r="D94"/>
        </row>
        <row r="95">
          <cell r="D95"/>
        </row>
        <row r="96">
          <cell r="D96"/>
        </row>
        <row r="97">
          <cell r="D97"/>
        </row>
        <row r="98">
          <cell r="D98"/>
        </row>
        <row r="99">
          <cell r="D99"/>
        </row>
        <row r="100">
          <cell r="D100"/>
        </row>
        <row r="101">
          <cell r="D101"/>
        </row>
        <row r="102">
          <cell r="D102"/>
        </row>
      </sheetData>
      <sheetData sheetId="1">
        <row r="4">
          <cell r="B4" t="str">
            <v>Series_000</v>
          </cell>
          <cell r="C4" t="str">
            <v>&lt;Select&gt;</v>
          </cell>
        </row>
        <row r="5">
          <cell r="B5" t="str">
            <v>Series_100</v>
          </cell>
          <cell r="C5" t="str">
            <v>Preliminaries</v>
          </cell>
        </row>
        <row r="6">
          <cell r="B6" t="str">
            <v>Series_200</v>
          </cell>
          <cell r="C6" t="str">
            <v>Site Clearance</v>
          </cell>
        </row>
        <row r="7">
          <cell r="B7" t="str">
            <v>Series_300</v>
          </cell>
          <cell r="C7" t="str">
            <v>Fencing</v>
          </cell>
        </row>
        <row r="8">
          <cell r="B8" t="str">
            <v>Series_400</v>
          </cell>
          <cell r="C8" t="str">
            <v>Road Restraint Systems</v>
          </cell>
        </row>
        <row r="9">
          <cell r="B9" t="str">
            <v>Series_500</v>
          </cell>
          <cell r="C9" t="str">
            <v>Drainage and Service Ducts</v>
          </cell>
        </row>
        <row r="10">
          <cell r="B10" t="str">
            <v>Series_600</v>
          </cell>
          <cell r="C10" t="str">
            <v>Earthworks</v>
          </cell>
        </row>
        <row r="11">
          <cell r="B11" t="str">
            <v>Series_700</v>
          </cell>
          <cell r="C11" t="str">
            <v>Pavements</v>
          </cell>
        </row>
        <row r="12">
          <cell r="B12" t="str">
            <v>Series_1100</v>
          </cell>
          <cell r="C12" t="str">
            <v>Kerbs, Footways and Paved Areas</v>
          </cell>
        </row>
        <row r="13">
          <cell r="B13" t="str">
            <v>Series_1200</v>
          </cell>
          <cell r="C13" t="str">
            <v>Traffic Signs and Road Markings</v>
          </cell>
        </row>
        <row r="14">
          <cell r="B14" t="str">
            <v>Series_1300</v>
          </cell>
          <cell r="C14" t="str">
            <v>Road Lighting Columns and Brackets, CCTV Masts and Cantilever Masts</v>
          </cell>
        </row>
        <row r="15">
          <cell r="B15" t="str">
            <v>Series_1400</v>
          </cell>
          <cell r="C15" t="str">
            <v>Electrical Work for Road Lighting and Traffic Signs</v>
          </cell>
        </row>
        <row r="16">
          <cell r="B16" t="str">
            <v>Series_1500</v>
          </cell>
          <cell r="C16" t="str">
            <v>Motorway Communications</v>
          </cell>
        </row>
        <row r="17">
          <cell r="B17" t="str">
            <v>Series_1600</v>
          </cell>
          <cell r="C17" t="str">
            <v>Piling and Embedded Retaining Walls</v>
          </cell>
        </row>
        <row r="18">
          <cell r="B18" t="str">
            <v>Series_1700</v>
          </cell>
          <cell r="C18" t="str">
            <v>Structural Concrete</v>
          </cell>
        </row>
        <row r="19">
          <cell r="B19" t="str">
            <v>Series_1800</v>
          </cell>
          <cell r="C19" t="str">
            <v>Steelwork for Structures</v>
          </cell>
        </row>
        <row r="20">
          <cell r="B20" t="str">
            <v>Series_1900</v>
          </cell>
          <cell r="C20" t="str">
            <v>Protection of Steelwork Against Corrosion</v>
          </cell>
        </row>
        <row r="21">
          <cell r="B21" t="str">
            <v>Series_2000</v>
          </cell>
          <cell r="C21" t="str">
            <v>Waterproofing for Structures</v>
          </cell>
        </row>
        <row r="22">
          <cell r="B22" t="str">
            <v>Series_2100</v>
          </cell>
          <cell r="C22" t="str">
            <v>Bridge Bearings</v>
          </cell>
        </row>
        <row r="23">
          <cell r="B23" t="str">
            <v>Series_2300</v>
          </cell>
          <cell r="C23" t="str">
            <v>Bridge Expansion Joints and Sealing of Gaps</v>
          </cell>
        </row>
        <row r="24">
          <cell r="B24" t="str">
            <v>Series_2400</v>
          </cell>
          <cell r="C24" t="str">
            <v>Brickwork, Blockwork and Stonework</v>
          </cell>
        </row>
        <row r="25">
          <cell r="B25" t="str">
            <v>Series_2500</v>
          </cell>
          <cell r="C25" t="str">
            <v>Special Structures</v>
          </cell>
        </row>
        <row r="26">
          <cell r="B26" t="str">
            <v>Series_2700</v>
          </cell>
          <cell r="C26" t="str">
            <v>Accommodation Works, Works for Statutory Undertakers, Provisional Sums and Prime Cost Items</v>
          </cell>
        </row>
        <row r="27">
          <cell r="B27" t="str">
            <v>Series_3000</v>
          </cell>
          <cell r="C27" t="str">
            <v>Landscape and Ecology</v>
          </cell>
        </row>
        <row r="28">
          <cell r="B28" t="str">
            <v>Series_5000</v>
          </cell>
          <cell r="C28" t="str">
            <v>Maintenance Painting of Steelwork</v>
          </cell>
        </row>
        <row r="29">
          <cell r="B29" t="str">
            <v>Series_9000</v>
          </cell>
          <cell r="C29" t="str">
            <v>Railway Works</v>
          </cell>
        </row>
      </sheetData>
      <sheetData sheetId="2" refreshError="1"/>
      <sheetData sheetId="3">
        <row r="2">
          <cell r="G2" t="str">
            <v>Descriptions</v>
          </cell>
          <cell r="I2" t="str">
            <v>Rates</v>
          </cell>
        </row>
        <row r="4">
          <cell r="G4" t="str">
            <v>Cells showing thus indicate duplication. 
Item descriptions have to be unique. Amend text</v>
          </cell>
          <cell r="I4" t="str">
            <v>Minimum (Q3 07)</v>
          </cell>
          <cell r="K4" t="str">
            <v>Likely (Q3 07)</v>
          </cell>
          <cell r="M4" t="str">
            <v>Spon's 2009</v>
          </cell>
          <cell r="O4" t="str">
            <v>Spon's 2012 (for structures only)</v>
          </cell>
        </row>
        <row r="15">
          <cell r="G15" t="str">
            <v>&lt;Select&gt;</v>
          </cell>
        </row>
        <row r="19">
          <cell r="G19" t="str">
            <v>&lt;Select&gt;</v>
          </cell>
        </row>
        <row r="21">
          <cell r="G21" t="str">
            <v>&lt;Select&gt;</v>
          </cell>
        </row>
        <row r="22">
          <cell r="G22" t="str">
            <v>Erection of principal offices Type A  for the Overseeing Organisation</v>
          </cell>
          <cell r="H22" t="str">
            <v>item</v>
          </cell>
          <cell r="I22">
            <v>13173.56805041</v>
          </cell>
          <cell r="K22">
            <v>15032.846323937103</v>
          </cell>
        </row>
        <row r="23">
          <cell r="G23" t="str">
            <v>Erection of principal offices Type B  for the Overseeing Organisation</v>
          </cell>
          <cell r="H23" t="str">
            <v>item</v>
          </cell>
          <cell r="I23">
            <v>10573.513645629377</v>
          </cell>
          <cell r="K23">
            <v>12093.83158925709</v>
          </cell>
        </row>
        <row r="24">
          <cell r="G24" t="str">
            <v>Erection of principal offices Type C  for the Overseeing Organisation</v>
          </cell>
          <cell r="H24" t="str">
            <v>item</v>
          </cell>
          <cell r="I24">
            <v>5415.0891309768749</v>
          </cell>
          <cell r="K24">
            <v>6014.1487894930469</v>
          </cell>
        </row>
        <row r="25">
          <cell r="G25" t="str">
            <v>Servicing of principal offices Type A for the Overseeing Organisation until completion of the works.</v>
          </cell>
          <cell r="H25" t="str">
            <v>wk</v>
          </cell>
          <cell r="I25">
            <v>653.17788715624999</v>
          </cell>
          <cell r="K25">
            <v>690.79595920843167</v>
          </cell>
        </row>
        <row r="26">
          <cell r="G26" t="str">
            <v>Servicing of principal offices Type B for the Overseeing Organisation until completion of the works.</v>
          </cell>
          <cell r="H26" t="str">
            <v>wk</v>
          </cell>
          <cell r="I26">
            <v>551.970837125</v>
          </cell>
          <cell r="K26">
            <v>581.47732171490748</v>
          </cell>
        </row>
        <row r="27">
          <cell r="G27" t="str">
            <v>Servicing of principal offices Type C for the Overseeing Organisation until completion of the works.</v>
          </cell>
          <cell r="H27" t="str">
            <v>wk</v>
          </cell>
          <cell r="I27">
            <v>464.90612260312497</v>
          </cell>
          <cell r="K27">
            <v>503.04668060389929</v>
          </cell>
        </row>
        <row r="28">
          <cell r="G28" t="str">
            <v>Servicing of principal offices Type A for the Overseeing Organisation after completion of the works.</v>
          </cell>
          <cell r="H28" t="str">
            <v>wk</v>
          </cell>
          <cell r="I28">
            <v>681.93279340624997</v>
          </cell>
          <cell r="K28">
            <v>724.28702977162868</v>
          </cell>
        </row>
        <row r="29">
          <cell r="G29" t="str">
            <v>Servicing of principal offices Type B for the Overseeing Organisation after completion of the works.</v>
          </cell>
          <cell r="H29" t="str">
            <v>wk</v>
          </cell>
          <cell r="I29">
            <v>567.64499437500001</v>
          </cell>
          <cell r="K29">
            <v>598.28140102403654</v>
          </cell>
        </row>
        <row r="30">
          <cell r="G30" t="str">
            <v>Servicing of principal offices Type C for the Overseeing Organisation after completion of the works.</v>
          </cell>
          <cell r="H30" t="str">
            <v>wk</v>
          </cell>
          <cell r="I30">
            <v>460.40345710312499</v>
          </cell>
          <cell r="K30">
            <v>495.67379131559062</v>
          </cell>
        </row>
        <row r="31">
          <cell r="G31" t="str">
            <v>Dismantling of principal offices Type A for the Overseeing Organisation.</v>
          </cell>
          <cell r="H31" t="str">
            <v>item</v>
          </cell>
          <cell r="I31">
            <v>1417.4402840343751</v>
          </cell>
          <cell r="K31">
            <v>1629.2141500790672</v>
          </cell>
        </row>
        <row r="32">
          <cell r="G32" t="str">
            <v>Dismantling of principal offices Type B for the Overseeing Organisation.</v>
          </cell>
          <cell r="H32" t="str">
            <v>item</v>
          </cell>
          <cell r="I32">
            <v>1074.0025404825001</v>
          </cell>
          <cell r="K32">
            <v>1255.4353418502731</v>
          </cell>
        </row>
        <row r="33">
          <cell r="G33" t="str">
            <v>Dismantling of principal offices Type C for the Overseeing Organisation.</v>
          </cell>
          <cell r="H33" t="str">
            <v>item</v>
          </cell>
          <cell r="I33">
            <v>431.53878420499996</v>
          </cell>
          <cell r="K33">
            <v>473.86239649658518</v>
          </cell>
        </row>
        <row r="34">
          <cell r="G34" t="str">
            <v>Erection of offices and messes for the Contractor, total Task Order value not exceeding £1,000,000 excluding VAT.</v>
          </cell>
          <cell r="H34" t="str">
            <v>item</v>
          </cell>
          <cell r="I34">
            <v>14649.164705193749</v>
          </cell>
          <cell r="K34">
            <v>15671.185193925889</v>
          </cell>
        </row>
        <row r="35">
          <cell r="G35" t="str">
            <v>Erection of offices and messes for the Contractor, total Task Order value exceeding £1,000,000 but not exceeding £2,000,000 excluding VAT.</v>
          </cell>
          <cell r="H35" t="str">
            <v>item</v>
          </cell>
          <cell r="I35">
            <v>18560.98069381425</v>
          </cell>
          <cell r="K35">
            <v>22516.147428072782</v>
          </cell>
        </row>
        <row r="36">
          <cell r="G36" t="str">
            <v>Erection of offices and messes for the Contractor, total Task Order value exceeding £2,000,000 but not exceeding £3,000,000 excluding VAT.</v>
          </cell>
          <cell r="H36" t="str">
            <v>item</v>
          </cell>
          <cell r="I36">
            <v>26263.987303659625</v>
          </cell>
          <cell r="K36">
            <v>30456.728031343479</v>
          </cell>
        </row>
        <row r="37">
          <cell r="G37" t="str">
            <v>Erection of offices and messes for the Contractor, total Task Order value exceeding £3,000,000 but not exceeding £4,000,000 excluding VAT.</v>
          </cell>
          <cell r="H37" t="str">
            <v>item</v>
          </cell>
          <cell r="I37">
            <v>31346.287111009002</v>
          </cell>
          <cell r="K37">
            <v>36506.670440908674</v>
          </cell>
        </row>
        <row r="38">
          <cell r="G38" t="str">
            <v>Erection of offices and messes for the Contractor, total Task Order value exceeding £4,000,000 but not exceeding £5,000,000 excluding VAT.</v>
          </cell>
          <cell r="H38" t="str">
            <v>item</v>
          </cell>
          <cell r="I38">
            <v>35725.622894508997</v>
          </cell>
          <cell r="K38">
            <v>41572.059790738349</v>
          </cell>
        </row>
        <row r="39">
          <cell r="G39" t="str">
            <v>Erection of offices and messes for the Contractor, total Task Order value exceeding £5,000,000 excluding VAT.</v>
          </cell>
          <cell r="H39" t="str">
            <v>item</v>
          </cell>
          <cell r="I39">
            <v>38242.345367245871</v>
          </cell>
          <cell r="K39">
            <v>44634.710093966736</v>
          </cell>
        </row>
        <row r="40">
          <cell r="G40" t="str">
            <v>Servicing of offices and messes for the Contractor, total Task Order value not exceeding £1,000,000 excluding VAT.</v>
          </cell>
          <cell r="H40" t="str">
            <v>wk</v>
          </cell>
          <cell r="I40">
            <v>6144.4737095474256</v>
          </cell>
          <cell r="K40">
            <v>7432.0825755384976</v>
          </cell>
        </row>
        <row r="41">
          <cell r="G41" t="str">
            <v>Servicing of offices and messes for the Contractor, total Task Order value exceeding £1,000,000 but not exceeding £2,000,000 excluding VAT.</v>
          </cell>
          <cell r="H41" t="str">
            <v>wk</v>
          </cell>
          <cell r="I41">
            <v>8002.717371837949</v>
          </cell>
          <cell r="K41">
            <v>9438.7108119011918</v>
          </cell>
        </row>
        <row r="42">
          <cell r="G42" t="str">
            <v>Servicing of offices and messes for the Contractor, total Task Order value exceeding £2,000,000 but not exceeding £3,000,000 excluding VAT.</v>
          </cell>
          <cell r="H42" t="str">
            <v>wk</v>
          </cell>
          <cell r="I42">
            <v>9212.6102362031252</v>
          </cell>
          <cell r="K42">
            <v>10818.762031517181</v>
          </cell>
        </row>
        <row r="43">
          <cell r="G43" t="str">
            <v>Servicing of offices and messes for the Contractor, total Task Order value exceeding £3,000,000 but not exceeding £4,000,000 excluding VAT.</v>
          </cell>
          <cell r="H43" t="str">
            <v>wk</v>
          </cell>
          <cell r="I43">
            <v>9708.2062527160742</v>
          </cell>
          <cell r="K43">
            <v>11300.044104963457</v>
          </cell>
        </row>
        <row r="44">
          <cell r="G44" t="str">
            <v>Servicing of offices and messes for the Contractor, total Task Order value exceeding £4,000,000 but not exceeding £5,000,000 excluding VAT.</v>
          </cell>
          <cell r="H44" t="str">
            <v>wk</v>
          </cell>
          <cell r="I44">
            <v>9907.3998881466996</v>
          </cell>
          <cell r="K44">
            <v>11929.491843143465</v>
          </cell>
        </row>
        <row r="45">
          <cell r="G45" t="str">
            <v>Servicing of offices and messes for the Contractor, total Task Order value exceeding £5,000,000 excluding VAT.</v>
          </cell>
          <cell r="H45" t="str">
            <v>wk</v>
          </cell>
          <cell r="I45">
            <v>12249.381901734201</v>
          </cell>
          <cell r="K45">
            <v>14961.387190413396</v>
          </cell>
        </row>
        <row r="46">
          <cell r="G46" t="str">
            <v>Dismantling of offices and messes for the Contractor, total Task Order value not exceeding £1,000,000 excluding VAT.</v>
          </cell>
          <cell r="H46" t="str">
            <v>item</v>
          </cell>
          <cell r="I46">
            <v>4163.0831922297002</v>
          </cell>
          <cell r="K46">
            <v>5202.4831432513374</v>
          </cell>
        </row>
        <row r="47">
          <cell r="G47" t="str">
            <v>Dismantling of offices and messes for the Contractor, total Task Order value exceeding £1,000,000 but not exceeding £2,000,000 excluding VAT.</v>
          </cell>
          <cell r="H47" t="str">
            <v>item</v>
          </cell>
          <cell r="I47">
            <v>5525.6025475057495</v>
          </cell>
          <cell r="K47">
            <v>6676.3463212106062</v>
          </cell>
        </row>
        <row r="48">
          <cell r="G48" t="str">
            <v>Dismantling of offices and messes for the Contractor, total Task Order value exceeding £2,000,000 but not exceeding £3,000,000 excluding VAT.</v>
          </cell>
          <cell r="H48" t="str">
            <v>item</v>
          </cell>
          <cell r="I48">
            <v>7385.0172871112754</v>
          </cell>
          <cell r="K48">
            <v>9180.8048258999843</v>
          </cell>
        </row>
        <row r="49">
          <cell r="G49" t="str">
            <v>Dismantling of offices and messes for the Contractor, total Task Order value exceeding £3,000,000 but not exceeding £4,000,000 excluding VAT.</v>
          </cell>
          <cell r="H49" t="str">
            <v>item</v>
          </cell>
          <cell r="I49">
            <v>8687.8047238365252</v>
          </cell>
          <cell r="K49">
            <v>10963.582379298301</v>
          </cell>
        </row>
        <row r="50">
          <cell r="G50" t="str">
            <v>Dismantling of offices and messes for the Contractor, total Task Order value exceeding £4,000,000 but not exceeding £5,000,000 excluding VAT.</v>
          </cell>
          <cell r="H50" t="str">
            <v>item</v>
          </cell>
          <cell r="I50">
            <v>9778.6863106490237</v>
          </cell>
          <cell r="K50">
            <v>12016.89435555608</v>
          </cell>
        </row>
        <row r="51">
          <cell r="G51" t="str">
            <v>Dismantling of offices and messes for the Contractor, total Task Order value exceeding £5,000,000 excluding VAT.</v>
          </cell>
          <cell r="H51" t="str">
            <v>item</v>
          </cell>
          <cell r="I51">
            <v>10459.669568102152</v>
          </cell>
          <cell r="K51">
            <v>12714.046111722413</v>
          </cell>
        </row>
        <row r="52">
          <cell r="G52" t="str">
            <v>Erection of stores and workshops for the Contractor, total Task Order value not exceeding £1,000,000 excluding VAT</v>
          </cell>
          <cell r="H52" t="str">
            <v>item</v>
          </cell>
          <cell r="I52">
            <v>1443.4047544637501</v>
          </cell>
          <cell r="K52">
            <v>1933.7614379754825</v>
          </cell>
        </row>
        <row r="53">
          <cell r="G53" t="str">
            <v>Erection of stores and workshops for the Contractor, total Task Order value exceeding £1,000,000 but not exceeding £2,000,000 excluding VAT</v>
          </cell>
          <cell r="H53" t="str">
            <v>item</v>
          </cell>
          <cell r="I53">
            <v>2087.7730214349999</v>
          </cell>
          <cell r="K53">
            <v>2872.4989002895327</v>
          </cell>
        </row>
        <row r="54">
          <cell r="G54" t="str">
            <v>Erection of stores and workshops for the Contractor, total Task Order value exceeding £2,000,000 but not exceeding £3,000,000 excluding VAT</v>
          </cell>
          <cell r="H54" t="str">
            <v>item</v>
          </cell>
          <cell r="I54">
            <v>3168.1448627131249</v>
          </cell>
          <cell r="K54">
            <v>4518.3656363068321</v>
          </cell>
        </row>
        <row r="55">
          <cell r="G55" t="str">
            <v>Erection of stores and workshops for the Contractor, total Task Order value exceeding £3,000,000 but not exceeding £4,000,000 excluding VAT</v>
          </cell>
          <cell r="H55" t="str">
            <v>item</v>
          </cell>
          <cell r="I55">
            <v>3891.1410225468744</v>
          </cell>
          <cell r="K55">
            <v>5914.1360938369244</v>
          </cell>
        </row>
        <row r="56">
          <cell r="G56" t="str">
            <v>Erection of stores and workshops for the Contractor, total Task Order value exceeding £4,000,000 but not exceeding £5,000,000 excluding VAT</v>
          </cell>
          <cell r="H56" t="str">
            <v>item</v>
          </cell>
          <cell r="I56">
            <v>4750.9694798593746</v>
          </cell>
          <cell r="K56">
            <v>7455.5876085417203</v>
          </cell>
        </row>
        <row r="57">
          <cell r="G57" t="str">
            <v>Erection of stores and workshops for the Contractor, total Task Order value exceeding £5,000,000 excluding VAT</v>
          </cell>
          <cell r="H57" t="str">
            <v>item</v>
          </cell>
          <cell r="I57">
            <v>5152.0238579375</v>
          </cell>
          <cell r="K57">
            <v>8207.0473846726927</v>
          </cell>
        </row>
        <row r="58">
          <cell r="G58" t="str">
            <v>Servicing of stores and workshops for the Contractor, total Task Order value not exceeding £1,000,000 excluding VAT</v>
          </cell>
          <cell r="H58" t="str">
            <v>wk</v>
          </cell>
          <cell r="I58">
            <v>362.53407153124999</v>
          </cell>
          <cell r="K58">
            <v>621.60783952873624</v>
          </cell>
        </row>
        <row r="59">
          <cell r="G59" t="str">
            <v>Servicing of stores and workshops for the Contractor, total Task Order value exceeding £1,000,000 but not exceeding £2,000,000 excluding VAT</v>
          </cell>
          <cell r="H59" t="str">
            <v>wk</v>
          </cell>
          <cell r="I59">
            <v>834.47062231250004</v>
          </cell>
          <cell r="K59">
            <v>1574.1338097486321</v>
          </cell>
        </row>
        <row r="60">
          <cell r="G60" t="str">
            <v>Servicing of stores and workshops for the Contractor, total Task Order value exceeding £2,000,000 but not exceeding £3,000,000 excluding VAT</v>
          </cell>
          <cell r="H60" t="str">
            <v>wk</v>
          </cell>
          <cell r="I60">
            <v>881.80405375000009</v>
          </cell>
          <cell r="K60">
            <v>1624.1716180574913</v>
          </cell>
        </row>
        <row r="61">
          <cell r="G61" t="str">
            <v>Servicing of stores and workshops for the Contractor, total Task Order value exceeding £3,000,000 but not exceeding £4,000,000 excluding VAT</v>
          </cell>
          <cell r="H61" t="str">
            <v>wk</v>
          </cell>
          <cell r="I61">
            <v>935.84229687499999</v>
          </cell>
          <cell r="K61">
            <v>1690.0175700872592</v>
          </cell>
        </row>
        <row r="62">
          <cell r="G62" t="str">
            <v>Servicing of stores and workshops for the Contractor, total Task Order value exceeding £4,000,000 but not exceeding £5,000,000 excluding VAT</v>
          </cell>
          <cell r="H62" t="str">
            <v>wk</v>
          </cell>
          <cell r="I62">
            <v>1724.6723505675</v>
          </cell>
          <cell r="K62">
            <v>2716.6210629963452</v>
          </cell>
        </row>
        <row r="63">
          <cell r="G63" t="str">
            <v>Servicing of stores and workshops for the Contractor, total Task Order value exceeding £5,000,000 excluding VAT</v>
          </cell>
          <cell r="H63" t="str">
            <v>wk</v>
          </cell>
          <cell r="I63">
            <v>1025.0531400625</v>
          </cell>
          <cell r="K63">
            <v>1830.2894905036876</v>
          </cell>
        </row>
        <row r="64">
          <cell r="G64" t="str">
            <v>Dismantling of stores and workshops for the Contractor, total Task Order value not exceeding £1,000,000 excluding VAT</v>
          </cell>
          <cell r="H64" t="str">
            <v>item</v>
          </cell>
          <cell r="I64">
            <v>683.34932326312503</v>
          </cell>
          <cell r="K64">
            <v>825.5020389768672</v>
          </cell>
        </row>
        <row r="65">
          <cell r="G65" t="str">
            <v>Dismantling of stores and workshops for the Contractor, total Task Order value exceeding £1,000,000 but not exceeding £2,000,000 excluding VAT</v>
          </cell>
          <cell r="H65" t="str">
            <v>item</v>
          </cell>
          <cell r="I65">
            <v>1021.64902753375</v>
          </cell>
          <cell r="K65">
            <v>1285.9476858075284</v>
          </cell>
        </row>
        <row r="66">
          <cell r="G66" t="str">
            <v>Dismantling of stores and workshops for the Contractor, total Task Order value exceeding £2,000,000 but not exceeding £3,000,000 excluding VAT</v>
          </cell>
          <cell r="H66" t="str">
            <v>item</v>
          </cell>
          <cell r="I66">
            <v>1455.386115234375</v>
          </cell>
          <cell r="K66">
            <v>1909.0203991248461</v>
          </cell>
        </row>
        <row r="67">
          <cell r="G67" t="str">
            <v>Dismantling of stores and workshops for the Contractor, total Task Order value exceeding £3,000,000 but not exceeding £4,000,000 excluding VAT</v>
          </cell>
          <cell r="H67" t="str">
            <v>item</v>
          </cell>
          <cell r="I67">
            <v>1735.65553955375</v>
          </cell>
          <cell r="K67">
            <v>2359.2046365682081</v>
          </cell>
        </row>
        <row r="68">
          <cell r="G68" t="str">
            <v>Dismantling of stores and workshops for the Contractor, total Task Order value exceeding £4,000,000 but not exceeding £5,000,000 excluding VAT</v>
          </cell>
          <cell r="H68" t="str">
            <v>item</v>
          </cell>
          <cell r="I68">
            <v>1998.9773170537503</v>
          </cell>
          <cell r="K68">
            <v>2827.1375947365627</v>
          </cell>
        </row>
        <row r="69">
          <cell r="G69" t="str">
            <v>Dismantling of stores and workshops for the Contractor, total Task Order value exceeding £5,000,000 excluding VAT</v>
          </cell>
          <cell r="H69" t="str">
            <v>item</v>
          </cell>
          <cell r="I69">
            <v>2156.046726</v>
          </cell>
          <cell r="K69">
            <v>3056.3613944371082</v>
          </cell>
        </row>
        <row r="70">
          <cell r="I70"/>
        </row>
        <row r="71">
          <cell r="G71" t="str">
            <v>&lt;Select&gt;</v>
          </cell>
          <cell r="I71"/>
        </row>
        <row r="72">
          <cell r="G72" t="str">
            <v>Vehicle for the Overseeing Organisation until completion of the works.</v>
          </cell>
          <cell r="H72" t="str">
            <v>v day</v>
          </cell>
          <cell r="I72">
            <v>57.492979125000005</v>
          </cell>
          <cell r="K72">
            <v>65.915858238113842</v>
          </cell>
        </row>
        <row r="73">
          <cell r="G73" t="str">
            <v>Vehicle for the Overseeing Organisation after completion of the works.</v>
          </cell>
          <cell r="H73" t="str">
            <v>v day</v>
          </cell>
          <cell r="I73">
            <v>57.492979125000005</v>
          </cell>
          <cell r="K73">
            <v>65.915858238113842</v>
          </cell>
        </row>
        <row r="74">
          <cell r="I74"/>
        </row>
        <row r="75">
          <cell r="G75" t="str">
            <v>&lt;Select&gt;</v>
          </cell>
          <cell r="I75"/>
        </row>
        <row r="76">
          <cell r="G76" t="str">
            <v>Communication System until completion of the works.</v>
          </cell>
          <cell r="H76" t="str">
            <v>wk</v>
          </cell>
          <cell r="I76">
            <v>99.993295953124999</v>
          </cell>
          <cell r="K76">
            <v>128.03150474344133</v>
          </cell>
        </row>
        <row r="77">
          <cell r="G77" t="str">
            <v>Additional Communication equipment, hand held unit, for the Overseeing Organisation until completion of the works</v>
          </cell>
          <cell r="H77" t="str">
            <v>wk</v>
          </cell>
          <cell r="I77">
            <v>25.297489036718751</v>
          </cell>
          <cell r="K77">
            <v>31.861313475945451</v>
          </cell>
        </row>
        <row r="78">
          <cell r="G78" t="str">
            <v>Additional Communication equipment, mobile unit, for the Overseeing Organisation until completion of the works</v>
          </cell>
          <cell r="H78" t="str">
            <v>wk</v>
          </cell>
          <cell r="I78">
            <v>25.793093036718751</v>
          </cell>
          <cell r="K78">
            <v>32.013790703463513</v>
          </cell>
        </row>
        <row r="79">
          <cell r="G79" t="str">
            <v>Communication System after completion of the works.</v>
          </cell>
          <cell r="H79" t="str">
            <v>wk</v>
          </cell>
          <cell r="I79">
            <v>99.13531870312498</v>
          </cell>
          <cell r="K79">
            <v>127.68306196650765</v>
          </cell>
        </row>
        <row r="80">
          <cell r="G80" t="str">
            <v>Additional Communication equipment, hand held unit, for the Overseeing Organisation after completion of the works</v>
          </cell>
          <cell r="H80" t="str">
            <v>wk</v>
          </cell>
          <cell r="I80">
            <v>25.481993786718753</v>
          </cell>
          <cell r="K80">
            <v>31.910969087691893</v>
          </cell>
        </row>
        <row r="81">
          <cell r="G81" t="str">
            <v>Additional Communication equipment, mobile unit, for the Overseeing Organisation after completion of the works</v>
          </cell>
          <cell r="H81" t="str">
            <v>wk</v>
          </cell>
          <cell r="I81">
            <v>25.793093036718751</v>
          </cell>
          <cell r="K81">
            <v>32.013790703463513</v>
          </cell>
        </row>
        <row r="82">
          <cell r="I82"/>
        </row>
        <row r="83">
          <cell r="G83" t="str">
            <v>&lt;Select&gt;</v>
          </cell>
          <cell r="I83"/>
        </row>
        <row r="84">
          <cell r="G84" t="str">
            <v>Chainman/Driver for the Overseeing Organisation until completion of the works.</v>
          </cell>
          <cell r="H84" t="str">
            <v>op day</v>
          </cell>
          <cell r="I84">
            <v>132.5999897290875</v>
          </cell>
          <cell r="K84">
            <v>136.94736915116715</v>
          </cell>
        </row>
        <row r="85">
          <cell r="G85" t="str">
            <v>Chainman/Driver for the Overseeing Organisation after completion of the works.</v>
          </cell>
          <cell r="H85" t="str">
            <v>op day</v>
          </cell>
          <cell r="I85">
            <v>132.93946005295874</v>
          </cell>
          <cell r="K85">
            <v>137.26647211579566</v>
          </cell>
        </row>
        <row r="86">
          <cell r="G86" t="str">
            <v>Driver/Laboratory handyman for the Overseeing Organisation until completion of the works.</v>
          </cell>
          <cell r="H86" t="str">
            <v>op day</v>
          </cell>
          <cell r="I86">
            <v>140.583688373775</v>
          </cell>
          <cell r="K86">
            <v>144.25020672731404</v>
          </cell>
        </row>
        <row r="87">
          <cell r="G87" t="str">
            <v>Driver/Laboratory handyman for the Overseeing Organisation after completion of the works.</v>
          </cell>
          <cell r="H87" t="str">
            <v>op day</v>
          </cell>
          <cell r="I87">
            <v>135.7322709790875</v>
          </cell>
          <cell r="K87">
            <v>139.22103939594959</v>
          </cell>
        </row>
        <row r="88">
          <cell r="I88"/>
        </row>
        <row r="89">
          <cell r="G89" t="str">
            <v>&lt;Select&gt;</v>
          </cell>
          <cell r="I89"/>
        </row>
        <row r="90">
          <cell r="G90" t="str">
            <v>Establishment of heavy recovery vehicle</v>
          </cell>
          <cell r="H90" t="str">
            <v>item</v>
          </cell>
          <cell r="I90">
            <v>517.14182184187496</v>
          </cell>
          <cell r="K90">
            <v>1151.3522129483033</v>
          </cell>
        </row>
        <row r="91">
          <cell r="G91" t="str">
            <v>Establishment of light recovery vehicle</v>
          </cell>
          <cell r="H91" t="str">
            <v>item</v>
          </cell>
          <cell r="I91">
            <v>491.6105718418749</v>
          </cell>
          <cell r="K91">
            <v>1144.5381797141829</v>
          </cell>
        </row>
        <row r="92">
          <cell r="G92" t="str">
            <v>Maintenance of heavy recovery vehicle.</v>
          </cell>
          <cell r="H92" t="str">
            <v>v day</v>
          </cell>
          <cell r="I92">
            <v>429.08391273437502</v>
          </cell>
          <cell r="K92">
            <v>439.74105975275342</v>
          </cell>
        </row>
        <row r="93">
          <cell r="G93" t="str">
            <v>Maintenance of light recovery vehicle.</v>
          </cell>
          <cell r="H93" t="str">
            <v>v day</v>
          </cell>
          <cell r="I93">
            <v>327.74805425</v>
          </cell>
          <cell r="K93">
            <v>341.62119954474343</v>
          </cell>
        </row>
        <row r="94">
          <cell r="G94" t="str">
            <v>Removal of heavy recovery vehicle</v>
          </cell>
          <cell r="H94" t="str">
            <v>item</v>
          </cell>
          <cell r="I94">
            <v>389.42674464375006</v>
          </cell>
          <cell r="K94">
            <v>796.89634516223157</v>
          </cell>
        </row>
        <row r="95">
          <cell r="G95" t="str">
            <v>Removal of light recovery vehicle</v>
          </cell>
          <cell r="H95" t="str">
            <v>item</v>
          </cell>
          <cell r="I95">
            <v>363.89549464375006</v>
          </cell>
          <cell r="K95">
            <v>787.01938444705581</v>
          </cell>
        </row>
        <row r="96">
          <cell r="I96"/>
        </row>
        <row r="97">
          <cell r="G97" t="str">
            <v>&lt;Select&gt;</v>
          </cell>
          <cell r="I97"/>
        </row>
        <row r="98">
          <cell r="G98" t="str">
            <v>Set of progress photographs in colour.</v>
          </cell>
          <cell r="H98" t="str">
            <v>no</v>
          </cell>
          <cell r="I98">
            <v>168.31283014296875</v>
          </cell>
          <cell r="K98">
            <v>238.26592904161711</v>
          </cell>
        </row>
        <row r="99">
          <cell r="G99" t="str">
            <v>Additional set of progress photographs in colour.</v>
          </cell>
          <cell r="H99" t="str">
            <v>no</v>
          </cell>
          <cell r="I99">
            <v>119.40004214296874</v>
          </cell>
          <cell r="K99">
            <v>219.5883865790563</v>
          </cell>
        </row>
        <row r="100">
          <cell r="I100"/>
        </row>
        <row r="101">
          <cell r="G101" t="str">
            <v>&lt;Select&gt;</v>
          </cell>
          <cell r="I101"/>
        </row>
        <row r="102">
          <cell r="I102"/>
        </row>
        <row r="103">
          <cell r="G103" t="str">
            <v>&lt;Select&gt;</v>
          </cell>
          <cell r="I103"/>
        </row>
        <row r="104">
          <cell r="I104"/>
        </row>
        <row r="105">
          <cell r="G105" t="str">
            <v>&lt;Select&gt;</v>
          </cell>
          <cell r="I105"/>
        </row>
        <row r="106">
          <cell r="G106" t="str">
            <v>Security of the site for Task Order value not exceeding £1,000,000</v>
          </cell>
          <cell r="H106" t="str">
            <v>wk</v>
          </cell>
          <cell r="I106">
            <v>1132.7365194818999</v>
          </cell>
          <cell r="K106">
            <v>1310.3331698585823</v>
          </cell>
        </row>
        <row r="107">
          <cell r="G107" t="str">
            <v>Security of the site for Task Order value exceeding £1,000,000 but not exceeding £2,000,000</v>
          </cell>
          <cell r="H107" t="str">
            <v>wk</v>
          </cell>
          <cell r="I107">
            <v>1194.9404805905001</v>
          </cell>
          <cell r="K107">
            <v>1338.4983771050474</v>
          </cell>
        </row>
        <row r="108">
          <cell r="G108" t="str">
            <v>Security of the site for Task Order value exceeding £2,000,000 but not exceeding £3,000,000</v>
          </cell>
          <cell r="H108" t="str">
            <v>wk</v>
          </cell>
          <cell r="I108">
            <v>1537.9986584525998</v>
          </cell>
          <cell r="K108">
            <v>1684.1717183378589</v>
          </cell>
        </row>
        <row r="109">
          <cell r="I109"/>
        </row>
        <row r="110">
          <cell r="I110"/>
        </row>
        <row r="111">
          <cell r="I111"/>
        </row>
        <row r="112">
          <cell r="G112" t="str">
            <v>&lt;Select&gt;</v>
          </cell>
          <cell r="I112"/>
        </row>
        <row r="113">
          <cell r="I113"/>
        </row>
        <row r="114">
          <cell r="G114" t="str">
            <v>&lt;Select&gt;</v>
          </cell>
          <cell r="I114"/>
        </row>
        <row r="115">
          <cell r="G115" t="str">
            <v>General Site Clearance</v>
          </cell>
          <cell r="H115" t="str">
            <v>ha</v>
          </cell>
          <cell r="I115">
            <v>4683.062380591402</v>
          </cell>
          <cell r="K115">
            <v>6293.5868445700671</v>
          </cell>
          <cell r="M115">
            <v>1104.8</v>
          </cell>
          <cell r="O115">
            <v>1217.0899999999999</v>
          </cell>
        </row>
        <row r="116">
          <cell r="G116" t="str">
            <v>General, Medium density wooded</v>
          </cell>
          <cell r="H116" t="str">
            <v>ha</v>
          </cell>
          <cell r="I116">
            <v>5920.4934772937004</v>
          </cell>
          <cell r="K116">
            <v>7547.4580592367447</v>
          </cell>
          <cell r="M116">
            <v>2297.6</v>
          </cell>
          <cell r="O116">
            <v>2531.11</v>
          </cell>
        </row>
        <row r="117">
          <cell r="G117" t="str">
            <v>General, heavy density wooded</v>
          </cell>
          <cell r="H117" t="str">
            <v>ha</v>
          </cell>
          <cell r="I117">
            <v>7685.0921047833999</v>
          </cell>
          <cell r="K117">
            <v>9930.0547974619658</v>
          </cell>
          <cell r="M117">
            <v>3577.35</v>
          </cell>
          <cell r="O117">
            <v>3940.63</v>
          </cell>
        </row>
        <row r="118">
          <cell r="G118" t="str">
            <v>General, urban areas (town centre)</v>
          </cell>
          <cell r="H118" t="str">
            <v>ha</v>
          </cell>
          <cell r="I118">
            <v>3744.0126176412027</v>
          </cell>
          <cell r="K118">
            <v>4746.374601175381</v>
          </cell>
          <cell r="M118">
            <v>3411.36</v>
          </cell>
          <cell r="O118">
            <v>3758.02</v>
          </cell>
        </row>
        <row r="119">
          <cell r="G119" t="str">
            <v>Demolition, building; brick construction with timber floor and roof</v>
          </cell>
          <cell r="H119" t="str">
            <v>m3</v>
          </cell>
          <cell r="I119">
            <v>30.116718956093749</v>
          </cell>
          <cell r="K119">
            <v>35.214993020107634</v>
          </cell>
          <cell r="M119">
            <v>6.04</v>
          </cell>
        </row>
        <row r="120">
          <cell r="G120" t="str">
            <v>Demolition, building; brick construction with concrete floor and roof</v>
          </cell>
          <cell r="H120" t="str">
            <v>m3</v>
          </cell>
          <cell r="I120">
            <v>34.562297869736874</v>
          </cell>
          <cell r="K120">
            <v>38.718164907004486</v>
          </cell>
          <cell r="M120">
            <v>9.9499999999999993</v>
          </cell>
        </row>
        <row r="121">
          <cell r="G121" t="str">
            <v>Demolition, reinforced concrete retaining wall</v>
          </cell>
          <cell r="H121" t="str">
            <v>m3</v>
          </cell>
          <cell r="I121">
            <v>176.57077493384125</v>
          </cell>
          <cell r="K121">
            <v>345.54527412974329</v>
          </cell>
          <cell r="M121">
            <v>137.22</v>
          </cell>
        </row>
        <row r="122">
          <cell r="G122" t="str">
            <v>Demolition, brick or masonry retaining wall</v>
          </cell>
          <cell r="H122" t="str">
            <v>m3</v>
          </cell>
          <cell r="I122">
            <v>68.381965341178756</v>
          </cell>
          <cell r="K122">
            <v>85.562227308168744</v>
          </cell>
          <cell r="M122">
            <v>75.47</v>
          </cell>
        </row>
        <row r="123">
          <cell r="I123"/>
        </row>
        <row r="124">
          <cell r="G124" t="str">
            <v>&lt;Select&gt;</v>
          </cell>
          <cell r="I124"/>
        </row>
        <row r="125">
          <cell r="G125" t="str">
            <v>Take up or down and set aside for reuse stonework.</v>
          </cell>
          <cell r="H125" t="str">
            <v>m3</v>
          </cell>
          <cell r="I125">
            <v>131.38002093056187</v>
          </cell>
          <cell r="K125">
            <v>160.18438533384847</v>
          </cell>
        </row>
        <row r="126">
          <cell r="G126" t="str">
            <v>Take up or down and set aside for reuse stone flag paving 75 mm thick.</v>
          </cell>
          <cell r="H126" t="str">
            <v>m2</v>
          </cell>
          <cell r="I126">
            <v>9.7950480748643738</v>
          </cell>
          <cell r="K126">
            <v>11.243037333409076</v>
          </cell>
        </row>
        <row r="127">
          <cell r="G127" t="str">
            <v>Take up or down and set aside for reuse brick paving 75 mm thick.</v>
          </cell>
          <cell r="H127" t="str">
            <v>m2</v>
          </cell>
          <cell r="I127">
            <v>14.757463682489375</v>
          </cell>
          <cell r="K127">
            <v>21.48597814206877</v>
          </cell>
        </row>
        <row r="128">
          <cell r="G128" t="str">
            <v>Take up or down and set aside for reuse block paving 100 mm thick.</v>
          </cell>
          <cell r="H128" t="str">
            <v>m2</v>
          </cell>
          <cell r="I128">
            <v>10.758557682489375</v>
          </cell>
          <cell r="K128">
            <v>12.045833405566631</v>
          </cell>
        </row>
        <row r="129">
          <cell r="G129" t="str">
            <v>Take up or down and set aside for reuse granite kerbs.</v>
          </cell>
          <cell r="H129" t="str">
            <v>m</v>
          </cell>
          <cell r="I129">
            <v>9.6778588558450007</v>
          </cell>
          <cell r="K129">
            <v>10.428575360205311</v>
          </cell>
        </row>
        <row r="130">
          <cell r="G130" t="str">
            <v>Take up or down and set aside for reuse untensioned single sided corrugated beam safety fence on steel posts.</v>
          </cell>
          <cell r="H130" t="str">
            <v>m</v>
          </cell>
          <cell r="I130">
            <v>1.8919605480010624</v>
          </cell>
          <cell r="K130">
            <v>2.2460442514475631</v>
          </cell>
        </row>
        <row r="131">
          <cell r="G131" t="str">
            <v>Take up or down and set aside for reuse untensioned single sided open box beam safety fence on steel posts.</v>
          </cell>
          <cell r="H131" t="str">
            <v>m</v>
          </cell>
          <cell r="I131">
            <v>2.2547717438510624</v>
          </cell>
          <cell r="K131">
            <v>2.7107824543716812</v>
          </cell>
        </row>
        <row r="132">
          <cell r="G132" t="str">
            <v>Take up or down and set aside for reuse untensioned single sided open box beam safety fence attached to structures.</v>
          </cell>
          <cell r="H132" t="str">
            <v>m</v>
          </cell>
          <cell r="I132">
            <v>2.5806704053718748</v>
          </cell>
          <cell r="K132">
            <v>3.9254039819513071</v>
          </cell>
        </row>
        <row r="133">
          <cell r="G133" t="str">
            <v>Take up or down and set aside for reuse tensioned single sided corrugated beam safety fence on steel posts.</v>
          </cell>
          <cell r="H133" t="str">
            <v>m</v>
          </cell>
          <cell r="I133">
            <v>1.9125821917718748</v>
          </cell>
          <cell r="K133">
            <v>2.2564450059237693</v>
          </cell>
          <cell r="M133">
            <v>15.64</v>
          </cell>
        </row>
        <row r="134">
          <cell r="G134" t="str">
            <v>Take up or down and set aside for reuse tensioned double sided corrugated beam safety fence on steel posts.</v>
          </cell>
          <cell r="H134" t="str">
            <v>m</v>
          </cell>
          <cell r="I134">
            <v>2.5109879186510624</v>
          </cell>
          <cell r="K134">
            <v>2.8858973095315683</v>
          </cell>
        </row>
        <row r="135">
          <cell r="G135" t="str">
            <v>Take up or down and set aside for reuse replaceable terminal section (existing foundations to remain) for tensioned doubled sided corrugated beam.</v>
          </cell>
          <cell r="H135" t="str">
            <v>no</v>
          </cell>
          <cell r="I135">
            <v>52.208600717181248</v>
          </cell>
          <cell r="K135">
            <v>57.422298641711585</v>
          </cell>
        </row>
        <row r="136">
          <cell r="G136" t="str">
            <v>Take up or down and set aside for reuse road stud.</v>
          </cell>
          <cell r="H136" t="str">
            <v>no</v>
          </cell>
          <cell r="I136">
            <v>23.31427290116125</v>
          </cell>
          <cell r="K136">
            <v>59.367457134444798</v>
          </cell>
          <cell r="M136">
            <v>3.11</v>
          </cell>
        </row>
        <row r="137">
          <cell r="G137" t="str">
            <v>Take up or down and set aside for reuse chamber cover and frame.</v>
          </cell>
          <cell r="H137" t="str">
            <v>no</v>
          </cell>
          <cell r="I137">
            <v>49.522048034873123</v>
          </cell>
          <cell r="K137">
            <v>85.666023442517002</v>
          </cell>
          <cell r="M137">
            <v>3.11</v>
          </cell>
        </row>
        <row r="138">
          <cell r="G138" t="str">
            <v>Take up or down and set aside for reuse gully grating and frame.</v>
          </cell>
          <cell r="H138" t="str">
            <v>no</v>
          </cell>
          <cell r="I138">
            <v>58.189533572273113</v>
          </cell>
          <cell r="K138">
            <v>119.89481283645644</v>
          </cell>
          <cell r="M138">
            <v>3.11</v>
          </cell>
        </row>
        <row r="139">
          <cell r="G139" t="str">
            <v>Take up or down and remove to tip off site single sided corrugated beam safety fence including posts, foundations, connections and terminals.</v>
          </cell>
          <cell r="H139" t="str">
            <v>m</v>
          </cell>
          <cell r="I139">
            <v>3.3709754398010623</v>
          </cell>
          <cell r="K139">
            <v>3.9440680462494573</v>
          </cell>
          <cell r="M139">
            <v>19.14</v>
          </cell>
        </row>
        <row r="140">
          <cell r="G140" t="str">
            <v>Take up or down and remove to tip off site double sided corrugated beam safety fence including posts, foundations, connections and terminals.</v>
          </cell>
          <cell r="H140" t="str">
            <v>m</v>
          </cell>
          <cell r="I140">
            <v>4.2117007216812503</v>
          </cell>
          <cell r="K140">
            <v>4.8030797437615158</v>
          </cell>
        </row>
        <row r="141">
          <cell r="G141" t="str">
            <v>Take up or down and remove to tip off site single sided box beam safety fence including posts, foundations, connections and terminals.</v>
          </cell>
          <cell r="H141" t="str">
            <v>m</v>
          </cell>
          <cell r="I141">
            <v>4.5115981553718747</v>
          </cell>
          <cell r="K141">
            <v>5.3063162293916921</v>
          </cell>
        </row>
        <row r="142">
          <cell r="G142" t="str">
            <v>Take up or down and remove to tip off site double sided box beam safety fence including posts, foundations, connections and terminals.</v>
          </cell>
          <cell r="H142" t="str">
            <v>m</v>
          </cell>
          <cell r="I142">
            <v>5.2733494571906245</v>
          </cell>
          <cell r="K142">
            <v>5.738871595394345</v>
          </cell>
        </row>
        <row r="143">
          <cell r="G143" t="str">
            <v>Take up or down and remove to tip off site boundary fencing not exceeding 2.0 metres high</v>
          </cell>
          <cell r="H143" t="str">
            <v>m</v>
          </cell>
          <cell r="I143">
            <v>8.3974373505637487</v>
          </cell>
          <cell r="K143">
            <v>9.4511189115254606</v>
          </cell>
          <cell r="M143">
            <v>10.130000000000001</v>
          </cell>
        </row>
        <row r="144">
          <cell r="G144" t="str">
            <v>Take up or down and remove to tip off Site lighting column not exceeding 10m in height including bracket arm and lantern</v>
          </cell>
          <cell r="H144" t="str">
            <v>no</v>
          </cell>
          <cell r="I144">
            <v>112.78271846586242</v>
          </cell>
          <cell r="K144">
            <v>128.54405182537769</v>
          </cell>
          <cell r="M144">
            <v>95.77</v>
          </cell>
        </row>
        <row r="145">
          <cell r="G145" t="str">
            <v>Take up or down and remove to tip off Site lighting column exceeding 10m in height including bracket arm and lantern</v>
          </cell>
          <cell r="H145" t="str">
            <v>no</v>
          </cell>
          <cell r="I145">
            <v>109.65035760857143</v>
          </cell>
          <cell r="K145">
            <v>107.42140490809983</v>
          </cell>
        </row>
        <row r="146">
          <cell r="G146" t="str">
            <v>Take up or down and remove to tip off Site traffic sign including posts, sign face not exceeding 1 m2 in area.</v>
          </cell>
          <cell r="H146" t="str">
            <v>no</v>
          </cell>
          <cell r="I146">
            <v>80.308811310620953</v>
          </cell>
          <cell r="K146">
            <v>83.779282084555362</v>
          </cell>
          <cell r="M146">
            <v>42.35</v>
          </cell>
        </row>
        <row r="147">
          <cell r="G147" t="str">
            <v>Take up or down and remove to tip off Site traffic sign including posts, sign face exceeding 1 m2 but not exceeding 5 m2 in area.</v>
          </cell>
          <cell r="H147" t="str">
            <v>no</v>
          </cell>
          <cell r="I147">
            <v>119.3928853928752</v>
          </cell>
          <cell r="K147">
            <v>126.40555466049801</v>
          </cell>
        </row>
        <row r="148">
          <cell r="G148" t="str">
            <v>Take up or down and remove to tip off Site traffic sign including posts, sign face exceeding 5 m2 but not exceeding 10 m2 in area.</v>
          </cell>
          <cell r="H148" t="str">
            <v>no</v>
          </cell>
          <cell r="I148">
            <v>196.18636312786856</v>
          </cell>
          <cell r="K148">
            <v>219.04431180074488</v>
          </cell>
        </row>
        <row r="149">
          <cell r="G149" t="str">
            <v>Take up or down and remove to tip off Site traffic sign including posts, sign face exceeding 10 m2 but not exceeding 20 m2 in area.</v>
          </cell>
          <cell r="H149" t="str">
            <v>no</v>
          </cell>
          <cell r="I149">
            <v>307.20154303601686</v>
          </cell>
          <cell r="K149">
            <v>367.32345051237036</v>
          </cell>
        </row>
        <row r="150">
          <cell r="G150" t="str">
            <v>Take up or down and remove to tip off Site traffic sign including posts, sign face exceeding 20 m2 but not exceeding 30 m2 in area.</v>
          </cell>
          <cell r="H150" t="str">
            <v>no</v>
          </cell>
          <cell r="I150">
            <v>412.17905389233829</v>
          </cell>
          <cell r="K150">
            <v>490.74839201419087</v>
          </cell>
        </row>
        <row r="151">
          <cell r="G151" t="str">
            <v>Take up or down and remove to tip off Site traffic sign excluding posts, sign face not exceeding 1 m2 in area.</v>
          </cell>
          <cell r="H151" t="str">
            <v>no</v>
          </cell>
          <cell r="I151">
            <v>35.462060945933061</v>
          </cell>
          <cell r="K151">
            <v>37.282165381479473</v>
          </cell>
        </row>
        <row r="152">
          <cell r="G152" t="str">
            <v>Take up or down and remove to tip off Site traffic sign excluding posts, sign face exceeding 1 m2 but not exceeding 5 m2 in area.</v>
          </cell>
          <cell r="H152" t="str">
            <v>no</v>
          </cell>
          <cell r="I152">
            <v>47.456220840190234</v>
          </cell>
          <cell r="K152">
            <v>50.674743695841165</v>
          </cell>
        </row>
        <row r="153">
          <cell r="G153" t="str">
            <v>Take up or down and remove to tip off Site traffic sign excluding posts, sign face exceeding 5 m2 but not exceeding 10 m2 in area.</v>
          </cell>
          <cell r="H153" t="str">
            <v>no</v>
          </cell>
          <cell r="I153">
            <v>91.040015574175825</v>
          </cell>
          <cell r="K153">
            <v>99.942995459033114</v>
          </cell>
        </row>
        <row r="154">
          <cell r="G154" t="str">
            <v>Take up or down and remove to tip off Site traffic sign excluding posts, sign face exceeding 10 m2 but not exceeding 20 m2 in area.</v>
          </cell>
          <cell r="H154" t="str">
            <v>no</v>
          </cell>
          <cell r="I154">
            <v>156.69973820216626</v>
          </cell>
          <cell r="K154">
            <v>178.43799635071468</v>
          </cell>
        </row>
        <row r="155">
          <cell r="G155" t="str">
            <v>Take up or down and remove to tip off Site traffic sign excluding posts, sign face exceeding 20 m2 but not exceeding 30 m2 in area.</v>
          </cell>
          <cell r="H155" t="str">
            <v>no</v>
          </cell>
          <cell r="I155">
            <v>235.24811917065097</v>
          </cell>
          <cell r="K155">
            <v>277.47462259083414</v>
          </cell>
        </row>
        <row r="156">
          <cell r="G156" t="str">
            <v>Take up or down and remove to tip off site parapet railing and posts</v>
          </cell>
          <cell r="H156" t="str">
            <v>no</v>
          </cell>
          <cell r="I156">
            <v>48.825951153866882</v>
          </cell>
          <cell r="K156">
            <v>88.097561251755337</v>
          </cell>
        </row>
        <row r="157">
          <cell r="I157"/>
        </row>
        <row r="158">
          <cell r="I158"/>
        </row>
        <row r="159">
          <cell r="I159"/>
        </row>
        <row r="160">
          <cell r="G160" t="str">
            <v>&lt;Select&gt;</v>
          </cell>
          <cell r="I160"/>
        </row>
        <row r="161">
          <cell r="I161"/>
        </row>
        <row r="162">
          <cell r="G162" t="str">
            <v>&lt;Select&gt;</v>
          </cell>
          <cell r="I162"/>
        </row>
        <row r="163">
          <cell r="G163" t="str">
            <v>Four rail fencing  1.4m high with timber posts</v>
          </cell>
          <cell r="H163" t="str">
            <v>m</v>
          </cell>
          <cell r="I163">
            <v>19.050912106577783</v>
          </cell>
          <cell r="K163">
            <v>19.998888303130634</v>
          </cell>
          <cell r="M163">
            <v>22.09</v>
          </cell>
          <cell r="O163">
            <v>11.05</v>
          </cell>
        </row>
        <row r="164">
          <cell r="G164" t="str">
            <v>Close boarded fencing 1.8m high with timber posts</v>
          </cell>
          <cell r="H164" t="str">
            <v>m</v>
          </cell>
          <cell r="I164">
            <v>54.615506557896879</v>
          </cell>
          <cell r="K164">
            <v>56.189645127762617</v>
          </cell>
          <cell r="M164">
            <v>61.29</v>
          </cell>
        </row>
        <row r="165">
          <cell r="G165" t="str">
            <v>Plastic coated chain link fencing 1.8m high with steel angle posts</v>
          </cell>
          <cell r="H165" t="str">
            <v>m</v>
          </cell>
          <cell r="I165">
            <v>33.635031036812499</v>
          </cell>
          <cell r="K165">
            <v>36.170568698339466</v>
          </cell>
          <cell r="M165">
            <v>15.09</v>
          </cell>
        </row>
        <row r="166">
          <cell r="G166" t="str">
            <v>Plastic coated chain link fencing 1.35m high with steel angle posts</v>
          </cell>
          <cell r="H166" t="str">
            <v>m</v>
          </cell>
          <cell r="I166">
            <v>30.1070306939875</v>
          </cell>
          <cell r="K166">
            <v>32.704617766159934</v>
          </cell>
          <cell r="M166">
            <v>11.74</v>
          </cell>
        </row>
        <row r="167">
          <cell r="G167" t="str">
            <v>Concrete footing to timber main posts for four rail fencing</v>
          </cell>
          <cell r="H167" t="str">
            <v>no</v>
          </cell>
          <cell r="I167">
            <v>13.702332309012499</v>
          </cell>
          <cell r="K167">
            <v>16.691289477402407</v>
          </cell>
          <cell r="M167">
            <v>8.86</v>
          </cell>
        </row>
        <row r="168">
          <cell r="G168" t="str">
            <v>Concrete footing to timber main posts for close boarded fencing</v>
          </cell>
          <cell r="H168" t="str">
            <v>no</v>
          </cell>
          <cell r="I168">
            <v>25.136846318158749</v>
          </cell>
          <cell r="K168">
            <v>30.135092292476894</v>
          </cell>
          <cell r="M168">
            <v>8.86</v>
          </cell>
        </row>
        <row r="169">
          <cell r="G169" t="str">
            <v>Concrete footing to timber main posts for chain link fencing</v>
          </cell>
          <cell r="H169" t="str">
            <v>no</v>
          </cell>
          <cell r="I169">
            <v>24.326640735715625</v>
          </cell>
          <cell r="K169">
            <v>29.944269761021975</v>
          </cell>
          <cell r="M169">
            <v>8.86</v>
          </cell>
        </row>
        <row r="170">
          <cell r="G170" t="str">
            <v>Timber single field gate 1.4m high 2.4m wide</v>
          </cell>
          <cell r="H170" t="str">
            <v>no</v>
          </cell>
          <cell r="I170">
            <v>519.64264338984992</v>
          </cell>
          <cell r="K170">
            <v>562.77157232947184</v>
          </cell>
          <cell r="M170">
            <v>270.11</v>
          </cell>
        </row>
        <row r="171">
          <cell r="G171" t="str">
            <v>Timber single field gate; 1.27m high; 4.1m wide</v>
          </cell>
          <cell r="H171" t="str">
            <v>no</v>
          </cell>
          <cell r="I171">
            <v>680.32605637550012</v>
          </cell>
          <cell r="K171">
            <v>743.33315857596426</v>
          </cell>
          <cell r="M171">
            <v>342.56</v>
          </cell>
        </row>
        <row r="172">
          <cell r="G172" t="str">
            <v>Temporary fencing Type 3</v>
          </cell>
          <cell r="H172" t="str">
            <v>m</v>
          </cell>
          <cell r="I172">
            <v>10.975473205604258</v>
          </cell>
          <cell r="K172">
            <v>12.561900584188294</v>
          </cell>
          <cell r="M172">
            <v>8.91</v>
          </cell>
        </row>
        <row r="175">
          <cell r="G175" t="str">
            <v>&lt;Select&gt;</v>
          </cell>
          <cell r="I175"/>
        </row>
        <row r="176">
          <cell r="G176" t="str">
            <v>Remove from store and re-erect close boarded fencing 1.8m high with timber posts</v>
          </cell>
          <cell r="H176" t="str">
            <v>m</v>
          </cell>
          <cell r="I176">
            <v>31.812888411400003</v>
          </cell>
          <cell r="K176">
            <v>35.522658925987102</v>
          </cell>
          <cell r="M176">
            <v>26.44</v>
          </cell>
        </row>
        <row r="177">
          <cell r="G177" t="str">
            <v>Remove from store and re-erect close boarded fencing 1.8m high with concrete posts</v>
          </cell>
          <cell r="H177" t="str">
            <v>m</v>
          </cell>
          <cell r="I177">
            <v>32.091824887599998</v>
          </cell>
          <cell r="K177">
            <v>35.623700241365434</v>
          </cell>
          <cell r="M177">
            <v>26.44</v>
          </cell>
        </row>
        <row r="178">
          <cell r="I178"/>
        </row>
        <row r="179">
          <cell r="I179"/>
        </row>
        <row r="180">
          <cell r="I180"/>
        </row>
        <row r="181">
          <cell r="G181" t="str">
            <v>&lt;Select&gt;</v>
          </cell>
          <cell r="I181"/>
        </row>
        <row r="182">
          <cell r="I182"/>
        </row>
        <row r="183">
          <cell r="G183" t="str">
            <v>&lt;Select&gt;</v>
          </cell>
          <cell r="I183"/>
        </row>
        <row r="184">
          <cell r="G184" t="str">
            <v>Safety barrier N2 W2 designed to impact one side only straight or curved exceeding 120 metres radius.</v>
          </cell>
          <cell r="H184" t="str">
            <v>m</v>
          </cell>
          <cell r="I184">
            <v>43.920519904731272</v>
          </cell>
          <cell r="K184">
            <v>44.498789144209908</v>
          </cell>
        </row>
        <row r="185">
          <cell r="G185" t="str">
            <v>Safety barrier N2 W3 designed to impact one side only straight or curved exceeding 120 metres radius.</v>
          </cell>
          <cell r="H185" t="str">
            <v>m</v>
          </cell>
          <cell r="I185">
            <v>39.224110217886867</v>
          </cell>
          <cell r="K185">
            <v>39.819855061252383</v>
          </cell>
        </row>
        <row r="186">
          <cell r="G186" t="str">
            <v>Safety barrier N2 W4 designed to impact one side only straight or curved exceeding 120 metres radius.</v>
          </cell>
          <cell r="H186" t="str">
            <v>m</v>
          </cell>
          <cell r="I186">
            <v>31.531847301488433</v>
          </cell>
          <cell r="K186">
            <v>32.014652499275904</v>
          </cell>
          <cell r="M186">
            <v>87.8</v>
          </cell>
        </row>
        <row r="187">
          <cell r="G187" t="str">
            <v>Safety barrier N2 W5 designed to impact one side only straight or curved exceeding 120 metres radius.</v>
          </cell>
          <cell r="H187" t="str">
            <v>m</v>
          </cell>
          <cell r="I187">
            <v>28.370802851079375</v>
          </cell>
          <cell r="K187">
            <v>28.709203458497178</v>
          </cell>
          <cell r="M187">
            <v>66.62</v>
          </cell>
        </row>
        <row r="188">
          <cell r="G188" t="str">
            <v>Safety barrier N2 W6 designed to impact one side only straight or curved exceeding 120 metres radius.</v>
          </cell>
          <cell r="H188" t="str">
            <v>m</v>
          </cell>
          <cell r="I188">
            <v>27.921040481358748</v>
          </cell>
          <cell r="K188">
            <v>28.138368235984842</v>
          </cell>
          <cell r="M188">
            <v>44.65</v>
          </cell>
        </row>
        <row r="189">
          <cell r="G189" t="str">
            <v>Safety barrier H1 W4 designed to impact one side only straight or curved exceeding 120 metres radius.</v>
          </cell>
          <cell r="H189" t="str">
            <v>m</v>
          </cell>
          <cell r="I189">
            <v>78.795899668982813</v>
          </cell>
          <cell r="K189">
            <v>79.345463552326407</v>
          </cell>
        </row>
        <row r="190">
          <cell r="G190" t="str">
            <v>Safety barrier H2 W4 designed to impact one side only straight or curved exceeding 120 metres radius.</v>
          </cell>
          <cell r="H190" t="str">
            <v>m</v>
          </cell>
          <cell r="I190">
            <v>77.944733050279694</v>
          </cell>
          <cell r="K190">
            <v>78.302697606580082</v>
          </cell>
        </row>
        <row r="191">
          <cell r="G191" t="str">
            <v>Safety barrier H2 W5 designed to impact one side only straight or curved exceeding 120 metres radius.</v>
          </cell>
          <cell r="H191" t="str">
            <v>m</v>
          </cell>
          <cell r="I191">
            <v>78.795899668982813</v>
          </cell>
          <cell r="K191">
            <v>79.345463552326407</v>
          </cell>
        </row>
        <row r="192">
          <cell r="G192" t="str">
            <v>Safety barrier H2 W6 designed to impact one side only straight or curved exceeding 120 metres radius.</v>
          </cell>
          <cell r="H192" t="str">
            <v>m</v>
          </cell>
          <cell r="I192">
            <v>78.795899668982813</v>
          </cell>
          <cell r="K192">
            <v>79.345463552326407</v>
          </cell>
        </row>
        <row r="193">
          <cell r="G193" t="str">
            <v>Safety barrier H2 W7 designed to impact one side only straight or curved exceeding 120 metres radius.</v>
          </cell>
          <cell r="H193" t="str">
            <v>m</v>
          </cell>
          <cell r="I193">
            <v>78.795899668982813</v>
          </cell>
          <cell r="K193">
            <v>79.345463552326407</v>
          </cell>
        </row>
        <row r="194">
          <cell r="G194" t="str">
            <v>Safety barrier N2 W2 designed to impact on both sides straight or curved exceeding 120 metres radius.</v>
          </cell>
          <cell r="H194" t="str">
            <v>m</v>
          </cell>
          <cell r="I194">
            <v>58.635506841680623</v>
          </cell>
          <cell r="K194">
            <v>59.227710758509623</v>
          </cell>
        </row>
        <row r="195">
          <cell r="G195" t="str">
            <v>Safety barrier N2 W3 designed to impact on both sides straight or curved exceeding 120 metres radius.</v>
          </cell>
          <cell r="H195" t="str">
            <v>m</v>
          </cell>
          <cell r="I195">
            <v>58.133156404008751</v>
          </cell>
          <cell r="K195">
            <v>58.622331728167275</v>
          </cell>
        </row>
        <row r="196">
          <cell r="G196" t="str">
            <v>Safety barrier N2 W4 designed to impact on both sides straight or curved exceeding 120 metres radius.</v>
          </cell>
          <cell r="H196" t="str">
            <v>m</v>
          </cell>
          <cell r="I196">
            <v>43.159379422190312</v>
          </cell>
          <cell r="K196">
            <v>43.369372947029916</v>
          </cell>
        </row>
        <row r="197">
          <cell r="G197" t="str">
            <v>Safety barrier N2 W5 designed to impact on both sides straight or curved exceeding 120 metres radius.</v>
          </cell>
          <cell r="H197" t="str">
            <v>m</v>
          </cell>
          <cell r="I197">
            <v>42.134000825697811</v>
          </cell>
          <cell r="K197">
            <v>42.30473722103315</v>
          </cell>
        </row>
        <row r="198">
          <cell r="G198" t="str">
            <v>Safety barrier N2 W6 designed to impact on both sides straight or curved exceeding 120 metres radius.</v>
          </cell>
          <cell r="H198" t="str">
            <v>m</v>
          </cell>
          <cell r="I198">
            <v>42.060657569875936</v>
          </cell>
          <cell r="K198">
            <v>42.222238163382571</v>
          </cell>
        </row>
        <row r="199">
          <cell r="G199" t="str">
            <v>Safety barrier H2 W8 designed to impact on both sides straight or curved exceeding 120 metres radius.</v>
          </cell>
          <cell r="H199" t="str">
            <v>m</v>
          </cell>
          <cell r="I199">
            <v>219.79246589637498</v>
          </cell>
          <cell r="K199">
            <v>236.34331247410199</v>
          </cell>
        </row>
        <row r="200">
          <cell r="G200" t="str">
            <v>Extra over N2 safety barrier for curved exceeding 50 metres radius but not exceeding 120 metres radius.</v>
          </cell>
          <cell r="H200" t="str">
            <v>m</v>
          </cell>
          <cell r="I200">
            <v>2.7367600008081245</v>
          </cell>
          <cell r="K200">
            <v>4.4290117873798893</v>
          </cell>
        </row>
        <row r="201">
          <cell r="G201" t="str">
            <v>Extra over H1 safety barrier for curved exceeding 50 metres radius but not exceeding 120 metres radius.</v>
          </cell>
          <cell r="H201" t="str">
            <v>m</v>
          </cell>
          <cell r="I201">
            <v>4.2033088856349998</v>
          </cell>
          <cell r="K201">
            <v>7.752892410219558</v>
          </cell>
        </row>
        <row r="202">
          <cell r="G202" t="str">
            <v>Extra over H2 safety barrier for curved exceeding 50 metres radius but not exceeding 120 metres radius.</v>
          </cell>
          <cell r="H202" t="str">
            <v>m</v>
          </cell>
          <cell r="I202">
            <v>4.2033088856349998</v>
          </cell>
          <cell r="K202">
            <v>7.752892410219558</v>
          </cell>
        </row>
        <row r="203">
          <cell r="G203" t="str">
            <v>Extra over N2 safety barrier for curved curved not exceeding 50 metres radius.</v>
          </cell>
          <cell r="H203" t="str">
            <v>m</v>
          </cell>
          <cell r="I203">
            <v>28.116257383614371</v>
          </cell>
          <cell r="K203">
            <v>50.173480612982637</v>
          </cell>
        </row>
        <row r="204">
          <cell r="G204" t="str">
            <v>Extra over H1 safety barrier for curved curved not exceeding 50 metres radius.</v>
          </cell>
          <cell r="H204" t="str">
            <v>m</v>
          </cell>
          <cell r="I204">
            <v>42.456387771050629</v>
          </cell>
          <cell r="K204">
            <v>62.147652068665138</v>
          </cell>
        </row>
        <row r="205">
          <cell r="G205" t="str">
            <v>Extra over H2 safety barrier for curved curved not exceeding 50 metres radius.</v>
          </cell>
          <cell r="H205" t="str">
            <v>m</v>
          </cell>
          <cell r="I205">
            <v>42.456387771050629</v>
          </cell>
          <cell r="K205">
            <v>62.147652068665138</v>
          </cell>
        </row>
        <row r="206">
          <cell r="G206" t="str">
            <v>Establishment costs for concrete step barrier (CSB) operations</v>
          </cell>
          <cell r="H206" t="str">
            <v>item</v>
          </cell>
          <cell r="I206">
            <v>4199.4547480360297</v>
          </cell>
          <cell r="K206">
            <v>4560.9363777374883</v>
          </cell>
        </row>
        <row r="207">
          <cell r="G207" t="str">
            <v>Rigid concrete barrier H2 W2 designed to impact on both sides straight or curved exceeding 120 metres radius.</v>
          </cell>
          <cell r="H207" t="str">
            <v>m</v>
          </cell>
          <cell r="I207">
            <v>81.761802769456665</v>
          </cell>
          <cell r="K207">
            <v>89.453318503410898</v>
          </cell>
        </row>
        <row r="208">
          <cell r="G208" t="str">
            <v>Rigid concrete barrier H2 W3 designed to impact on both sides straight or curved exceeding 120 metres radius.</v>
          </cell>
          <cell r="H208" t="str">
            <v>m</v>
          </cell>
          <cell r="I208">
            <v>146.95611259737316</v>
          </cell>
          <cell r="K208">
            <v>154.26409177899237</v>
          </cell>
        </row>
        <row r="209">
          <cell r="G209" t="str">
            <v>Rigid concrete barrier bifurcation (15m length)</v>
          </cell>
          <cell r="H209" t="str">
            <v>no</v>
          </cell>
          <cell r="I209">
            <v>5106.1260265313676</v>
          </cell>
          <cell r="K209">
            <v>5538.3148264961037</v>
          </cell>
        </row>
        <row r="210">
          <cell r="G210" t="str">
            <v>Extra over rigid concrete barrier for lighting column mounting</v>
          </cell>
          <cell r="H210" t="str">
            <v>no</v>
          </cell>
          <cell r="I210">
            <v>592.25444127383366</v>
          </cell>
          <cell r="K210">
            <v>681.21713579568814</v>
          </cell>
        </row>
        <row r="211">
          <cell r="G211" t="str">
            <v>Demountable steel barrier H2 W2 designed to impact on both sides (5.4m length)</v>
          </cell>
          <cell r="H211" t="str">
            <v>no</v>
          </cell>
          <cell r="I211">
            <v>4355.5932755236154</v>
          </cell>
          <cell r="K211">
            <v>5511.7128546166377</v>
          </cell>
        </row>
        <row r="212">
          <cell r="G212" t="str">
            <v>End sections to demountable steel barrier</v>
          </cell>
          <cell r="H212" t="str">
            <v>no</v>
          </cell>
          <cell r="I212">
            <v>1932.2781040788518</v>
          </cell>
          <cell r="K212">
            <v>2564.0684747485807</v>
          </cell>
        </row>
        <row r="215">
          <cell r="G215" t="str">
            <v>&lt;Select&gt;</v>
          </cell>
          <cell r="I215"/>
        </row>
        <row r="216">
          <cell r="G216" t="str">
            <v>P1 terminal</v>
          </cell>
          <cell r="H216" t="str">
            <v>no</v>
          </cell>
          <cell r="I216">
            <v>1000</v>
          </cell>
          <cell r="K216">
            <v>1200</v>
          </cell>
        </row>
        <row r="217">
          <cell r="G217" t="str">
            <v>P4 terminal</v>
          </cell>
          <cell r="H217" t="str">
            <v>no</v>
          </cell>
          <cell r="I217">
            <v>2500</v>
          </cell>
          <cell r="K217">
            <v>3000</v>
          </cell>
          <cell r="O217">
            <v>3000</v>
          </cell>
        </row>
        <row r="219">
          <cell r="I219"/>
        </row>
        <row r="220">
          <cell r="G220" t="str">
            <v>&lt;Select&gt;</v>
          </cell>
          <cell r="I220"/>
        </row>
        <row r="221">
          <cell r="G221" t="str">
            <v>Transition from CSB to steel beam (2m length)</v>
          </cell>
          <cell r="H221" t="str">
            <v>no</v>
          </cell>
          <cell r="I221">
            <v>2140.487264043375</v>
          </cell>
          <cell r="K221">
            <v>2410.9401696081782</v>
          </cell>
        </row>
        <row r="222">
          <cell r="G222" t="str">
            <v>CSB connection to concrete structure (6m length)</v>
          </cell>
          <cell r="H222" t="str">
            <v>no</v>
          </cell>
          <cell r="I222">
            <v>2769.2198006479875</v>
          </cell>
          <cell r="K222">
            <v>2837.5074244654775</v>
          </cell>
        </row>
        <row r="223">
          <cell r="G223" t="str">
            <v>Transition from TCB to OBB</v>
          </cell>
          <cell r="H223" t="str">
            <v>no</v>
          </cell>
          <cell r="I223">
            <v>235.52571028966875</v>
          </cell>
          <cell r="K223">
            <v>392.33617179693209</v>
          </cell>
          <cell r="M223">
            <v>618.39</v>
          </cell>
        </row>
        <row r="224">
          <cell r="G224" t="str">
            <v>Single sided double rail transitions</v>
          </cell>
          <cell r="H224" t="str">
            <v>no</v>
          </cell>
          <cell r="I224">
            <v>1862.4968283549185</v>
          </cell>
          <cell r="K224">
            <v>1925.3320862629632</v>
          </cell>
        </row>
        <row r="226">
          <cell r="I226"/>
        </row>
        <row r="227">
          <cell r="G227" t="str">
            <v>&lt;Select&gt;</v>
          </cell>
          <cell r="I227"/>
        </row>
        <row r="228">
          <cell r="I228"/>
        </row>
        <row r="229">
          <cell r="G229" t="str">
            <v>&lt;Select&gt;</v>
          </cell>
          <cell r="I229"/>
        </row>
        <row r="230">
          <cell r="G230" t="str">
            <v>Metal Parapet Group P1 straight or curved exceeding 50 metres in radius</v>
          </cell>
          <cell r="H230" t="str">
            <v>m</v>
          </cell>
          <cell r="I230">
            <v>154.18164960401126</v>
          </cell>
          <cell r="K230">
            <v>156.1216795445751</v>
          </cell>
          <cell r="M230">
            <v>183.25</v>
          </cell>
          <cell r="O230">
            <v>163.75</v>
          </cell>
        </row>
        <row r="231">
          <cell r="G231" t="str">
            <v>Metal Parapet with mesh infill Group P2 straight or curved exceeding 50 metres in radius</v>
          </cell>
          <cell r="H231" t="str">
            <v>m</v>
          </cell>
          <cell r="I231">
            <v>179.38931734913123</v>
          </cell>
          <cell r="K231">
            <v>181.86512847217236</v>
          </cell>
          <cell r="M231">
            <v>198.51</v>
          </cell>
          <cell r="O231">
            <v>177.39</v>
          </cell>
        </row>
        <row r="232">
          <cell r="G232" t="str">
            <v>Metal parapets with mesh infill Group P5 straight or curved exceeding 50 metres radius</v>
          </cell>
          <cell r="H232" t="str">
            <v>m</v>
          </cell>
          <cell r="I232">
            <v>229.8558348568103</v>
          </cell>
          <cell r="K232">
            <v>235.76113168948027</v>
          </cell>
          <cell r="M232">
            <v>220</v>
          </cell>
          <cell r="O232">
            <v>231.98</v>
          </cell>
        </row>
        <row r="233">
          <cell r="G233" t="str">
            <v>Metal parapets with solid infill Group P5 straight or curved exceeding 50 metres radius</v>
          </cell>
          <cell r="H233" t="str">
            <v>m</v>
          </cell>
          <cell r="I233">
            <v>303.73077665009623</v>
          </cell>
          <cell r="K233">
            <v>308.90651276413899</v>
          </cell>
          <cell r="M233">
            <v>259.60000000000002</v>
          </cell>
        </row>
        <row r="234">
          <cell r="G234" t="str">
            <v>Metal parapets with solid infill Group P6 straight or curved exceeding 50 metres radius</v>
          </cell>
          <cell r="H234" t="str">
            <v>m</v>
          </cell>
          <cell r="I234">
            <v>824.14198481432504</v>
          </cell>
          <cell r="K234">
            <v>832.7628571444734</v>
          </cell>
        </row>
        <row r="237">
          <cell r="G237" t="str">
            <v>&lt;Select&gt;</v>
          </cell>
          <cell r="I237"/>
        </row>
        <row r="238">
          <cell r="G238" t="str">
            <v>Pedestrian Guardrail, Tubular galvanised steel handrail 1.2m high</v>
          </cell>
          <cell r="H238" t="str">
            <v>m</v>
          </cell>
          <cell r="I238">
            <v>59</v>
          </cell>
          <cell r="K238">
            <v>70.8</v>
          </cell>
          <cell r="M238">
            <v>180.61</v>
          </cell>
        </row>
        <row r="240">
          <cell r="G240" t="str">
            <v>&lt;Select&gt;</v>
          </cell>
          <cell r="I240"/>
        </row>
        <row r="242">
          <cell r="G242" t="str">
            <v>&lt;Select&gt;</v>
          </cell>
          <cell r="I242"/>
        </row>
        <row r="244">
          <cell r="G244" t="str">
            <v>&lt;Select&gt;</v>
          </cell>
          <cell r="I244"/>
        </row>
        <row r="246">
          <cell r="G246" t="str">
            <v>&lt;Select&gt;</v>
          </cell>
          <cell r="I246"/>
        </row>
        <row r="247">
          <cell r="I247"/>
        </row>
        <row r="248">
          <cell r="G248" t="str">
            <v>&lt;Select&gt;</v>
          </cell>
          <cell r="I248"/>
        </row>
        <row r="249">
          <cell r="G249" t="str">
            <v>Temporary concrete safety barrier intermediate section</v>
          </cell>
          <cell r="H249" t="str">
            <v>no</v>
          </cell>
          <cell r="I249">
            <v>154.35491446549997</v>
          </cell>
          <cell r="K249">
            <v>167.77533488115671</v>
          </cell>
          <cell r="M249">
            <v>382.8</v>
          </cell>
        </row>
        <row r="250">
          <cell r="G250" t="str">
            <v>Temporary concrete safety barrier termination</v>
          </cell>
          <cell r="H250" t="str">
            <v>no</v>
          </cell>
          <cell r="I250">
            <v>239.74275029424996</v>
          </cell>
          <cell r="K250">
            <v>316.53935840395604</v>
          </cell>
          <cell r="M250">
            <v>456.86</v>
          </cell>
        </row>
        <row r="251">
          <cell r="G251" t="str">
            <v>Maintain temporary concrete safety barrier, intermediate section</v>
          </cell>
          <cell r="H251" t="str">
            <v>week</v>
          </cell>
          <cell r="I251">
            <v>3.6126479337499999</v>
          </cell>
          <cell r="K251">
            <v>3.8906629958566361</v>
          </cell>
        </row>
        <row r="252">
          <cell r="G252" t="str">
            <v>Maintain temporary concrete safety barrier, terminal section</v>
          </cell>
          <cell r="H252" t="str">
            <v>week</v>
          </cell>
          <cell r="I252">
            <v>4.0166729337499998</v>
          </cell>
          <cell r="K252">
            <v>4.7012767528968267</v>
          </cell>
        </row>
        <row r="253">
          <cell r="I253"/>
        </row>
        <row r="254">
          <cell r="I254"/>
        </row>
        <row r="255">
          <cell r="I255"/>
        </row>
        <row r="256">
          <cell r="G256" t="str">
            <v>&lt;Select&gt;</v>
          </cell>
          <cell r="I256"/>
        </row>
        <row r="257">
          <cell r="I257"/>
        </row>
        <row r="258">
          <cell r="G258" t="str">
            <v>&lt;Select&gt;</v>
          </cell>
          <cell r="I258"/>
        </row>
        <row r="259">
          <cell r="G259" t="str">
            <v>150 mm internal diameter drain design group 5 in trench depth to invert not exceeding 2 metres, average depth to invert 1.0 metres</v>
          </cell>
          <cell r="H259" t="str">
            <v>m</v>
          </cell>
          <cell r="I259">
            <v>35.7110011985</v>
          </cell>
          <cell r="K259">
            <v>37.242574967002632</v>
          </cell>
          <cell r="M259">
            <v>46</v>
          </cell>
          <cell r="O259">
            <v>47.6</v>
          </cell>
        </row>
        <row r="260">
          <cell r="G260" t="str">
            <v>150 mm internal diameter drain design group Z in trench depth to invert not exceeding 2 metres, average depth to invert 1.0 metres</v>
          </cell>
          <cell r="H260" t="str">
            <v>m</v>
          </cell>
          <cell r="I260">
            <v>61.120595324500002</v>
          </cell>
          <cell r="K260">
            <v>64.497981317295228</v>
          </cell>
          <cell r="M260">
            <v>80.31</v>
          </cell>
          <cell r="O260">
            <v>83.55</v>
          </cell>
        </row>
        <row r="261">
          <cell r="G261" t="str">
            <v>150 mm internal diameter drain design group 99 in trench depth to invert not exceeding 2 metres, average depth to invert 1.0 metres</v>
          </cell>
          <cell r="H261" t="str">
            <v>m</v>
          </cell>
          <cell r="I261">
            <v>60.739543324500005</v>
          </cell>
          <cell r="K261">
            <v>64.47096275609799</v>
          </cell>
          <cell r="M261">
            <v>80.31</v>
          </cell>
        </row>
        <row r="262">
          <cell r="G262" t="str">
            <v>150 mm internal diameter drain design group 5 in trench depth to invert not exceeding 2 metres, average depth to invert 1.5 metres</v>
          </cell>
          <cell r="H262" t="str">
            <v>m</v>
          </cell>
          <cell r="I262">
            <v>42.638100359124998</v>
          </cell>
          <cell r="K262">
            <v>44.427409702215321</v>
          </cell>
          <cell r="M262">
            <v>48.2</v>
          </cell>
        </row>
        <row r="263">
          <cell r="G263" t="str">
            <v>150 mm internal diameter drain design group 99 in trench depth to invert not exceeding 2 metres, average depth to invert 1.5 metres</v>
          </cell>
          <cell r="H263" t="str">
            <v>m</v>
          </cell>
          <cell r="I263">
            <v>72.160754164374993</v>
          </cell>
          <cell r="K263">
            <v>79.385081638688803</v>
          </cell>
          <cell r="M263">
            <v>82.52</v>
          </cell>
        </row>
        <row r="264">
          <cell r="G264" t="str">
            <v>150 mm internal diameter drain design group 5 in trench depth to invert not exceeding 2.0 metres, average depth to invert 2.0 metres</v>
          </cell>
          <cell r="H264" t="str">
            <v>m</v>
          </cell>
          <cell r="I264">
            <v>55.092743418124996</v>
          </cell>
          <cell r="K264">
            <v>59.503042759350677</v>
          </cell>
          <cell r="M264">
            <v>51.84</v>
          </cell>
        </row>
        <row r="265">
          <cell r="G265" t="str">
            <v>150 mm internal diameter drain design group 99 in trench depth to invert not exceeding 2.0 metres, average depth to invert 2.0 metres</v>
          </cell>
          <cell r="H265" t="str">
            <v>m</v>
          </cell>
          <cell r="I265">
            <v>91.441526449874999</v>
          </cell>
          <cell r="K265">
            <v>105.47551095081431</v>
          </cell>
          <cell r="M265">
            <v>86.16</v>
          </cell>
        </row>
        <row r="266">
          <cell r="G266" t="str">
            <v>225 mm internal diameter drain design group 5 in trench depth to invert not exceeding 2.0 metres, average depth to invert 1.0 metres</v>
          </cell>
          <cell r="H266" t="str">
            <v>m</v>
          </cell>
          <cell r="I266">
            <v>47.777824404900002</v>
          </cell>
          <cell r="K266">
            <v>49.266292547866584</v>
          </cell>
          <cell r="M266">
            <v>80</v>
          </cell>
        </row>
        <row r="267">
          <cell r="G267" t="str">
            <v>225 mm internal diameter drain design group 5 in trench depth to invert not exceeding 2 metres, average depth to invert 1.5 metres</v>
          </cell>
          <cell r="H267" t="str">
            <v>m</v>
          </cell>
          <cell r="I267">
            <v>53.866897215625002</v>
          </cell>
          <cell r="K267">
            <v>55.35874439746938</v>
          </cell>
          <cell r="M267">
            <v>85.92</v>
          </cell>
        </row>
        <row r="268">
          <cell r="G268" t="str">
            <v>225 mm internal diameter drain design group 5 in trench depth to invert not exceeding 2 metres, average depth to invert 2.0 metres</v>
          </cell>
          <cell r="H268" t="str">
            <v>m</v>
          </cell>
          <cell r="I268">
            <v>64.138563136624995</v>
          </cell>
          <cell r="K268">
            <v>66.487126052596778</v>
          </cell>
          <cell r="M268">
            <v>94.83</v>
          </cell>
        </row>
        <row r="269">
          <cell r="G269" t="str">
            <v>300 mm internal diameter drain design group 5 in trench depth to invert not exceeding 2 metres, average depth to invert 1.0 metres</v>
          </cell>
          <cell r="H269" t="str">
            <v>m</v>
          </cell>
          <cell r="I269">
            <v>58.242017525750001</v>
          </cell>
          <cell r="K269">
            <v>60.076526396962436</v>
          </cell>
          <cell r="M269">
            <v>119</v>
          </cell>
        </row>
        <row r="270">
          <cell r="G270" t="str">
            <v>300 mm internal diameter drain design group 5 in trench depth to invert not exceeding 2 metres, average depth to invert 1.5 metres</v>
          </cell>
          <cell r="H270" t="str">
            <v>m</v>
          </cell>
          <cell r="I270">
            <v>65.454947300250012</v>
          </cell>
          <cell r="K270">
            <v>67.315615989331576</v>
          </cell>
          <cell r="M270">
            <v>123.54</v>
          </cell>
        </row>
        <row r="271">
          <cell r="G271" t="str">
            <v>300 mm internal diameter drain design group 5 in trench depth to invert not exceeding 2 metres, average depth to invert 2.0 metres</v>
          </cell>
          <cell r="H271" t="str">
            <v>m</v>
          </cell>
          <cell r="I271">
            <v>77.857724645000005</v>
          </cell>
          <cell r="K271">
            <v>81.4453300135592</v>
          </cell>
          <cell r="M271">
            <v>129.38999999999999</v>
          </cell>
          <cell r="O271">
            <v>94.31</v>
          </cell>
        </row>
        <row r="272">
          <cell r="G272" t="str">
            <v>375 mm internal diameter drain design group 5 in trench depth to invert not exceeding 2 metres, average depth to invert 1.0 metres</v>
          </cell>
          <cell r="H272" t="str">
            <v>m</v>
          </cell>
          <cell r="I272">
            <v>67.967789059875003</v>
          </cell>
          <cell r="K272">
            <v>69.934091974453295</v>
          </cell>
        </row>
        <row r="273">
          <cell r="G273" t="str">
            <v>375 mm internal diameter drain design group 5 in trench depth to invert not exceeding 2 metres, average depth to invert 1.5 metres</v>
          </cell>
          <cell r="H273" t="str">
            <v>m</v>
          </cell>
          <cell r="I273">
            <v>75.231112897499997</v>
          </cell>
          <cell r="K273">
            <v>77.157474502291777</v>
          </cell>
        </row>
        <row r="274">
          <cell r="G274" t="str">
            <v>375 mm internal diameter drain design group 5 in trench depth to invert not exceeding 2 metres, average depth to invert 2.0 metres</v>
          </cell>
          <cell r="H274" t="str">
            <v>m</v>
          </cell>
          <cell r="I274">
            <v>87.945955717375</v>
          </cell>
          <cell r="K274">
            <v>91.704865448856864</v>
          </cell>
        </row>
        <row r="275">
          <cell r="G275" t="str">
            <v>450 mm internal diameter drain design group 5 in trench depth to invert not exceeding 2 metres, average depth to invert 1.0 metres</v>
          </cell>
          <cell r="H275" t="str">
            <v>m</v>
          </cell>
          <cell r="I275">
            <v>75.695447061250007</v>
          </cell>
          <cell r="K275">
            <v>79.564763479340513</v>
          </cell>
          <cell r="M275">
            <v>95</v>
          </cell>
        </row>
        <row r="276">
          <cell r="G276" t="str">
            <v>450 mm internal diameter drain design group 5 in trench depth to invert not exceeding 2 metres, average depth to invert 1.5 metres</v>
          </cell>
          <cell r="H276" t="str">
            <v>m</v>
          </cell>
          <cell r="I276">
            <v>84.075055365000011</v>
          </cell>
          <cell r="K276">
            <v>87.437644934599462</v>
          </cell>
          <cell r="M276">
            <v>100</v>
          </cell>
        </row>
        <row r="277">
          <cell r="G277" t="str">
            <v>450 mm internal diameter drain design group 5 in trench depth to invert not exceeding 2 metres, average depth to invert 2.0 metres</v>
          </cell>
          <cell r="H277" t="str">
            <v>m</v>
          </cell>
          <cell r="I277">
            <v>97.458167438125002</v>
          </cell>
          <cell r="K277">
            <v>102.78662375389759</v>
          </cell>
          <cell r="M277">
            <v>105.45</v>
          </cell>
        </row>
        <row r="278">
          <cell r="G278" t="str">
            <v>600 mm internal diameter drain design group 5 in trench depth to invert not exceeding 2 metres, average depth to invert 1.5 metres</v>
          </cell>
          <cell r="H278" t="str">
            <v>m</v>
          </cell>
          <cell r="I278">
            <v>112.57175889249999</v>
          </cell>
          <cell r="K278">
            <v>116.45611636337492</v>
          </cell>
          <cell r="M278">
            <v>135</v>
          </cell>
        </row>
        <row r="279">
          <cell r="G279" t="str">
            <v>600 mm internal diameter drain design group 5 in trench depth to invert not exceeding 2 metres, average depth to invert 2.0 metres</v>
          </cell>
          <cell r="H279" t="str">
            <v>m</v>
          </cell>
          <cell r="I279">
            <v>128.30052005912498</v>
          </cell>
          <cell r="K279">
            <v>135.40064989156625</v>
          </cell>
          <cell r="M279">
            <v>139.26</v>
          </cell>
        </row>
        <row r="280">
          <cell r="G280" t="str">
            <v>600 mm internal diameter drain design group 5 in trench depth to invert exceeding 2 metres, not exceeding 4 metres, average depth to invert 2.5 metres</v>
          </cell>
          <cell r="H280" t="str">
            <v>m</v>
          </cell>
          <cell r="I280">
            <v>145.54017826137499</v>
          </cell>
          <cell r="K280">
            <v>155.64599414474111</v>
          </cell>
          <cell r="M280">
            <v>145</v>
          </cell>
        </row>
        <row r="281">
          <cell r="G281" t="str">
            <v>One number 100 mm internal diameter upvc service duct Type A to HCD I2 depth to invert not exceeding 2 metres, average depth to invert 0.5 metres</v>
          </cell>
          <cell r="H281" t="str">
            <v>m</v>
          </cell>
          <cell r="I281">
            <v>27.539189681624997</v>
          </cell>
          <cell r="K281">
            <v>28.377731875424566</v>
          </cell>
        </row>
        <row r="282">
          <cell r="G282" t="str">
            <v>One number 100 mm internal diameter upvc service duct Type A to HCD I2 depth to invert not exceeding 2 metres, average depth to invert 1.0 metres</v>
          </cell>
          <cell r="H282" t="str">
            <v>m</v>
          </cell>
          <cell r="I282">
            <v>38.973439931125</v>
          </cell>
          <cell r="K282">
            <v>41.272080066996594</v>
          </cell>
          <cell r="M282">
            <v>30.25</v>
          </cell>
        </row>
        <row r="283">
          <cell r="G283" t="str">
            <v>One number 100 mm internal diameter upvc service duct Type B to HCD I2 depth to invert not exceeding 2 metres, average depth to invert 1.5 metres</v>
          </cell>
          <cell r="H283" t="str">
            <v>m</v>
          </cell>
          <cell r="I283">
            <v>37.270817688675002</v>
          </cell>
          <cell r="K283">
            <v>41.832028275253947</v>
          </cell>
        </row>
        <row r="284">
          <cell r="G284" t="str">
            <v>One number 100 mm internal diameter upvc service duct Type B to HCD I2 depth to invert not exceeding 2 metres, average depth to invert 2.0 metres</v>
          </cell>
          <cell r="H284" t="str">
            <v>m</v>
          </cell>
          <cell r="I284">
            <v>50.111455061425005</v>
          </cell>
          <cell r="K284">
            <v>59.460971841967556</v>
          </cell>
        </row>
        <row r="285">
          <cell r="G285" t="str">
            <v>Two number 100 mm internal diameter upvc service ducts Type A to HCD I2 depth to invert not exceeding 2 metres, average depth to invert 0.5 metres</v>
          </cell>
          <cell r="H285" t="str">
            <v>m</v>
          </cell>
          <cell r="I285">
            <v>30.318943831624996</v>
          </cell>
          <cell r="K285">
            <v>30.904923135698752</v>
          </cell>
          <cell r="O285">
            <v>30.904923135698752</v>
          </cell>
        </row>
        <row r="286">
          <cell r="G286" t="str">
            <v>Two number 100 mm internal diameter upvc service ducts Type A to HCD I2 depth to invert not exceeding 2 metres, average depth to invert 1.0 metres</v>
          </cell>
          <cell r="H286" t="str">
            <v>m</v>
          </cell>
          <cell r="I286">
            <v>44.700116139575002</v>
          </cell>
          <cell r="K286">
            <v>46.680267124366004</v>
          </cell>
          <cell r="M286">
            <v>55.68</v>
          </cell>
        </row>
        <row r="287">
          <cell r="G287" t="str">
            <v>Two number 100 mm internal diameter upvc service ducts Type B to HCD I2 depth to invert not exceeding 2 metres, average depth to invert 1.5 metres</v>
          </cell>
          <cell r="H287" t="str">
            <v>m</v>
          </cell>
          <cell r="I287">
            <v>42.284009971799996</v>
          </cell>
          <cell r="K287">
            <v>46.495443143427764</v>
          </cell>
        </row>
        <row r="288">
          <cell r="G288" t="str">
            <v>Two number 100 mm internal diameter upvc service ducts Type B to HCD I2 depth to invert not exceeding 2 metres, average depth to invert 2.0 metres</v>
          </cell>
          <cell r="H288" t="str">
            <v>m</v>
          </cell>
          <cell r="I288">
            <v>56.211159395625003</v>
          </cell>
          <cell r="K288">
            <v>65.628772383602339</v>
          </cell>
        </row>
        <row r="289">
          <cell r="G289" t="str">
            <v>Three number 100 mm internal diameter upvc service ducts Type A to HCD I2 depth to invert not exceeding 2 metres, average depth to invert 0.5 metres</v>
          </cell>
          <cell r="H289" t="str">
            <v>m</v>
          </cell>
          <cell r="I289">
            <v>41.730240785725002</v>
          </cell>
          <cell r="K289">
            <v>43.622961957315056</v>
          </cell>
        </row>
        <row r="290">
          <cell r="G290" t="str">
            <v>Three number 100 mm internal diameter upvc service ducts Type A to HCD I2 depth to invert not exceeding 2 metres, average depth to invert 1.0 metres</v>
          </cell>
          <cell r="H290" t="str">
            <v>m</v>
          </cell>
          <cell r="I290">
            <v>55.575643596999996</v>
          </cell>
          <cell r="K290">
            <v>57.63236524731763</v>
          </cell>
          <cell r="M290">
            <v>77.430000000000007</v>
          </cell>
        </row>
        <row r="291">
          <cell r="G291" t="str">
            <v>Three number 100 mm internal diameter upvc service ducts Type B to HCD I2 depth to invert not exceeding 2 m+B113etres, average depth to invert 1.5 metres</v>
          </cell>
          <cell r="H291" t="str">
            <v>m</v>
          </cell>
          <cell r="I291">
            <v>50.942804998450008</v>
          </cell>
          <cell r="K291">
            <v>56.738853924299555</v>
          </cell>
        </row>
        <row r="292">
          <cell r="G292" t="str">
            <v>Three number 100 mm internal diameter upvc service ducts Type B to HCD I2 depth to invert not exceeding 2 metres, average depth to invert 2.0 metres</v>
          </cell>
          <cell r="H292" t="str">
            <v>m</v>
          </cell>
          <cell r="I292">
            <v>67.743351544549995</v>
          </cell>
          <cell r="K292">
            <v>79.366303804210631</v>
          </cell>
        </row>
        <row r="293">
          <cell r="G293" t="str">
            <v>Four number 100 mm internal diameter upvc service ducts on bed Type A to HCD 12 depth to invert not exceeding 2 metres, average depth to invert 0.5 metres</v>
          </cell>
          <cell r="H293" t="str">
            <v>m</v>
          </cell>
          <cell r="I293">
            <v>46.871977818625005</v>
          </cell>
          <cell r="K293">
            <v>48.137076816432007</v>
          </cell>
        </row>
        <row r="294">
          <cell r="G294" t="str">
            <v>Four number 100 mm internal diameter upvc service ducts Type A to HCD I2 depth to invert not exceeding 2 metres, average depth to invert 1.0 metres</v>
          </cell>
          <cell r="H294" t="str">
            <v>m</v>
          </cell>
          <cell r="I294">
            <v>65.573600526675008</v>
          </cell>
          <cell r="K294">
            <v>68.801542235830311</v>
          </cell>
          <cell r="M294">
            <v>101.79</v>
          </cell>
        </row>
        <row r="295">
          <cell r="G295" t="str">
            <v>Four number 100 mm internal diameter upvc service ducts Type B to HCD I2 depth to invert not exceeding 2 metres, average depth to invert 1.5 metres</v>
          </cell>
          <cell r="H295" t="str">
            <v>m</v>
          </cell>
          <cell r="I295">
            <v>59.841156137499993</v>
          </cell>
          <cell r="K295">
            <v>67.852882796191878</v>
          </cell>
        </row>
        <row r="296">
          <cell r="G296" t="str">
            <v>Four number 100 mm internal diameter upvc service ducts on bed Type Z  in trench depth to invert not exceeding 2 metres, average depth to invert 2.0 metres</v>
          </cell>
          <cell r="H296" t="str">
            <v>m</v>
          </cell>
          <cell r="I296">
            <v>102.52991241777499</v>
          </cell>
          <cell r="K296">
            <v>119.01213642383937</v>
          </cell>
        </row>
        <row r="299">
          <cell r="G299" t="str">
            <v>&lt;Select&gt;</v>
          </cell>
          <cell r="I299"/>
        </row>
        <row r="300">
          <cell r="G300" t="str">
            <v>150 mm internal diameter filter drain in trench specified design group 1 depth to invert not exceeding 2.0 metres, average depth to invert 1.0 metres</v>
          </cell>
          <cell r="H300" t="str">
            <v>m</v>
          </cell>
          <cell r="I300">
            <v>50.181631967249999</v>
          </cell>
          <cell r="K300">
            <v>51.695857034163616</v>
          </cell>
          <cell r="M300">
            <v>57.51</v>
          </cell>
        </row>
        <row r="301">
          <cell r="G301" t="str">
            <v>150 mm internal diameter filter drain in trench specified design group 1 depth to invert not exceeding 2.0 metres, average depth to invert 1.5 metres</v>
          </cell>
          <cell r="H301" t="str">
            <v>m</v>
          </cell>
          <cell r="I301">
            <v>67.876782902874993</v>
          </cell>
          <cell r="K301">
            <v>69.84491222227453</v>
          </cell>
          <cell r="M301">
            <v>63</v>
          </cell>
        </row>
        <row r="302">
          <cell r="G302" t="str">
            <v>150 mm internal diameter filter drain in trench specified design group 1 depth to invert not exceeding 2.0 metres, average depth to invert 2.0 metres</v>
          </cell>
          <cell r="H302" t="str">
            <v>m</v>
          </cell>
          <cell r="I302">
            <v>87.097537361124992</v>
          </cell>
          <cell r="K302">
            <v>89.780339479585805</v>
          </cell>
          <cell r="M302">
            <v>68.36</v>
          </cell>
        </row>
        <row r="303">
          <cell r="G303" t="str">
            <v>225 mm internal diameter filter drain in trench specified design group 1 depth to invert not exceeding 2.0 metres, average depth to invert 1.0 metres</v>
          </cell>
          <cell r="H303" t="str">
            <v>m</v>
          </cell>
          <cell r="I303">
            <v>60.921335050625004</v>
          </cell>
          <cell r="K303">
            <v>62.812778165174471</v>
          </cell>
          <cell r="M303">
            <v>74.540000000000006</v>
          </cell>
        </row>
        <row r="304">
          <cell r="G304" t="str">
            <v>225 mm internal diameter filter drain in trench specified design group 1 depth to invert not exceeding 2.0 metres, average depth to invert 1.5 metres</v>
          </cell>
          <cell r="H304" t="str">
            <v>m</v>
          </cell>
          <cell r="I304">
            <v>80.624832426250009</v>
          </cell>
          <cell r="K304">
            <v>83.147799910968118</v>
          </cell>
          <cell r="M304">
            <v>80</v>
          </cell>
        </row>
        <row r="305">
          <cell r="G305" t="str">
            <v>300 mm internal diameter filter drain in trench specified design group 1 depth to invert not exceeding 2.0 metres, average depth to invert 1.0 metres</v>
          </cell>
          <cell r="H305" t="str">
            <v>m</v>
          </cell>
          <cell r="I305">
            <v>71.871461841625006</v>
          </cell>
          <cell r="K305">
            <v>74.301265020698281</v>
          </cell>
          <cell r="M305">
            <v>106.65</v>
          </cell>
        </row>
        <row r="306">
          <cell r="G306" t="str">
            <v>300 mm internal diameter filter drain in trench specified design group 1 depth to invert not exceeding 2.0 metres, average depth to invert 2.0 metres</v>
          </cell>
          <cell r="H306" t="str">
            <v>m</v>
          </cell>
          <cell r="I306">
            <v>116.36846502775001</v>
          </cell>
          <cell r="K306">
            <v>120.11891726900807</v>
          </cell>
          <cell r="M306">
            <v>120.34</v>
          </cell>
        </row>
        <row r="307">
          <cell r="G307" t="str">
            <v>Type A filter material contiguous with filter drain</v>
          </cell>
          <cell r="H307" t="str">
            <v>m3</v>
          </cell>
          <cell r="I307">
            <v>40.237984533875</v>
          </cell>
          <cell r="K307">
            <v>40.729876725227818</v>
          </cell>
          <cell r="M307">
            <v>21.82</v>
          </cell>
        </row>
        <row r="308">
          <cell r="G308" t="str">
            <v>Type B filter material contiguous with filter drain</v>
          </cell>
          <cell r="H308" t="str">
            <v>m3</v>
          </cell>
          <cell r="I308">
            <v>39.362037861875002</v>
          </cell>
          <cell r="K308">
            <v>39.81948343874447</v>
          </cell>
          <cell r="M308">
            <v>44.28</v>
          </cell>
        </row>
        <row r="309">
          <cell r="G309" t="str">
            <v>Type C filter material contiguous with filter drain</v>
          </cell>
          <cell r="H309" t="str">
            <v>m3</v>
          </cell>
          <cell r="I309">
            <v>40.621744861875001</v>
          </cell>
          <cell r="K309">
            <v>41.029440387323213</v>
          </cell>
        </row>
        <row r="310">
          <cell r="G310" t="str">
            <v>Granular Type 1 sub-base material</v>
          </cell>
          <cell r="H310" t="str">
            <v>m3</v>
          </cell>
          <cell r="I310">
            <v>39.260375210625</v>
          </cell>
          <cell r="K310">
            <v>39.483429846455188</v>
          </cell>
        </row>
        <row r="311">
          <cell r="G311" t="str">
            <v>Granular Type 2 sub-base material</v>
          </cell>
          <cell r="H311" t="str">
            <v>m3</v>
          </cell>
          <cell r="I311">
            <v>38.085928570625008</v>
          </cell>
          <cell r="K311">
            <v>38.304157703577587</v>
          </cell>
        </row>
        <row r="312">
          <cell r="G312" t="str">
            <v>Excavate and replace filter material depth to invert not exceeding 2 metres in verge</v>
          </cell>
          <cell r="H312" t="str">
            <v>m3</v>
          </cell>
          <cell r="I312">
            <v>64.460891250249986</v>
          </cell>
          <cell r="K312">
            <v>66.312735280588015</v>
          </cell>
          <cell r="M312">
            <v>67.650000000000006</v>
          </cell>
        </row>
        <row r="313">
          <cell r="G313" t="str">
            <v>Excavate and replace filter material depth to invert exceeding 2 metres but not exceeding 4 metres in verge</v>
          </cell>
          <cell r="H313" t="str">
            <v>m3</v>
          </cell>
          <cell r="I313">
            <v>66.615699587249992</v>
          </cell>
          <cell r="K313">
            <v>68.073438070636669</v>
          </cell>
          <cell r="M313">
            <v>67.650000000000006</v>
          </cell>
        </row>
        <row r="314">
          <cell r="G314" t="str">
            <v>Excavate and replace filter material depth to invert not exceeding 2 metres in central reserve</v>
          </cell>
          <cell r="H314" t="str">
            <v>m3</v>
          </cell>
          <cell r="M314">
            <v>67.650000000000006</v>
          </cell>
        </row>
        <row r="317">
          <cell r="G317" t="str">
            <v>&lt;Select&gt;</v>
          </cell>
          <cell r="I317"/>
        </row>
        <row r="318">
          <cell r="G318" t="str">
            <v>Connection of 150 mm internal diameter pipe to existing 150 mm internal diameter drain, sewer or piped culvert depth to invert not exceeding 2 metres</v>
          </cell>
          <cell r="H318" t="str">
            <v>no</v>
          </cell>
          <cell r="I318">
            <v>99.653872977500001</v>
          </cell>
          <cell r="K318">
            <v>111.25502184808593</v>
          </cell>
          <cell r="M318">
            <v>85.54</v>
          </cell>
        </row>
        <row r="319">
          <cell r="G319" t="str">
            <v>Connection of 225 mm internal diameter pipe to existing 225 mm internal diameter drain, sewer or piped culvert depth to invert not exceeding 2 metres</v>
          </cell>
          <cell r="H319" t="str">
            <v>no</v>
          </cell>
          <cell r="I319">
            <v>172.89467080125004</v>
          </cell>
          <cell r="K319">
            <v>191.5928018875681</v>
          </cell>
          <cell r="M319">
            <v>168.28</v>
          </cell>
        </row>
        <row r="320">
          <cell r="G320" t="str">
            <v>Connection of 225 mm internal diameter pipe to existing 225 mm internal diameter drain, sewer or piped culvert depth to invert exceeding 2 metres but not exceeding 4 metres</v>
          </cell>
          <cell r="H320" t="str">
            <v>no</v>
          </cell>
          <cell r="I320">
            <v>214.719673862875</v>
          </cell>
          <cell r="K320">
            <v>250.97694937686788</v>
          </cell>
          <cell r="M320">
            <v>200</v>
          </cell>
        </row>
        <row r="321">
          <cell r="G321" t="str">
            <v>Connection of 300 mm internal diameter pipe to existing 300 mm internal diameter drain, sewer or piped culvert depth to invert not exceeding 2 metres</v>
          </cell>
          <cell r="H321" t="str">
            <v>no</v>
          </cell>
          <cell r="I321">
            <v>239.33836371475002</v>
          </cell>
          <cell r="K321">
            <v>257.274612669661</v>
          </cell>
          <cell r="M321">
            <v>271.82</v>
          </cell>
        </row>
        <row r="322">
          <cell r="G322" t="str">
            <v>Connection of 150 mm internal diameter pipe to existing chamber depth to invert not exceeding 2 metres</v>
          </cell>
          <cell r="H322" t="str">
            <v>no</v>
          </cell>
          <cell r="I322">
            <v>182.44285220900002</v>
          </cell>
          <cell r="K322">
            <v>214.53492791059085</v>
          </cell>
          <cell r="M322">
            <v>143.1</v>
          </cell>
        </row>
        <row r="323">
          <cell r="G323" t="str">
            <v>Connection of 225 mm internal diameter pipe to existing chamber depth to invert not exceeding 2 metres</v>
          </cell>
          <cell r="H323" t="str">
            <v>no</v>
          </cell>
          <cell r="I323">
            <v>248.81594171137499</v>
          </cell>
          <cell r="K323">
            <v>280.88396131941983</v>
          </cell>
          <cell r="M323">
            <v>215</v>
          </cell>
        </row>
        <row r="324">
          <cell r="G324" t="str">
            <v>Connection of 300 mm internal diameter pipe to existing chamber depth to invert not exceeding 2 metres</v>
          </cell>
          <cell r="H324" t="str">
            <v>no</v>
          </cell>
          <cell r="I324">
            <v>320.71628563062501</v>
          </cell>
          <cell r="K324">
            <v>360.87047703749494</v>
          </cell>
          <cell r="M324">
            <v>284.61</v>
          </cell>
        </row>
        <row r="327">
          <cell r="G327" t="str">
            <v>&lt;Select&gt;</v>
          </cell>
          <cell r="I327"/>
        </row>
        <row r="328">
          <cell r="G328" t="str">
            <v>Chamber specified design group Type 3a PC manhole 1200mm dia with cover and frame depth to invert not exceeding 1 metre</v>
          </cell>
          <cell r="H328" t="str">
            <v>no</v>
          </cell>
          <cell r="I328">
            <v>931.27075556368766</v>
          </cell>
          <cell r="K328">
            <v>965.88997828037611</v>
          </cell>
          <cell r="M328">
            <v>1045</v>
          </cell>
          <cell r="O328">
            <v>1316.97</v>
          </cell>
        </row>
        <row r="329">
          <cell r="G329" t="str">
            <v>Chamber specified design group Type 3a PC manhole 1200mm dia with cover and frame depth to invert exceeding 1 metre but not exceeding 2 metres</v>
          </cell>
          <cell r="H329" t="str">
            <v>no</v>
          </cell>
          <cell r="I329">
            <v>1295.2893446891189</v>
          </cell>
          <cell r="K329">
            <v>1361.685632957712</v>
          </cell>
          <cell r="M329">
            <v>1534.57</v>
          </cell>
          <cell r="O329">
            <v>1520.41</v>
          </cell>
        </row>
        <row r="330">
          <cell r="G330" t="str">
            <v>Chamber specified design group Type 3b PC manhole 1500mm dia with cover and frame depth to invert not exceeding 1 metre</v>
          </cell>
          <cell r="H330" t="str">
            <v>no</v>
          </cell>
        </row>
        <row r="331">
          <cell r="G331" t="str">
            <v>Chamber specified design group Type 3b PC manhole 1500mm dia with cover and frame depth to invert exceeding 1 metre but not exceeding 2 metres</v>
          </cell>
          <cell r="H331" t="str">
            <v>no</v>
          </cell>
        </row>
        <row r="332">
          <cell r="G332" t="str">
            <v>Chamber specified design group Type 3c PC manhole 1800mm dia with cover and frame depth to invert exceeding 1 metre but not exceeding 2 metres</v>
          </cell>
          <cell r="H332" t="str">
            <v>no</v>
          </cell>
        </row>
        <row r="333">
          <cell r="G333" t="str">
            <v>Chamber specified design group Type 3c PC manhole 1800mm dia with cover and frame depth to invert exceeding 2 metres but not exceeding 3 metres</v>
          </cell>
          <cell r="H333" t="str">
            <v>no</v>
          </cell>
        </row>
        <row r="334">
          <cell r="G334" t="str">
            <v>Chamber specified design group Type 3d PC manhole 2100mm dia with cover and frame depth to invert exceeding 1 metre but not exceeding 2 metres</v>
          </cell>
          <cell r="H334" t="str">
            <v>no</v>
          </cell>
        </row>
        <row r="335">
          <cell r="G335" t="str">
            <v>Chamber specified design group Type 3d PC manhole 2100mm dia with cover and frame depth to invert exceeding 2 metres but not exceeding 3 metres</v>
          </cell>
          <cell r="H335" t="str">
            <v>no</v>
          </cell>
        </row>
        <row r="336">
          <cell r="G336" t="str">
            <v>Chamber specified design group Type 7 catchpit 1050mm dia with cover and frame depth to invert not exceeding 1 metre</v>
          </cell>
          <cell r="H336" t="str">
            <v>no</v>
          </cell>
          <cell r="I336">
            <v>720.48171904725018</v>
          </cell>
          <cell r="K336">
            <v>743.32232264697177</v>
          </cell>
          <cell r="M336">
            <v>950</v>
          </cell>
        </row>
        <row r="337">
          <cell r="G337" t="str">
            <v>Chamber specified design group Type 7 catchpit 1050mm dia with cover and frame depth to invert exceeding 1 metre but not exceeding 2 metres</v>
          </cell>
          <cell r="H337" t="str">
            <v>no</v>
          </cell>
          <cell r="I337">
            <v>1066.0405084027502</v>
          </cell>
          <cell r="K337">
            <v>1112.3873452917007</v>
          </cell>
          <cell r="M337">
            <v>1250</v>
          </cell>
        </row>
        <row r="338">
          <cell r="G338" t="str">
            <v>Precast concrete trapped gully with cover and frame</v>
          </cell>
          <cell r="H338" t="str">
            <v>no</v>
          </cell>
          <cell r="I338">
            <v>309.70140087481246</v>
          </cell>
          <cell r="K338">
            <v>314.895063241488</v>
          </cell>
          <cell r="M338">
            <v>271.70999999999998</v>
          </cell>
          <cell r="O338">
            <v>275.52999999999997</v>
          </cell>
        </row>
        <row r="339">
          <cell r="G339" t="str">
            <v>Rodding eye</v>
          </cell>
          <cell r="H339" t="str">
            <v>no</v>
          </cell>
        </row>
        <row r="342">
          <cell r="G342" t="str">
            <v>&lt;Select&gt;</v>
          </cell>
          <cell r="I342"/>
        </row>
        <row r="343">
          <cell r="G343" t="str">
            <v>Excavation of soft spots and other voids in the bottom of trenches, chambers and gullies</v>
          </cell>
          <cell r="H343" t="str">
            <v>m3</v>
          </cell>
          <cell r="I343">
            <v>28.065467926625004</v>
          </cell>
          <cell r="K343">
            <v>35.09712386374153</v>
          </cell>
          <cell r="M343">
            <v>8.1300000000000008</v>
          </cell>
        </row>
        <row r="344">
          <cell r="G344" t="str">
            <v>Filling of soft spots and other voids in the bottom of trenches, chambers and gullies with pipe bedding material</v>
          </cell>
          <cell r="H344" t="str">
            <v>m3</v>
          </cell>
          <cell r="I344">
            <v>49.825251116375</v>
          </cell>
          <cell r="K344">
            <v>50.824119100264916</v>
          </cell>
          <cell r="M344">
            <v>37.89</v>
          </cell>
        </row>
        <row r="345">
          <cell r="G345" t="str">
            <v>Filling of soft spots and other voids in the bottom of trenches, chambers and gullies with in situ concrete mix ST1</v>
          </cell>
          <cell r="H345" t="str">
            <v>m3</v>
          </cell>
          <cell r="I345">
            <v>100.51644804462498</v>
          </cell>
          <cell r="K345">
            <v>101.22570056674576</v>
          </cell>
          <cell r="M345">
            <v>97.71</v>
          </cell>
        </row>
        <row r="347">
          <cell r="G347" t="str">
            <v>&lt;Select&gt;</v>
          </cell>
        </row>
        <row r="348">
          <cell r="G348" t="str">
            <v>Back of wall drainage</v>
          </cell>
          <cell r="H348" t="str">
            <v>m2</v>
          </cell>
          <cell r="I348">
            <v>35</v>
          </cell>
          <cell r="K348">
            <v>40</v>
          </cell>
          <cell r="O348">
            <v>40</v>
          </cell>
        </row>
        <row r="349">
          <cell r="I349"/>
        </row>
        <row r="350">
          <cell r="G350" t="str">
            <v>&lt;Select&gt;</v>
          </cell>
          <cell r="I350"/>
        </row>
        <row r="351">
          <cell r="G351" t="str">
            <v xml:space="preserve">Filling to pipe bays and verges on bridges </v>
          </cell>
          <cell r="H351" t="str">
            <v>m3</v>
          </cell>
          <cell r="I351">
            <v>75.012324860625</v>
          </cell>
          <cell r="K351">
            <v>82.905519838630013</v>
          </cell>
        </row>
        <row r="352">
          <cell r="I352"/>
        </row>
        <row r="353">
          <cell r="G353" t="str">
            <v>&lt;Select&gt;</v>
          </cell>
          <cell r="I353"/>
        </row>
        <row r="354">
          <cell r="G354" t="str">
            <v>Replacement of cover and frame on brick chamber.</v>
          </cell>
          <cell r="H354" t="str">
            <v>no</v>
          </cell>
          <cell r="I354">
            <v>140.16128329900002</v>
          </cell>
          <cell r="K354">
            <v>145.84197003030027</v>
          </cell>
        </row>
        <row r="355">
          <cell r="G355" t="str">
            <v>Replacement of cover and frame on precast concrete gully</v>
          </cell>
          <cell r="H355" t="str">
            <v>no</v>
          </cell>
          <cell r="I355">
            <v>89.571754374125021</v>
          </cell>
          <cell r="K355">
            <v>91.944508311366377</v>
          </cell>
        </row>
        <row r="356">
          <cell r="G356" t="str">
            <v>Raise the level of existing cover and frame on brick chamber 150 mm or less</v>
          </cell>
          <cell r="H356" t="str">
            <v>no</v>
          </cell>
          <cell r="I356">
            <v>114.27653239887501</v>
          </cell>
          <cell r="K356">
            <v>120.23278304738564</v>
          </cell>
          <cell r="M356">
            <v>38.08</v>
          </cell>
        </row>
        <row r="357">
          <cell r="G357" t="str">
            <v>Raise the level of existing cover and frame on brick chamber exceeding 150 mm but not exceeding 300 mm</v>
          </cell>
          <cell r="H357" t="str">
            <v>no</v>
          </cell>
          <cell r="I357">
            <v>151.735980417875</v>
          </cell>
          <cell r="K357">
            <v>163.83232178926642</v>
          </cell>
          <cell r="M357">
            <v>47.85</v>
          </cell>
        </row>
        <row r="358">
          <cell r="G358" t="str">
            <v>Raise the level of existing cover and frame on precast concrete chamber exceeding 150 mm but not exceeding 300 mm</v>
          </cell>
          <cell r="H358" t="str">
            <v>no</v>
          </cell>
          <cell r="I358">
            <v>133.34067334662501</v>
          </cell>
          <cell r="K358">
            <v>140.05547791676742</v>
          </cell>
        </row>
        <row r="359">
          <cell r="G359" t="str">
            <v>Raise the level of existing grating and frame on precast concrete gully not exceeding 150 mm</v>
          </cell>
          <cell r="H359" t="str">
            <v>no</v>
          </cell>
          <cell r="I359">
            <v>91.486149824999984</v>
          </cell>
          <cell r="K359">
            <v>97.802971355238682</v>
          </cell>
        </row>
        <row r="360">
          <cell r="G360" t="str">
            <v>Raise the level of existing grating and frame on precast concrete gully exceeding 150 mm but not exceeding 300 mm</v>
          </cell>
          <cell r="H360" t="str">
            <v>no</v>
          </cell>
          <cell r="I360">
            <v>109.52791564450001</v>
          </cell>
          <cell r="K360">
            <v>114.11146827038945</v>
          </cell>
        </row>
        <row r="361">
          <cell r="G361" t="str">
            <v>Raise the level of existing grating and frame on insitu concrete gully not exceeding 150 mm</v>
          </cell>
          <cell r="H361" t="str">
            <v>no</v>
          </cell>
          <cell r="I361">
            <v>85.56223622875001</v>
          </cell>
          <cell r="K361">
            <v>89.468163633883449</v>
          </cell>
        </row>
        <row r="362">
          <cell r="G362" t="str">
            <v>Raise the level of existing grating and frame on insitu concrete gully exceeding 150 mm but not exceeding 300 mm</v>
          </cell>
          <cell r="H362" t="str">
            <v>no</v>
          </cell>
          <cell r="I362">
            <v>106.64744298574999</v>
          </cell>
          <cell r="K362">
            <v>112.03003107496239</v>
          </cell>
        </row>
        <row r="363">
          <cell r="G363" t="str">
            <v>Lower the level of existing cover and frame on brick chamber 150 mm or less</v>
          </cell>
          <cell r="H363" t="str">
            <v>no</v>
          </cell>
          <cell r="I363">
            <v>95.664732814499999</v>
          </cell>
          <cell r="K363">
            <v>102.34713949149457</v>
          </cell>
          <cell r="M363">
            <v>22.92</v>
          </cell>
        </row>
        <row r="364">
          <cell r="G364" t="str">
            <v>Lower the level of existing cover and frame on precast concrete chamber 150 mm or less</v>
          </cell>
          <cell r="H364" t="str">
            <v>no</v>
          </cell>
          <cell r="I364">
            <v>99.869212318875</v>
          </cell>
          <cell r="K364">
            <v>104.99502342991308</v>
          </cell>
        </row>
        <row r="365">
          <cell r="G365" t="str">
            <v>Lower the level of existing grating and frame on precast concrete gully 150 mm or less</v>
          </cell>
          <cell r="H365" t="str">
            <v>no</v>
          </cell>
          <cell r="I365">
            <v>79.146513559124998</v>
          </cell>
          <cell r="K365">
            <v>82.067360304603127</v>
          </cell>
        </row>
        <row r="366">
          <cell r="I366"/>
        </row>
        <row r="367">
          <cell r="G367" t="str">
            <v>&lt;Select&gt;</v>
          </cell>
          <cell r="I367"/>
        </row>
        <row r="368">
          <cell r="G368" t="str">
            <v>Remove from store and reinstall cover and frame on brick chamber</v>
          </cell>
          <cell r="H368" t="str">
            <v>no</v>
          </cell>
          <cell r="I368">
            <v>85.563533020625002</v>
          </cell>
          <cell r="K368">
            <v>87.760333013724789</v>
          </cell>
          <cell r="M368">
            <v>54.64</v>
          </cell>
        </row>
        <row r="369">
          <cell r="G369" t="str">
            <v>Remove from store and reinstall cover and frame on precast concrete chamber</v>
          </cell>
          <cell r="H369" t="str">
            <v>no</v>
          </cell>
          <cell r="I369">
            <v>85.563533020625002</v>
          </cell>
          <cell r="K369">
            <v>87.760333013724789</v>
          </cell>
          <cell r="M369">
            <v>54.64</v>
          </cell>
        </row>
        <row r="370">
          <cell r="G370" t="str">
            <v>Remove from store and reinstall grating and frame on precast concrete gully</v>
          </cell>
          <cell r="H370" t="str">
            <v>no</v>
          </cell>
          <cell r="I370">
            <v>63.786673815999997</v>
          </cell>
          <cell r="K370">
            <v>66.545321867961775</v>
          </cell>
          <cell r="M370">
            <v>54.64</v>
          </cell>
        </row>
        <row r="371">
          <cell r="G371" t="str">
            <v>Remove from store and reinstall grating and frame on vitrified clay gully</v>
          </cell>
          <cell r="H371" t="str">
            <v>no</v>
          </cell>
          <cell r="I371">
            <v>64.685768179749999</v>
          </cell>
          <cell r="K371">
            <v>67.036355522727092</v>
          </cell>
          <cell r="M371">
            <v>54.64</v>
          </cell>
        </row>
        <row r="372">
          <cell r="I372"/>
        </row>
        <row r="373">
          <cell r="G373" t="str">
            <v>&lt;Select&gt;</v>
          </cell>
          <cell r="I373"/>
        </row>
        <row r="374">
          <cell r="G374" t="str">
            <v>Grouting up of 150 mm internal diameter drain, sewer, piped culvert and service duct with cement/PFA grout</v>
          </cell>
          <cell r="H374" t="str">
            <v>m</v>
          </cell>
          <cell r="I374">
            <v>23.349411814187501</v>
          </cell>
          <cell r="K374">
            <v>54.313037239470212</v>
          </cell>
          <cell r="M374">
            <v>15</v>
          </cell>
        </row>
        <row r="375">
          <cell r="G375" t="str">
            <v>Grouting up of 225 mm internal diameter drain, sewer, piped culvert and service duct with cement/PFA grout</v>
          </cell>
          <cell r="H375" t="str">
            <v>m</v>
          </cell>
          <cell r="I375">
            <v>26.497018533203121</v>
          </cell>
          <cell r="K375">
            <v>54.972220143718161</v>
          </cell>
          <cell r="M375">
            <v>22</v>
          </cell>
        </row>
        <row r="376">
          <cell r="G376" t="str">
            <v>Grouting up of 300 mm internal diameter drain, sewer, piped culvert and service duct with cement/PFA grout</v>
          </cell>
          <cell r="H376" t="str">
            <v>m</v>
          </cell>
          <cell r="I376">
            <v>31.201360238062502</v>
          </cell>
          <cell r="K376">
            <v>56.474496472185884</v>
          </cell>
          <cell r="M376">
            <v>27.55</v>
          </cell>
        </row>
        <row r="377">
          <cell r="G377" t="str">
            <v>Grouting up of 450 mm internal diameter drain, sewer, piped culvert and service duct with cement/PFA grout</v>
          </cell>
          <cell r="H377" t="str">
            <v>m</v>
          </cell>
          <cell r="I377">
            <v>42.260261209468744</v>
          </cell>
          <cell r="K377">
            <v>62.463541152361806</v>
          </cell>
          <cell r="M377">
            <v>56.12</v>
          </cell>
        </row>
        <row r="378">
          <cell r="G378" t="str">
            <v>Grouting up of 600 mm internal diameter drain, sewer, piped culvert and service duct with cement/PFA grout</v>
          </cell>
          <cell r="H378" t="str">
            <v>m</v>
          </cell>
          <cell r="I378">
            <v>59.023134806906242</v>
          </cell>
          <cell r="K378">
            <v>74.915659001816195</v>
          </cell>
          <cell r="M378">
            <v>110.89</v>
          </cell>
        </row>
        <row r="379">
          <cell r="G379" t="str">
            <v>Grout up existing gully</v>
          </cell>
          <cell r="H379" t="str">
            <v>no</v>
          </cell>
          <cell r="I379">
            <v>46.93992213762499</v>
          </cell>
          <cell r="K379">
            <v>66.493498559453329</v>
          </cell>
        </row>
        <row r="380">
          <cell r="I380"/>
        </row>
        <row r="381">
          <cell r="G381" t="str">
            <v>&lt;Select&gt;</v>
          </cell>
          <cell r="I381"/>
        </row>
        <row r="382">
          <cell r="G382" t="str">
            <v>Extra over excavation for excavation in Hard Material in drainage</v>
          </cell>
          <cell r="H382" t="str">
            <v>m3</v>
          </cell>
          <cell r="I382">
            <v>85.853058271624988</v>
          </cell>
          <cell r="K382">
            <v>95.591029051283215</v>
          </cell>
          <cell r="M382">
            <v>72.63</v>
          </cell>
        </row>
        <row r="383">
          <cell r="I383"/>
        </row>
        <row r="384">
          <cell r="G384" t="str">
            <v>&lt;Select&gt;</v>
          </cell>
          <cell r="I384"/>
        </row>
        <row r="385">
          <cell r="G385" t="str">
            <v>Cleaning piped drainage system 150 mm internal diameter or less.</v>
          </cell>
          <cell r="H385" t="str">
            <v>m</v>
          </cell>
          <cell r="I385">
            <v>2.9026555806015626</v>
          </cell>
          <cell r="K385">
            <v>3.1215921817420087</v>
          </cell>
        </row>
        <row r="386">
          <cell r="G386" t="str">
            <v>Cleaning piped drainage system 151 to 225 mm internal diameter</v>
          </cell>
          <cell r="H386" t="str">
            <v>m</v>
          </cell>
          <cell r="I386">
            <v>3.03943745841875</v>
          </cell>
          <cell r="K386">
            <v>3.2450188239183126</v>
          </cell>
        </row>
        <row r="387">
          <cell r="G387" t="str">
            <v>Cleaning piped drainage system 226 to 300 mm internal diameter</v>
          </cell>
          <cell r="H387" t="str">
            <v>m</v>
          </cell>
          <cell r="I387">
            <v>3.5221724886015626</v>
          </cell>
          <cell r="K387">
            <v>3.7302391616181265</v>
          </cell>
        </row>
        <row r="388">
          <cell r="G388" t="str">
            <v>Cleaning piped drainage system 301 to 450 mm internal diameter</v>
          </cell>
          <cell r="H388" t="str">
            <v>m</v>
          </cell>
          <cell r="I388">
            <v>4.8639190400484376</v>
          </cell>
          <cell r="K388">
            <v>5.2516430385266686</v>
          </cell>
        </row>
        <row r="389">
          <cell r="G389" t="str">
            <v>Cleaning piped drainage system 451 mm internal diameter and above</v>
          </cell>
          <cell r="H389" t="str">
            <v>m</v>
          </cell>
          <cell r="I389">
            <v>7.3347753666203124</v>
          </cell>
          <cell r="K389">
            <v>8.5423939768309936</v>
          </cell>
        </row>
        <row r="390">
          <cell r="G390" t="str">
            <v>Cleaning linear drainage system</v>
          </cell>
          <cell r="H390" t="str">
            <v>m</v>
          </cell>
          <cell r="I390">
            <v>2.6198116426015625</v>
          </cell>
          <cell r="K390">
            <v>2.8837202737084451</v>
          </cell>
        </row>
        <row r="391">
          <cell r="G391" t="str">
            <v>Cleaning combined drainage and kerb system</v>
          </cell>
          <cell r="H391" t="str">
            <v>m</v>
          </cell>
          <cell r="I391">
            <v>3.0897416426015627</v>
          </cell>
          <cell r="K391">
            <v>3.7615851136691179</v>
          </cell>
        </row>
        <row r="392">
          <cell r="G392" t="str">
            <v>Cleaning of chambers depth to invert not exceeding 2.0 metres.</v>
          </cell>
          <cell r="H392" t="str">
            <v>no</v>
          </cell>
          <cell r="I392">
            <v>54.581343842687488</v>
          </cell>
          <cell r="K392">
            <v>59.476623206235125</v>
          </cell>
        </row>
        <row r="393">
          <cell r="G393" t="str">
            <v>Cleaning of gullies.</v>
          </cell>
          <cell r="H393" t="str">
            <v>no</v>
          </cell>
          <cell r="I393">
            <v>23.452222202031251</v>
          </cell>
          <cell r="K393">
            <v>26.657925732027781</v>
          </cell>
        </row>
        <row r="394">
          <cell r="I394"/>
        </row>
        <row r="395">
          <cell r="I395"/>
        </row>
        <row r="396">
          <cell r="I396"/>
        </row>
        <row r="397">
          <cell r="G397" t="str">
            <v>&lt;Select&gt;</v>
          </cell>
          <cell r="I397"/>
        </row>
        <row r="398">
          <cell r="I398"/>
        </row>
        <row r="399">
          <cell r="G399" t="str">
            <v>&lt;Select&gt;</v>
          </cell>
          <cell r="I399"/>
        </row>
        <row r="400">
          <cell r="G400" t="str">
            <v>Excavation of acceptable material Class 5A</v>
          </cell>
          <cell r="H400" t="str">
            <v>m3</v>
          </cell>
          <cell r="I400">
            <v>5.6257305143749994</v>
          </cell>
          <cell r="K400">
            <v>7.1491759537476556</v>
          </cell>
          <cell r="M400">
            <v>0.92</v>
          </cell>
          <cell r="O400">
            <v>2.13</v>
          </cell>
        </row>
        <row r="401">
          <cell r="G401" t="str">
            <v>Excavation of acceptable material excluding Class 5A in cutting and other excavation</v>
          </cell>
          <cell r="H401" t="str">
            <v>m3</v>
          </cell>
          <cell r="I401">
            <v>3.6185092221081732</v>
          </cell>
          <cell r="K401">
            <v>6.0739994834407263</v>
          </cell>
          <cell r="M401">
            <v>2.2000000000000002</v>
          </cell>
          <cell r="O401">
            <v>2.85</v>
          </cell>
        </row>
        <row r="402">
          <cell r="G402" t="str">
            <v>Excavation of acceptable material excluding Class 5A in structural foundations 0 to 3 metres in depth</v>
          </cell>
          <cell r="H402" t="str">
            <v>m3</v>
          </cell>
          <cell r="I402">
            <v>13.197722933249999</v>
          </cell>
          <cell r="K402">
            <v>19.619624236823697</v>
          </cell>
          <cell r="M402">
            <v>5.46</v>
          </cell>
          <cell r="O402">
            <v>5.42</v>
          </cell>
        </row>
        <row r="403">
          <cell r="G403" t="str">
            <v>Excavation of acceptable material excluding Class 5A in structural foundations 0 to 6 metres in depth</v>
          </cell>
          <cell r="H403" t="str">
            <v>m3</v>
          </cell>
          <cell r="I403">
            <v>34.843104046500002</v>
          </cell>
          <cell r="K403">
            <v>63.176184867477481</v>
          </cell>
          <cell r="M403">
            <v>14.41</v>
          </cell>
          <cell r="O403">
            <v>14.31</v>
          </cell>
        </row>
        <row r="404">
          <cell r="G404" t="str">
            <v>Excavation of unacceptable material Class U1 in cutting and other excavation</v>
          </cell>
          <cell r="H404" t="str">
            <v>m3</v>
          </cell>
          <cell r="I404">
            <v>4.36712234175</v>
          </cell>
          <cell r="K404">
            <v>7.6745992581616465</v>
          </cell>
          <cell r="M404">
            <v>2.87</v>
          </cell>
          <cell r="O404">
            <v>2.85</v>
          </cell>
        </row>
        <row r="405">
          <cell r="G405" t="str">
            <v>Excavation of unacceptable material Class U1 in structural foundations 0 to 3 metres in depth</v>
          </cell>
          <cell r="H405" t="str">
            <v>m3</v>
          </cell>
          <cell r="I405">
            <v>17.296387729749998</v>
          </cell>
          <cell r="K405">
            <v>27.146757401663265</v>
          </cell>
          <cell r="M405">
            <v>6.2</v>
          </cell>
          <cell r="O405">
            <v>6.16</v>
          </cell>
        </row>
        <row r="406">
          <cell r="G406" t="str">
            <v>Excavation of unacceptable material Class U1 in structural foundations 0 to 6 metres in depth</v>
          </cell>
          <cell r="H406" t="str">
            <v>m3</v>
          </cell>
          <cell r="I406">
            <v>38.088349902499999</v>
          </cell>
          <cell r="K406">
            <v>68.00277665924294</v>
          </cell>
          <cell r="M406">
            <v>15.18</v>
          </cell>
          <cell r="O406">
            <v>15.07</v>
          </cell>
        </row>
        <row r="409">
          <cell r="G409" t="str">
            <v>&lt;Select&gt;</v>
          </cell>
          <cell r="I409"/>
        </row>
        <row r="410">
          <cell r="G410" t="str">
            <v>Extra over excavation for excavation in hard material in cutting and other excavation</v>
          </cell>
          <cell r="H410" t="str">
            <v>m3</v>
          </cell>
          <cell r="I410">
            <v>18.506849408874995</v>
          </cell>
          <cell r="K410">
            <v>23.428863518526995</v>
          </cell>
          <cell r="M410">
            <v>9</v>
          </cell>
          <cell r="O410">
            <v>50.29</v>
          </cell>
        </row>
        <row r="411">
          <cell r="G411" t="str">
            <v>Extra over excavation for excavation in hard material in structural foundations</v>
          </cell>
          <cell r="H411" t="str">
            <v>m3</v>
          </cell>
          <cell r="I411">
            <v>44.444614880624997</v>
          </cell>
          <cell r="K411">
            <v>62.904445511634599</v>
          </cell>
          <cell r="M411">
            <v>52.83</v>
          </cell>
          <cell r="O411">
            <v>52.45</v>
          </cell>
        </row>
        <row r="412">
          <cell r="G412" t="str">
            <v>Extra over excavation for excavation in hard material in foundations for corrugated steel buried structures and the like</v>
          </cell>
          <cell r="H412" t="str">
            <v>m3</v>
          </cell>
          <cell r="I412">
            <v>48.786288090624993</v>
          </cell>
          <cell r="K412">
            <v>71.90352811223346</v>
          </cell>
          <cell r="M412">
            <v>52.83</v>
          </cell>
          <cell r="O412">
            <v>52.45</v>
          </cell>
        </row>
        <row r="414">
          <cell r="I414"/>
        </row>
        <row r="415">
          <cell r="G415" t="str">
            <v>&lt;Select&gt;</v>
          </cell>
          <cell r="I415"/>
        </row>
        <row r="416">
          <cell r="G416" t="str">
            <v>Deposition of acceptable material in embankments and other areas of fill</v>
          </cell>
          <cell r="H416" t="str">
            <v>m3</v>
          </cell>
          <cell r="I416">
            <v>7.53132224275</v>
          </cell>
          <cell r="K416">
            <v>13.992805425765928</v>
          </cell>
          <cell r="M416">
            <v>0.84</v>
          </cell>
          <cell r="O416">
            <v>0.84</v>
          </cell>
        </row>
        <row r="417">
          <cell r="G417" t="str">
            <v>Deposition of acceptable material in fill to structures</v>
          </cell>
          <cell r="H417" t="str">
            <v>m3</v>
          </cell>
          <cell r="I417">
            <v>14.8873024725</v>
          </cell>
          <cell r="K417">
            <v>28.158982424672768</v>
          </cell>
          <cell r="M417">
            <v>0.84</v>
          </cell>
          <cell r="O417">
            <v>0.84</v>
          </cell>
        </row>
        <row r="418">
          <cell r="G418" t="str">
            <v>Deposition of acceptable material in fill above structural concrete foundations</v>
          </cell>
          <cell r="H418" t="str">
            <v>m3</v>
          </cell>
          <cell r="I418">
            <v>16.505502935625</v>
          </cell>
          <cell r="K418">
            <v>29.275152016685432</v>
          </cell>
          <cell r="M418">
            <v>0.84</v>
          </cell>
          <cell r="O418">
            <v>0.84</v>
          </cell>
        </row>
        <row r="419">
          <cell r="G419" t="str">
            <v>Deposition of acceptable material in fill on sub-base, roadbase and capping</v>
          </cell>
          <cell r="H419" t="str">
            <v>m3</v>
          </cell>
          <cell r="I419">
            <v>11.552243527624999</v>
          </cell>
          <cell r="K419">
            <v>21.039695360532576</v>
          </cell>
          <cell r="M419">
            <v>0.84</v>
          </cell>
          <cell r="O419">
            <v>0.84</v>
          </cell>
        </row>
        <row r="420">
          <cell r="G420" t="str">
            <v>Deposition of acceptable material in fill location</v>
          </cell>
          <cell r="H420" t="str">
            <v>m3</v>
          </cell>
          <cell r="I420">
            <v>3</v>
          </cell>
          <cell r="K420">
            <v>3</v>
          </cell>
          <cell r="M420">
            <v>3</v>
          </cell>
          <cell r="O420">
            <v>3</v>
          </cell>
        </row>
        <row r="422">
          <cell r="I422"/>
        </row>
        <row r="423">
          <cell r="G423" t="str">
            <v>&lt;Select&gt;</v>
          </cell>
          <cell r="I423"/>
        </row>
        <row r="424">
          <cell r="G424" t="str">
            <v>Disposal of acceptable material excluding Class 5A</v>
          </cell>
          <cell r="H424" t="str">
            <v>m3</v>
          </cell>
          <cell r="I424">
            <v>16.289962516838749</v>
          </cell>
          <cell r="K424">
            <v>17.180623119873086</v>
          </cell>
          <cell r="M424">
            <v>12.53</v>
          </cell>
          <cell r="O424">
            <v>13</v>
          </cell>
        </row>
        <row r="425">
          <cell r="G425" t="str">
            <v>Disposal of acceptable material Class 5A</v>
          </cell>
          <cell r="H425" t="str">
            <v>m3</v>
          </cell>
          <cell r="I425">
            <v>14.316899997963752</v>
          </cell>
          <cell r="K425">
            <v>15.422723897339894</v>
          </cell>
          <cell r="M425">
            <v>12.53</v>
          </cell>
          <cell r="O425">
            <v>13</v>
          </cell>
        </row>
        <row r="426">
          <cell r="G426" t="str">
            <v>Disposal of unacceptable material Class U1</v>
          </cell>
          <cell r="H426" t="str">
            <v>m3</v>
          </cell>
          <cell r="I426">
            <v>22.580312854963751</v>
          </cell>
          <cell r="K426">
            <v>25.688197346488398</v>
          </cell>
          <cell r="M426">
            <v>17.04</v>
          </cell>
          <cell r="O426">
            <v>35</v>
          </cell>
        </row>
        <row r="428">
          <cell r="I428"/>
        </row>
        <row r="429">
          <cell r="G429" t="str">
            <v>&lt;Select&gt;</v>
          </cell>
          <cell r="I429"/>
        </row>
        <row r="430">
          <cell r="G430" t="str">
            <v>Imported acceptable material in embankments and other areas of fill</v>
          </cell>
          <cell r="H430" t="str">
            <v>m3</v>
          </cell>
          <cell r="I430">
            <v>21.767443693447916</v>
          </cell>
          <cell r="K430">
            <v>22.051544197782157</v>
          </cell>
          <cell r="M430">
            <v>25.44</v>
          </cell>
          <cell r="O430">
            <v>28.4</v>
          </cell>
        </row>
        <row r="431">
          <cell r="G431" t="str">
            <v>Imported 6F3 material in capping</v>
          </cell>
          <cell r="H431" t="str">
            <v>m3</v>
          </cell>
          <cell r="I431">
            <v>27.5</v>
          </cell>
          <cell r="K431">
            <v>29</v>
          </cell>
          <cell r="M431">
            <v>30.32</v>
          </cell>
          <cell r="O431">
            <v>33.869999999999997</v>
          </cell>
        </row>
        <row r="432">
          <cell r="G432" t="str">
            <v>Imported acceptable material in fill to structures</v>
          </cell>
          <cell r="H432" t="str">
            <v>m3</v>
          </cell>
          <cell r="I432">
            <v>24.353206288750002</v>
          </cell>
          <cell r="K432">
            <v>25.017382578981518</v>
          </cell>
          <cell r="M432">
            <v>25.44</v>
          </cell>
          <cell r="O432">
            <v>29.46</v>
          </cell>
        </row>
        <row r="433">
          <cell r="G433" t="str">
            <v>Imported acceptable material Class 6N in fill to structures</v>
          </cell>
          <cell r="H433" t="str">
            <v>m3</v>
          </cell>
          <cell r="I433">
            <v>26.761938516000001</v>
          </cell>
          <cell r="K433">
            <v>27.974495370472845</v>
          </cell>
          <cell r="M433">
            <v>32.840000000000003</v>
          </cell>
          <cell r="O433">
            <v>32.942240500671957</v>
          </cell>
        </row>
        <row r="434">
          <cell r="G434" t="str">
            <v>Imported acceptable material in fill above structural concrete foundations</v>
          </cell>
          <cell r="H434" t="str">
            <v>m3</v>
          </cell>
          <cell r="I434">
            <v>23.943326001875</v>
          </cell>
          <cell r="K434">
            <v>24.386439844373452</v>
          </cell>
          <cell r="M434">
            <v>25.44</v>
          </cell>
          <cell r="O434">
            <v>29.08</v>
          </cell>
        </row>
        <row r="435">
          <cell r="G435" t="str">
            <v>Imported acceptable material Class 6N in fill above structural concrete foundations</v>
          </cell>
          <cell r="H435" t="str">
            <v>m3</v>
          </cell>
          <cell r="I435">
            <v>26.016592729125001</v>
          </cell>
          <cell r="K435">
            <v>26.703555416170936</v>
          </cell>
          <cell r="M435">
            <v>32.450000000000003</v>
          </cell>
          <cell r="O435">
            <v>32.5</v>
          </cell>
        </row>
        <row r="436">
          <cell r="G436" t="str">
            <v>Imported acceptable material in fill on sub-base material, roadbase and capping.</v>
          </cell>
          <cell r="H436" t="str">
            <v>m3</v>
          </cell>
          <cell r="I436">
            <v>22.623757667875001</v>
          </cell>
          <cell r="K436">
            <v>22.932022069984701</v>
          </cell>
          <cell r="M436">
            <v>25.44</v>
          </cell>
        </row>
        <row r="437">
          <cell r="G437" t="str">
            <v>Imported topsoil Class 5B</v>
          </cell>
          <cell r="H437" t="str">
            <v>m3</v>
          </cell>
          <cell r="I437">
            <v>16.047036546375001</v>
          </cell>
          <cell r="K437">
            <v>16.240111554795842</v>
          </cell>
          <cell r="M437">
            <v>19.53</v>
          </cell>
          <cell r="O437">
            <v>24.59</v>
          </cell>
        </row>
        <row r="439">
          <cell r="I439"/>
        </row>
        <row r="440">
          <cell r="G440" t="str">
            <v>&lt;Select&gt;</v>
          </cell>
          <cell r="I440"/>
        </row>
        <row r="441">
          <cell r="G441" t="str">
            <v>Compaction of acceptable material in embankments and other areas of fill</v>
          </cell>
          <cell r="H441" t="str">
            <v>m3</v>
          </cell>
          <cell r="I441">
            <v>1.5125521451249999</v>
          </cell>
          <cell r="K441">
            <v>1.9606388264468659</v>
          </cell>
          <cell r="M441">
            <v>0.33</v>
          </cell>
          <cell r="O441">
            <v>0.39</v>
          </cell>
        </row>
        <row r="442">
          <cell r="G442" t="str">
            <v>Compaction of acceptable material in fill to structures</v>
          </cell>
          <cell r="H442" t="str">
            <v>m3</v>
          </cell>
          <cell r="I442">
            <v>2.8742224754999999</v>
          </cell>
          <cell r="K442">
            <v>4.3516819803574451</v>
          </cell>
          <cell r="M442">
            <v>0.67</v>
          </cell>
          <cell r="O442">
            <v>2.2400000000000002</v>
          </cell>
        </row>
        <row r="443">
          <cell r="G443" t="str">
            <v>Compaction of acceptable material in fill above structural concrete foundations</v>
          </cell>
          <cell r="H443" t="str">
            <v>m3</v>
          </cell>
          <cell r="I443">
            <v>4.4213411504999991</v>
          </cell>
          <cell r="K443">
            <v>8.2952240076714947</v>
          </cell>
          <cell r="M443">
            <v>2.66</v>
          </cell>
          <cell r="O443">
            <v>2.56</v>
          </cell>
        </row>
        <row r="444">
          <cell r="G444" t="str">
            <v>Compaction of acceptable material in fill on sub-base material, roadbase and capping</v>
          </cell>
          <cell r="H444" t="str">
            <v>m3</v>
          </cell>
          <cell r="I444">
            <v>2.9151621990000005</v>
          </cell>
          <cell r="K444">
            <v>3.7217137010865988</v>
          </cell>
          <cell r="M444">
            <v>1.33</v>
          </cell>
          <cell r="O444">
            <v>1.28</v>
          </cell>
        </row>
        <row r="446">
          <cell r="I446"/>
        </row>
        <row r="447">
          <cell r="G447" t="str">
            <v>&lt;Select&gt;</v>
          </cell>
          <cell r="I447"/>
        </row>
        <row r="448">
          <cell r="G448" t="str">
            <v>Geotextiles, Geotextile; Terram 1000 or similar approved</v>
          </cell>
          <cell r="H448" t="str">
            <v>m2</v>
          </cell>
          <cell r="I448">
            <v>0.68</v>
          </cell>
          <cell r="K448">
            <v>1</v>
          </cell>
          <cell r="M448">
            <v>2.52</v>
          </cell>
        </row>
        <row r="449">
          <cell r="G449" t="str">
            <v>Geotextiles, Geotextile; Terram 2000 or similar approved</v>
          </cell>
          <cell r="H449" t="str">
            <v>m2</v>
          </cell>
          <cell r="I449">
            <v>1.02</v>
          </cell>
          <cell r="K449">
            <v>1.5</v>
          </cell>
          <cell r="M449">
            <v>4.93</v>
          </cell>
        </row>
        <row r="450">
          <cell r="G450" t="str">
            <v>Geotextiles, Polypropelene Geogrid; Tensar SS30 or similar approved</v>
          </cell>
          <cell r="H450" t="str">
            <v>m2</v>
          </cell>
          <cell r="I450">
            <v>2.8</v>
          </cell>
          <cell r="K450">
            <v>4.5</v>
          </cell>
          <cell r="M450">
            <v>4.54</v>
          </cell>
        </row>
        <row r="451">
          <cell r="G451" t="str">
            <v>Geotextiles, Polypropelene Geogrid; Tensar SS40 or similar approved</v>
          </cell>
          <cell r="H451" t="str">
            <v>m2</v>
          </cell>
          <cell r="I451">
            <v>3.43</v>
          </cell>
          <cell r="K451">
            <v>5</v>
          </cell>
          <cell r="M451">
            <v>8</v>
          </cell>
        </row>
        <row r="452">
          <cell r="G452" t="str">
            <v>Geotextiles, Polyethylene mesh (Tensar Mat 400 or similar approved); fixed with Tensar pegs</v>
          </cell>
          <cell r="H452" t="str">
            <v>m2</v>
          </cell>
          <cell r="I452">
            <v>4.7699999999999996</v>
          </cell>
          <cell r="K452">
            <v>7.5</v>
          </cell>
          <cell r="M452">
            <v>6.61</v>
          </cell>
        </row>
        <row r="454">
          <cell r="I454"/>
        </row>
        <row r="455">
          <cell r="G455" t="str">
            <v>&lt;Select&gt;</v>
          </cell>
          <cell r="I455"/>
        </row>
        <row r="456">
          <cell r="G456" t="str">
            <v>Excavation of soft spots and other voids below cuttings or under embankments</v>
          </cell>
          <cell r="H456" t="str">
            <v>m3</v>
          </cell>
          <cell r="I456">
            <v>11.170538594249999</v>
          </cell>
          <cell r="K456">
            <v>14.835345941063908</v>
          </cell>
          <cell r="M456">
            <v>5.77</v>
          </cell>
        </row>
        <row r="457">
          <cell r="G457" t="str">
            <v>Excavation of soft spots or other voids in side slopes</v>
          </cell>
          <cell r="H457" t="str">
            <v>m3</v>
          </cell>
          <cell r="I457">
            <v>11.897627340250001</v>
          </cell>
          <cell r="K457">
            <v>16.087864006513673</v>
          </cell>
          <cell r="M457">
            <v>6.92</v>
          </cell>
        </row>
        <row r="458">
          <cell r="G458" t="str">
            <v>Excavation of soft spots or other voids below structural foundations and foundations for corrugated steel buried structures</v>
          </cell>
          <cell r="H458" t="str">
            <v>m3</v>
          </cell>
          <cell r="I458">
            <v>16.475940909999998</v>
          </cell>
          <cell r="K458">
            <v>23.337725546793081</v>
          </cell>
          <cell r="M458">
            <v>2.99</v>
          </cell>
        </row>
        <row r="459">
          <cell r="G459" t="str">
            <v>Filling of soft spots or other voids below cuttings or under embankments with suitable material</v>
          </cell>
          <cell r="H459" t="str">
            <v>m3</v>
          </cell>
          <cell r="I459">
            <v>15.509078278374998</v>
          </cell>
          <cell r="K459">
            <v>18.963170677391059</v>
          </cell>
          <cell r="M459">
            <v>22.13</v>
          </cell>
        </row>
        <row r="460">
          <cell r="G460" t="str">
            <v>Filling of soft spots or other voids in side slopes with suitable material</v>
          </cell>
          <cell r="H460" t="str">
            <v>m3</v>
          </cell>
          <cell r="I460">
            <v>16.241048924375001</v>
          </cell>
          <cell r="K460">
            <v>20.006153806863939</v>
          </cell>
          <cell r="M460">
            <v>22.48</v>
          </cell>
        </row>
        <row r="462">
          <cell r="I462"/>
        </row>
        <row r="463">
          <cell r="G463" t="str">
            <v>&lt;Select&gt;</v>
          </cell>
          <cell r="I463"/>
        </row>
        <row r="464">
          <cell r="G464" t="str">
            <v>Topsoiling 100mm thick to surfaces sloping at 10 or less to the horizontal</v>
          </cell>
          <cell r="H464" t="str">
            <v>m2</v>
          </cell>
          <cell r="I464">
            <v>1.33672860775</v>
          </cell>
          <cell r="K464">
            <v>1.4326846127155697</v>
          </cell>
          <cell r="M464">
            <v>4.04</v>
          </cell>
          <cell r="O464">
            <v>3.9</v>
          </cell>
        </row>
        <row r="465">
          <cell r="G465" t="str">
            <v>Topsoiling 100mm thick to surfaces sloping at more than 10 to the horizontal</v>
          </cell>
          <cell r="H465" t="str">
            <v>m2</v>
          </cell>
          <cell r="I465">
            <v>1.5093550797499999</v>
          </cell>
          <cell r="K465">
            <v>1.6675254498305281</v>
          </cell>
          <cell r="M465">
            <v>4.62</v>
          </cell>
          <cell r="O465">
            <v>4.5</v>
          </cell>
        </row>
        <row r="466">
          <cell r="G466" t="str">
            <v>Topsoiling 150mm thick to surfaces sloping at 10 or less to the horizontal</v>
          </cell>
          <cell r="H466" t="str">
            <v>m2</v>
          </cell>
          <cell r="I466">
            <v>1.6914989637500002</v>
          </cell>
          <cell r="K466">
            <v>1.8230101770675098</v>
          </cell>
          <cell r="M466">
            <v>4.04</v>
          </cell>
          <cell r="O466">
            <v>3.95</v>
          </cell>
        </row>
        <row r="467">
          <cell r="G467" t="str">
            <v>Topsoiling 150mm thick to surfaces sloping at more than 10 to the horizontal</v>
          </cell>
          <cell r="H467" t="str">
            <v>m2</v>
          </cell>
          <cell r="I467">
            <v>1.8071739877499999</v>
          </cell>
          <cell r="K467">
            <v>1.9416213590354827</v>
          </cell>
          <cell r="M467">
            <v>4.62</v>
          </cell>
          <cell r="O467">
            <v>4.5199999999999996</v>
          </cell>
        </row>
        <row r="469">
          <cell r="I469"/>
        </row>
        <row r="470">
          <cell r="G470" t="str">
            <v>&lt;Select&gt;</v>
          </cell>
          <cell r="I470"/>
        </row>
        <row r="471">
          <cell r="G471" t="str">
            <v>Completion of formation on material other than Class 1C, 6B or rock in cuttings</v>
          </cell>
          <cell r="H471" t="str">
            <v>m2</v>
          </cell>
          <cell r="I471">
            <v>0.80082710550000002</v>
          </cell>
          <cell r="K471">
            <v>0.96388487453608829</v>
          </cell>
          <cell r="M471">
            <v>0.68</v>
          </cell>
        </row>
        <row r="473">
          <cell r="I473"/>
        </row>
        <row r="474">
          <cell r="G474" t="str">
            <v>&lt;Select&gt;</v>
          </cell>
          <cell r="I474"/>
        </row>
        <row r="475">
          <cell r="G475" t="str">
            <v>Gabion walling with plastic coated galvanised wire mesh, wire laced; filled with 50mm 6G material 2.0 x 1.0 x 1.0m module sizes</v>
          </cell>
          <cell r="H475" t="str">
            <v>m3</v>
          </cell>
          <cell r="I475">
            <v>100</v>
          </cell>
          <cell r="K475">
            <v>120</v>
          </cell>
          <cell r="M475">
            <v>103.31</v>
          </cell>
        </row>
        <row r="476">
          <cell r="G476" t="str">
            <v>Gabion walling with plastic coated galvanised wire mesh, wire laced; filled with 50mm 6G material 2.0 x 1.0 x 0.5m module sizes</v>
          </cell>
          <cell r="H476" t="str">
            <v>m3</v>
          </cell>
          <cell r="I476">
            <v>135</v>
          </cell>
          <cell r="K476">
            <v>165</v>
          </cell>
          <cell r="M476">
            <v>141.38</v>
          </cell>
        </row>
        <row r="477">
          <cell r="G477" t="str">
            <v>Gabion walling with plastic coated galvanised wire mesh, wire laced; filled with 50mm 6G material 1.0 x 1.0 x 1.0m module sizes</v>
          </cell>
          <cell r="H477" t="str">
            <v>m3</v>
          </cell>
          <cell r="I477">
            <v>125</v>
          </cell>
          <cell r="K477">
            <v>150</v>
          </cell>
        </row>
        <row r="478">
          <cell r="G478" t="str">
            <v>Gabion walling with heavily galvanised woven wire mesh, wire laced; filled with 50mm 6G material 2.0 x 1.0 x 1.0m module sizes</v>
          </cell>
          <cell r="H478" t="str">
            <v>m3</v>
          </cell>
          <cell r="I478">
            <v>105</v>
          </cell>
          <cell r="K478">
            <v>126</v>
          </cell>
          <cell r="M478">
            <v>105.48</v>
          </cell>
        </row>
        <row r="479">
          <cell r="G479" t="str">
            <v>Gabion walling with heavily galvanised woven wire mesh, wire laced; filled with 50mm 6G material 2.0 x 1.0 x 0.5m module sizes</v>
          </cell>
          <cell r="H479" t="str">
            <v>m3</v>
          </cell>
          <cell r="I479">
            <v>140</v>
          </cell>
          <cell r="K479">
            <v>168</v>
          </cell>
          <cell r="M479">
            <v>131.02000000000001</v>
          </cell>
        </row>
        <row r="480">
          <cell r="G480" t="str">
            <v>Gabion walling with heavily galvanised woven wire mesh, wire laced; filled with 50mm 6G material 1.0 x 1.0 x 1.0m module sizes</v>
          </cell>
          <cell r="H480" t="str">
            <v>m3</v>
          </cell>
          <cell r="I480">
            <v>130</v>
          </cell>
          <cell r="K480">
            <v>156</v>
          </cell>
        </row>
        <row r="481">
          <cell r="G481" t="str">
            <v>Mattress with plastic coated galvanised wire mesh; filled with 50mm 6G material 6.0 x 2.0 x 0.3m module sizes</v>
          </cell>
          <cell r="H481" t="str">
            <v>m3</v>
          </cell>
          <cell r="I481">
            <v>115</v>
          </cell>
          <cell r="K481">
            <v>138</v>
          </cell>
          <cell r="M481">
            <v>115.79</v>
          </cell>
        </row>
        <row r="483">
          <cell r="I483"/>
        </row>
        <row r="484">
          <cell r="G484" t="str">
            <v>&lt;Select&gt;</v>
          </cell>
          <cell r="I484"/>
        </row>
        <row r="485">
          <cell r="G485" t="str">
            <v>Trial pit 0 to 3 metres in depth</v>
          </cell>
          <cell r="H485" t="str">
            <v>m3</v>
          </cell>
          <cell r="I485">
            <v>59.951691503619998</v>
          </cell>
          <cell r="K485">
            <v>65.843966051046607</v>
          </cell>
        </row>
        <row r="486">
          <cell r="G486" t="str">
            <v>Trial pit 0 to 6 metres in depth</v>
          </cell>
          <cell r="H486" t="str">
            <v>m3</v>
          </cell>
          <cell r="I486">
            <v>70.637183242601864</v>
          </cell>
          <cell r="K486">
            <v>99.825927642333681</v>
          </cell>
        </row>
        <row r="488">
          <cell r="I488"/>
        </row>
        <row r="489">
          <cell r="G489" t="str">
            <v>&lt;Select&gt;</v>
          </cell>
          <cell r="I489"/>
        </row>
        <row r="490">
          <cell r="G490" t="str">
            <v>Breaking up of redundant concrete pavement exceeding 100mm deep but not exceeding 200mm</v>
          </cell>
          <cell r="H490" t="str">
            <v>m2</v>
          </cell>
          <cell r="I490">
            <v>4.9534897738768748</v>
          </cell>
          <cell r="K490">
            <v>6.2420093926553113</v>
          </cell>
          <cell r="M490">
            <v>6.67</v>
          </cell>
        </row>
        <row r="491">
          <cell r="G491" t="str">
            <v>Breaking up of redundant concrete pavement exceeding 200mm deep but not exceeding 300mm</v>
          </cell>
          <cell r="H491" t="str">
            <v>m2</v>
          </cell>
          <cell r="I491">
            <v>6.6141274591531252</v>
          </cell>
          <cell r="K491">
            <v>8.1575729608480199</v>
          </cell>
        </row>
        <row r="492">
          <cell r="G492" t="str">
            <v>Breaking up of redundant concrete pavement exceeding 300mm deep but not exceeding 400mm</v>
          </cell>
          <cell r="H492" t="str">
            <v>m2</v>
          </cell>
          <cell r="I492">
            <v>9.1777663892762504</v>
          </cell>
          <cell r="K492">
            <v>10.85127987062191</v>
          </cell>
        </row>
        <row r="494">
          <cell r="I494"/>
        </row>
        <row r="495">
          <cell r="I495"/>
        </row>
        <row r="496">
          <cell r="I496"/>
        </row>
        <row r="497">
          <cell r="G497" t="str">
            <v>&lt;Select&gt;</v>
          </cell>
          <cell r="I497"/>
        </row>
        <row r="498">
          <cell r="I498"/>
        </row>
        <row r="499">
          <cell r="G499" t="str">
            <v>&lt;Select&gt;</v>
          </cell>
          <cell r="I499"/>
        </row>
        <row r="500">
          <cell r="G500" t="str">
            <v>Granular Type 1 sub-base Type SB1 in carriagway, hardshoulder and hardstrip.</v>
          </cell>
          <cell r="H500" t="str">
            <v>m3</v>
          </cell>
          <cell r="I500">
            <v>37.897593288590222</v>
          </cell>
          <cell r="K500">
            <v>39.127983226770226</v>
          </cell>
          <cell r="M500">
            <v>30.34</v>
          </cell>
          <cell r="O500">
            <v>33.17</v>
          </cell>
        </row>
        <row r="501">
          <cell r="G501" t="str">
            <v>Granular Type 1 sub-base Type SB1 in emergency crossing.</v>
          </cell>
          <cell r="H501" t="str">
            <v>m3</v>
          </cell>
          <cell r="I501">
            <v>39.796903928815397</v>
          </cell>
          <cell r="K501">
            <v>41.241659215890678</v>
          </cell>
          <cell r="M501">
            <v>31.09</v>
          </cell>
          <cell r="O501">
            <v>35</v>
          </cell>
        </row>
        <row r="502">
          <cell r="G502" t="str">
            <v>Granular Category B sub-base Type SB2 in carriagway, hardshoulder and hardstrip.</v>
          </cell>
          <cell r="H502" t="str">
            <v>m3</v>
          </cell>
          <cell r="I502">
            <v>37.041339552515403</v>
          </cell>
          <cell r="K502">
            <v>38.437508164009571</v>
          </cell>
          <cell r="M502">
            <v>31.93</v>
          </cell>
          <cell r="O502">
            <v>30.5</v>
          </cell>
        </row>
        <row r="503">
          <cell r="I503"/>
        </row>
        <row r="504">
          <cell r="G504" t="str">
            <v>&lt;Select&gt;</v>
          </cell>
          <cell r="I504"/>
        </row>
        <row r="505">
          <cell r="G505" t="str">
            <v>Heavy duty macadam with 28mm aggregate base Type BC1 120mm thick in carriageway hardshoulder and hardstrip.</v>
          </cell>
          <cell r="H505" t="str">
            <v>m2</v>
          </cell>
          <cell r="I505">
            <v>12.609342947843752</v>
          </cell>
          <cell r="K505">
            <v>12.681410995618062</v>
          </cell>
          <cell r="M505">
            <v>15</v>
          </cell>
        </row>
        <row r="506">
          <cell r="G506" t="str">
            <v>Heavy duty macadam with 28mm aggregate base Type BC1 150mm thick in carriageway hardshoulder and hardstrip.</v>
          </cell>
          <cell r="H506" t="str">
            <v>m2</v>
          </cell>
          <cell r="I506">
            <v>16.039769362641163</v>
          </cell>
          <cell r="K506">
            <v>16.150511605946296</v>
          </cell>
          <cell r="M506">
            <v>18.649999999999999</v>
          </cell>
        </row>
        <row r="507">
          <cell r="G507" t="str">
            <v>Heavy duty macadam with 28mm aggregate base Type BC1 180mm thick in carriageway hardshoulder and hardstrip.</v>
          </cell>
          <cell r="H507" t="str">
            <v>m2</v>
          </cell>
          <cell r="I507">
            <v>18.887573441007127</v>
          </cell>
          <cell r="K507">
            <v>18.995573172512284</v>
          </cell>
          <cell r="M507">
            <v>20</v>
          </cell>
        </row>
        <row r="508">
          <cell r="G508" t="str">
            <v>Heavy duty macadam with 28mm aggregate base Type BC1 200mm thick in carriageway hardshoulder and hardstrip.</v>
          </cell>
          <cell r="H508" t="str">
            <v>m2</v>
          </cell>
          <cell r="I508">
            <v>20.978984129471122</v>
          </cell>
          <cell r="K508">
            <v>21.098811625369507</v>
          </cell>
          <cell r="M508">
            <v>23.77</v>
          </cell>
          <cell r="O508">
            <v>22.06</v>
          </cell>
        </row>
        <row r="509">
          <cell r="G509" t="str">
            <v>Heavy duty macadam with 28mm aggregate base Type BC1 230mm thick in carriageway hardshoulder and hardstrip.</v>
          </cell>
          <cell r="H509" t="str">
            <v>m2</v>
          </cell>
          <cell r="I509">
            <v>24.108908438947001</v>
          </cell>
          <cell r="K509">
            <v>24.246145361338087</v>
          </cell>
          <cell r="M509">
            <v>25</v>
          </cell>
        </row>
        <row r="510">
          <cell r="G510" t="str">
            <v>Heavy duty macadam with 28mm aggregate base Type BC1 250mm thick in carriageway hardshoulder and hardstrip.</v>
          </cell>
          <cell r="H510" t="str">
            <v>m2</v>
          </cell>
          <cell r="I510">
            <v>26.194708464161</v>
          </cell>
          <cell r="K510">
            <v>26.343639690691525</v>
          </cell>
          <cell r="M510">
            <v>28.89</v>
          </cell>
        </row>
        <row r="511">
          <cell r="G511" t="str">
            <v>Heavy duty macadam with 28mm aggregate base Type BC1 150mm thick in emergency crossing.</v>
          </cell>
          <cell r="H511" t="str">
            <v>m2</v>
          </cell>
          <cell r="I511">
            <v>15.986937396359878</v>
          </cell>
          <cell r="K511">
            <v>16.110720979287148</v>
          </cell>
          <cell r="M511">
            <v>20</v>
          </cell>
        </row>
        <row r="512">
          <cell r="G512" t="str">
            <v>Heavy duty macadam with 20mm aggregate binder course Type BC1 50mm thick in carriageway hardshoulder and hardstrip.</v>
          </cell>
          <cell r="H512" t="str">
            <v>m2</v>
          </cell>
          <cell r="I512">
            <v>5.4925449563033748</v>
          </cell>
          <cell r="K512">
            <v>5.5242769278200754</v>
          </cell>
          <cell r="M512">
            <v>8.58</v>
          </cell>
          <cell r="O512">
            <v>7.64</v>
          </cell>
        </row>
        <row r="513">
          <cell r="G513" t="str">
            <v>Heavy duty macadam with 20mm aggregate binder course Type BC1 60mm thick in carriageway hardshoulder and hardstrip.</v>
          </cell>
          <cell r="H513" t="str">
            <v>m2</v>
          </cell>
          <cell r="I513">
            <v>6.5651889641457508</v>
          </cell>
          <cell r="K513">
            <v>6.600399389205263</v>
          </cell>
          <cell r="M513">
            <v>9</v>
          </cell>
          <cell r="O513">
            <v>8</v>
          </cell>
        </row>
        <row r="514">
          <cell r="G514" t="str">
            <v>Heavy duty macadam with 20mm aggregate binder course Type BC1 70mm thick in carriageway hardshoulder and hardstrip.</v>
          </cell>
          <cell r="H514" t="str">
            <v>m2</v>
          </cell>
          <cell r="I514">
            <v>7.629753471188125</v>
          </cell>
          <cell r="K514">
            <v>7.6692285497299402</v>
          </cell>
          <cell r="M514">
            <v>10.25</v>
          </cell>
        </row>
        <row r="515">
          <cell r="G515" t="str">
            <v>Heavy duty macadam with 20mm aggregate binder course Type BC1 80mm thick in carriageway hardshoulder and hardstrip.</v>
          </cell>
          <cell r="H515" t="str">
            <v>m2</v>
          </cell>
          <cell r="I515">
            <v>8.9887356518506252</v>
          </cell>
          <cell r="K515">
            <v>9.0815643291950074</v>
          </cell>
          <cell r="M515">
            <v>11.27</v>
          </cell>
        </row>
        <row r="516">
          <cell r="G516" t="str">
            <v>Heavy duty macadam with 20mm aggregate binder course Type BC1 70mm thick in emergency crossing.</v>
          </cell>
          <cell r="H516" t="str">
            <v>m2</v>
          </cell>
          <cell r="I516">
            <v>8.0157572771881238</v>
          </cell>
          <cell r="K516">
            <v>8.1103474231708379</v>
          </cell>
          <cell r="M516">
            <v>10.25</v>
          </cell>
        </row>
        <row r="517">
          <cell r="G517" t="str">
            <v>Thin surface course system to Clause 942 Type WC1 20mm thick in carriageway hardshoulder and hardstrip.</v>
          </cell>
          <cell r="H517" t="str">
            <v>m2</v>
          </cell>
          <cell r="I517">
            <v>4.1040295997074994</v>
          </cell>
          <cell r="K517">
            <v>4.1750390859406767</v>
          </cell>
          <cell r="M517">
            <v>7.15</v>
          </cell>
        </row>
        <row r="518">
          <cell r="G518" t="str">
            <v>Thin surface course system to Clause 942 Type WC2 20mm thick in carriageway hardshoulder and hardstrip.</v>
          </cell>
          <cell r="H518" t="str">
            <v>m2</v>
          </cell>
          <cell r="I518">
            <v>4.1574081163993748</v>
          </cell>
          <cell r="K518">
            <v>4.1703221449660735</v>
          </cell>
          <cell r="M518">
            <v>7.15</v>
          </cell>
        </row>
        <row r="519">
          <cell r="G519" t="str">
            <v>Thin surface course system to Clause 942 Type WC1 25mm thick in carriageway hardshoulder and hardstrip.</v>
          </cell>
          <cell r="H519" t="str">
            <v>m2</v>
          </cell>
          <cell r="I519">
            <v>4.9293507027992511</v>
          </cell>
          <cell r="K519">
            <v>5.0100838856865009</v>
          </cell>
          <cell r="M519">
            <v>7.7</v>
          </cell>
        </row>
        <row r="520">
          <cell r="G520" t="str">
            <v>Thin surface course system to Clause 942 Type WC2 25mm thick in carriageway hardshoulder and hardstrip.</v>
          </cell>
          <cell r="H520" t="str">
            <v>m2</v>
          </cell>
          <cell r="I520">
            <v>4.9481630771892497</v>
          </cell>
          <cell r="K520">
            <v>4.962948676180778</v>
          </cell>
          <cell r="M520">
            <v>7.7</v>
          </cell>
        </row>
        <row r="521">
          <cell r="G521" t="str">
            <v>Thin surface course system to Clause 942 Type WC1 35mm thick in carriageway hardshoulder and hardstrip.</v>
          </cell>
          <cell r="H521" t="str">
            <v>m2</v>
          </cell>
          <cell r="I521">
            <v>6.4357280521038742</v>
          </cell>
          <cell r="K521">
            <v>6.5069174050469138</v>
          </cell>
          <cell r="M521">
            <v>8.8000000000000007</v>
          </cell>
        </row>
        <row r="522">
          <cell r="G522" t="str">
            <v>Thin surface course system to Clause 942 Type WC2 35mm thick in carriageway hardshoulder and hardstrip.</v>
          </cell>
          <cell r="H522" t="str">
            <v>m2</v>
          </cell>
          <cell r="I522">
            <v>6.4311327506096241</v>
          </cell>
          <cell r="K522">
            <v>6.455165144679782</v>
          </cell>
          <cell r="M522">
            <v>8.8000000000000007</v>
          </cell>
        </row>
        <row r="523">
          <cell r="G523" t="str">
            <v>Thin surface course system to Clause 942 Type WC1 40mm thick in carriageway hardshoulder and hardstrip.</v>
          </cell>
          <cell r="H523" t="str">
            <v>m2</v>
          </cell>
          <cell r="I523">
            <v>7.3424440834481244</v>
          </cell>
          <cell r="K523">
            <v>7.4349423020238659</v>
          </cell>
          <cell r="M523">
            <v>9.9</v>
          </cell>
          <cell r="O523">
            <v>7.5</v>
          </cell>
        </row>
        <row r="524">
          <cell r="G524" t="str">
            <v>Thin surface course system to Clause 942 Type WC2 40mm thick in carriageway hardshoulder and hardstrip.</v>
          </cell>
          <cell r="H524" t="str">
            <v>m2</v>
          </cell>
          <cell r="I524">
            <v>7.3039571604293743</v>
          </cell>
          <cell r="K524">
            <v>7.3317369575122724</v>
          </cell>
          <cell r="M524">
            <v>9.9</v>
          </cell>
        </row>
        <row r="525">
          <cell r="G525" t="str">
            <v>Thin surface course system to Clause 942 Type WC3 50mm thick in carriageway hardshoulder and hardstrip.</v>
          </cell>
          <cell r="H525" t="str">
            <v>m2</v>
          </cell>
          <cell r="I525">
            <v>8.8673180239248754</v>
          </cell>
          <cell r="K525">
            <v>8.912132591858791</v>
          </cell>
          <cell r="M525">
            <v>10.5</v>
          </cell>
        </row>
        <row r="526">
          <cell r="G526" t="str">
            <v>Thin surface course system to Clause 942 Type WC4 50mm thick in carriageway hardshoulder and hardstrip.</v>
          </cell>
          <cell r="H526" t="str">
            <v>m2</v>
          </cell>
          <cell r="I526">
            <v>10.298400401547124</v>
          </cell>
          <cell r="K526">
            <v>10.5</v>
          </cell>
          <cell r="M526">
            <v>10.5</v>
          </cell>
        </row>
        <row r="527">
          <cell r="G527" t="str">
            <v>Thin surface course system to Clause 942 Type WC2 40mm thick in emergency crossing.</v>
          </cell>
          <cell r="H527" t="str">
            <v>m2</v>
          </cell>
          <cell r="I527">
            <v>7.6139099909293746</v>
          </cell>
          <cell r="K527">
            <v>7.6717790247435227</v>
          </cell>
          <cell r="M527">
            <v>9.9</v>
          </cell>
        </row>
        <row r="528">
          <cell r="I528"/>
        </row>
        <row r="529">
          <cell r="G529" t="str">
            <v>&lt;Select&gt;</v>
          </cell>
          <cell r="I529"/>
        </row>
        <row r="530">
          <cell r="G530" t="str">
            <v>Stone mastic asphalt with 6mm aggregate basecourse regulating course.</v>
          </cell>
          <cell r="H530" t="str">
            <v>t</v>
          </cell>
          <cell r="I530">
            <v>91.069746119905375</v>
          </cell>
          <cell r="K530">
            <v>93.098532788824571</v>
          </cell>
          <cell r="M530">
            <v>150</v>
          </cell>
        </row>
        <row r="531">
          <cell r="I531"/>
        </row>
        <row r="532">
          <cell r="G532" t="str">
            <v>&lt;Select&gt;</v>
          </cell>
          <cell r="I532"/>
        </row>
        <row r="533">
          <cell r="G533" t="str">
            <v>Resin based surface treatment Type HFS1 red in colour</v>
          </cell>
          <cell r="H533" t="str">
            <v>m2</v>
          </cell>
          <cell r="I533">
            <v>8.5905318241709381</v>
          </cell>
          <cell r="K533">
            <v>8.6123208197380219</v>
          </cell>
        </row>
        <row r="534">
          <cell r="G534" t="str">
            <v>Resin based surface treatment Type HFS1 green in colour</v>
          </cell>
          <cell r="H534" t="str">
            <v>m2</v>
          </cell>
          <cell r="I534">
            <v>8.4625905741709389</v>
          </cell>
          <cell r="K534">
            <v>8.4755894043116839</v>
          </cell>
        </row>
        <row r="535">
          <cell r="G535" t="str">
            <v>Resin based surface treatment Type HFS1 buff in colour</v>
          </cell>
          <cell r="H535" t="str">
            <v>m2</v>
          </cell>
          <cell r="I535">
            <v>8.4558405741709386</v>
          </cell>
          <cell r="K535">
            <v>8.4688132728547334</v>
          </cell>
        </row>
        <row r="536">
          <cell r="I536"/>
        </row>
        <row r="537">
          <cell r="G537" t="str">
            <v>&lt;Select&gt;</v>
          </cell>
          <cell r="I537"/>
        </row>
        <row r="538">
          <cell r="G538" t="str">
            <v>Tack coat Type A</v>
          </cell>
          <cell r="H538" t="str">
            <v>m2</v>
          </cell>
          <cell r="I538">
            <v>0.174611029340625</v>
          </cell>
          <cell r="K538">
            <v>0.195704546094982</v>
          </cell>
          <cell r="M538">
            <v>0.69</v>
          </cell>
        </row>
        <row r="539">
          <cell r="I539"/>
        </row>
        <row r="540">
          <cell r="G540" t="str">
            <v>&lt;Select&gt;</v>
          </cell>
          <cell r="I540"/>
        </row>
        <row r="541">
          <cell r="G541" t="str">
            <v>Milling pavement 20mm deep.</v>
          </cell>
          <cell r="H541" t="str">
            <v>m2</v>
          </cell>
          <cell r="I541">
            <v>0.81764675132218756</v>
          </cell>
          <cell r="K541">
            <v>0.93054659631744452</v>
          </cell>
        </row>
        <row r="542">
          <cell r="G542" t="str">
            <v>Milling pavement 50mm deep.</v>
          </cell>
          <cell r="H542" t="str">
            <v>m2</v>
          </cell>
          <cell r="I542">
            <v>1.1661131971653125</v>
          </cell>
          <cell r="K542">
            <v>1.4085355327552118</v>
          </cell>
        </row>
        <row r="543">
          <cell r="G543" t="str">
            <v>Milling pavement 70mm deep.</v>
          </cell>
          <cell r="H543" t="str">
            <v>m2</v>
          </cell>
          <cell r="I543">
            <v>1.6229856247184373</v>
          </cell>
          <cell r="K543">
            <v>1.9382383739435918</v>
          </cell>
        </row>
        <row r="544">
          <cell r="G544" t="str">
            <v>Milling pavement 100mm deep.</v>
          </cell>
          <cell r="H544" t="str">
            <v>m2</v>
          </cell>
          <cell r="I544">
            <v>2.35747962699</v>
          </cell>
          <cell r="K544">
            <v>3.1303031288825935</v>
          </cell>
        </row>
        <row r="545">
          <cell r="G545" t="str">
            <v>Milling pavement 140mm deep.</v>
          </cell>
          <cell r="H545" t="str">
            <v>m2</v>
          </cell>
          <cell r="I545">
            <v>3.0440514688759377</v>
          </cell>
          <cell r="K545">
            <v>4.0508983941785077</v>
          </cell>
        </row>
        <row r="546">
          <cell r="G546" t="str">
            <v>Milling pavement 180mm deep.</v>
          </cell>
          <cell r="H546" t="str">
            <v>m2</v>
          </cell>
          <cell r="I546">
            <v>3.774799080963438</v>
          </cell>
          <cell r="K546">
            <v>4.9825289955602745</v>
          </cell>
        </row>
        <row r="547">
          <cell r="G547" t="str">
            <v>Milling pavement 220mm deep.</v>
          </cell>
          <cell r="H547" t="str">
            <v>m2</v>
          </cell>
          <cell r="I547">
            <v>4.8448577224696869</v>
          </cell>
          <cell r="K547">
            <v>6.7179716413729933</v>
          </cell>
        </row>
        <row r="548">
          <cell r="G548" t="str">
            <v>Milling pavement 280mm deep.</v>
          </cell>
          <cell r="H548" t="str">
            <v>m2</v>
          </cell>
          <cell r="I548">
            <v>5.8522211968315627</v>
          </cell>
          <cell r="K548">
            <v>7.9211955491033157</v>
          </cell>
        </row>
        <row r="549">
          <cell r="G549" t="str">
            <v>Milling pavement 350mm deep.</v>
          </cell>
          <cell r="H549" t="str">
            <v>m2</v>
          </cell>
          <cell r="I549">
            <v>7.3591760158909372</v>
          </cell>
          <cell r="K549">
            <v>9.9170335389669066</v>
          </cell>
        </row>
        <row r="550">
          <cell r="I550"/>
        </row>
        <row r="551">
          <cell r="G551" t="str">
            <v>&lt;Select&gt;</v>
          </cell>
          <cell r="I551"/>
        </row>
        <row r="552">
          <cell r="G552" t="str">
            <v>Removal of existing bituminous overlay thickness not exceeding 50mm on Rc slabs</v>
          </cell>
          <cell r="H552" t="str">
            <v>m2</v>
          </cell>
          <cell r="I552">
            <v>1.2610330274959374</v>
          </cell>
          <cell r="K552">
            <v>1.5333768553057587</v>
          </cell>
        </row>
        <row r="553">
          <cell r="G553" t="str">
            <v>Removal of existing bituminous overlay thickness exceeding 150mm but not exceeding 200mm on rc slabs</v>
          </cell>
          <cell r="H553" t="str">
            <v>m2</v>
          </cell>
          <cell r="I553">
            <v>3.7042895088550001</v>
          </cell>
          <cell r="K553">
            <v>4.2338641311354284</v>
          </cell>
        </row>
        <row r="554">
          <cell r="G554" t="str">
            <v>Main Trial - Rc slabs</v>
          </cell>
          <cell r="H554" t="str">
            <v>Item</v>
          </cell>
          <cell r="I554">
            <v>4109.4914659984561</v>
          </cell>
          <cell r="K554">
            <v>4222.7720885039735</v>
          </cell>
        </row>
        <row r="555">
          <cell r="G555" t="str">
            <v>Re-assessment Trial  - Rc slabs</v>
          </cell>
          <cell r="H555" t="str">
            <v>No.</v>
          </cell>
          <cell r="I555">
            <v>1166.5191624928123</v>
          </cell>
          <cell r="K555">
            <v>1682.8585965593757</v>
          </cell>
        </row>
        <row r="556">
          <cell r="G556" t="str">
            <v>Saw-cutting existing pavement, saw cuts exceeding 50mm but not exceeding 70mm</v>
          </cell>
          <cell r="H556" t="str">
            <v>m2</v>
          </cell>
          <cell r="I556">
            <v>4.3534419468750007</v>
          </cell>
          <cell r="K556">
            <v>6.8262097671905311</v>
          </cell>
        </row>
        <row r="557">
          <cell r="G557" t="str">
            <v>Saw-cutting existing pavement, saw cuts exceeding 110mm but not exceeding 130mm</v>
          </cell>
          <cell r="H557" t="str">
            <v>m2</v>
          </cell>
          <cell r="I557">
            <v>5.9289426968749996</v>
          </cell>
          <cell r="K557">
            <v>7.5530868612245978</v>
          </cell>
        </row>
        <row r="558">
          <cell r="G558" t="str">
            <v>Cracking existing pavement thickness exceeding 100mm but not exceeding 150mm, transverse cracks exceeding 1.00 metre but not exceeding 2.00 metres centres</v>
          </cell>
          <cell r="H558" t="str">
            <v>m2</v>
          </cell>
          <cell r="I558">
            <v>1115.9051686484572</v>
          </cell>
          <cell r="K558">
            <v>3154.2731589059404</v>
          </cell>
        </row>
        <row r="559">
          <cell r="G559" t="str">
            <v>Cracking existing pavement thickness exceeding 150mm but not exceeding 200mm, transverse cracks exceeding 2.00 metres but not exceeding 3.00 metres centres</v>
          </cell>
          <cell r="H559" t="str">
            <v>m2</v>
          </cell>
          <cell r="I559">
            <v>0.8011678770507501</v>
          </cell>
          <cell r="K559">
            <v>0.80707937178014688</v>
          </cell>
        </row>
        <row r="560">
          <cell r="G560" t="str">
            <v>Cracking existing pavement thickness exceeding 200mm but not exceeding 250mm, transverse cracks exceeding 3.00 metres but not exceeding 4.00 metres centres</v>
          </cell>
          <cell r="H560" t="str">
            <v>m2</v>
          </cell>
          <cell r="I560">
            <v>0.8011678770507501</v>
          </cell>
          <cell r="K560">
            <v>0.80707937178014688</v>
          </cell>
        </row>
        <row r="561">
          <cell r="G561" t="str">
            <v>Cracking existing pavement thickness exceeding 250mm but not exceeding 300mm, transverse cracks exceeding 4.00 metres but not exceeding 6.00 metres centres</v>
          </cell>
          <cell r="H561" t="str">
            <v>m2</v>
          </cell>
          <cell r="I561">
            <v>0.8011678770507501</v>
          </cell>
          <cell r="K561">
            <v>0.80707937178014688</v>
          </cell>
        </row>
        <row r="562">
          <cell r="G562" t="str">
            <v>Seating existing pavement thickness exceeding 100mm but not exceeding 150mm</v>
          </cell>
          <cell r="H562" t="str">
            <v>m2</v>
          </cell>
          <cell r="I562">
            <v>0.15450523508500003</v>
          </cell>
          <cell r="K562">
            <v>0.15511562828186692</v>
          </cell>
        </row>
        <row r="563">
          <cell r="G563" t="str">
            <v>Seating existing pavement thickness exceeding 150mm but not exceeding 200mm</v>
          </cell>
          <cell r="H563" t="str">
            <v>m2</v>
          </cell>
          <cell r="I563">
            <v>0.15450523508500003</v>
          </cell>
          <cell r="K563">
            <v>0.15511562828186692</v>
          </cell>
        </row>
        <row r="564">
          <cell r="G564" t="str">
            <v>Seating existing pavement thickness exceeding 200mm but not exceeding 250mm</v>
          </cell>
          <cell r="H564" t="str">
            <v>m2</v>
          </cell>
          <cell r="I564">
            <v>0.15050986321000001</v>
          </cell>
          <cell r="K564">
            <v>0.15132764016843436</v>
          </cell>
        </row>
        <row r="565">
          <cell r="G565" t="str">
            <v>Seating existing pavement thickness exceeding 250mm but not exceeding 300mm</v>
          </cell>
          <cell r="H565" t="str">
            <v>m2</v>
          </cell>
          <cell r="I565">
            <v>0.15450523508500003</v>
          </cell>
          <cell r="K565">
            <v>0.15511562828186692</v>
          </cell>
        </row>
        <row r="566">
          <cell r="I566"/>
        </row>
        <row r="567">
          <cell r="G567" t="str">
            <v>&lt;Select&gt;</v>
          </cell>
          <cell r="I567"/>
        </row>
        <row r="568">
          <cell r="G568" t="str">
            <v>Removal of existing bituminous overlay thickness not exceeding 50mm</v>
          </cell>
          <cell r="H568" t="str">
            <v>m2</v>
          </cell>
          <cell r="I568">
            <v>1.0348148128571877</v>
          </cell>
          <cell r="K568">
            <v>1.3098552760166042</v>
          </cell>
        </row>
        <row r="569">
          <cell r="G569" t="str">
            <v>Removal of existing bituminous overlay thickness exceeding 150mm but not exceeding 200mm</v>
          </cell>
          <cell r="H569" t="str">
            <v>m2</v>
          </cell>
          <cell r="I569">
            <v>3.2437204408756246</v>
          </cell>
          <cell r="K569">
            <v>3.9160428476217866</v>
          </cell>
        </row>
        <row r="570">
          <cell r="G570" t="str">
            <v>Main Trial</v>
          </cell>
          <cell r="H570" t="str">
            <v>Item</v>
          </cell>
          <cell r="I570">
            <v>4109.4914659984561</v>
          </cell>
          <cell r="K570">
            <v>4222.7720885039735</v>
          </cell>
        </row>
        <row r="571">
          <cell r="G571" t="str">
            <v xml:space="preserve">Re-assessment Trial </v>
          </cell>
          <cell r="H571" t="str">
            <v>No.</v>
          </cell>
          <cell r="I571">
            <v>1166.5191624928123</v>
          </cell>
          <cell r="K571">
            <v>1682.8585965593757</v>
          </cell>
        </row>
        <row r="572">
          <cell r="G572" t="str">
            <v>Cracking jointed unreinforced concrete pavement thickness exceeding 100mm but not exceeding 150mm, transverse cracks exceeding 1.00 metre but not exceeding 2.00 metres centres</v>
          </cell>
          <cell r="H572" t="str">
            <v>m2</v>
          </cell>
          <cell r="I572">
            <v>0.80252778159175009</v>
          </cell>
          <cell r="K572">
            <v>0.80857294257103596</v>
          </cell>
        </row>
        <row r="573">
          <cell r="G573" t="str">
            <v>Cracking jointed unreinforced concrete pavement thickness exceeding 100mm but not exceeding 150mm, transverse cracks exceeding 4.00 metres but not exceeding 6.00 metres centres</v>
          </cell>
          <cell r="H573" t="str">
            <v>m2</v>
          </cell>
          <cell r="I573">
            <v>0.80252778159175009</v>
          </cell>
          <cell r="K573">
            <v>0.80857294257103596</v>
          </cell>
        </row>
        <row r="574">
          <cell r="G574" t="str">
            <v>Cracking jointed unreinforced concrete pavement thickness exceeding 150mm but not exceeding 200mm, transverse cracks exceeding 2.00 metres but not exceeding 3.00 metres centres</v>
          </cell>
          <cell r="H574" t="str">
            <v>m2</v>
          </cell>
          <cell r="I574">
            <v>0.80252778159175009</v>
          </cell>
          <cell r="K574">
            <v>0.80857294257103596</v>
          </cell>
        </row>
        <row r="575">
          <cell r="G575" t="str">
            <v>Cracking jointed unreinforced concrete pavement thickness exceeding 200mm but not exceeding 250mm, transverse cracks exceeding 3.00 metres but not exceeding 4.00 metres centres</v>
          </cell>
          <cell r="H575" t="str">
            <v>m2</v>
          </cell>
          <cell r="I575">
            <v>0.80252778159175009</v>
          </cell>
          <cell r="K575">
            <v>0.80857294257103596</v>
          </cell>
        </row>
        <row r="576">
          <cell r="G576" t="str">
            <v>Cracking jointed unreinforced concrete pavement thickness exceeding 250mm but not exceeding 300mm, transverse cracks exceeding 4.00 metres but not exceeding 6.00 metres centres</v>
          </cell>
          <cell r="H576" t="str">
            <v>m2</v>
          </cell>
          <cell r="I576">
            <v>0.80252778159175009</v>
          </cell>
          <cell r="K576">
            <v>0.80857294257103596</v>
          </cell>
        </row>
        <row r="577">
          <cell r="G577" t="str">
            <v>Seating jointed unreinforced concrete pavement thickness exceeding 100mm but not exceeding 150mm</v>
          </cell>
          <cell r="H577" t="str">
            <v>m2</v>
          </cell>
          <cell r="I577">
            <v>210.92597493835072</v>
          </cell>
          <cell r="K577">
            <v>596.19838232392726</v>
          </cell>
        </row>
        <row r="578">
          <cell r="G578" t="str">
            <v>Seating jointed unreinforced concrete pavement thickness exceeding 150mm but not exceeding 200mm</v>
          </cell>
          <cell r="H578" t="str">
            <v>m2</v>
          </cell>
          <cell r="I578">
            <v>0.15450842348124999</v>
          </cell>
          <cell r="K578">
            <v>0.15511934679742723</v>
          </cell>
        </row>
        <row r="579">
          <cell r="G579" t="str">
            <v>Seating jointed unreinforced concrete pavement thickness exceeding 200mm but not exceeding 250mm</v>
          </cell>
          <cell r="H579" t="str">
            <v>m2</v>
          </cell>
          <cell r="I579">
            <v>0.15450842348124999</v>
          </cell>
          <cell r="K579">
            <v>0.15511934679742723</v>
          </cell>
        </row>
        <row r="580">
          <cell r="G580" t="str">
            <v>Seating jointed unreinforced concrete pavement thickness exceeding 250mm but not exceeding 300mm</v>
          </cell>
          <cell r="H580" t="str">
            <v>m2</v>
          </cell>
          <cell r="I580">
            <v>0.15450842348124999</v>
          </cell>
          <cell r="K580">
            <v>0.15511934679742723</v>
          </cell>
        </row>
        <row r="581">
          <cell r="G581" t="str">
            <v>Cracking CBM roadbase thickness exceeding 100mm but not exceeding 150mm, transverse cracks exceeding 1.00 metre but not exceeding 2.00 metres centres</v>
          </cell>
          <cell r="H581" t="str">
            <v>m2</v>
          </cell>
          <cell r="I581">
            <v>0.80252778159175009</v>
          </cell>
          <cell r="K581">
            <v>0.80857294257103596</v>
          </cell>
        </row>
        <row r="582">
          <cell r="G582" t="str">
            <v>Cracking CBM roadbase thickness exceeding 150mm but not exceeding 200mm, transverse cracks exceeding 2.00 metres but not exceeding 3.00 metres centres</v>
          </cell>
          <cell r="H582" t="str">
            <v>m2</v>
          </cell>
          <cell r="I582">
            <v>0.80252778159175009</v>
          </cell>
          <cell r="K582">
            <v>0.80857294257103596</v>
          </cell>
        </row>
        <row r="583">
          <cell r="G583" t="str">
            <v>Cracking CBM roadbase thickness exceeding 200mm but not exceeding 250mm, transverse cracks exceeding 3.00 metres but not exceeding 4.00 metres centres</v>
          </cell>
          <cell r="H583" t="str">
            <v>m2</v>
          </cell>
          <cell r="I583">
            <v>0.80252778159175009</v>
          </cell>
          <cell r="K583">
            <v>0.80857294257103596</v>
          </cell>
        </row>
        <row r="584">
          <cell r="G584" t="str">
            <v>Cracking CBM roadbase thickness exceeding 250mm but not exceeding 300mm, transverse cracks exceeding 4.00 metres but not exceeding 6.00 metres centres</v>
          </cell>
          <cell r="H584" t="str">
            <v>m2</v>
          </cell>
          <cell r="I584">
            <v>0.80252778159175009</v>
          </cell>
          <cell r="K584">
            <v>0.80857294257103596</v>
          </cell>
        </row>
        <row r="585">
          <cell r="G585" t="str">
            <v>Seating CBM roadbase thickness exceeding 100mm but not exceeding 150mm</v>
          </cell>
          <cell r="H585" t="str">
            <v>m2</v>
          </cell>
          <cell r="I585">
            <v>0.15450842348124999</v>
          </cell>
          <cell r="K585">
            <v>0.15511934679742723</v>
          </cell>
        </row>
        <row r="586">
          <cell r="G586" t="str">
            <v>Seating CBM roadbase thickness exceeding 150mm but not exceeding 200mm</v>
          </cell>
          <cell r="H586" t="str">
            <v>m2</v>
          </cell>
          <cell r="I586">
            <v>0.15450842348124999</v>
          </cell>
          <cell r="K586">
            <v>0.15511934679742723</v>
          </cell>
        </row>
        <row r="587">
          <cell r="G587" t="str">
            <v>Seating CBM roadbase thickness exceeding 200mm but not exceeding 250mm</v>
          </cell>
          <cell r="H587" t="str">
            <v>m2</v>
          </cell>
          <cell r="I587">
            <v>0.15450842348124999</v>
          </cell>
          <cell r="K587">
            <v>0.15511934679742723</v>
          </cell>
        </row>
        <row r="588">
          <cell r="G588" t="str">
            <v>Seating CBM roadbase thickness exceeding 250mm but not exceeding 300mm</v>
          </cell>
          <cell r="H588" t="str">
            <v>m2</v>
          </cell>
          <cell r="I588">
            <v>0.15450842348124999</v>
          </cell>
          <cell r="K588">
            <v>0.15511934679742723</v>
          </cell>
        </row>
        <row r="589">
          <cell r="I589"/>
        </row>
        <row r="590">
          <cell r="G590" t="str">
            <v>&lt;Select&gt;</v>
          </cell>
          <cell r="I590"/>
        </row>
        <row r="591">
          <cell r="G591" t="str">
            <v>Simple overbanding repair system with Grade F Classification</v>
          </cell>
          <cell r="H591" t="str">
            <v>m</v>
          </cell>
          <cell r="I591">
            <v>1.466622847593875</v>
          </cell>
          <cell r="K591">
            <v>1.5643126575990516</v>
          </cell>
        </row>
        <row r="592">
          <cell r="G592" t="str">
            <v>Simple overbanding repair system with Grade H Classification</v>
          </cell>
          <cell r="H592" t="str">
            <v>m</v>
          </cell>
          <cell r="I592">
            <v>1.8470890393281247</v>
          </cell>
          <cell r="K592">
            <v>2.0191215445812638</v>
          </cell>
        </row>
        <row r="593">
          <cell r="G593" t="str">
            <v>Fill and overbanding repair system for crack exceeding 5mm but not exceeding 10mm wide with Grade F Classification</v>
          </cell>
          <cell r="H593" t="str">
            <v>m</v>
          </cell>
          <cell r="I593">
            <v>2.1738056577800751</v>
          </cell>
          <cell r="K593">
            <v>2.3747757116571524</v>
          </cell>
        </row>
        <row r="594">
          <cell r="G594" t="str">
            <v>Fill and overbanding repair system for crack exceeding 10mm but not exceeding 15mm wide with Grade F Classification</v>
          </cell>
          <cell r="H594" t="str">
            <v>m</v>
          </cell>
          <cell r="I594">
            <v>2.5403266856267499</v>
          </cell>
          <cell r="K594">
            <v>2.8267526384145327</v>
          </cell>
        </row>
        <row r="595">
          <cell r="G595" t="str">
            <v>Fill and overbanding repair system for crack exceeding 10mm but not exceeding 15mm wide with Grade H Classification</v>
          </cell>
          <cell r="H595" t="str">
            <v>m</v>
          </cell>
          <cell r="I595">
            <v>2.940937250859375</v>
          </cell>
          <cell r="K595">
            <v>3.3402238925391492</v>
          </cell>
        </row>
        <row r="596">
          <cell r="I596"/>
        </row>
        <row r="597">
          <cell r="I597"/>
        </row>
        <row r="598">
          <cell r="I598"/>
        </row>
        <row r="599">
          <cell r="G599" t="str">
            <v>&lt;Select&gt;</v>
          </cell>
          <cell r="I599"/>
        </row>
        <row r="600">
          <cell r="I600"/>
        </row>
        <row r="601">
          <cell r="G601" t="str">
            <v>&lt;Select&gt;</v>
          </cell>
          <cell r="I601"/>
        </row>
        <row r="602">
          <cell r="G602" t="str">
            <v>Precast concrete kerb, Type SP, laid straight or curved exceeding 12 metres radius</v>
          </cell>
          <cell r="H602" t="str">
            <v>m</v>
          </cell>
          <cell r="I602">
            <v>17.760103751612501</v>
          </cell>
          <cell r="K602">
            <v>17.853206497205448</v>
          </cell>
          <cell r="M602">
            <v>14.95</v>
          </cell>
        </row>
        <row r="603">
          <cell r="G603" t="str">
            <v>Precast concrete kerb, Type SP, laid to curves not exceeding 12 metres radius</v>
          </cell>
          <cell r="H603" t="str">
            <v>m</v>
          </cell>
          <cell r="I603">
            <v>21.95136318702</v>
          </cell>
          <cell r="K603">
            <v>22.069908580516262</v>
          </cell>
          <cell r="M603">
            <v>15.27</v>
          </cell>
        </row>
        <row r="604">
          <cell r="G604" t="str">
            <v>Precast concrete kerb, Type HB2, laid straight or curved exceeding 12 metres radius</v>
          </cell>
          <cell r="H604" t="str">
            <v>m</v>
          </cell>
          <cell r="I604">
            <v>18.129772432624158</v>
          </cell>
          <cell r="K604">
            <v>18.210333983940139</v>
          </cell>
          <cell r="M604">
            <v>14.95</v>
          </cell>
          <cell r="O604">
            <v>20.239999999999998</v>
          </cell>
        </row>
        <row r="605">
          <cell r="G605" t="str">
            <v>Precast concrete kerb, Type HB2, laid to curves not exceeding 12 metres radius</v>
          </cell>
          <cell r="H605" t="str">
            <v>m</v>
          </cell>
          <cell r="I605">
            <v>21.931784987138748</v>
          </cell>
          <cell r="K605">
            <v>22.064436259814901</v>
          </cell>
          <cell r="M605">
            <v>15.27</v>
          </cell>
        </row>
        <row r="606">
          <cell r="G606" t="str">
            <v>Precast concrete kerb. Type BN, laid straight or curved exceeding  12 metres radius</v>
          </cell>
          <cell r="H606" t="str">
            <v>m</v>
          </cell>
          <cell r="I606">
            <v>17.131200828240626</v>
          </cell>
          <cell r="K606">
            <v>17.310060024386772</v>
          </cell>
          <cell r="M606">
            <v>13.25</v>
          </cell>
        </row>
        <row r="607">
          <cell r="G607" t="str">
            <v>Precast concrete kerb. Type BN, laid to curves not exceeding 12 metre radius</v>
          </cell>
          <cell r="H607" t="str">
            <v>m</v>
          </cell>
          <cell r="I607">
            <v>21.198002646110623</v>
          </cell>
          <cell r="K607">
            <v>21.428641753874587</v>
          </cell>
          <cell r="M607">
            <v>13.57</v>
          </cell>
        </row>
        <row r="608">
          <cell r="G608" t="str">
            <v>Insitu asphalt kerb laid straight or curved exceeding 12 metres radius</v>
          </cell>
          <cell r="H608" t="str">
            <v>m</v>
          </cell>
          <cell r="I608">
            <v>8.0788141178471875</v>
          </cell>
          <cell r="K608">
            <v>8.6000758216371622</v>
          </cell>
          <cell r="M608">
            <v>10.77</v>
          </cell>
        </row>
        <row r="609">
          <cell r="G609" t="str">
            <v>Insitu asphalt kerb laid to curves not exceeding 12 metres radius</v>
          </cell>
          <cell r="H609" t="str">
            <v>m</v>
          </cell>
          <cell r="I609">
            <v>8.6013531178471876</v>
          </cell>
          <cell r="K609">
            <v>9.1217045289419527</v>
          </cell>
          <cell r="M609">
            <v>10.77</v>
          </cell>
        </row>
        <row r="610">
          <cell r="G610" t="str">
            <v>Precast concrete channels, Type CS2, laid straight or curved exceeding 12 metres radius</v>
          </cell>
          <cell r="H610" t="str">
            <v>m</v>
          </cell>
          <cell r="I610">
            <v>16.081671924196876</v>
          </cell>
          <cell r="K610">
            <v>16.471662533129528</v>
          </cell>
          <cell r="M610">
            <v>16.5</v>
          </cell>
        </row>
        <row r="611">
          <cell r="G611" t="str">
            <v>Precast concrete channels, Type CS2 laid to curves not exceeding 12 metres radius</v>
          </cell>
          <cell r="H611" t="str">
            <v>m</v>
          </cell>
          <cell r="I611">
            <v>18.892190559745</v>
          </cell>
          <cell r="K611">
            <v>19.268495577778438</v>
          </cell>
          <cell r="M611">
            <v>16.5</v>
          </cell>
        </row>
        <row r="612">
          <cell r="G612" t="str">
            <v>Precast concrete edgings, Type EF, laid straight or curved exceeding 12 metres radius</v>
          </cell>
          <cell r="H612" t="str">
            <v>m</v>
          </cell>
          <cell r="I612">
            <v>9.942853421116876</v>
          </cell>
          <cell r="K612">
            <v>10.049331615464309</v>
          </cell>
          <cell r="M612">
            <v>9.2200000000000006</v>
          </cell>
          <cell r="O612">
            <v>5.69</v>
          </cell>
        </row>
        <row r="613">
          <cell r="G613" t="str">
            <v>Precast concrete edgings, Type EF, laid to curves not exceeding 12 metres radius</v>
          </cell>
          <cell r="H613" t="str">
            <v>m</v>
          </cell>
          <cell r="I613">
            <v>11.119575099266248</v>
          </cell>
          <cell r="K613">
            <v>11.213358468700084</v>
          </cell>
          <cell r="M613">
            <v>10.91</v>
          </cell>
        </row>
        <row r="614">
          <cell r="G614" t="str">
            <v>Combined drainage and kerb block Type A, laid straight or curved exceeding 12 metres radius.</v>
          </cell>
          <cell r="H614" t="str">
            <v>m</v>
          </cell>
          <cell r="I614">
            <v>80.602749297615617</v>
          </cell>
          <cell r="K614">
            <v>85.146601968723118</v>
          </cell>
          <cell r="M614">
            <v>117.99</v>
          </cell>
        </row>
        <row r="615">
          <cell r="G615" t="str">
            <v>Combined drainage and kerb block Type A, laid curved not exceeding 12 metres radius.</v>
          </cell>
          <cell r="H615" t="str">
            <v>m</v>
          </cell>
          <cell r="I615">
            <v>90.338177972854993</v>
          </cell>
          <cell r="K615">
            <v>94.149439508144454</v>
          </cell>
          <cell r="M615">
            <v>164.24</v>
          </cell>
        </row>
        <row r="616">
          <cell r="G616" t="str">
            <v>Trapped outfall with access unit for combined drainage and kerb block Type A.</v>
          </cell>
          <cell r="H616" t="str">
            <v>no</v>
          </cell>
          <cell r="I616">
            <v>306.54442678586247</v>
          </cell>
          <cell r="K616">
            <v>355.80339675624526</v>
          </cell>
        </row>
        <row r="617">
          <cell r="G617" t="str">
            <v>Combined drainage and kerb block Type B, laid straight or curved exceeding 12 metres radius.</v>
          </cell>
          <cell r="H617" t="str">
            <v>m</v>
          </cell>
          <cell r="I617">
            <v>90.403175587615635</v>
          </cell>
          <cell r="K617">
            <v>92.838476229344906</v>
          </cell>
          <cell r="M617">
            <v>123.91</v>
          </cell>
        </row>
        <row r="618">
          <cell r="G618" t="str">
            <v>Combined drainage and kerb block Type B, laid curved not exceeding 12 metres radius.</v>
          </cell>
          <cell r="H618" t="str">
            <v>m</v>
          </cell>
          <cell r="I618">
            <v>101.64382834420501</v>
          </cell>
          <cell r="K618">
            <v>106.51493611503787</v>
          </cell>
          <cell r="M618">
            <v>172.51</v>
          </cell>
        </row>
        <row r="619">
          <cell r="G619" t="str">
            <v>Trapped outfall with access unit for combined drainage and kerb block Type B.</v>
          </cell>
          <cell r="H619" t="str">
            <v>no</v>
          </cell>
          <cell r="I619">
            <v>280.57810966686247</v>
          </cell>
          <cell r="K619">
            <v>337.93008196432032</v>
          </cell>
        </row>
        <row r="620">
          <cell r="I620"/>
        </row>
        <row r="621">
          <cell r="G621" t="str">
            <v>&lt;Select&gt;</v>
          </cell>
          <cell r="I621"/>
        </row>
        <row r="622">
          <cell r="G622" t="str">
            <v>Additional in situ concrete mix ST1 for Type SP precast concrete kerb</v>
          </cell>
          <cell r="H622" t="str">
            <v>m3</v>
          </cell>
          <cell r="I622">
            <v>99.391856468946884</v>
          </cell>
          <cell r="K622">
            <v>105.07197370661328</v>
          </cell>
          <cell r="M622">
            <v>116.85</v>
          </cell>
        </row>
        <row r="623">
          <cell r="I623"/>
        </row>
        <row r="624">
          <cell r="G624" t="str">
            <v>&lt;Select&gt;</v>
          </cell>
          <cell r="I624"/>
        </row>
        <row r="625">
          <cell r="G625" t="str">
            <v>Footway specified design group Type 1 250mm thick</v>
          </cell>
          <cell r="H625" t="str">
            <v>m2</v>
          </cell>
          <cell r="I625">
            <v>24.41716530166709</v>
          </cell>
          <cell r="K625">
            <v>24.756763108849508</v>
          </cell>
          <cell r="M625">
            <v>22.34</v>
          </cell>
          <cell r="O625">
            <v>25</v>
          </cell>
        </row>
        <row r="626">
          <cell r="G626" t="str">
            <v>Paved area specified design group Type 1 250mm thick</v>
          </cell>
          <cell r="H626" t="str">
            <v>m2</v>
          </cell>
          <cell r="I626">
            <v>24.414980463945003</v>
          </cell>
          <cell r="K626">
            <v>24.75600727553639</v>
          </cell>
          <cell r="M626">
            <v>22.34</v>
          </cell>
          <cell r="O626">
            <v>25</v>
          </cell>
        </row>
        <row r="627">
          <cell r="G627" t="str">
            <v>Stone paving flags in paved area on granular material Type 1 sub-base 150 mm thick and mortar bedding surfaces sloping at 10 or less to the horizontal</v>
          </cell>
          <cell r="H627" t="str">
            <v>m2</v>
          </cell>
          <cell r="I627">
            <v>103.55881550085437</v>
          </cell>
          <cell r="K627">
            <v>109.09015128685053</v>
          </cell>
        </row>
        <row r="628">
          <cell r="G628" t="str">
            <v>Stone paving flags in paved area on granular material Type 1 sub-base 150 mm thick and mortar bedding surfaces sloping at more than 10 to the horizontal</v>
          </cell>
          <cell r="H628" t="str">
            <v>m2</v>
          </cell>
          <cell r="I628">
            <v>106.34713807065438</v>
          </cell>
          <cell r="K628">
            <v>112.37652750295612</v>
          </cell>
        </row>
        <row r="629">
          <cell r="G629" t="str">
            <v>Concrete block paving in paved area on granular material Type 1 sub-base 150 mm thick and mortar bedding surfaces sloping at 10 or less to the horizontal</v>
          </cell>
          <cell r="H629" t="str">
            <v>m2</v>
          </cell>
          <cell r="I629">
            <v>38.911594944204381</v>
          </cell>
          <cell r="K629">
            <v>40.923192562641205</v>
          </cell>
          <cell r="M629">
            <v>29.21</v>
          </cell>
        </row>
        <row r="630">
          <cell r="G630" t="str">
            <v>Concrete block paving in paved area on granular material Type 1 sub-base 150 mm thick and mortar bedding surfaces sloping at more than 10 to the horizontal</v>
          </cell>
          <cell r="H630" t="str">
            <v>m2</v>
          </cell>
          <cell r="I630">
            <v>40.632824452404371</v>
          </cell>
          <cell r="K630">
            <v>42.844652004332289</v>
          </cell>
          <cell r="M630">
            <v>30.14</v>
          </cell>
        </row>
        <row r="631">
          <cell r="G631" t="str">
            <v>Clay block paving in paved area on granular material Type 1 sub-base 150 mm thick and mortar bedding surfaces sloping at 10 or less to the horizontal</v>
          </cell>
          <cell r="H631" t="str">
            <v>m2</v>
          </cell>
          <cell r="I631">
            <v>51.480921017779373</v>
          </cell>
          <cell r="K631">
            <v>54.258807046152782</v>
          </cell>
        </row>
        <row r="632">
          <cell r="G632" t="str">
            <v>Clay block paving in paved area on granular material Type 1 sub-base 150 mm thick and mortar bedding surfaces sloping at more than 10 to the horizontal</v>
          </cell>
          <cell r="H632" t="str">
            <v>m2</v>
          </cell>
          <cell r="I632">
            <v>52.824528634479378</v>
          </cell>
          <cell r="K632">
            <v>56.283187861491363</v>
          </cell>
        </row>
        <row r="633">
          <cell r="G633" t="str">
            <v>Brick paving in paved area on granular material Type 1 sub-base 150 mm thick and mortar bedding surfaces sloping at 10 or less to the horizontal</v>
          </cell>
          <cell r="H633" t="str">
            <v>m2</v>
          </cell>
          <cell r="I633">
            <v>57.413185744495003</v>
          </cell>
          <cell r="K633">
            <v>61.144202106051267</v>
          </cell>
        </row>
        <row r="634">
          <cell r="G634" t="str">
            <v>Brick paving in paved area on granular material Type 1 sub-base 150 mm thick and mortar bedding surfaces sloping at more than 10 to the horizontal</v>
          </cell>
          <cell r="H634" t="str">
            <v>m2</v>
          </cell>
          <cell r="I634">
            <v>59.070193531794999</v>
          </cell>
          <cell r="K634">
            <v>63.177107819982091</v>
          </cell>
        </row>
        <row r="635">
          <cell r="G635" t="str">
            <v>Stone paving flags in paved area on cement bound material Category 1 sub-base 150 mm thick and mortar bedding surfaces sloping at 10 or less to the horizontal</v>
          </cell>
          <cell r="H635" t="str">
            <v>m2</v>
          </cell>
          <cell r="I635">
            <v>117.76845255549188</v>
          </cell>
          <cell r="K635">
            <v>124.29314178533669</v>
          </cell>
        </row>
        <row r="636">
          <cell r="G636" t="str">
            <v>Stone paving flags in paved area on wet lean concrete 1 sub-base 150 mm thick and mortar bedding surfaces sloping at 10 or less to the horizontal</v>
          </cell>
          <cell r="H636" t="str">
            <v>m2</v>
          </cell>
          <cell r="I636">
            <v>116.76774398059187</v>
          </cell>
          <cell r="K636">
            <v>123.57969845118777</v>
          </cell>
        </row>
        <row r="637">
          <cell r="G637" t="str">
            <v>Cement bound material Category 1 regulating course</v>
          </cell>
          <cell r="H637" t="str">
            <v>m3</v>
          </cell>
          <cell r="I637">
            <v>114.32365886583749</v>
          </cell>
          <cell r="K637">
            <v>116.51658992591886</v>
          </cell>
        </row>
        <row r="638">
          <cell r="G638" t="str">
            <v>Wet lean concrete 1 regulating course</v>
          </cell>
          <cell r="H638" t="str">
            <v>m3</v>
          </cell>
          <cell r="I638">
            <v>105.55889984271251</v>
          </cell>
          <cell r="K638">
            <v>106.6389309303584</v>
          </cell>
        </row>
        <row r="639">
          <cell r="G639" t="str">
            <v>Dense bitumen macadam with grade 50 penetration binder with 20 mm aggregate regulating course</v>
          </cell>
          <cell r="H639" t="str">
            <v>t</v>
          </cell>
          <cell r="I639">
            <v>94.322848493292184</v>
          </cell>
          <cell r="K639">
            <v>100.75825160854404</v>
          </cell>
        </row>
        <row r="640">
          <cell r="G640" t="str">
            <v>Rolled asphalt with 20 mm aggregate regulating course</v>
          </cell>
          <cell r="H640" t="str">
            <v>t</v>
          </cell>
          <cell r="I640">
            <v>116.78639673278595</v>
          </cell>
          <cell r="K640">
            <v>120.66160471616472</v>
          </cell>
        </row>
        <row r="641">
          <cell r="I641"/>
        </row>
        <row r="642">
          <cell r="G642" t="str">
            <v>&lt;Select&gt;</v>
          </cell>
          <cell r="I642"/>
        </row>
        <row r="643">
          <cell r="G643" t="str">
            <v>Remove from store and relay stone paving flags in paved area on granular material Type 1 sub-base 150 mm thick</v>
          </cell>
          <cell r="H643" t="str">
            <v>m2</v>
          </cell>
          <cell r="I643">
            <v>47.897499685494992</v>
          </cell>
          <cell r="K643">
            <v>61.112893184853576</v>
          </cell>
        </row>
        <row r="644">
          <cell r="G644" t="str">
            <v>Remove from store and relay granite sett paving in paved area on granular material Type 1 sub-base 150 mm thick</v>
          </cell>
          <cell r="H644" t="str">
            <v>m2</v>
          </cell>
          <cell r="I644">
            <v>54.389371495121253</v>
          </cell>
          <cell r="K644">
            <v>65.167855266446921</v>
          </cell>
        </row>
        <row r="645">
          <cell r="I645"/>
        </row>
        <row r="646">
          <cell r="I646"/>
        </row>
        <row r="647">
          <cell r="I647"/>
        </row>
        <row r="648">
          <cell r="G648" t="str">
            <v>&lt;Select&gt;</v>
          </cell>
          <cell r="I648"/>
        </row>
        <row r="649">
          <cell r="I649"/>
        </row>
        <row r="650">
          <cell r="G650" t="str">
            <v>&lt;Select&gt;</v>
          </cell>
          <cell r="I650"/>
        </row>
        <row r="651">
          <cell r="G651" t="str">
            <v>Retroreflective traffic sign as non-lit sign unit, sign face not exceeding 0.25 square metres in area on one tubular steel post</v>
          </cell>
          <cell r="H651" t="str">
            <v>no</v>
          </cell>
          <cell r="I651">
            <v>173.92939636366575</v>
          </cell>
          <cell r="K651">
            <v>177.99766069203028</v>
          </cell>
        </row>
        <row r="652">
          <cell r="G652" t="str">
            <v>Retroreflective traffic sign as non-lit sign unit, sign face exceeding 0.75 square metres but not exceeding 1 square metres in area on two tubular steel posts</v>
          </cell>
          <cell r="H652" t="str">
            <v>no</v>
          </cell>
          <cell r="I652">
            <v>656.7204125370082</v>
          </cell>
          <cell r="K652">
            <v>660.20702263218857</v>
          </cell>
        </row>
        <row r="653">
          <cell r="G653" t="str">
            <v>Retroreflective traffic sign as non-lit sign unit, sign face exceeding 5 square metres but not exceeding 6 square metres in area on three tubular steel posts</v>
          </cell>
          <cell r="H653" t="str">
            <v>no</v>
          </cell>
          <cell r="I653">
            <v>2426.5878782964733</v>
          </cell>
          <cell r="K653">
            <v>2455.950669918052</v>
          </cell>
        </row>
        <row r="654">
          <cell r="G654" t="str">
            <v>Retroreflective traffic sign as non-lit sign unit, sign face exceeding 10 square metres but not exceeding 11 square metres in area on three tubular steel posts</v>
          </cell>
          <cell r="H654" t="str">
            <v>no</v>
          </cell>
          <cell r="I654">
            <v>3717.032309795698</v>
          </cell>
          <cell r="K654">
            <v>3869.6206389150952</v>
          </cell>
        </row>
        <row r="655">
          <cell r="G655" t="str">
            <v>Retroreflective traffic sign as non-lit sign unit, sign face exceeding 10 square metres but not exceeding 11 square metres in area on three lattix masts</v>
          </cell>
          <cell r="H655" t="str">
            <v>no</v>
          </cell>
          <cell r="I655">
            <v>8776.7896566572799</v>
          </cell>
          <cell r="K655">
            <v>9448.3476812963236</v>
          </cell>
        </row>
        <row r="656">
          <cell r="G656" t="str">
            <v>Retroreflective traffic sign as non-lit sign unit, sign face exceeding 15 square metres but not exceeding 16 square metres in area on two rectangular steel posts</v>
          </cell>
          <cell r="H656" t="str">
            <v>no</v>
          </cell>
          <cell r="I656">
            <v>5610.4787384205592</v>
          </cell>
          <cell r="K656">
            <v>6007.2515689095362</v>
          </cell>
        </row>
        <row r="657">
          <cell r="G657" t="str">
            <v>Retroreflective traffic sign as non-lit sign unit, sign face exceeding 20 square metres but not exceeding 21 square metres in area on two rectangular steel posts</v>
          </cell>
          <cell r="H657" t="str">
            <v>no</v>
          </cell>
          <cell r="I657">
            <v>7392.0009082098004</v>
          </cell>
          <cell r="K657">
            <v>7925.0134988239697</v>
          </cell>
        </row>
        <row r="658">
          <cell r="G658" t="str">
            <v>Retroreflective traffic sign as non-lit sign unit, sign face exceeding 20 square metres but not exceeding 21 square metres in area on two lattix masts</v>
          </cell>
          <cell r="H658" t="str">
            <v>no</v>
          </cell>
          <cell r="I658">
            <v>10586.028992472216</v>
          </cell>
          <cell r="K658">
            <v>11598.650254981541</v>
          </cell>
        </row>
        <row r="659">
          <cell r="G659" t="str">
            <v>Retroreflective traffic sign as non-lit sign unit, sign face exceeding 25 square metres but not exceeding 26 square metres in area on three rectangular steel posts</v>
          </cell>
          <cell r="H659" t="str">
            <v>no</v>
          </cell>
          <cell r="I659">
            <v>9900.4507519238541</v>
          </cell>
          <cell r="K659">
            <v>10467.875965565667</v>
          </cell>
        </row>
        <row r="660">
          <cell r="G660" t="str">
            <v>Retroreflective traffic sign as non-lit sign unit, sign face exceeding 25 square metres but not exceeding 26 square metres in area on three lattix masts</v>
          </cell>
          <cell r="H660" t="str">
            <v>no</v>
          </cell>
          <cell r="I660">
            <v>15223.549469608477</v>
          </cell>
          <cell r="K660">
            <v>16647.725207216696</v>
          </cell>
        </row>
        <row r="661">
          <cell r="G661" t="str">
            <v>Retroreflective traffic sign as lit sign unit, sign face not exceeding 0.25 square metres in area on one tubular steel post</v>
          </cell>
          <cell r="H661" t="str">
            <v>no</v>
          </cell>
          <cell r="I661">
            <v>333.50466441117987</v>
          </cell>
          <cell r="K661">
            <v>339.71790028490386</v>
          </cell>
        </row>
        <row r="662">
          <cell r="G662" t="str">
            <v>Retroreflective traffic sign as lit sign unit, sign face exceeding 5 square metres but not exceeding 6 square metres in area on three tubular steel posts</v>
          </cell>
          <cell r="H662" t="str">
            <v>no</v>
          </cell>
          <cell r="I662">
            <v>2688.8685949246542</v>
          </cell>
          <cell r="K662">
            <v>2764.1021940855894</v>
          </cell>
        </row>
        <row r="663">
          <cell r="G663" t="str">
            <v xml:space="preserve">Enhanced retroreflective traffic sign as non-lit sign unit, sign face not exceeding 0.25 square metres in area on one tubular steel post </v>
          </cell>
          <cell r="H663" t="str">
            <v>no</v>
          </cell>
          <cell r="I663">
            <v>202.25671700493345</v>
          </cell>
          <cell r="K663">
            <v>204.92919913044415</v>
          </cell>
        </row>
        <row r="664">
          <cell r="G664" t="str">
            <v>Enhanced retroreflective traffic sign as non-lit sign unit, sign face exceeding 4 square metres but not exceeding 5 square metres in area on two tubular steel posts</v>
          </cell>
          <cell r="H664" t="str">
            <v>no</v>
          </cell>
          <cell r="I664">
            <v>1770.8632086889456</v>
          </cell>
          <cell r="K664">
            <v>1810.4314176731752</v>
          </cell>
        </row>
        <row r="665">
          <cell r="G665" t="str">
            <v>Enhanced retroreflective traffic sign as non-lit sign unit, sign face exceeding 9 square metres but not exceeding 10 square metres in area on four tubular steel posts</v>
          </cell>
          <cell r="H665" t="str">
            <v>no</v>
          </cell>
          <cell r="I665">
            <v>3263.9454294370371</v>
          </cell>
          <cell r="K665">
            <v>3292.5039452433289</v>
          </cell>
        </row>
        <row r="666">
          <cell r="I666"/>
        </row>
        <row r="667">
          <cell r="G667" t="str">
            <v>&lt;Select&gt;</v>
          </cell>
          <cell r="I667"/>
        </row>
        <row r="668">
          <cell r="G668" t="str">
            <v>Removal of solid area in thermoplastic screed</v>
          </cell>
          <cell r="H668" t="str">
            <v>m2</v>
          </cell>
          <cell r="I668">
            <v>8.6176696967421247</v>
          </cell>
          <cell r="K668">
            <v>8.6325932039033475</v>
          </cell>
        </row>
        <row r="669">
          <cell r="G669" t="str">
            <v>Removal of solid area in thermoplastic spray</v>
          </cell>
          <cell r="H669" t="str">
            <v>m2</v>
          </cell>
          <cell r="I669">
            <v>8.6600058263421253</v>
          </cell>
          <cell r="K669">
            <v>8.6753764652631276</v>
          </cell>
        </row>
        <row r="670">
          <cell r="G670" t="str">
            <v>Removal of solid area in road marking paint</v>
          </cell>
          <cell r="H670" t="str">
            <v>m2</v>
          </cell>
          <cell r="I670">
            <v>8.6600058263421253</v>
          </cell>
          <cell r="K670">
            <v>8.6753764652631276</v>
          </cell>
        </row>
        <row r="671">
          <cell r="G671" t="str">
            <v>Removal of continuous line in thermoplastic screed 100 mm wide</v>
          </cell>
          <cell r="H671" t="str">
            <v>m</v>
          </cell>
          <cell r="I671">
            <v>0.86516243426934369</v>
          </cell>
          <cell r="K671">
            <v>0.86676113533576504</v>
          </cell>
        </row>
        <row r="672">
          <cell r="G672" t="str">
            <v>Removal of continuous line in thermoplastic screed 150 mm wide</v>
          </cell>
          <cell r="H672" t="str">
            <v>m</v>
          </cell>
          <cell r="I672">
            <v>1.2984817507310624</v>
          </cell>
          <cell r="K672">
            <v>1.300871240837135</v>
          </cell>
        </row>
        <row r="673">
          <cell r="G673" t="str">
            <v>Removal of continuous line in thermoplastic screed 200 mm wide</v>
          </cell>
          <cell r="H673" t="str">
            <v>m</v>
          </cell>
          <cell r="I673">
            <v>1.7301797537961248</v>
          </cell>
          <cell r="K673">
            <v>1.7332225841889399</v>
          </cell>
        </row>
        <row r="674">
          <cell r="G674" t="str">
            <v xml:space="preserve">Removal of intermittent line in thermoplastic screed 100 mm wide with 1 metre line and 5 metre gap </v>
          </cell>
          <cell r="H674" t="str">
            <v>m</v>
          </cell>
          <cell r="I674">
            <v>0.86516243426934369</v>
          </cell>
          <cell r="K674">
            <v>0.86676113533576504</v>
          </cell>
        </row>
        <row r="675">
          <cell r="G675" t="str">
            <v>Removal of intermittent line in thermoplastic screed 100mm wide with 600mm line and 300mm gap</v>
          </cell>
          <cell r="H675" t="str">
            <v>m</v>
          </cell>
          <cell r="I675">
            <v>0.86516243426934369</v>
          </cell>
          <cell r="K675">
            <v>0.86676113533576504</v>
          </cell>
        </row>
        <row r="676">
          <cell r="G676" t="str">
            <v>Removal of intermittent line in thermoplastic screed 100mm wide with 1m line and 1m gap</v>
          </cell>
          <cell r="H676" t="str">
            <v>m</v>
          </cell>
          <cell r="I676">
            <v>0.96526243426934377</v>
          </cell>
          <cell r="K676">
            <v>0.99586902036791181</v>
          </cell>
        </row>
        <row r="677">
          <cell r="G677" t="str">
            <v>Removal of intermittent line in thermoplastic screed 200mm wide with 600mm line and 300mm gap</v>
          </cell>
          <cell r="H677" t="str">
            <v>m</v>
          </cell>
          <cell r="I677">
            <v>1.7301797537961248</v>
          </cell>
          <cell r="K677">
            <v>1.7332225841889399</v>
          </cell>
        </row>
        <row r="678">
          <cell r="G678" t="str">
            <v>Removal of intermittent line in thermoplastic screed 100mm wide with 4m line and 2m gap</v>
          </cell>
          <cell r="H678" t="str">
            <v>m</v>
          </cell>
          <cell r="I678">
            <v>0.88165860546934383</v>
          </cell>
          <cell r="K678">
            <v>0.88500960354254987</v>
          </cell>
        </row>
        <row r="679">
          <cell r="G679" t="str">
            <v xml:space="preserve">Removal of intermittent line in thermoplastic screed 150 mm wide with 1 metre line and 5 metre gap </v>
          </cell>
          <cell r="H679" t="str">
            <v>m</v>
          </cell>
          <cell r="I679">
            <v>1.2984817507310624</v>
          </cell>
          <cell r="K679">
            <v>1.300871240837135</v>
          </cell>
        </row>
        <row r="680">
          <cell r="G680" t="str">
            <v xml:space="preserve">Removal of intermittent line in thermoplastic screed 100 mm wide with 2 metre line and 7 metre gap </v>
          </cell>
          <cell r="H680" t="str">
            <v>m</v>
          </cell>
          <cell r="I680">
            <v>0.86516243426934369</v>
          </cell>
          <cell r="K680">
            <v>0.86676113533576504</v>
          </cell>
        </row>
        <row r="681">
          <cell r="G681" t="str">
            <v xml:space="preserve">Removal of intermittent line in thermoplastic screed 100 mm wide with 6 metre line and 3 metre gap </v>
          </cell>
          <cell r="H681" t="str">
            <v>m</v>
          </cell>
          <cell r="I681">
            <v>0.86516243426934369</v>
          </cell>
          <cell r="K681">
            <v>0.86676113533576504</v>
          </cell>
        </row>
        <row r="682">
          <cell r="G682" t="str">
            <v xml:space="preserve">Removal of intermittent line in thermoplastic screed 200 mm wide with 1 metre line and 1 metre gap </v>
          </cell>
          <cell r="H682" t="str">
            <v>m</v>
          </cell>
          <cell r="I682">
            <v>1.7301797537961248</v>
          </cell>
          <cell r="K682">
            <v>1.7332225841889399</v>
          </cell>
        </row>
        <row r="683">
          <cell r="G683" t="str">
            <v xml:space="preserve">Removal of raised rib line in thermoplastic screed 150 mm wide with ribs at 300 mm centres </v>
          </cell>
          <cell r="H683" t="str">
            <v>m</v>
          </cell>
          <cell r="I683">
            <v>1.5463594330944062</v>
          </cell>
          <cell r="K683">
            <v>1.549119656891603</v>
          </cell>
        </row>
        <row r="684">
          <cell r="G684" t="str">
            <v xml:space="preserve">Removal of raised rib line in thermoplastic screed 200 mm wide with ribs at 300 mm centres </v>
          </cell>
          <cell r="H684" t="str">
            <v>m</v>
          </cell>
          <cell r="I684">
            <v>1.9823528844412499</v>
          </cell>
          <cell r="K684">
            <v>1.9858171050458653</v>
          </cell>
        </row>
        <row r="685">
          <cell r="G685" t="str">
            <v>Solid area in white thermoplastic screed</v>
          </cell>
          <cell r="H685" t="str">
            <v>m2</v>
          </cell>
          <cell r="I685">
            <v>5.0760567317013434</v>
          </cell>
          <cell r="K685">
            <v>5.0873831900153643</v>
          </cell>
        </row>
        <row r="686">
          <cell r="G686" t="str">
            <v>Solid area in white thermoplastic spray</v>
          </cell>
          <cell r="H686" t="str">
            <v>m2</v>
          </cell>
          <cell r="I686">
            <v>5.0760567317013443</v>
          </cell>
          <cell r="K686">
            <v>5.0873831900153643</v>
          </cell>
        </row>
        <row r="687">
          <cell r="G687" t="str">
            <v>Solid area in white road marking paint</v>
          </cell>
          <cell r="H687" t="str">
            <v>m2</v>
          </cell>
          <cell r="I687">
            <v>5.0760567317013434</v>
          </cell>
          <cell r="K687">
            <v>5.0873831900153643</v>
          </cell>
        </row>
        <row r="688">
          <cell r="G688" t="str">
            <v>Continuous line in white thermoplastic screed 100 mm wide</v>
          </cell>
          <cell r="H688" t="str">
            <v>m</v>
          </cell>
          <cell r="I688">
            <v>0.42800959784131942</v>
          </cell>
          <cell r="K688">
            <v>0.42880004939975436</v>
          </cell>
          <cell r="M688">
            <v>0.76</v>
          </cell>
        </row>
        <row r="689">
          <cell r="G689" t="str">
            <v>Continuous line in white thermoplastic screed 150 mm wide</v>
          </cell>
          <cell r="H689" t="str">
            <v>m</v>
          </cell>
          <cell r="I689">
            <v>0.64245929509531252</v>
          </cell>
          <cell r="K689">
            <v>0.64359707136543276</v>
          </cell>
          <cell r="M689">
            <v>0.98</v>
          </cell>
        </row>
        <row r="690">
          <cell r="G690" t="str">
            <v>Continuous line in white thermoplastic screed 200 mm wide</v>
          </cell>
          <cell r="H690" t="str">
            <v>m</v>
          </cell>
          <cell r="I690">
            <v>0.85363440016537506</v>
          </cell>
          <cell r="K690">
            <v>0.85519445730023524</v>
          </cell>
          <cell r="M690">
            <v>1.3</v>
          </cell>
        </row>
        <row r="691">
          <cell r="G691" t="str">
            <v xml:space="preserve">Intermittent line in white thermoplastic screed 100 mm wide with 1 metre line and 5 metre gap </v>
          </cell>
          <cell r="H691" t="str">
            <v>m</v>
          </cell>
          <cell r="I691">
            <v>0.42800959784131942</v>
          </cell>
          <cell r="K691">
            <v>0.42880004939975436</v>
          </cell>
          <cell r="M691">
            <v>0.76</v>
          </cell>
        </row>
        <row r="692">
          <cell r="G692" t="str">
            <v xml:space="preserve">Intermittent line in white thermoplastic screed 100 mm wide with 2 metre line and 7 metre gap </v>
          </cell>
          <cell r="H692" t="str">
            <v>m</v>
          </cell>
          <cell r="I692">
            <v>0.42800959784131942</v>
          </cell>
          <cell r="K692">
            <v>0.42880004939975436</v>
          </cell>
          <cell r="M692">
            <v>0.76</v>
          </cell>
        </row>
        <row r="693">
          <cell r="G693" t="str">
            <v xml:space="preserve">Intermittent line in white thermoplastic screed 100 mm wide with 6 metre line and 3 metre gap </v>
          </cell>
          <cell r="H693" t="str">
            <v>m</v>
          </cell>
          <cell r="I693">
            <v>0.4250866458454155</v>
          </cell>
          <cell r="K693">
            <v>0.42597636945549805</v>
          </cell>
          <cell r="M693">
            <v>0.76</v>
          </cell>
        </row>
        <row r="694">
          <cell r="G694" t="str">
            <v>Intermittent line in white thermoplastic screed 100mm wide with 600mm line and 300mm gap</v>
          </cell>
          <cell r="H694" t="str">
            <v>m</v>
          </cell>
          <cell r="I694">
            <v>0.48609785288612506</v>
          </cell>
          <cell r="K694">
            <v>0.48694788489168167</v>
          </cell>
          <cell r="M694">
            <v>0.76</v>
          </cell>
        </row>
        <row r="695">
          <cell r="G695" t="str">
            <v>Intermittent line in white thermoplastic screed 100mm wide with 1m line and 1m gap</v>
          </cell>
          <cell r="H695" t="str">
            <v>m</v>
          </cell>
          <cell r="I695">
            <v>0.42800959784131942</v>
          </cell>
          <cell r="K695">
            <v>0.42880004939975436</v>
          </cell>
          <cell r="M695">
            <v>0.76</v>
          </cell>
        </row>
        <row r="696">
          <cell r="G696" t="str">
            <v>Intermittent line in white thermoplastic screed 100mm wide with 4m line and 2m gap</v>
          </cell>
          <cell r="H696" t="str">
            <v>m</v>
          </cell>
          <cell r="I696">
            <v>0.42800959784131942</v>
          </cell>
          <cell r="K696">
            <v>0.42880004939975436</v>
          </cell>
          <cell r="M696">
            <v>0.76</v>
          </cell>
        </row>
        <row r="697">
          <cell r="G697" t="str">
            <v xml:space="preserve">Intermittent line in white thermoplastic screed 150 mm wide with 1 metre line and 5 metre gap </v>
          </cell>
          <cell r="H697" t="str">
            <v>m</v>
          </cell>
          <cell r="I697">
            <v>0.64245929509531252</v>
          </cell>
          <cell r="K697">
            <v>0.64359707136543276</v>
          </cell>
          <cell r="M697">
            <v>1.1499999999999999</v>
          </cell>
        </row>
        <row r="698">
          <cell r="G698" t="str">
            <v xml:space="preserve">Intermittent line in white thermoplastic screed 150 mm wide with 2 metre line and 7 metre gap </v>
          </cell>
          <cell r="H698" t="str">
            <v>m</v>
          </cell>
          <cell r="I698">
            <v>0.64245929509531252</v>
          </cell>
          <cell r="K698">
            <v>0.64359707136543276</v>
          </cell>
          <cell r="M698">
            <v>1.1499999999999999</v>
          </cell>
        </row>
        <row r="699">
          <cell r="G699" t="str">
            <v xml:space="preserve">Intermittent line in white thermoplastic screed 150 mm wide with 6 metre line and 3 metre gap </v>
          </cell>
          <cell r="H699" t="str">
            <v>m</v>
          </cell>
          <cell r="I699">
            <v>0.64245929509531252</v>
          </cell>
          <cell r="K699">
            <v>0.64359707136543276</v>
          </cell>
          <cell r="M699">
            <v>1.1499999999999999</v>
          </cell>
        </row>
        <row r="700">
          <cell r="G700" t="str">
            <v xml:space="preserve">Intermittent line in white thermoplastic screed 150 mm wide with 1 metre line and 1 metre gap </v>
          </cell>
          <cell r="H700" t="str">
            <v>m</v>
          </cell>
          <cell r="I700">
            <v>0.64245929509531252</v>
          </cell>
          <cell r="K700">
            <v>0.64359707136543276</v>
          </cell>
          <cell r="M700">
            <v>1.1499999999999999</v>
          </cell>
        </row>
        <row r="701">
          <cell r="G701" t="str">
            <v>Intermittent line in white thermoplastic screed 200mm wide with 600mm line and 300mm gap</v>
          </cell>
          <cell r="H701" t="str">
            <v>m</v>
          </cell>
          <cell r="I701">
            <v>0.95846184672912516</v>
          </cell>
          <cell r="K701">
            <v>0.96009894107247273</v>
          </cell>
          <cell r="M701">
            <v>1.54</v>
          </cell>
        </row>
        <row r="702">
          <cell r="G702" t="str">
            <v>Intermittent line in white thermoplastic screed 200mm wide with 1m line and 1m gap</v>
          </cell>
          <cell r="H702" t="str">
            <v>m</v>
          </cell>
          <cell r="I702">
            <v>0.97610583316537514</v>
          </cell>
          <cell r="K702">
            <v>1.0336754755273054</v>
          </cell>
          <cell r="M702">
            <v>1.54</v>
          </cell>
        </row>
        <row r="703">
          <cell r="G703" t="str">
            <v>Continuous line 1000mm wide (chevron)</v>
          </cell>
          <cell r="H703" t="str">
            <v>m</v>
          </cell>
          <cell r="I703">
            <v>6.9317837365241557</v>
          </cell>
          <cell r="K703">
            <v>6.9983335460923088</v>
          </cell>
        </row>
        <row r="704">
          <cell r="G704" t="str">
            <v xml:space="preserve">Raised rib line in white thermoplastic screed 150 mm wide with ribs at 500 mm centres </v>
          </cell>
          <cell r="H704" t="str">
            <v>m</v>
          </cell>
          <cell r="I704">
            <v>1.2335496427716248</v>
          </cell>
          <cell r="K704">
            <v>1.2357891989303664</v>
          </cell>
        </row>
        <row r="705">
          <cell r="G705" t="str">
            <v xml:space="preserve">Raised rib line in white thermoplastic screed 200 mm wide with ribs at 500 mm centres </v>
          </cell>
          <cell r="H705" t="str">
            <v>m</v>
          </cell>
          <cell r="I705">
            <v>1.852759564228375</v>
          </cell>
          <cell r="K705">
            <v>1.8560211417994601</v>
          </cell>
        </row>
        <row r="706">
          <cell r="G706" t="str">
            <v>Hatched area diag. 1040</v>
          </cell>
          <cell r="H706" t="str">
            <v>m2</v>
          </cell>
          <cell r="I706">
            <v>7.1917837365241555</v>
          </cell>
          <cell r="K706">
            <v>7.2043320594182063</v>
          </cell>
        </row>
        <row r="707">
          <cell r="G707" t="str">
            <v>Hatched area diag. 1040.3</v>
          </cell>
          <cell r="H707" t="str">
            <v>m2</v>
          </cell>
          <cell r="I707">
            <v>7.1917837365241555</v>
          </cell>
          <cell r="K707">
            <v>7.2043320594182063</v>
          </cell>
        </row>
        <row r="708">
          <cell r="G708" t="str">
            <v>Hatched area diag. 1040.4</v>
          </cell>
          <cell r="H708" t="str">
            <v>m2</v>
          </cell>
          <cell r="I708">
            <v>7.1917837365241555</v>
          </cell>
          <cell r="K708">
            <v>7.2043320594182063</v>
          </cell>
        </row>
        <row r="709">
          <cell r="G709" t="str">
            <v>Hatched area diag. 1041</v>
          </cell>
          <cell r="H709" t="str">
            <v>m2</v>
          </cell>
          <cell r="I709">
            <v>7.1917837365241555</v>
          </cell>
          <cell r="K709">
            <v>7.2043320594182063</v>
          </cell>
        </row>
        <row r="710">
          <cell r="G710" t="str">
            <v>Hatched area diag. 1042</v>
          </cell>
          <cell r="H710" t="str">
            <v>m2</v>
          </cell>
          <cell r="I710">
            <v>7.1917837365241555</v>
          </cell>
          <cell r="K710">
            <v>7.2043320594182063</v>
          </cell>
        </row>
        <row r="711">
          <cell r="I711"/>
        </row>
        <row r="712">
          <cell r="G712" t="str">
            <v>&lt;Select&gt;</v>
          </cell>
          <cell r="I712"/>
        </row>
        <row r="713">
          <cell r="G713" t="str">
            <v>One way reflecting road stud with corner cube reflectors</v>
          </cell>
          <cell r="H713" t="str">
            <v>no</v>
          </cell>
          <cell r="I713">
            <v>9.7461646467809686</v>
          </cell>
          <cell r="K713">
            <v>9.9111322148648604</v>
          </cell>
          <cell r="M713">
            <v>6</v>
          </cell>
        </row>
        <row r="714">
          <cell r="G714" t="str">
            <v>One way reflecting road stud with biconvex lens</v>
          </cell>
          <cell r="H714" t="str">
            <v>no</v>
          </cell>
          <cell r="I714">
            <v>9.7461646467809686</v>
          </cell>
          <cell r="K714">
            <v>9.9111322148648604</v>
          </cell>
          <cell r="M714">
            <v>6</v>
          </cell>
        </row>
        <row r="715">
          <cell r="G715" t="str">
            <v>Bi-directional reflecting road stud with corner cube reflectors</v>
          </cell>
          <cell r="H715" t="str">
            <v>no</v>
          </cell>
          <cell r="I715">
            <v>9.9420392589801878</v>
          </cell>
          <cell r="K715">
            <v>10.117319620471593</v>
          </cell>
          <cell r="M715">
            <v>6.33</v>
          </cell>
        </row>
        <row r="716">
          <cell r="G716" t="str">
            <v>Bi-directional reflecting road stud with biconvex lens</v>
          </cell>
          <cell r="H716" t="str">
            <v>no</v>
          </cell>
          <cell r="I716">
            <v>9.9420392589801878</v>
          </cell>
          <cell r="K716">
            <v>10.117319620471593</v>
          </cell>
          <cell r="M716">
            <v>6.33</v>
          </cell>
        </row>
        <row r="717">
          <cell r="I717"/>
        </row>
        <row r="718">
          <cell r="G718" t="str">
            <v>&lt;Select&gt;</v>
          </cell>
          <cell r="I718"/>
        </row>
        <row r="719">
          <cell r="G719" t="str">
            <v>Glass reinforced plastic marker post Type 1</v>
          </cell>
          <cell r="H719" t="str">
            <v>no</v>
          </cell>
          <cell r="I719">
            <v>35.815097965518753</v>
          </cell>
          <cell r="K719">
            <v>37.477239046118257</v>
          </cell>
          <cell r="M719">
            <v>13.59</v>
          </cell>
        </row>
        <row r="720">
          <cell r="G720" t="str">
            <v>Glass reinforced plastic marker post Type 2</v>
          </cell>
          <cell r="H720" t="str">
            <v>no</v>
          </cell>
          <cell r="I720">
            <v>35.815097965518753</v>
          </cell>
          <cell r="K720">
            <v>37.477239046118257</v>
          </cell>
          <cell r="M720">
            <v>13.59</v>
          </cell>
        </row>
        <row r="721">
          <cell r="G721" t="str">
            <v>Glass reinforced plastic marker post Type 3</v>
          </cell>
          <cell r="H721" t="str">
            <v>no</v>
          </cell>
          <cell r="I721">
            <v>36.014762848284377</v>
          </cell>
          <cell r="K721">
            <v>37.660676317504944</v>
          </cell>
          <cell r="M721">
            <v>13.59</v>
          </cell>
        </row>
        <row r="722">
          <cell r="G722" t="str">
            <v>Glass reinforced plastic marker post Type 4</v>
          </cell>
          <cell r="H722" t="str">
            <v>no</v>
          </cell>
          <cell r="I722">
            <v>37.370135402593746</v>
          </cell>
          <cell r="K722">
            <v>38.966106924606542</v>
          </cell>
          <cell r="M722">
            <v>13.59</v>
          </cell>
        </row>
        <row r="723">
          <cell r="G723" t="str">
            <v>Glass reinforced plastic marker post Type 5</v>
          </cell>
          <cell r="H723" t="str">
            <v>no</v>
          </cell>
          <cell r="I723">
            <v>36.217115231050002</v>
          </cell>
          <cell r="K723">
            <v>37.847462431244928</v>
          </cell>
          <cell r="M723">
            <v>12.88</v>
          </cell>
        </row>
        <row r="724">
          <cell r="G724" t="str">
            <v>Glass reinforced plastic marker post Type 6</v>
          </cell>
          <cell r="H724" t="str">
            <v>no</v>
          </cell>
          <cell r="I724">
            <v>35.614089332753124</v>
          </cell>
          <cell r="K724">
            <v>37.293369600139364</v>
          </cell>
          <cell r="M724">
            <v>12.88</v>
          </cell>
        </row>
        <row r="725">
          <cell r="G725" t="str">
            <v>Glass reinforced plastic marker post Type 7</v>
          </cell>
          <cell r="H725" t="str">
            <v>no</v>
          </cell>
          <cell r="I725">
            <v>35.614089332753124</v>
          </cell>
          <cell r="K725">
            <v>37.293369600139364</v>
          </cell>
          <cell r="M725">
            <v>12.88</v>
          </cell>
        </row>
        <row r="726">
          <cell r="G726" t="str">
            <v>Glass reinforced plastic marker post Type 8</v>
          </cell>
          <cell r="H726" t="str">
            <v>no</v>
          </cell>
          <cell r="I726">
            <v>33.84900286033281</v>
          </cell>
          <cell r="K726">
            <v>35.820213383122955</v>
          </cell>
          <cell r="M726">
            <v>12.88</v>
          </cell>
        </row>
        <row r="727">
          <cell r="G727" t="str">
            <v>Glass reinforced plastic marker post Type 9</v>
          </cell>
          <cell r="H727" t="str">
            <v>no</v>
          </cell>
          <cell r="I727">
            <v>34.860904020253123</v>
          </cell>
          <cell r="K727">
            <v>36.711954840998828</v>
          </cell>
        </row>
        <row r="728">
          <cell r="I728"/>
        </row>
        <row r="729">
          <cell r="G729" t="str">
            <v>&lt;Select&gt;</v>
          </cell>
          <cell r="I729"/>
        </row>
        <row r="730">
          <cell r="G730" t="str">
            <v>Permanent bollard internally illuminated</v>
          </cell>
          <cell r="H730" t="str">
            <v>no</v>
          </cell>
          <cell r="I730">
            <v>300.76650970934736</v>
          </cell>
          <cell r="K730">
            <v>305.9473481030725</v>
          </cell>
        </row>
        <row r="731">
          <cell r="I731"/>
        </row>
        <row r="732">
          <cell r="G732" t="str">
            <v>&lt;Select&gt;</v>
          </cell>
          <cell r="I732"/>
        </row>
        <row r="733">
          <cell r="G733" t="str">
            <v>Cored thermoplastic node marker 100 mm diameter</v>
          </cell>
          <cell r="H733" t="str">
            <v>no</v>
          </cell>
          <cell r="I733">
            <v>26.575186389728124</v>
          </cell>
          <cell r="K733">
            <v>27.265046826512737</v>
          </cell>
        </row>
        <row r="734">
          <cell r="I734"/>
        </row>
        <row r="735">
          <cell r="G735" t="str">
            <v>&lt;Select&gt;</v>
          </cell>
          <cell r="I735"/>
        </row>
        <row r="736">
          <cell r="G736" t="str">
            <v>Retroreflective traffic sign face, sign face not exceeding 0.25 square metres in area fixed to existing posts or lighting columns</v>
          </cell>
          <cell r="H736" t="str">
            <v>no</v>
          </cell>
          <cell r="I736">
            <v>54.815524307118395</v>
          </cell>
          <cell r="K736">
            <v>55.33393556949904</v>
          </cell>
        </row>
        <row r="737">
          <cell r="G737" t="str">
            <v>Retroreflective traffic sign face, sign face exceeding 5 square metres but not exceeding 6 square metres in area fixed to existing posts or lighting columns</v>
          </cell>
          <cell r="H737" t="str">
            <v>no</v>
          </cell>
          <cell r="I737">
            <v>792.42404543222187</v>
          </cell>
          <cell r="K737">
            <v>807.95907250860091</v>
          </cell>
        </row>
        <row r="738">
          <cell r="G738" t="str">
            <v>Non-retroreflective traffic sign face, sign face not exceeding 0.25 square metres in area fixed to existing posts or lighting columns</v>
          </cell>
          <cell r="H738" t="str">
            <v>no</v>
          </cell>
          <cell r="I738">
            <v>53.191786733369952</v>
          </cell>
          <cell r="K738">
            <v>53.712082352000614</v>
          </cell>
        </row>
        <row r="739">
          <cell r="G739" t="str">
            <v>Non-retroreflective traffic sign face, sign face exceeding 5 square metres but not exceeding 6 square metres in area fixed to existing posts or lighting columns</v>
          </cell>
          <cell r="H739" t="str">
            <v>no</v>
          </cell>
          <cell r="I739">
            <v>752.8758317091532</v>
          </cell>
          <cell r="K739">
            <v>765.96612200068284</v>
          </cell>
        </row>
        <row r="740">
          <cell r="G740" t="str">
            <v>Enhanced retroreflective traffic sign face, sign face exceeding 0.50 square metres but not exceeding 0.75 square metres in area fixed to existing posts or lighting columns</v>
          </cell>
          <cell r="H740" t="str">
            <v>no</v>
          </cell>
          <cell r="I740">
            <v>137.20226941715094</v>
          </cell>
          <cell r="K740">
            <v>141.18534098994292</v>
          </cell>
        </row>
        <row r="741">
          <cell r="G741" t="str">
            <v>Enhanced retroreflective traffic sign face, sign face exceeding 5 square metres but not exceeding 6 square metres in area fixed to existing posts or lighting columns</v>
          </cell>
          <cell r="H741" t="str">
            <v>no</v>
          </cell>
          <cell r="I741">
            <v>923.24119417974248</v>
          </cell>
          <cell r="K741">
            <v>943.62303450505965</v>
          </cell>
        </row>
        <row r="742">
          <cell r="I742"/>
        </row>
        <row r="743">
          <cell r="I743"/>
        </row>
        <row r="744">
          <cell r="I744"/>
        </row>
        <row r="745">
          <cell r="G745" t="str">
            <v>&lt;Select&gt;</v>
          </cell>
          <cell r="I745"/>
        </row>
        <row r="746">
          <cell r="I746"/>
        </row>
        <row r="747">
          <cell r="G747" t="str">
            <v>&lt;Select&gt;</v>
          </cell>
          <cell r="I747"/>
        </row>
        <row r="748">
          <cell r="G748" t="str">
            <v>Steel road lighting column of 8 metre nominal height with planted base and single bracket arm having a projection of 1.5m with a cut off luminaire incorporating a 250w SON-T+ lamp and lamp control gear</v>
          </cell>
          <cell r="H748" t="str">
            <v>no</v>
          </cell>
          <cell r="I748">
            <v>664.20142169480721</v>
          </cell>
          <cell r="K748">
            <v>670.43582760183119</v>
          </cell>
        </row>
        <row r="749">
          <cell r="G749" t="str">
            <v>Steel road lighting column of 8 metre nominal height with planted base and single bracket arm having a projection of 1.5m with a cut off luminaire incorporating a 400w SON-T+ lamp and lamp control gear</v>
          </cell>
          <cell r="H749" t="str">
            <v>no</v>
          </cell>
          <cell r="I749">
            <v>685.11567741330566</v>
          </cell>
          <cell r="K749">
            <v>691.47266276837729</v>
          </cell>
        </row>
        <row r="750">
          <cell r="G750" t="str">
            <v>Steel road lighting column of 8 metre nominal height with planted base and double bracket arm having a projection of 1.5m with a cut off luminaire incorporating a 250w SON-T+ lamp and lamp control gear</v>
          </cell>
          <cell r="H750" t="str">
            <v>no</v>
          </cell>
          <cell r="I750">
            <v>925.66837715005454</v>
          </cell>
          <cell r="K750">
            <v>937.17016972239662</v>
          </cell>
        </row>
        <row r="751">
          <cell r="G751" t="str">
            <v>Steel road lighting column of 8 metre nominal height with flange plate base and single bracket arm having a projection of 1.5m with a cut off luminaire incorporating a 250w SON-T+ lamp and lamp control gear</v>
          </cell>
          <cell r="H751" t="str">
            <v>no</v>
          </cell>
          <cell r="I751">
            <v>786.82819500083349</v>
          </cell>
          <cell r="K751">
            <v>820.5925862827861</v>
          </cell>
          <cell r="M751">
            <v>1111.03</v>
          </cell>
        </row>
        <row r="752">
          <cell r="G752" t="str">
            <v>Steel road lighting column of 8 metre nominal height with flange plate base and double bracket arm having a projection of 1.5m with a cut off luminaire incorporating a 250w SON-T+ lamp and lamp control gear</v>
          </cell>
          <cell r="H752" t="str">
            <v>no</v>
          </cell>
          <cell r="I752">
            <v>1170.8772824237199</v>
          </cell>
          <cell r="K752">
            <v>1197.543869585325</v>
          </cell>
          <cell r="M752">
            <v>1188.8499999999999</v>
          </cell>
        </row>
        <row r="753">
          <cell r="G753" t="str">
            <v>Steel road lighting column of 10 metre nominal height with planted base and single bracket arm having a projection of 1.5m with a cut off luminaire incorporating a 250w SON-T+ lamp and lamp control gear</v>
          </cell>
          <cell r="H753" t="str">
            <v>no</v>
          </cell>
          <cell r="I753">
            <v>685.10022855893737</v>
          </cell>
          <cell r="K753">
            <v>689.84754146770979</v>
          </cell>
        </row>
        <row r="754">
          <cell r="G754" t="str">
            <v>Steel road lighting column of 10 metre nominal height with planted base and double bracket arm having a projection of 1.5m with a cut off luminaire incorporating a 250w SON-T+ lamp and lamp control gear</v>
          </cell>
          <cell r="H754" t="str">
            <v>no</v>
          </cell>
          <cell r="I754">
            <v>967.16273624842177</v>
          </cell>
          <cell r="K754">
            <v>971.8355129433977</v>
          </cell>
        </row>
        <row r="755">
          <cell r="G755" t="str">
            <v>Steel road lighting column of 10 metre nominal height with flange plate base and single bracket arm having a projection of 1.5m with a cut off luminaire incorporating a 250w SON-T+ lamp and lamp control gear</v>
          </cell>
          <cell r="H755" t="str">
            <v>no</v>
          </cell>
          <cell r="I755">
            <v>889.68870166012732</v>
          </cell>
          <cell r="K755">
            <v>924.90236769731928</v>
          </cell>
          <cell r="M755">
            <v>1218.05</v>
          </cell>
        </row>
        <row r="756">
          <cell r="G756" t="str">
            <v>Steel road lighting column of 10 metre nominal height with flange plate base and double bracket arm having a projection of 1.5m with a cut off luminaire incorporating a 250w SON-T+ lamp and lamp control gear</v>
          </cell>
          <cell r="H756" t="str">
            <v>no</v>
          </cell>
          <cell r="I756">
            <v>1122.5474272495858</v>
          </cell>
          <cell r="K756">
            <v>1151.9936849589601</v>
          </cell>
          <cell r="M756">
            <v>1295.8699999999999</v>
          </cell>
        </row>
        <row r="757">
          <cell r="G757" t="str">
            <v>Steel road lighting column of 12 metre nominal height with planted base and single bracket arm having a projection of 1.5m with a cut off luminaire incorporating a 250w SON-T+ lamp and lamp control gear</v>
          </cell>
          <cell r="H757" t="str">
            <v>no</v>
          </cell>
          <cell r="I757">
            <v>774.39883879715899</v>
          </cell>
          <cell r="K757">
            <v>777.58513623664919</v>
          </cell>
        </row>
        <row r="758">
          <cell r="G758" t="str">
            <v>Steel road lighting column of 12 metre nominal height with planted base and double bracket arm having a projection of 1.5m with a cut off luminaire incorporating a 250w SON-T+ lamp and lamp control gear</v>
          </cell>
          <cell r="H758" t="str">
            <v>no</v>
          </cell>
          <cell r="I758">
            <v>1047.0169683917397</v>
          </cell>
          <cell r="K758">
            <v>1052.0199042815441</v>
          </cell>
        </row>
        <row r="759">
          <cell r="G759" t="str">
            <v>Steel road lighting column of 12 metre nominal height with flange plate base and single bracket arm having a projection of 1.5m with a cut off luminaire incorporating a 250w SON-T+ lamp and lamp control gear</v>
          </cell>
          <cell r="H759" t="str">
            <v>no</v>
          </cell>
          <cell r="I759">
            <v>978.7073963293592</v>
          </cell>
          <cell r="K759">
            <v>1013.5146634288061</v>
          </cell>
          <cell r="M759">
            <v>1439.85</v>
          </cell>
        </row>
        <row r="760">
          <cell r="G760" t="str">
            <v>Steel road lighting column of 12 metre nominal height with flange plate base and double bracket arm having a projection of 1.5m with a cut off luminaire incorporating a 250w SON-T+ lamp and lamp control gear</v>
          </cell>
          <cell r="H760" t="str">
            <v>no</v>
          </cell>
          <cell r="I760">
            <v>1250.6316756525794</v>
          </cell>
          <cell r="K760">
            <v>1280.2219315841983</v>
          </cell>
          <cell r="M760">
            <v>1517.67</v>
          </cell>
        </row>
        <row r="761">
          <cell r="G761" t="str">
            <v>Steel road lighting column of 15 metre nominal height with planted base and single bracket arm having a projection of 1.5m with a cut off luminaire incorporating a 250w SON-T+ lamp and lamp control gear</v>
          </cell>
          <cell r="H761" t="str">
            <v>no</v>
          </cell>
          <cell r="I761">
            <v>1039.5273003942782</v>
          </cell>
          <cell r="K761">
            <v>1044.2037169933647</v>
          </cell>
        </row>
        <row r="762">
          <cell r="G762" t="str">
            <v>Steel road lighting column of 15 metre nominal height with planted base and double bracket arm having a projection of 1.5m with a cut off luminaire incorporating a 250w SON-T+ lamp and lamp control gear</v>
          </cell>
          <cell r="H762" t="str">
            <v>no</v>
          </cell>
          <cell r="I762">
            <v>1342.5460585313772</v>
          </cell>
          <cell r="K762">
            <v>1348.1598429149042</v>
          </cell>
        </row>
        <row r="763">
          <cell r="G763" t="str">
            <v>Steel road lighting column of 15 metre nominal height with flange plate base and single bracket arm having a projection of 1.5m with a cut off luminaire incorporating a 250w SON-T+ lamp and lamp control gear</v>
          </cell>
          <cell r="H763" t="str">
            <v>no</v>
          </cell>
          <cell r="I763">
            <v>1284.584386807787</v>
          </cell>
          <cell r="K763">
            <v>1313.748778914128</v>
          </cell>
          <cell r="M763">
            <v>1805.17</v>
          </cell>
        </row>
        <row r="764">
          <cell r="G764" t="str">
            <v>Steel road lighting column of 15 metre nominal height with flange plate base and double bracket arm having a projection of 1.5m with a cut off luminaire incorporating a 250w SON-T+ lamp and lamp control gear</v>
          </cell>
          <cell r="H764" t="str">
            <v>no</v>
          </cell>
          <cell r="I764">
            <v>1565.6169549046554</v>
          </cell>
          <cell r="K764">
            <v>1591.4657809411485</v>
          </cell>
          <cell r="M764">
            <v>1883.17</v>
          </cell>
        </row>
        <row r="765">
          <cell r="G765" t="str">
            <v>Steel road lighting column of 20 metre nominal height with planted base and double bracket arm having a projection of 1.5m with a cut off luminaire incorporating a 400w SON-T+ lamp and lamp control gear</v>
          </cell>
          <cell r="H765" t="str">
            <v>no</v>
          </cell>
          <cell r="I765">
            <v>2246.4768567579567</v>
          </cell>
          <cell r="K765">
            <v>2255.9521648949776</v>
          </cell>
        </row>
        <row r="766">
          <cell r="G766" t="str">
            <v>Steel road lighting column of 20 metre nominal height with flange plate base and single bracket arm having a projection of 1.5m with a cut off luminaire incorporating a 250w SON-T+ lamp and lamp control gear</v>
          </cell>
          <cell r="H766" t="str">
            <v>no</v>
          </cell>
          <cell r="I766">
            <v>2381.4904705013564</v>
          </cell>
          <cell r="K766">
            <v>2411.2169031225849</v>
          </cell>
        </row>
        <row r="767">
          <cell r="G767" t="str">
            <v>EO provision of 400w SON-T lamp in lieu of 250w SON-T lamp</v>
          </cell>
          <cell r="H767" t="str">
            <v>no</v>
          </cell>
          <cell r="I767">
            <v>20.686251271947029</v>
          </cell>
          <cell r="K767">
            <v>20.782863904304943</v>
          </cell>
        </row>
        <row r="768">
          <cell r="G768" t="str">
            <v>EO provision of 150w SON-T lamp in lieu of 250w SON-T lamp</v>
          </cell>
          <cell r="H768" t="str">
            <v>no</v>
          </cell>
          <cell r="I768">
            <v>2.7986759907843752</v>
          </cell>
          <cell r="K768">
            <v>7.4310572028741486</v>
          </cell>
        </row>
        <row r="769">
          <cell r="G769" t="str">
            <v xml:space="preserve">EO provision of ecu in lieu of standard control rear for 150w SON-T </v>
          </cell>
          <cell r="H769" t="str">
            <v>no</v>
          </cell>
          <cell r="I769">
            <v>114.05147193829767</v>
          </cell>
          <cell r="K769">
            <v>115.60498193801625</v>
          </cell>
        </row>
        <row r="770">
          <cell r="G770" t="str">
            <v xml:space="preserve">EO provision of ecu in lieu of standard control rear for 250w SON-T </v>
          </cell>
          <cell r="H770" t="str">
            <v>no</v>
          </cell>
          <cell r="I770">
            <v>114.05147193829767</v>
          </cell>
          <cell r="K770">
            <v>115.60498193801625</v>
          </cell>
        </row>
        <row r="771">
          <cell r="G771" t="str">
            <v xml:space="preserve">EO provision of ecu in lieu of standard control rear for 400w SON-T </v>
          </cell>
          <cell r="H771" t="str">
            <v>no</v>
          </cell>
          <cell r="I771">
            <v>111.22175318829767</v>
          </cell>
          <cell r="K771">
            <v>113.61572890376193</v>
          </cell>
        </row>
        <row r="772">
          <cell r="I772"/>
        </row>
        <row r="773">
          <cell r="I773"/>
        </row>
        <row r="774">
          <cell r="I774"/>
        </row>
        <row r="775">
          <cell r="G775" t="str">
            <v>&lt;Select&gt;</v>
          </cell>
          <cell r="I775"/>
        </row>
        <row r="776">
          <cell r="I776"/>
        </row>
        <row r="777">
          <cell r="G777" t="str">
            <v>&lt;Select&gt;</v>
          </cell>
          <cell r="I777"/>
        </row>
        <row r="778">
          <cell r="G778" t="str">
            <v>Locating buried road lighting and traffic signs cable in carriageways, footways and bridge decks</v>
          </cell>
          <cell r="H778" t="str">
            <v>m</v>
          </cell>
          <cell r="I778">
            <v>2.2900097401650941</v>
          </cell>
          <cell r="K778">
            <v>2.3361436247438609</v>
          </cell>
          <cell r="M778">
            <v>24.66</v>
          </cell>
        </row>
        <row r="779">
          <cell r="G779" t="str">
            <v>Locating buried road lighting and traffic signs cable in verges, embankments and cuttings</v>
          </cell>
          <cell r="H779" t="str">
            <v>m</v>
          </cell>
          <cell r="I779">
            <v>2.219159740165094</v>
          </cell>
          <cell r="K779">
            <v>2.2721271543272805</v>
          </cell>
          <cell r="M779">
            <v>19.73</v>
          </cell>
        </row>
        <row r="780">
          <cell r="G780" t="str">
            <v>Locating buried road lighting and traffic signs cable in central reserves</v>
          </cell>
          <cell r="H780" t="str">
            <v>m</v>
          </cell>
          <cell r="I780">
            <v>2.2900097401650941</v>
          </cell>
          <cell r="K780">
            <v>2.3361436247438609</v>
          </cell>
          <cell r="M780">
            <v>19.73</v>
          </cell>
        </row>
        <row r="781">
          <cell r="G781" t="str">
            <v>Locating buried road lighting and traffic signs cable in trench</v>
          </cell>
          <cell r="H781" t="str">
            <v>m</v>
          </cell>
          <cell r="I781">
            <v>2.268175708915094</v>
          </cell>
          <cell r="K781">
            <v>2.3237744933390734</v>
          </cell>
        </row>
        <row r="782">
          <cell r="I782"/>
        </row>
        <row r="783">
          <cell r="G783" t="str">
            <v>&lt;Select&gt;</v>
          </cell>
          <cell r="I783"/>
        </row>
        <row r="784">
          <cell r="G784" t="str">
            <v>Trench for cable not exceeding 300mm wide in depth not exceeding 1.5 metres in carriageways, footways, bridge decks and paved areas</v>
          </cell>
          <cell r="H784" t="str">
            <v>m</v>
          </cell>
          <cell r="I784">
            <v>32.098232923503375</v>
          </cell>
          <cell r="K784">
            <v>33.715467749753515</v>
          </cell>
        </row>
        <row r="785">
          <cell r="G785" t="str">
            <v>Trench for cable not exceeding 300mm wide in depth not exceeding 1.5 metres in verges and central reserves</v>
          </cell>
          <cell r="H785" t="str">
            <v>m</v>
          </cell>
          <cell r="I785">
            <v>14.301846137262</v>
          </cell>
          <cell r="K785">
            <v>14.470962018938748</v>
          </cell>
        </row>
        <row r="786">
          <cell r="G786" t="str">
            <v>Trench for cable not exceeding 300mm wide in depth not exceeding 1.5 metres in side slopes of cuttings or side slopes of embankments</v>
          </cell>
          <cell r="H786" t="str">
            <v>m</v>
          </cell>
          <cell r="I786">
            <v>18.724835265439751</v>
          </cell>
          <cell r="K786">
            <v>19.427404231943708</v>
          </cell>
        </row>
        <row r="787">
          <cell r="G787" t="str">
            <v>Trench for cable exceeding 300mm but not exceeding 450mm wide in depth not exceeding 1.5 metres in carriageways, footways, bridge decks and paved areas</v>
          </cell>
          <cell r="H787" t="str">
            <v>m</v>
          </cell>
          <cell r="I787">
            <v>39.918186616135444</v>
          </cell>
          <cell r="K787">
            <v>43.778910078990776</v>
          </cell>
        </row>
        <row r="788">
          <cell r="G788" t="str">
            <v>Trench for cable exceeding 300mm but not exceeding 450mm wide in depth not exceeding 1.5 metres in verges and central reserves</v>
          </cell>
          <cell r="H788" t="str">
            <v>m</v>
          </cell>
          <cell r="I788">
            <v>17.014396728861161</v>
          </cell>
          <cell r="K788">
            <v>17.331678531573836</v>
          </cell>
          <cell r="M788">
            <v>14.8</v>
          </cell>
        </row>
        <row r="789">
          <cell r="G789" t="str">
            <v>Trench for cable exceeding 300mm but not exceeding 450mm wide in depth not exceeding 1.5 metres in side slopes of cuttings or side slopes of embankments</v>
          </cell>
          <cell r="H789" t="str">
            <v>m</v>
          </cell>
          <cell r="I789">
            <v>20.833284186454247</v>
          </cell>
          <cell r="K789">
            <v>21.638838533799547</v>
          </cell>
        </row>
        <row r="790">
          <cell r="G790" t="str">
            <v>Trench Type A for duct not exceeding 300mm wide in depth not exceeding 1.5 metres in carriageways, footways, bridge decks and paved areas</v>
          </cell>
          <cell r="H790" t="str">
            <v>m</v>
          </cell>
          <cell r="I790">
            <v>180.46918426809813</v>
          </cell>
          <cell r="K790">
            <v>208.13756575125137</v>
          </cell>
        </row>
        <row r="791">
          <cell r="G791" t="str">
            <v>Trench Type B for duct not exceeding 300mm wide in depth not exceeding 1.5 metres in carriageways, footways, bridge decks and paved areas</v>
          </cell>
          <cell r="H791" t="str">
            <v>m</v>
          </cell>
          <cell r="I791">
            <v>227.6476956971579</v>
          </cell>
          <cell r="K791">
            <v>264.46910956701726</v>
          </cell>
        </row>
        <row r="792">
          <cell r="G792" t="str">
            <v>Trench for duct not exceeding 300mm wide in depth not exceeding 1.5 metres in verges and central reserves</v>
          </cell>
          <cell r="H792" t="str">
            <v>m</v>
          </cell>
          <cell r="I792">
            <v>20.252577787102876</v>
          </cell>
          <cell r="K792">
            <v>22.410576965270728</v>
          </cell>
        </row>
        <row r="793">
          <cell r="G793" t="str">
            <v>Trench for duct not exceeding 300mm wide in depth not exceeding 1.5 metres in side slopes of cuttings or side slopes of embankments</v>
          </cell>
          <cell r="H793" t="str">
            <v>m</v>
          </cell>
          <cell r="I793">
            <v>18.633137349700377</v>
          </cell>
          <cell r="K793">
            <v>19.135260429593341</v>
          </cell>
        </row>
        <row r="794">
          <cell r="G794" t="str">
            <v>Trench Type A for duct exceeding 300mm but not exceeding 450mm wide in depth not exceeding 1.5 metres in carriageways, footways, bridge decks and paved areas</v>
          </cell>
          <cell r="H794" t="str">
            <v>m</v>
          </cell>
          <cell r="I794">
            <v>204.95406407198686</v>
          </cell>
          <cell r="K794">
            <v>236.16863847409007</v>
          </cell>
        </row>
        <row r="795">
          <cell r="G795" t="str">
            <v>Trench for duct Type B exceeding 300mm but not exceeding 450mm wide in depth not exceeding 1.5 metres in carriageways, footways, bridge decks and paved areas</v>
          </cell>
          <cell r="H795" t="str">
            <v>m</v>
          </cell>
          <cell r="I795">
            <v>244.99527049960159</v>
          </cell>
          <cell r="K795">
            <v>282.63728488913659</v>
          </cell>
        </row>
        <row r="796">
          <cell r="G796" t="str">
            <v>Trench for duct exceeding 300mm but not exceeding 450mm wide in depth not exceeding 1.5 metres in verges and central reserves</v>
          </cell>
          <cell r="H796" t="str">
            <v>m</v>
          </cell>
          <cell r="I796">
            <v>15.276486877933564</v>
          </cell>
          <cell r="K796">
            <v>15.563708030005994</v>
          </cell>
        </row>
        <row r="797">
          <cell r="G797" t="str">
            <v>Trench for duct exceeding 300mm but not exceeding 450mm wide in depth not exceeding 1.5 metres in side slopes of cuttings or side slopes of embankments</v>
          </cell>
          <cell r="H797" t="str">
            <v>m</v>
          </cell>
          <cell r="I797">
            <v>20.398517268388062</v>
          </cell>
          <cell r="K797">
            <v>20.921189882088754</v>
          </cell>
        </row>
        <row r="798">
          <cell r="I798"/>
        </row>
        <row r="799">
          <cell r="G799" t="str">
            <v>&lt;Select&gt;</v>
          </cell>
          <cell r="I799"/>
        </row>
        <row r="800">
          <cell r="G800" t="str">
            <v>6mm2 2 core XPLE/SWA/MDPE cable with copper conductors in trench depth not exceeding 1.5 metres.</v>
          </cell>
          <cell r="H800" t="str">
            <v>m</v>
          </cell>
          <cell r="I800">
            <v>2.8654725945015445</v>
          </cell>
          <cell r="K800">
            <v>2.8940017414729509</v>
          </cell>
        </row>
        <row r="801">
          <cell r="G801" t="str">
            <v>10mm2 2 core XPLE/SWA/MDPE cable with copper conductors in trench depth not exceeding 1.5 metres.</v>
          </cell>
          <cell r="H801" t="str">
            <v>m</v>
          </cell>
          <cell r="I801">
            <v>3.7073088730275066</v>
          </cell>
          <cell r="K801">
            <v>3.7591401028345133</v>
          </cell>
        </row>
        <row r="802">
          <cell r="G802" t="str">
            <v>10mm2 4 core XPLE/SWA/MDPE cable with copper conductors in trench depth not exceeding 1.5 metres.</v>
          </cell>
          <cell r="H802" t="str">
            <v>m</v>
          </cell>
          <cell r="I802">
            <v>5.4517475467379812</v>
          </cell>
          <cell r="K802">
            <v>5.4965328356007026</v>
          </cell>
        </row>
        <row r="803">
          <cell r="G803" t="str">
            <v>16mm2 2 core XPLE/SWA/MDPE cable with copper conductors in trench depth not exceeding 1.5 metres.</v>
          </cell>
          <cell r="H803" t="str">
            <v>m</v>
          </cell>
          <cell r="I803">
            <v>4.7712927450403795</v>
          </cell>
          <cell r="K803">
            <v>4.8258053711455897</v>
          </cell>
        </row>
        <row r="804">
          <cell r="G804" t="str">
            <v>16mm2 4 core XPLE/SWA/MDPE cable with copper conductors in trench depth not exceeding 1.5 metres.</v>
          </cell>
          <cell r="H804" t="str">
            <v>m</v>
          </cell>
          <cell r="I804">
            <v>7.3305065557826916</v>
          </cell>
          <cell r="K804">
            <v>7.3698176291648103</v>
          </cell>
        </row>
        <row r="805">
          <cell r="G805" t="str">
            <v>One number 100mm diameter upvc duct in trench depth not exceeding 1.5metres.</v>
          </cell>
          <cell r="H805" t="str">
            <v>m</v>
          </cell>
          <cell r="I805">
            <v>4.0548851546819353</v>
          </cell>
          <cell r="K805">
            <v>4.8314704706055451</v>
          </cell>
        </row>
        <row r="806">
          <cell r="G806" t="str">
            <v>Two number 100mm diameter upvc ducts in trench depth not exceeding 1.5metres.</v>
          </cell>
          <cell r="H806" t="str">
            <v>m</v>
          </cell>
          <cell r="I806">
            <v>5.9984441716713963</v>
          </cell>
          <cell r="K806">
            <v>6.4191085927519946</v>
          </cell>
        </row>
        <row r="807">
          <cell r="I807"/>
        </row>
        <row r="808">
          <cell r="G808" t="str">
            <v>&lt;Select&gt;</v>
          </cell>
          <cell r="I808"/>
        </row>
        <row r="809">
          <cell r="G809" t="str">
            <v>Single way cut out termination to 6mm2 2 core XPLE/SWA/MDP cable in lit sign unit</v>
          </cell>
          <cell r="H809" t="str">
            <v>no</v>
          </cell>
          <cell r="I809">
            <v>72.723442104195769</v>
          </cell>
          <cell r="K809">
            <v>79.098264894245034</v>
          </cell>
        </row>
        <row r="810">
          <cell r="G810" t="str">
            <v>Single way cut out termination to 6mm2 2 core XPLE/SWA/MDP cable in road lighting column</v>
          </cell>
          <cell r="H810" t="str">
            <v>no</v>
          </cell>
          <cell r="I810">
            <v>70.953812604195775</v>
          </cell>
          <cell r="K810">
            <v>76.897054957935978</v>
          </cell>
        </row>
        <row r="811">
          <cell r="G811" t="str">
            <v>Single way cut out termination to 10mm2 2 core XPLE/SWA/MDP cable in lit sign unit</v>
          </cell>
          <cell r="H811" t="str">
            <v>no</v>
          </cell>
          <cell r="I811">
            <v>70.953812604195775</v>
          </cell>
          <cell r="K811">
            <v>76.897054957935978</v>
          </cell>
        </row>
        <row r="812">
          <cell r="G812" t="str">
            <v>Single way cut out termination to 10mm2 2 core XPLE/SWA/MDP cable in road lighting column</v>
          </cell>
          <cell r="H812" t="str">
            <v>no</v>
          </cell>
          <cell r="I812">
            <v>70.953812604195775</v>
          </cell>
          <cell r="K812">
            <v>76.897054957935978</v>
          </cell>
        </row>
        <row r="813">
          <cell r="G813" t="str">
            <v>Single way cut out termination to 10mm2 4 core XPLE/SWA/MDP cable in lit sign unit</v>
          </cell>
          <cell r="H813" t="str">
            <v>no</v>
          </cell>
          <cell r="I813">
            <v>81.343697508131669</v>
          </cell>
          <cell r="K813">
            <v>89.012597423228712</v>
          </cell>
        </row>
        <row r="814">
          <cell r="G814" t="str">
            <v>Single way cut out termination to 10mm2 4 core XPLE/SWA/MDP cable in road lighting column</v>
          </cell>
          <cell r="H814" t="str">
            <v>no</v>
          </cell>
          <cell r="I814">
            <v>81.789235008131669</v>
          </cell>
          <cell r="K814">
            <v>89.128430752249486</v>
          </cell>
        </row>
        <row r="815">
          <cell r="G815" t="str">
            <v>Single way cut out termination to 16mm2 2 core XPLE/SWA/MDP cable in lit sign unit</v>
          </cell>
          <cell r="H815" t="str">
            <v>no</v>
          </cell>
          <cell r="I815">
            <v>82.178246476881668</v>
          </cell>
          <cell r="K815">
            <v>89.216913358066989</v>
          </cell>
        </row>
        <row r="816">
          <cell r="G816" t="str">
            <v>Single way cut out termination to 16mm2 2 core XPLE/SWA/MDP cable in road lighting column</v>
          </cell>
          <cell r="H816" t="str">
            <v>no</v>
          </cell>
          <cell r="I816">
            <v>82.178246476881668</v>
          </cell>
          <cell r="K816">
            <v>89.216913358066989</v>
          </cell>
        </row>
        <row r="817">
          <cell r="G817" t="str">
            <v>Single way cut out termination to 16mm2 4 core XPLE/SWA/MDP cable in lit sign unit</v>
          </cell>
          <cell r="H817" t="str">
            <v>no</v>
          </cell>
          <cell r="I817">
            <v>86.8270593743988</v>
          </cell>
          <cell r="K817">
            <v>94.566669610625212</v>
          </cell>
        </row>
        <row r="818">
          <cell r="G818" t="str">
            <v>Single way cut out termination to 16mm2 4 core XPLE/SWA/MDP cable in road lighting column</v>
          </cell>
          <cell r="H818" t="str">
            <v>no</v>
          </cell>
          <cell r="I818">
            <v>87.451084374398803</v>
          </cell>
          <cell r="K818">
            <v>94.747536260370083</v>
          </cell>
        </row>
        <row r="819">
          <cell r="G819" t="str">
            <v>Two way cut out termination to 6mm2 2 core XPLE/SWA/MDP cable in lit sign unit</v>
          </cell>
          <cell r="H819" t="str">
            <v>no</v>
          </cell>
          <cell r="I819">
            <v>79.333751118230651</v>
          </cell>
          <cell r="K819">
            <v>84.965510033790338</v>
          </cell>
        </row>
        <row r="820">
          <cell r="G820" t="str">
            <v>Two way cut out termination to 6mm2 2 core XPLE/SWA/MDP cable in road lighting column</v>
          </cell>
          <cell r="H820" t="str">
            <v>no</v>
          </cell>
          <cell r="I820">
            <v>79.333751118230651</v>
          </cell>
          <cell r="K820">
            <v>84.965510033790338</v>
          </cell>
        </row>
        <row r="821">
          <cell r="G821" t="str">
            <v>Two way cut out termination to 10mm2 2 core XPLE/SWA/MDP cable in lit sign unit</v>
          </cell>
          <cell r="H821" t="str">
            <v>no</v>
          </cell>
          <cell r="I821">
            <v>79.333751118230651</v>
          </cell>
          <cell r="K821">
            <v>84.965510033790338</v>
          </cell>
        </row>
        <row r="822">
          <cell r="G822" t="str">
            <v>Two way cut out termination to 10mm2 2 core XPLE/SWA/MDP cable in road lighting column</v>
          </cell>
          <cell r="H822" t="str">
            <v>no</v>
          </cell>
          <cell r="I822">
            <v>79.333751118230651</v>
          </cell>
          <cell r="K822">
            <v>84.965510033790338</v>
          </cell>
        </row>
        <row r="823">
          <cell r="G823" t="str">
            <v>Two way cut out termination to 10mm2 4 core XPLE/SWA/MDP cable in lit sign unit</v>
          </cell>
          <cell r="H823" t="str">
            <v>no</v>
          </cell>
          <cell r="I823">
            <v>87.961230280648806</v>
          </cell>
          <cell r="K823">
            <v>94.836869737173146</v>
          </cell>
        </row>
        <row r="824">
          <cell r="G824" t="str">
            <v>Two way cut out termination to 10mm2 4 core XPLE/SWA/MDP cable in road lighting column</v>
          </cell>
          <cell r="H824" t="str">
            <v>no</v>
          </cell>
          <cell r="I824">
            <v>87.961230280648806</v>
          </cell>
          <cell r="K824">
            <v>94.836869737173146</v>
          </cell>
        </row>
        <row r="825">
          <cell r="G825" t="str">
            <v>Two way cut out termination to 16mm2 2 core XPLE/SWA/MDP cable in lit sign unit</v>
          </cell>
          <cell r="H825" t="str">
            <v>no</v>
          </cell>
          <cell r="I825">
            <v>88.897267780648804</v>
          </cell>
          <cell r="K825">
            <v>95.168666150218783</v>
          </cell>
        </row>
        <row r="826">
          <cell r="G826" t="str">
            <v>Two way cut out termination to 16mm2 2 core XPLE/SWA/MDP cable in road lighting column</v>
          </cell>
          <cell r="H826" t="str">
            <v>no</v>
          </cell>
          <cell r="I826">
            <v>88.897267780648804</v>
          </cell>
          <cell r="K826">
            <v>95.168666150218783</v>
          </cell>
        </row>
        <row r="827">
          <cell r="G827" t="str">
            <v>Two way cut out termination to 16mm2 4 core XPLE/SWA/MDP cable in lit sign unit</v>
          </cell>
          <cell r="H827" t="str">
            <v>no</v>
          </cell>
          <cell r="I827">
            <v>93.51242483058418</v>
          </cell>
          <cell r="K827">
            <v>100.44277197851041</v>
          </cell>
        </row>
        <row r="828">
          <cell r="G828" t="str">
            <v>Two way cut out termination to 16mm2 4 core XPLE/SWA/MDP cable in road lighting column</v>
          </cell>
          <cell r="H828" t="str">
            <v>no</v>
          </cell>
          <cell r="I828">
            <v>93.51242483058418</v>
          </cell>
          <cell r="K828">
            <v>100.44277197851041</v>
          </cell>
        </row>
        <row r="829">
          <cell r="G829" t="str">
            <v>Three way cut out termination to 6mm2 2 core XPLE/SWA/MDP cable in lit sign unit</v>
          </cell>
          <cell r="H829" t="str">
            <v>no</v>
          </cell>
          <cell r="I829">
            <v>75.684039214918187</v>
          </cell>
          <cell r="K829">
            <v>82.872022250026603</v>
          </cell>
        </row>
        <row r="830">
          <cell r="G830" t="str">
            <v>Three way cut out termination to 6mm2 2 core XPLE/SWA/MDP cable in road lighting column</v>
          </cell>
          <cell r="H830" t="str">
            <v>no</v>
          </cell>
          <cell r="I830">
            <v>75.684039214918187</v>
          </cell>
          <cell r="K830">
            <v>82.872022250026603</v>
          </cell>
        </row>
        <row r="831">
          <cell r="G831" t="str">
            <v>Three way cut out termination to 10mm2 2 core XPLE/SWA/MDP cable in lit sign unit</v>
          </cell>
          <cell r="H831" t="str">
            <v>no</v>
          </cell>
          <cell r="I831">
            <v>76.505752339918189</v>
          </cell>
          <cell r="K831">
            <v>83.164097595448581</v>
          </cell>
        </row>
        <row r="832">
          <cell r="G832" t="str">
            <v>Three way cut out termination to 10mm2 2 core XPLE/SWA/MDP cable in road lighting column</v>
          </cell>
          <cell r="H832" t="str">
            <v>no</v>
          </cell>
          <cell r="I832">
            <v>76.505752339918189</v>
          </cell>
          <cell r="K832">
            <v>83.164097595448581</v>
          </cell>
        </row>
        <row r="833">
          <cell r="G833" t="str">
            <v>Three way cut out termination to 10mm2 4 core XPLE/SWA/MDP cable in lit sign unit</v>
          </cell>
          <cell r="H833" t="str">
            <v>no</v>
          </cell>
          <cell r="I833">
            <v>81.816499471913986</v>
          </cell>
          <cell r="K833">
            <v>89.681877678398038</v>
          </cell>
        </row>
        <row r="834">
          <cell r="G834" t="str">
            <v>Three way cut out termination to 10mm2 4 core XPLE/SWA/MDP cable in road lighting column</v>
          </cell>
          <cell r="H834" t="str">
            <v>no</v>
          </cell>
          <cell r="I834">
            <v>81.816499471913986</v>
          </cell>
          <cell r="K834">
            <v>89.681877678398038</v>
          </cell>
        </row>
        <row r="835">
          <cell r="G835" t="str">
            <v>Three way cut out termination to 16mm2 2 core XPLE/SWA/MDP cable in lit sign unit</v>
          </cell>
          <cell r="H835" t="str">
            <v>no</v>
          </cell>
          <cell r="I835">
            <v>84.546355350158407</v>
          </cell>
          <cell r="K835">
            <v>93.042597140008212</v>
          </cell>
        </row>
        <row r="836">
          <cell r="G836" t="str">
            <v>Three way cut out termination to 16mm2 2 core XPLE/SWA/MDP cable in road lighting column</v>
          </cell>
          <cell r="H836" t="str">
            <v>no</v>
          </cell>
          <cell r="I836">
            <v>87.465987975158413</v>
          </cell>
          <cell r="K836">
            <v>94.324324495710471</v>
          </cell>
        </row>
        <row r="837">
          <cell r="G837" t="str">
            <v>Three way cut out termination to 16mm2 4 core XPLE/SWA/MDP cable in lit sign unit</v>
          </cell>
          <cell r="H837" t="str">
            <v>no</v>
          </cell>
          <cell r="I837">
            <v>91.178129268807879</v>
          </cell>
          <cell r="K837">
            <v>98.848466832622051</v>
          </cell>
        </row>
        <row r="838">
          <cell r="G838" t="str">
            <v>Three way cut out termination to 16mm2 4 core XPLE/SWA/MDP cable in road lighting column</v>
          </cell>
          <cell r="H838" t="str">
            <v>no</v>
          </cell>
          <cell r="I838">
            <v>91.178129268807879</v>
          </cell>
          <cell r="K838">
            <v>98.848466832622051</v>
          </cell>
        </row>
        <row r="839">
          <cell r="I839"/>
        </row>
        <row r="840">
          <cell r="G840" t="str">
            <v>&lt;Select&gt;</v>
          </cell>
          <cell r="I840"/>
        </row>
        <row r="841">
          <cell r="G841" t="str">
            <v>Earth electrodes.</v>
          </cell>
          <cell r="H841" t="str">
            <v>no</v>
          </cell>
          <cell r="I841">
            <v>141.1766330325695</v>
          </cell>
          <cell r="K841">
            <v>142.71454041065945</v>
          </cell>
          <cell r="M841">
            <v>330.63</v>
          </cell>
        </row>
        <row r="842">
          <cell r="I842"/>
        </row>
        <row r="843">
          <cell r="G843" t="str">
            <v>&lt;Select&gt;</v>
          </cell>
          <cell r="I843"/>
        </row>
        <row r="844">
          <cell r="G844" t="str">
            <v>Brick chamber Type A with Class B 125 cover and frame depth to uppermost surface of base slab not exceeding 1 metre.</v>
          </cell>
          <cell r="H844" t="str">
            <v>no</v>
          </cell>
          <cell r="I844">
            <v>1140.1745262866657</v>
          </cell>
          <cell r="K844">
            <v>1202.4197240327542</v>
          </cell>
        </row>
        <row r="845">
          <cell r="G845" t="str">
            <v>Brick chamber Type A with Class B 125 cover and frame depth to uppermost surface of base slab exceeding 1 metre but not exceeding 2 metres.</v>
          </cell>
          <cell r="H845" t="str">
            <v>no</v>
          </cell>
          <cell r="I845">
            <v>1357.889952665666</v>
          </cell>
          <cell r="K845">
            <v>1409.821900977636</v>
          </cell>
        </row>
        <row r="846">
          <cell r="G846" t="str">
            <v>Brick chamber Type A with Class C 250 cover and frame depth to uppermost surface of base slab not exceeding 1 metre.</v>
          </cell>
          <cell r="H846" t="str">
            <v>no</v>
          </cell>
          <cell r="I846">
            <v>1204.9799155423204</v>
          </cell>
          <cell r="K846">
            <v>1258.5224955948715</v>
          </cell>
        </row>
        <row r="847">
          <cell r="G847" t="str">
            <v>Brick chamber Type A with Class C 250 cover and frame depth to uppermost surface of base slab exceeding 1 metre but not exceeding 2 metres.</v>
          </cell>
          <cell r="H847" t="str">
            <v>no</v>
          </cell>
          <cell r="I847">
            <v>1422.7441732129596</v>
          </cell>
          <cell r="K847">
            <v>1468.2706934911514</v>
          </cell>
        </row>
        <row r="848">
          <cell r="G848" t="str">
            <v>Brick chamber Type A with Class D 400 cover and frame depth to uppermost surface of base slab not exceeding 1 metre.</v>
          </cell>
          <cell r="H848" t="str">
            <v>no</v>
          </cell>
          <cell r="I848">
            <v>1228.268307959614</v>
          </cell>
          <cell r="K848">
            <v>1298.0040729303182</v>
          </cell>
        </row>
        <row r="849">
          <cell r="G849" t="str">
            <v>Brick chamber Type A with Class D 400 cover and frame depth to uppermost surface of base slab exceeding 1 metre but not exceeding 2 metres.</v>
          </cell>
          <cell r="H849" t="str">
            <v>no</v>
          </cell>
          <cell r="I849">
            <v>1445.9946077786142</v>
          </cell>
          <cell r="K849">
            <v>1504.6938361222599</v>
          </cell>
        </row>
        <row r="850">
          <cell r="G850" t="str">
            <v>Brick chamber Type B with Class B 125 cover and frame depth to uppermost surface of base slab not exceeding 1 metre.</v>
          </cell>
          <cell r="H850" t="str">
            <v>no</v>
          </cell>
          <cell r="I850">
            <v>624.95609978437142</v>
          </cell>
          <cell r="K850">
            <v>706.19531896450167</v>
          </cell>
        </row>
        <row r="851">
          <cell r="G851" t="str">
            <v>Brick chamber Type B with Class B 125 cover and frame depth to uppermost surface of base slab exceeding 1 metre but not exceeding 2 metres.</v>
          </cell>
          <cell r="H851" t="str">
            <v>no</v>
          </cell>
          <cell r="I851">
            <v>773.67154052364049</v>
          </cell>
          <cell r="K851">
            <v>855.54787729590214</v>
          </cell>
        </row>
        <row r="852">
          <cell r="G852" t="str">
            <v>Brick chamber Type B with Class C 250 cover and frame depth to uppermost surface of base slab not exceeding 1 metre.</v>
          </cell>
          <cell r="H852" t="str">
            <v>no</v>
          </cell>
          <cell r="I852">
            <v>668.01779501166527</v>
          </cell>
          <cell r="K852">
            <v>742.90312223153853</v>
          </cell>
        </row>
        <row r="853">
          <cell r="G853" t="str">
            <v>Brick chamber Type B with Class C 250 cover and frame depth to uppermost surface of base slab exceeding 1 metre but not exceeding 2 metres.</v>
          </cell>
          <cell r="H853" t="str">
            <v>no</v>
          </cell>
          <cell r="I853">
            <v>816.72515103093428</v>
          </cell>
          <cell r="K853">
            <v>892.01357046717669</v>
          </cell>
        </row>
        <row r="854">
          <cell r="G854" t="str">
            <v>Brick chamber Type B with Class D 400 cover and frame depth to uppermost surface of base slab not exceeding 1 metre.</v>
          </cell>
          <cell r="H854" t="str">
            <v>no</v>
          </cell>
          <cell r="I854">
            <v>709.91007498731983</v>
          </cell>
          <cell r="K854">
            <v>780.6695843328315</v>
          </cell>
        </row>
        <row r="855">
          <cell r="G855" t="str">
            <v>Brick chamber Type C with Class B 125 cover and frame depth to uppermost surface of base slab not exceeding 1 metre.</v>
          </cell>
          <cell r="H855" t="str">
            <v>no</v>
          </cell>
          <cell r="I855">
            <v>515.47473850738311</v>
          </cell>
          <cell r="K855">
            <v>680.76132566570129</v>
          </cell>
        </row>
        <row r="856">
          <cell r="I856"/>
        </row>
        <row r="857">
          <cell r="I857"/>
        </row>
        <row r="858">
          <cell r="I858"/>
        </row>
        <row r="859">
          <cell r="G859" t="str">
            <v>&lt;Select&gt;</v>
          </cell>
          <cell r="I859"/>
        </row>
        <row r="860">
          <cell r="I860"/>
        </row>
        <row r="861">
          <cell r="G861" t="str">
            <v>&lt;Select&gt;</v>
          </cell>
          <cell r="I861"/>
        </row>
        <row r="862">
          <cell r="G862" t="str">
            <v>Locating buried communications cable in carriageways, footways and bridge decks</v>
          </cell>
          <cell r="H862" t="str">
            <v>m</v>
          </cell>
          <cell r="I862">
            <v>17.376824328981158</v>
          </cell>
          <cell r="K862">
            <v>37.188727220195929</v>
          </cell>
          <cell r="M862">
            <v>24.66</v>
          </cell>
        </row>
        <row r="863">
          <cell r="G863" t="str">
            <v>Locating buried communications cable in verges, embankments and cuttings</v>
          </cell>
          <cell r="H863" t="str">
            <v>m</v>
          </cell>
          <cell r="I863">
            <v>17.376824328981158</v>
          </cell>
          <cell r="K863">
            <v>37.188727220195929</v>
          </cell>
          <cell r="M863">
            <v>19.73</v>
          </cell>
        </row>
        <row r="864">
          <cell r="G864" t="str">
            <v>Locating buried communications cable in central reserves</v>
          </cell>
          <cell r="H864" t="str">
            <v>m</v>
          </cell>
          <cell r="I864">
            <v>17.376824328981158</v>
          </cell>
          <cell r="K864">
            <v>37.188727220195929</v>
          </cell>
          <cell r="M864">
            <v>19.73</v>
          </cell>
        </row>
        <row r="865">
          <cell r="G865" t="str">
            <v>Locating buried communications cable in trench</v>
          </cell>
          <cell r="H865" t="str">
            <v>m</v>
          </cell>
          <cell r="I865">
            <v>17.676588078981158</v>
          </cell>
          <cell r="K865">
            <v>37.211081796618451</v>
          </cell>
        </row>
        <row r="867">
          <cell r="G867" t="str">
            <v>&lt;Select&gt;</v>
          </cell>
          <cell r="I867"/>
        </row>
        <row r="869">
          <cell r="G869" t="str">
            <v>&lt;Select&gt;</v>
          </cell>
          <cell r="I869"/>
        </row>
        <row r="871">
          <cell r="G871" t="str">
            <v>&lt;Select&gt;</v>
          </cell>
          <cell r="I871"/>
        </row>
        <row r="873">
          <cell r="G873" t="str">
            <v>&lt;Select&gt;</v>
          </cell>
          <cell r="I873"/>
        </row>
        <row r="875">
          <cell r="G875" t="str">
            <v>&lt;Select&gt;</v>
          </cell>
          <cell r="I875"/>
        </row>
        <row r="876">
          <cell r="I876"/>
        </row>
        <row r="877">
          <cell r="G877" t="str">
            <v>&lt;Select&gt;</v>
          </cell>
          <cell r="I877"/>
        </row>
        <row r="878">
          <cell r="G878" t="str">
            <v>Loop detector installation Type 2 double lane.</v>
          </cell>
          <cell r="H878" t="str">
            <v>no</v>
          </cell>
          <cell r="I878">
            <v>977.36130780628798</v>
          </cell>
          <cell r="K878">
            <v>998.3899838379175</v>
          </cell>
        </row>
        <row r="879">
          <cell r="G879" t="str">
            <v>Loop detector installation Type 3 three lane.</v>
          </cell>
          <cell r="H879" t="str">
            <v>no</v>
          </cell>
          <cell r="I879">
            <v>1189.1604273701048</v>
          </cell>
          <cell r="K879">
            <v>1216.066136468072</v>
          </cell>
        </row>
        <row r="880">
          <cell r="G880" t="str">
            <v>Loop detector installation Type 3 three lane and hardshoulder.</v>
          </cell>
          <cell r="H880" t="str">
            <v>no</v>
          </cell>
          <cell r="I880">
            <v>1324.4011233974707</v>
          </cell>
          <cell r="K880">
            <v>1354.2391803301875</v>
          </cell>
        </row>
        <row r="881">
          <cell r="G881" t="str">
            <v>Loop detector installation Type 4 four lane.</v>
          </cell>
          <cell r="H881" t="str">
            <v>no</v>
          </cell>
          <cell r="I881">
            <v>1321.5575902430248</v>
          </cell>
          <cell r="K881">
            <v>1350.0538521159303</v>
          </cell>
        </row>
        <row r="882">
          <cell r="G882" t="str">
            <v xml:space="preserve">Loop detector installation Type 4 four lane and hardshoulder. </v>
          </cell>
          <cell r="H882" t="str">
            <v>no</v>
          </cell>
          <cell r="I882">
            <v>1458.387584680813</v>
          </cell>
          <cell r="K882">
            <v>1484.1490267777294</v>
          </cell>
        </row>
        <row r="883">
          <cell r="I883"/>
        </row>
        <row r="884">
          <cell r="I884"/>
        </row>
        <row r="885">
          <cell r="I885"/>
        </row>
        <row r="886">
          <cell r="G886" t="str">
            <v>&lt;Select&gt;</v>
          </cell>
          <cell r="I886"/>
        </row>
        <row r="887">
          <cell r="I887"/>
        </row>
        <row r="888">
          <cell r="G888" t="str">
            <v>&lt;Select&gt;</v>
          </cell>
          <cell r="I888"/>
        </row>
        <row r="889">
          <cell r="G889" t="str">
            <v>Establishment of plant for cast-in-place concrete piles ne 600mm diameter (single rig)</v>
          </cell>
          <cell r="H889" t="str">
            <v>item</v>
          </cell>
          <cell r="I889">
            <v>6802.0350000000008</v>
          </cell>
          <cell r="K889">
            <v>8162.4420000000009</v>
          </cell>
          <cell r="M889">
            <v>11132</v>
          </cell>
          <cell r="O889">
            <v>11606.033621285334</v>
          </cell>
        </row>
        <row r="890">
          <cell r="G890" t="str">
            <v>Establishment of plant for cast-in-place concrete piles exc. 600mm diameter (single rig)</v>
          </cell>
          <cell r="H890" t="str">
            <v>item</v>
          </cell>
          <cell r="I890">
            <v>8351.6041666666661</v>
          </cell>
          <cell r="K890">
            <v>10021.924999999999</v>
          </cell>
          <cell r="M890">
            <v>13358.4</v>
          </cell>
          <cell r="O890">
            <v>14250</v>
          </cell>
        </row>
        <row r="891">
          <cell r="G891" t="str">
            <v>Establishment of plant for CFA concrete piles ne 500mm diameter (single rig)</v>
          </cell>
          <cell r="H891" t="str">
            <v>item</v>
          </cell>
          <cell r="I891">
            <v>7171.9416666666666</v>
          </cell>
          <cell r="K891">
            <v>8606.33</v>
          </cell>
          <cell r="M891">
            <v>4818.26</v>
          </cell>
        </row>
        <row r="892">
          <cell r="G892" t="str">
            <v>Establishment of plant for CFA concrete piles exc. 500mm but ne 900mm diameter (single rig)</v>
          </cell>
          <cell r="H892" t="str">
            <v>item</v>
          </cell>
          <cell r="I892">
            <v>8134.3445833333326</v>
          </cell>
          <cell r="K892">
            <v>9761.213499999998</v>
          </cell>
          <cell r="M892">
            <v>5506.77</v>
          </cell>
        </row>
        <row r="893">
          <cell r="G893" t="str">
            <v>Establishment of piling plant for driving and extracting steel sheet piles (single rig)</v>
          </cell>
          <cell r="H893" t="str">
            <v>item</v>
          </cell>
          <cell r="I893">
            <v>4099.82</v>
          </cell>
          <cell r="K893">
            <v>4919.7839999999997</v>
          </cell>
          <cell r="M893">
            <v>5950</v>
          </cell>
          <cell r="O893">
            <v>6000</v>
          </cell>
        </row>
        <row r="894">
          <cell r="G894" t="str">
            <v>Establishment of plant for steel bearing piles (single rig)</v>
          </cell>
          <cell r="H894" t="str">
            <v>item</v>
          </cell>
          <cell r="I894">
            <v>4914.7166666666672</v>
          </cell>
          <cell r="K894">
            <v>5897.66</v>
          </cell>
          <cell r="M894">
            <v>7547.72</v>
          </cell>
        </row>
        <row r="895">
          <cell r="G895" t="str">
            <v>Establishment of plant for steel tubular bearing piles (single rig)</v>
          </cell>
          <cell r="H895" t="str">
            <v>item</v>
          </cell>
          <cell r="I895">
            <v>4700.1166666666668</v>
          </cell>
          <cell r="K895">
            <v>5640.14</v>
          </cell>
          <cell r="M895">
            <v>7150</v>
          </cell>
        </row>
        <row r="896">
          <cell r="G896" t="str">
            <v>Moving piling plant for cast-in-place concrete piles ne 600mm diameter</v>
          </cell>
          <cell r="H896" t="str">
            <v>no</v>
          </cell>
          <cell r="I896">
            <v>30.08666666666667</v>
          </cell>
          <cell r="K896">
            <v>36.103999999999999</v>
          </cell>
          <cell r="M896">
            <v>61.13</v>
          </cell>
          <cell r="O896">
            <v>82.490131396593171</v>
          </cell>
        </row>
        <row r="897">
          <cell r="G897" t="str">
            <v>Moving piling plant for cast-in-place concrete piles exc. 600mm diameter</v>
          </cell>
          <cell r="H897" t="str">
            <v>no</v>
          </cell>
          <cell r="I897">
            <v>47.502499999999998</v>
          </cell>
          <cell r="K897">
            <v>57.002999999999993</v>
          </cell>
          <cell r="M897">
            <v>73.355999999999995</v>
          </cell>
          <cell r="O897">
            <v>130.24</v>
          </cell>
        </row>
        <row r="898">
          <cell r="G898" t="str">
            <v>Moving piling plant for CFA concrete piles ne 500mm diameter</v>
          </cell>
          <cell r="H898" t="str">
            <v>no</v>
          </cell>
          <cell r="I898">
            <v>37.282499999999999</v>
          </cell>
          <cell r="K898">
            <v>44.738999999999997</v>
          </cell>
          <cell r="M898">
            <v>56.43</v>
          </cell>
        </row>
        <row r="899">
          <cell r="G899" t="str">
            <v>Moving piling plant for CFA concrete piles exc. 500mm but ne 900mm diameter</v>
          </cell>
          <cell r="H899" t="str">
            <v>no</v>
          </cell>
          <cell r="I899">
            <v>32.586666666666666</v>
          </cell>
          <cell r="K899">
            <v>39.103999999999999</v>
          </cell>
          <cell r="M899">
            <v>56.43</v>
          </cell>
        </row>
        <row r="900">
          <cell r="G900" t="str">
            <v xml:space="preserve">Moving piling plant for steel sheet piles </v>
          </cell>
          <cell r="H900" t="str">
            <v>no</v>
          </cell>
          <cell r="I900">
            <v>19.026</v>
          </cell>
          <cell r="K900">
            <v>22.831199999999999</v>
          </cell>
        </row>
        <row r="901">
          <cell r="G901" t="str">
            <v xml:space="preserve">Moving piling plant for steel bearing piles </v>
          </cell>
          <cell r="H901" t="str">
            <v>no</v>
          </cell>
          <cell r="I901">
            <v>19.026</v>
          </cell>
          <cell r="K901">
            <v>22.831199999999999</v>
          </cell>
          <cell r="M901">
            <v>245</v>
          </cell>
        </row>
        <row r="902">
          <cell r="G902" t="str">
            <v xml:space="preserve">Moving piling plant for steel tubular bearing piles </v>
          </cell>
          <cell r="H902" t="str">
            <v>no</v>
          </cell>
          <cell r="I902">
            <v>21.3</v>
          </cell>
          <cell r="K902">
            <v>25.56</v>
          </cell>
          <cell r="M902">
            <v>270</v>
          </cell>
        </row>
        <row r="905">
          <cell r="G905" t="str">
            <v>&lt;Select&gt;</v>
          </cell>
          <cell r="I905"/>
        </row>
        <row r="906">
          <cell r="I906"/>
        </row>
        <row r="907">
          <cell r="G907" t="str">
            <v>&lt;Select&gt;</v>
          </cell>
          <cell r="I907"/>
        </row>
        <row r="908">
          <cell r="G908" t="str">
            <v>Vertical cast-in-place piles, 300mm dia, ne. 5.0m in depth</v>
          </cell>
          <cell r="H908" t="str">
            <v>m</v>
          </cell>
          <cell r="I908">
            <v>37.370298661174047</v>
          </cell>
          <cell r="K908">
            <v>44.844358393408854</v>
          </cell>
          <cell r="M908">
            <v>43.89</v>
          </cell>
          <cell r="O908">
            <v>79.775040000000004</v>
          </cell>
        </row>
        <row r="909">
          <cell r="G909" t="str">
            <v>Vertical cast-in-place piles, 300mm dia, exc. 5.0m but ne.10.0m in depth</v>
          </cell>
          <cell r="H909" t="str">
            <v>m</v>
          </cell>
          <cell r="I909">
            <v>32.440643666323382</v>
          </cell>
          <cell r="K909">
            <v>38.928772399588055</v>
          </cell>
          <cell r="M909">
            <v>43.89</v>
          </cell>
          <cell r="O909">
            <v>69.369600000000005</v>
          </cell>
        </row>
        <row r="910">
          <cell r="G910" t="str">
            <v>Vertical cast-in-place piles, 300mm dia, exc. 10.0m in depth</v>
          </cell>
          <cell r="H910" t="str">
            <v>m</v>
          </cell>
          <cell r="I910">
            <v>32.440643666323382</v>
          </cell>
          <cell r="K910">
            <v>38.928772399588055</v>
          </cell>
          <cell r="M910">
            <v>43.89</v>
          </cell>
          <cell r="O910">
            <v>69.369600000000005</v>
          </cell>
        </row>
        <row r="911">
          <cell r="G911" t="str">
            <v>Vertical cast-in-place piles, 450mm dia, ne. 5.0m in depth</v>
          </cell>
          <cell r="H911" t="str">
            <v>m</v>
          </cell>
          <cell r="I911">
            <v>50.619392378990732</v>
          </cell>
          <cell r="K911">
            <v>60.743270854788875</v>
          </cell>
          <cell r="M911">
            <v>99.75</v>
          </cell>
          <cell r="O911">
            <v>108.39</v>
          </cell>
        </row>
        <row r="912">
          <cell r="G912" t="str">
            <v>Vertical cast-in-place piles, 450mm dia, exc. 5.0m but ne.10.0m in depth</v>
          </cell>
          <cell r="H912" t="str">
            <v>m</v>
          </cell>
          <cell r="I912">
            <v>45.110993820803294</v>
          </cell>
          <cell r="K912">
            <v>54.13319258496395</v>
          </cell>
          <cell r="M912">
            <v>99.75</v>
          </cell>
          <cell r="O912">
            <v>96.467100000000002</v>
          </cell>
        </row>
        <row r="913">
          <cell r="G913" t="str">
            <v>Vertical cast-in-place piles, 450mm dia, exc. 10.0m in depth</v>
          </cell>
          <cell r="H913" t="str">
            <v>m</v>
          </cell>
          <cell r="I913">
            <v>45.110993820803294</v>
          </cell>
          <cell r="K913">
            <v>54.13319258496395</v>
          </cell>
          <cell r="M913">
            <v>99.75</v>
          </cell>
          <cell r="O913">
            <v>96.467100000000002</v>
          </cell>
        </row>
        <row r="914">
          <cell r="G914" t="str">
            <v>Vertical cast-in-place piles, 600mm dia, ne. 5.0m in depth</v>
          </cell>
          <cell r="H914" t="str">
            <v>m</v>
          </cell>
          <cell r="I914">
            <v>73.386750772399594</v>
          </cell>
          <cell r="K914">
            <v>88.064100926879505</v>
          </cell>
          <cell r="M914">
            <v>142.64249999999998</v>
          </cell>
          <cell r="O914">
            <v>157.16550000000001</v>
          </cell>
        </row>
        <row r="915">
          <cell r="G915" t="str">
            <v>Vertical cast-in-place piles, 600mm dia, exc. 5.0m but ne.10.0m in depth</v>
          </cell>
          <cell r="H915" t="str">
            <v>m</v>
          </cell>
          <cell r="I915">
            <v>64.560911431513901</v>
          </cell>
          <cell r="K915">
            <v>77.473093717816681</v>
          </cell>
          <cell r="M915">
            <v>142.64249999999998</v>
          </cell>
          <cell r="O915">
            <v>138.30564000000001</v>
          </cell>
        </row>
        <row r="916">
          <cell r="G916" t="str">
            <v>Vertical cast-in-place piles, 600mm dia, exc. 10.0m in depth</v>
          </cell>
          <cell r="H916" t="str">
            <v>m</v>
          </cell>
          <cell r="I916">
            <v>62.607651905252318</v>
          </cell>
          <cell r="K916">
            <v>75.129182286302779</v>
          </cell>
          <cell r="M916">
            <v>142.64249999999998</v>
          </cell>
          <cell r="O916">
            <v>134.15647079999999</v>
          </cell>
        </row>
        <row r="917">
          <cell r="G917" t="str">
            <v>Vertical cast-in-place piles, 750mm dia, ne. 5.0m in depth</v>
          </cell>
          <cell r="H917" t="str">
            <v>m</v>
          </cell>
          <cell r="I917">
            <v>98.996153450051494</v>
          </cell>
          <cell r="K917">
            <v>118.79538414006178</v>
          </cell>
          <cell r="M917">
            <v>223.44000000000003</v>
          </cell>
          <cell r="O917">
            <v>212.4444</v>
          </cell>
        </row>
        <row r="918">
          <cell r="G918" t="str">
            <v>Vertical cast-in-place piles, 750mm dia, exc. 5.0m but ne.10.0m in depth</v>
          </cell>
          <cell r="H918" t="str">
            <v>m</v>
          </cell>
          <cell r="I918">
            <v>89.250525231719877</v>
          </cell>
          <cell r="K918">
            <v>107.10063027806385</v>
          </cell>
          <cell r="M918">
            <v>223.44000000000003</v>
          </cell>
          <cell r="O918">
            <v>191.19996</v>
          </cell>
        </row>
        <row r="919">
          <cell r="G919" t="str">
            <v>Vertical cast-in-place piles, 750mm dia, exc. 10.0m in depth</v>
          </cell>
          <cell r="H919" t="str">
            <v>m</v>
          </cell>
          <cell r="I919">
            <v>85.912415036045317</v>
          </cell>
          <cell r="K919">
            <v>103.09489804325437</v>
          </cell>
          <cell r="M919">
            <v>223.44000000000003</v>
          </cell>
          <cell r="O919">
            <v>183.5519616</v>
          </cell>
        </row>
        <row r="920">
          <cell r="G920" t="str">
            <v>Vertical cast-in-place piles, 900mm dia, ne. 5.0m in depth</v>
          </cell>
          <cell r="H920" t="str">
            <v>m</v>
          </cell>
          <cell r="I920">
            <v>97.492453656024793</v>
          </cell>
          <cell r="K920">
            <v>116.99094438723</v>
          </cell>
          <cell r="O920">
            <v>209.1927</v>
          </cell>
        </row>
        <row r="921">
          <cell r="G921" t="str">
            <v>Vertical cast-in-place piles, 900mm dia, exc. 5.0m but ne.10.0m in depth</v>
          </cell>
          <cell r="H921" t="str">
            <v>m</v>
          </cell>
          <cell r="I921">
            <v>103.288634041036</v>
          </cell>
          <cell r="K921">
            <v>123.94636084924301</v>
          </cell>
          <cell r="O921">
            <v>221.74426200000002</v>
          </cell>
        </row>
        <row r="922">
          <cell r="G922" t="str">
            <v>Vertical cast-in-place piles, 900mm dia, exc. 10.0m in depth</v>
          </cell>
          <cell r="H922" t="str">
            <v>m</v>
          </cell>
          <cell r="I922">
            <v>109.084814426048</v>
          </cell>
          <cell r="K922">
            <v>130.90177731125701</v>
          </cell>
          <cell r="O922">
            <v>235.04891772000002</v>
          </cell>
        </row>
        <row r="923">
          <cell r="G923" t="str">
            <v>Vertical cast-in-place piles, 1200mm dia, ne. 5.0m in depth</v>
          </cell>
          <cell r="H923" t="str">
            <v>m</v>
          </cell>
          <cell r="I923">
            <v>114.880994811059</v>
          </cell>
          <cell r="K923">
            <v>137.85719377327101</v>
          </cell>
          <cell r="O923">
            <v>247.53815312435131</v>
          </cell>
        </row>
        <row r="924">
          <cell r="G924" t="str">
            <v>Vertical cast-in-place piles, 1200mm dia, exc. 5.0m but ne.10.0m in depth</v>
          </cell>
          <cell r="H924" t="str">
            <v>m</v>
          </cell>
          <cell r="I924">
            <v>120.677175196071</v>
          </cell>
          <cell r="K924">
            <v>144.81261023528501</v>
          </cell>
          <cell r="O924">
            <v>260.0273885287026</v>
          </cell>
        </row>
        <row r="925">
          <cell r="G925" t="str">
            <v>Vertical cast-in-place piles, 1200mm dia, exc. 10.0m in depth</v>
          </cell>
          <cell r="H925" t="str">
            <v>m</v>
          </cell>
          <cell r="I925">
            <v>126.473355581082</v>
          </cell>
          <cell r="K925">
            <v>151.76802669729801</v>
          </cell>
          <cell r="O925">
            <v>272.51662393305207</v>
          </cell>
        </row>
        <row r="926">
          <cell r="G926" t="str">
            <v>Vertical cast-in-place piles, 1500mm dia, ne. 5.0m in depth</v>
          </cell>
          <cell r="H926" t="str">
            <v>m</v>
          </cell>
          <cell r="I926">
            <v>132.269535966094</v>
          </cell>
          <cell r="K926">
            <v>158.72344315931201</v>
          </cell>
          <cell r="O926">
            <v>285.00585933740342</v>
          </cell>
        </row>
        <row r="927">
          <cell r="G927" t="str">
            <v>Vertical cast-in-place piles, 1500mm dia, exc. 5.0m but ne.10.0m in depth</v>
          </cell>
          <cell r="H927" t="str">
            <v>m</v>
          </cell>
          <cell r="I927">
            <v>138.06571635110501</v>
          </cell>
          <cell r="K927">
            <v>165.67885962132601</v>
          </cell>
          <cell r="O927">
            <v>297.49509474175477</v>
          </cell>
        </row>
        <row r="928">
          <cell r="G928" t="str">
            <v>Vertical cast-in-place piles, 1500mm dia, exc. 10.0m in depth</v>
          </cell>
          <cell r="H928" t="str">
            <v>m</v>
          </cell>
          <cell r="I928">
            <v>143.86189673611699</v>
          </cell>
          <cell r="K928">
            <v>172.63427608334001</v>
          </cell>
          <cell r="O928">
            <v>309.98433014610612</v>
          </cell>
        </row>
        <row r="931">
          <cell r="G931" t="str">
            <v>&lt;Select&gt;</v>
          </cell>
          <cell r="I931"/>
        </row>
        <row r="932">
          <cell r="G932" t="str">
            <v>Reinforcement for cast-in-place piles, High Tensile Steel Bar reinforcement nominal size =&lt;16mm; ne 12m in length</v>
          </cell>
          <cell r="H932" t="str">
            <v>tn</v>
          </cell>
          <cell r="I932">
            <v>950.1</v>
          </cell>
          <cell r="K932">
            <v>1140.1199999999999</v>
          </cell>
          <cell r="M932">
            <v>610</v>
          </cell>
          <cell r="O932">
            <v>1020</v>
          </cell>
        </row>
        <row r="933">
          <cell r="G933" t="str">
            <v xml:space="preserve">Reinforcement for cast-in-place piles, High Tensile Steel Bar reinforcement nominal size =&gt;20mm; ne 12m in length </v>
          </cell>
          <cell r="H933" t="str">
            <v>tn</v>
          </cell>
          <cell r="I933">
            <v>943.02</v>
          </cell>
          <cell r="K933">
            <v>1131.624</v>
          </cell>
          <cell r="M933">
            <v>595</v>
          </cell>
          <cell r="O933">
            <v>918</v>
          </cell>
        </row>
        <row r="934">
          <cell r="G934" t="str">
            <v>Reinforcement for cast-in-place piles, High tensile steeel helical bar reinforcement nominal size =&lt;16mm; ne 12m in length</v>
          </cell>
          <cell r="H934" t="str">
            <v>tn</v>
          </cell>
          <cell r="I934">
            <v>1045.07</v>
          </cell>
          <cell r="K934">
            <v>1254.0839999999998</v>
          </cell>
          <cell r="M934">
            <v>630</v>
          </cell>
          <cell r="O934">
            <v>1020</v>
          </cell>
        </row>
        <row r="935">
          <cell r="G935" t="str">
            <v>Reinforcement for cast-in-place piles, High tensile steeel helical bar reinforcement nominal size =&gt;20mm; ne 12m in length</v>
          </cell>
          <cell r="H935" t="str">
            <v>tn</v>
          </cell>
          <cell r="I935">
            <v>1032.8800000000001</v>
          </cell>
          <cell r="K935">
            <v>1239.4560000000001</v>
          </cell>
          <cell r="M935">
            <v>615</v>
          </cell>
          <cell r="O935">
            <v>1010</v>
          </cell>
        </row>
        <row r="938">
          <cell r="G938" t="str">
            <v>&lt;Select&gt;</v>
          </cell>
          <cell r="I938"/>
        </row>
        <row r="939">
          <cell r="I939"/>
        </row>
        <row r="940">
          <cell r="G940" t="str">
            <v>&lt;Select&gt;</v>
          </cell>
          <cell r="I940"/>
        </row>
        <row r="941">
          <cell r="G941" t="str">
            <v>Establishment of proof loading equipment for bored cast in place piles ne 500mm dia</v>
          </cell>
          <cell r="H941" t="str">
            <v>item</v>
          </cell>
          <cell r="I941">
            <v>1950</v>
          </cell>
          <cell r="K941">
            <v>2340</v>
          </cell>
          <cell r="M941">
            <v>1942.5</v>
          </cell>
        </row>
        <row r="942">
          <cell r="G942" t="str">
            <v>Establishment of proof loading equipment for bored cast in place piles exc 500mm but n.e 900mm dia</v>
          </cell>
          <cell r="H942" t="str">
            <v>item</v>
          </cell>
          <cell r="I942">
            <v>2250</v>
          </cell>
          <cell r="K942">
            <v>2700</v>
          </cell>
        </row>
        <row r="943">
          <cell r="G943" t="str">
            <v>Establishment of proof loading equipment for CFA cast in place piles ne 500mm dia</v>
          </cell>
          <cell r="H943" t="str">
            <v>item</v>
          </cell>
          <cell r="I943">
            <v>1950</v>
          </cell>
          <cell r="K943">
            <v>2340</v>
          </cell>
          <cell r="M943">
            <v>2780</v>
          </cell>
        </row>
        <row r="944">
          <cell r="G944" t="str">
            <v>Establishment of proof loading equipment for CFA cast in place piles exc 500mm but n.e 900mm dia</v>
          </cell>
          <cell r="H944" t="str">
            <v>item</v>
          </cell>
          <cell r="I944">
            <v>2250</v>
          </cell>
          <cell r="K944">
            <v>2700</v>
          </cell>
          <cell r="M944">
            <v>2780</v>
          </cell>
        </row>
        <row r="945">
          <cell r="G945" t="str">
            <v>Proof loading of vertical bored cast-in-place piles with max test load of 600kN on a working pile ne 500mm diameter using tension piles as reaction</v>
          </cell>
          <cell r="H945" t="str">
            <v>no</v>
          </cell>
          <cell r="I945">
            <v>2745.3919999999998</v>
          </cell>
          <cell r="K945">
            <v>3294.4703999999997</v>
          </cell>
          <cell r="M945">
            <v>3543.75</v>
          </cell>
        </row>
        <row r="946">
          <cell r="G946" t="str">
            <v>Proof loading of vertical bored cast-in-place piles with max test load of 2200kN on a working pile exc 500mm but ne 900mm diameter using tension piles as reaction</v>
          </cell>
          <cell r="H946" t="str">
            <v>no</v>
          </cell>
          <cell r="I946">
            <v>3677.9312500000001</v>
          </cell>
          <cell r="K946">
            <v>4413.5174999999999</v>
          </cell>
        </row>
        <row r="947">
          <cell r="G947" t="str">
            <v>Proof loading of vertical CFA cast-in-place piles with max test load of 650kN on a working pile ne 500mm diameter using tension piles as reaction</v>
          </cell>
          <cell r="H947" t="str">
            <v>no</v>
          </cell>
          <cell r="I947">
            <v>2630.9404999999997</v>
          </cell>
          <cell r="K947">
            <v>3157.1285999999996</v>
          </cell>
          <cell r="M947">
            <v>1457.5</v>
          </cell>
        </row>
        <row r="948">
          <cell r="G948" t="str">
            <v>Proof loading of vertical CFA cast-in-place piles with max test load of 2200kN on a working pile exc 500mm but ne 900mm diameter using tension piles as reaction</v>
          </cell>
          <cell r="H948" t="str">
            <v>no</v>
          </cell>
          <cell r="I948">
            <v>3586.6937500000004</v>
          </cell>
          <cell r="K948">
            <v>4304.0325000000003</v>
          </cell>
          <cell r="M948">
            <v>2788.5</v>
          </cell>
        </row>
        <row r="949">
          <cell r="I949"/>
        </row>
        <row r="950">
          <cell r="G950" t="str">
            <v>&lt;Select&gt;</v>
          </cell>
          <cell r="I950"/>
        </row>
        <row r="951">
          <cell r="G951" t="str">
            <v>PU8; ne 5.0 m in length</v>
          </cell>
          <cell r="H951" t="str">
            <v>m2</v>
          </cell>
          <cell r="I951">
            <v>103.30892083333335</v>
          </cell>
          <cell r="K951">
            <v>123.97070500000001</v>
          </cell>
          <cell r="M951">
            <v>98.9</v>
          </cell>
          <cell r="O951">
            <v>108.96000000000001</v>
          </cell>
        </row>
        <row r="952">
          <cell r="G952" t="str">
            <v>PU8; exc. 5.0m but ne 10.0m in length</v>
          </cell>
          <cell r="H952" t="str">
            <v>m2</v>
          </cell>
          <cell r="I952">
            <v>97.617966666666661</v>
          </cell>
          <cell r="K952">
            <v>117.14155999999998</v>
          </cell>
          <cell r="M952">
            <v>98.9</v>
          </cell>
          <cell r="O952">
            <v>108.96000000000001</v>
          </cell>
        </row>
        <row r="953">
          <cell r="G953" t="str">
            <v>PU8; exc. 10.0m but ne 15.0 m in length</v>
          </cell>
          <cell r="H953" t="str">
            <v>m2</v>
          </cell>
          <cell r="I953">
            <v>97.697791666666674</v>
          </cell>
          <cell r="K953">
            <v>117.23735000000001</v>
          </cell>
          <cell r="M953">
            <v>98.9</v>
          </cell>
          <cell r="O953">
            <v>108.96000000000001</v>
          </cell>
        </row>
        <row r="954">
          <cell r="G954" t="str">
            <v>PU8; exc. 15.0 m in length</v>
          </cell>
          <cell r="H954" t="str">
            <v>m2</v>
          </cell>
          <cell r="I954">
            <v>97.697791666666674</v>
          </cell>
          <cell r="K954">
            <v>117.23735000000001</v>
          </cell>
          <cell r="M954">
            <v>98.9</v>
          </cell>
          <cell r="O954">
            <v>108.96000000000001</v>
          </cell>
        </row>
        <row r="955">
          <cell r="G955" t="str">
            <v>PU12; ne 5.0 m in length</v>
          </cell>
          <cell r="H955" t="str">
            <v>m2</v>
          </cell>
          <cell r="I955">
            <v>120.52205833333332</v>
          </cell>
          <cell r="K955">
            <v>144.62646999999998</v>
          </cell>
          <cell r="M955">
            <v>108.98</v>
          </cell>
          <cell r="O955">
            <v>118.36000000000001</v>
          </cell>
        </row>
        <row r="956">
          <cell r="G956" t="str">
            <v>PU12; exc. 5.0m but ne 10.0m in length</v>
          </cell>
          <cell r="H956" t="str">
            <v>m2</v>
          </cell>
          <cell r="I956">
            <v>114.75476666666668</v>
          </cell>
          <cell r="K956">
            <v>137.70572000000001</v>
          </cell>
          <cell r="M956">
            <v>108.98</v>
          </cell>
          <cell r="O956">
            <v>118.36000000000001</v>
          </cell>
        </row>
        <row r="957">
          <cell r="G957" t="str">
            <v>PU12; exc. 10.0m but ne 15.0 m in length</v>
          </cell>
          <cell r="H957" t="str">
            <v>m2</v>
          </cell>
          <cell r="I957">
            <v>114.73694166666668</v>
          </cell>
          <cell r="K957">
            <v>137.68433000000002</v>
          </cell>
          <cell r="M957">
            <v>108.98</v>
          </cell>
          <cell r="O957">
            <v>118.36000000000001</v>
          </cell>
        </row>
        <row r="958">
          <cell r="G958" t="str">
            <v>PU12 exc. 15.0 m in length</v>
          </cell>
          <cell r="H958" t="str">
            <v>m2</v>
          </cell>
          <cell r="I958">
            <v>114.73694166666668</v>
          </cell>
          <cell r="K958">
            <v>137.68433000000002</v>
          </cell>
          <cell r="M958">
            <v>108.98</v>
          </cell>
          <cell r="O958">
            <v>118.36000000000001</v>
          </cell>
        </row>
        <row r="959">
          <cell r="G959" t="str">
            <v>PU22; ne 5.0 m in length</v>
          </cell>
          <cell r="H959" t="str">
            <v>m2</v>
          </cell>
          <cell r="I959">
            <v>148.31743333333335</v>
          </cell>
          <cell r="K959">
            <v>177.98092000000003</v>
          </cell>
          <cell r="M959">
            <v>135.08000000000001</v>
          </cell>
          <cell r="O959">
            <v>143.66</v>
          </cell>
        </row>
        <row r="960">
          <cell r="G960" t="str">
            <v>PU22; exc. 5.0m but ne 10.0m in length</v>
          </cell>
          <cell r="H960" t="str">
            <v>m2</v>
          </cell>
          <cell r="I960">
            <v>142.84528750000001</v>
          </cell>
          <cell r="K960">
            <v>171.414345</v>
          </cell>
          <cell r="M960">
            <v>135.08000000000001</v>
          </cell>
          <cell r="O960">
            <v>143.66</v>
          </cell>
        </row>
        <row r="961">
          <cell r="G961" t="str">
            <v>PU22; exc. 10.0m but ne 15.0 m in length</v>
          </cell>
          <cell r="H961" t="str">
            <v>m2</v>
          </cell>
          <cell r="I961">
            <v>141.44847916666669</v>
          </cell>
          <cell r="K961">
            <v>169.73817500000001</v>
          </cell>
          <cell r="M961">
            <v>135.08000000000001</v>
          </cell>
          <cell r="O961">
            <v>143.66</v>
          </cell>
        </row>
        <row r="962">
          <cell r="G962" t="str">
            <v>PU22 exc. 15.0 m in length</v>
          </cell>
          <cell r="H962" t="str">
            <v>m2</v>
          </cell>
          <cell r="I962">
            <v>141.44847916666669</v>
          </cell>
          <cell r="K962">
            <v>169.73817500000001</v>
          </cell>
          <cell r="M962">
            <v>135.08000000000001</v>
          </cell>
          <cell r="O962">
            <v>143.66</v>
          </cell>
        </row>
        <row r="963">
          <cell r="G963" t="str">
            <v>PU32; ne 5.0 m in length</v>
          </cell>
          <cell r="H963" t="str">
            <v>m2</v>
          </cell>
          <cell r="I963">
            <v>186.0032291666667</v>
          </cell>
          <cell r="K963">
            <v>223.20387500000004</v>
          </cell>
          <cell r="M963">
            <v>146.04</v>
          </cell>
          <cell r="O963">
            <v>154.06</v>
          </cell>
        </row>
        <row r="964">
          <cell r="G964" t="str">
            <v>PU32; exc. 5.0m but ne 10.0m in length</v>
          </cell>
          <cell r="H964" t="str">
            <v>m2</v>
          </cell>
          <cell r="I964">
            <v>180.11297083333332</v>
          </cell>
          <cell r="K964">
            <v>216.13556499999999</v>
          </cell>
          <cell r="M964">
            <v>146.04</v>
          </cell>
          <cell r="O964">
            <v>154.06</v>
          </cell>
        </row>
        <row r="965">
          <cell r="G965" t="str">
            <v>PU32; exc. 10.0m but ne 15.0 m in length</v>
          </cell>
          <cell r="H965" t="str">
            <v>m2</v>
          </cell>
          <cell r="I965">
            <v>180.12407916666669</v>
          </cell>
          <cell r="K965">
            <v>216.14889500000001</v>
          </cell>
          <cell r="M965">
            <v>146.04</v>
          </cell>
          <cell r="O965">
            <v>154.06</v>
          </cell>
        </row>
        <row r="966">
          <cell r="G966" t="str">
            <v>PU32 exc. 15.0 m in length</v>
          </cell>
          <cell r="H966" t="str">
            <v>m2</v>
          </cell>
          <cell r="I966">
            <v>180.12407916666669</v>
          </cell>
          <cell r="K966">
            <v>216.14889500000001</v>
          </cell>
          <cell r="M966">
            <v>146.04</v>
          </cell>
          <cell r="O966">
            <v>154.06</v>
          </cell>
        </row>
        <row r="967">
          <cell r="G967" t="str">
            <v>AU14; ne 5.0 m in length</v>
          </cell>
          <cell r="H967" t="str">
            <v>m2</v>
          </cell>
          <cell r="I967">
            <v>112.56358333333334</v>
          </cell>
          <cell r="K967">
            <v>135.0763</v>
          </cell>
          <cell r="O967">
            <v>110.5442929499697</v>
          </cell>
        </row>
        <row r="968">
          <cell r="G968" t="str">
            <v>AU14; exc. 5.0m but ne 10.0m in length</v>
          </cell>
          <cell r="H968" t="str">
            <v>m2</v>
          </cell>
          <cell r="I968">
            <v>107.37444166666667</v>
          </cell>
          <cell r="K968">
            <v>128.84933000000001</v>
          </cell>
          <cell r="O968">
            <v>110.5442929499697</v>
          </cell>
        </row>
        <row r="969">
          <cell r="G969" t="str">
            <v>AU14; exc. 10.0m but ne 15.0 m in length</v>
          </cell>
          <cell r="H969" t="str">
            <v>m2</v>
          </cell>
          <cell r="I969">
            <v>106.23222083333334</v>
          </cell>
          <cell r="K969">
            <v>127.47866500000001</v>
          </cell>
          <cell r="O969">
            <v>110.5442929499697</v>
          </cell>
        </row>
        <row r="970">
          <cell r="G970" t="str">
            <v>AU14 exc. 15.0 m in length</v>
          </cell>
          <cell r="H970" t="str">
            <v>m2</v>
          </cell>
          <cell r="I970">
            <v>106.23222083333334</v>
          </cell>
          <cell r="K970">
            <v>127.47866500000001</v>
          </cell>
          <cell r="M970">
            <v>0</v>
          </cell>
          <cell r="O970">
            <v>110.5442929499697</v>
          </cell>
        </row>
        <row r="971">
          <cell r="G971" t="str">
            <v>AU18; ne 5.0 m in length</v>
          </cell>
          <cell r="H971" t="str">
            <v>m2</v>
          </cell>
          <cell r="I971">
            <v>124.15835833333333</v>
          </cell>
          <cell r="K971">
            <v>148.99002999999999</v>
          </cell>
          <cell r="O971">
            <v>121.93106801818507</v>
          </cell>
        </row>
        <row r="972">
          <cell r="G972" t="str">
            <v>AU18; exc. 5.0m but ne 10.0m in length</v>
          </cell>
          <cell r="H972" t="str">
            <v>m2</v>
          </cell>
          <cell r="I972">
            <v>118.91548333333334</v>
          </cell>
          <cell r="K972">
            <v>142.69857999999999</v>
          </cell>
          <cell r="O972">
            <v>121.93106801818507</v>
          </cell>
        </row>
        <row r="973">
          <cell r="G973" t="str">
            <v>AU18; exc. 10.0m but ne 15.0 m in length</v>
          </cell>
          <cell r="H973" t="str">
            <v>m2</v>
          </cell>
          <cell r="I973">
            <v>117.78359583333334</v>
          </cell>
          <cell r="K973">
            <v>141.340315</v>
          </cell>
          <cell r="O973">
            <v>121.93106801818507</v>
          </cell>
        </row>
        <row r="974">
          <cell r="G974" t="str">
            <v>AU18 exc. 15.0 m in length</v>
          </cell>
          <cell r="H974" t="str">
            <v>m2</v>
          </cell>
          <cell r="I974">
            <v>117.78359583333334</v>
          </cell>
          <cell r="K974">
            <v>141.340315</v>
          </cell>
          <cell r="M974">
            <v>0</v>
          </cell>
          <cell r="O974">
            <v>121.93106801818507</v>
          </cell>
        </row>
        <row r="975">
          <cell r="G975" t="str">
            <v>AU25; ne 5.0 m in length</v>
          </cell>
          <cell r="H975" t="str">
            <v>m2</v>
          </cell>
          <cell r="I975">
            <v>147.83551249999999</v>
          </cell>
          <cell r="K975">
            <v>177.402615</v>
          </cell>
          <cell r="O975">
            <v>145.18347513702025</v>
          </cell>
        </row>
        <row r="976">
          <cell r="G976" t="str">
            <v>AU25; exc. 5.0m but ne 10.0m in length</v>
          </cell>
          <cell r="H976" t="str">
            <v>m2</v>
          </cell>
          <cell r="I976">
            <v>142.481425</v>
          </cell>
          <cell r="K976">
            <v>170.97771</v>
          </cell>
          <cell r="O976">
            <v>145.18347513702025</v>
          </cell>
        </row>
        <row r="977">
          <cell r="G977" t="str">
            <v>AU25; exc. 10.0m but ne 15.0 m in length</v>
          </cell>
          <cell r="H977" t="str">
            <v>m2</v>
          </cell>
          <cell r="I977">
            <v>142.28844999999998</v>
          </cell>
          <cell r="K977">
            <v>170.74613999999997</v>
          </cell>
          <cell r="O977">
            <v>145.18347513702025</v>
          </cell>
        </row>
        <row r="978">
          <cell r="G978" t="str">
            <v>AU25 exc. 15.0 m in length</v>
          </cell>
          <cell r="H978" t="str">
            <v>m2</v>
          </cell>
          <cell r="I978">
            <v>142.28844999999998</v>
          </cell>
          <cell r="K978">
            <v>170.74613999999997</v>
          </cell>
          <cell r="M978">
            <v>0</v>
          </cell>
          <cell r="O978">
            <v>145.18347513702025</v>
          </cell>
        </row>
        <row r="979">
          <cell r="G979" t="str">
            <v>AZ12; ne 5.0 m in length</v>
          </cell>
          <cell r="H979" t="str">
            <v>m2</v>
          </cell>
          <cell r="I979">
            <v>108.2675</v>
          </cell>
          <cell r="K979">
            <v>129.92099999999999</v>
          </cell>
          <cell r="M979">
            <v>113.72</v>
          </cell>
          <cell r="O979">
            <v>125.19999999999999</v>
          </cell>
        </row>
        <row r="980">
          <cell r="G980" t="str">
            <v>AZ12; exc. 5.0m but ne 10.0m in length</v>
          </cell>
          <cell r="H980" t="str">
            <v>m2</v>
          </cell>
          <cell r="I980">
            <v>102.68620833333334</v>
          </cell>
          <cell r="K980">
            <v>123.22345</v>
          </cell>
          <cell r="M980">
            <v>113.72</v>
          </cell>
          <cell r="O980">
            <v>125.19999999999999</v>
          </cell>
        </row>
        <row r="981">
          <cell r="G981" t="str">
            <v>AZ12; exc. 10.0m but ne 15.0 m in length</v>
          </cell>
          <cell r="H981" t="str">
            <v>m2</v>
          </cell>
          <cell r="I981">
            <v>102.67949166666666</v>
          </cell>
          <cell r="K981">
            <v>123.21538999999999</v>
          </cell>
          <cell r="M981">
            <v>113.72</v>
          </cell>
          <cell r="O981">
            <v>125.19999999999999</v>
          </cell>
        </row>
        <row r="982">
          <cell r="G982" t="str">
            <v>AZ12 exc. 15.0 m in length</v>
          </cell>
          <cell r="H982" t="str">
            <v>m2</v>
          </cell>
          <cell r="I982">
            <v>102.67949166666666</v>
          </cell>
          <cell r="K982">
            <v>123.21538999999999</v>
          </cell>
          <cell r="M982">
            <v>113.72</v>
          </cell>
          <cell r="O982">
            <v>125.19999999999999</v>
          </cell>
        </row>
        <row r="983">
          <cell r="G983" t="str">
            <v>AZ14; ne 5.0 m in length</v>
          </cell>
          <cell r="H983" t="str">
            <v>m2</v>
          </cell>
          <cell r="I983">
            <v>123.14362500000001</v>
          </cell>
          <cell r="K983">
            <v>147.77235000000002</v>
          </cell>
          <cell r="M983">
            <v>114.75</v>
          </cell>
          <cell r="O983">
            <v>124.57999999999998</v>
          </cell>
        </row>
        <row r="984">
          <cell r="G984" t="str">
            <v>AZ14; exc. 5.0m but ne 10.0m in length</v>
          </cell>
          <cell r="H984" t="str">
            <v>m2</v>
          </cell>
          <cell r="I984">
            <v>117.50033333333332</v>
          </cell>
          <cell r="K984">
            <v>141.00039999999998</v>
          </cell>
          <cell r="M984">
            <v>114.75</v>
          </cell>
          <cell r="O984">
            <v>124.57999999999998</v>
          </cell>
        </row>
        <row r="985">
          <cell r="G985" t="str">
            <v>AZ14; exc. 10.0m but ne 15.0 m in length</v>
          </cell>
          <cell r="H985" t="str">
            <v>m2</v>
          </cell>
          <cell r="I985">
            <v>117.49025833333332</v>
          </cell>
          <cell r="K985">
            <v>140.98830999999998</v>
          </cell>
          <cell r="M985">
            <v>114.75</v>
          </cell>
          <cell r="O985">
            <v>124.57999999999998</v>
          </cell>
        </row>
        <row r="986">
          <cell r="G986" t="str">
            <v>AZ14 exc. 15.0 m in length</v>
          </cell>
          <cell r="H986" t="str">
            <v>m2</v>
          </cell>
          <cell r="I986">
            <v>117.49025833333332</v>
          </cell>
          <cell r="K986">
            <v>140.98830999999998</v>
          </cell>
          <cell r="M986">
            <v>114.75</v>
          </cell>
          <cell r="O986">
            <v>124.57999999999998</v>
          </cell>
        </row>
        <row r="987">
          <cell r="G987" t="str">
            <v>AZ25; ne 5.0 m in length</v>
          </cell>
          <cell r="H987" t="str">
            <v>m2</v>
          </cell>
          <cell r="I987">
            <v>148.5167375</v>
          </cell>
          <cell r="K987">
            <v>178.22008500000001</v>
          </cell>
          <cell r="M987">
            <v>121.8</v>
          </cell>
          <cell r="O987">
            <v>131.04</v>
          </cell>
        </row>
        <row r="988">
          <cell r="G988" t="str">
            <v>AZ25; exc. 5.0m but ne 10.0m in length</v>
          </cell>
          <cell r="H988" t="str">
            <v>m2</v>
          </cell>
          <cell r="I988">
            <v>144.27154583333333</v>
          </cell>
          <cell r="K988">
            <v>173.125855</v>
          </cell>
          <cell r="M988">
            <v>121.8</v>
          </cell>
          <cell r="O988">
            <v>131.04</v>
          </cell>
        </row>
        <row r="989">
          <cell r="G989" t="str">
            <v>AZ25; exc. 10.0m but ne 15.0 m in length</v>
          </cell>
          <cell r="H989" t="str">
            <v>m2</v>
          </cell>
          <cell r="I989">
            <v>143.31622916666669</v>
          </cell>
          <cell r="K989">
            <v>171.97947500000001</v>
          </cell>
          <cell r="M989">
            <v>121.8</v>
          </cell>
          <cell r="O989">
            <v>131.04</v>
          </cell>
        </row>
        <row r="990">
          <cell r="G990" t="str">
            <v>AZ25 exc. 15.0 m in length</v>
          </cell>
          <cell r="H990" t="str">
            <v>m2</v>
          </cell>
          <cell r="I990">
            <v>143.31622916666669</v>
          </cell>
          <cell r="K990">
            <v>171.97947500000001</v>
          </cell>
          <cell r="M990">
            <v>121.8</v>
          </cell>
          <cell r="O990">
            <v>131.04</v>
          </cell>
        </row>
        <row r="991">
          <cell r="G991" t="str">
            <v>AZ34; ne 5.0 m in length</v>
          </cell>
          <cell r="H991" t="str">
            <v>m2</v>
          </cell>
          <cell r="I991">
            <v>179.64990833333334</v>
          </cell>
          <cell r="K991">
            <v>215.57989000000001</v>
          </cell>
          <cell r="M991">
            <v>145.16999999999999</v>
          </cell>
          <cell r="O991">
            <v>144.19999999999999</v>
          </cell>
        </row>
        <row r="992">
          <cell r="G992" t="str">
            <v>AZ34; exc. 5.0m but ne 10.0m in length</v>
          </cell>
          <cell r="H992" t="str">
            <v>m2</v>
          </cell>
          <cell r="I992">
            <v>176.87075833333336</v>
          </cell>
          <cell r="K992">
            <v>212.24491000000003</v>
          </cell>
          <cell r="M992">
            <v>145.16999999999999</v>
          </cell>
          <cell r="O992">
            <v>144.19999999999999</v>
          </cell>
        </row>
        <row r="993">
          <cell r="G993" t="str">
            <v>AZ34; exc. 10.0m but ne 15.0 m in length</v>
          </cell>
          <cell r="H993" t="str">
            <v>m2</v>
          </cell>
          <cell r="I993">
            <v>175.44708333333335</v>
          </cell>
          <cell r="K993">
            <v>210.53650000000002</v>
          </cell>
          <cell r="M993">
            <v>145.16999999999999</v>
          </cell>
          <cell r="O993">
            <v>144.19999999999999</v>
          </cell>
        </row>
        <row r="994">
          <cell r="G994" t="str">
            <v>AZ34 exc. 15.0 m in length</v>
          </cell>
          <cell r="H994" t="str">
            <v>m2</v>
          </cell>
          <cell r="I994">
            <v>175.44708333333335</v>
          </cell>
          <cell r="K994">
            <v>210.53650000000002</v>
          </cell>
          <cell r="M994">
            <v>145.16999999999999</v>
          </cell>
          <cell r="O994">
            <v>144.19999999999999</v>
          </cell>
        </row>
        <row r="995">
          <cell r="G995" t="str">
            <v>AZ50; ne 5.0 m in length</v>
          </cell>
          <cell r="H995" t="str">
            <v>m2</v>
          </cell>
          <cell r="I995">
            <v>237.91531250000003</v>
          </cell>
          <cell r="K995">
            <v>285.49837500000001</v>
          </cell>
          <cell r="O995">
            <v>190.96802431339952</v>
          </cell>
        </row>
        <row r="996">
          <cell r="G996" t="str">
            <v>AZ50; exc. 5.0m but ne 10.0m in length</v>
          </cell>
          <cell r="H996" t="str">
            <v>m2</v>
          </cell>
          <cell r="I996">
            <v>234.88725833333334</v>
          </cell>
          <cell r="K996">
            <v>281.86471</v>
          </cell>
          <cell r="O996">
            <v>190.96802431339952</v>
          </cell>
        </row>
        <row r="997">
          <cell r="G997" t="str">
            <v>AZ50; exc. 10.0m but ne 15.0 m in length</v>
          </cell>
          <cell r="H997" t="str">
            <v>m2</v>
          </cell>
          <cell r="I997">
            <v>233.21674583333336</v>
          </cell>
          <cell r="K997">
            <v>279.860095</v>
          </cell>
          <cell r="O997">
            <v>190.96802431339952</v>
          </cell>
        </row>
        <row r="998">
          <cell r="G998" t="str">
            <v>AZ50 exc. 15.0 m in length</v>
          </cell>
          <cell r="H998" t="str">
            <v>m2</v>
          </cell>
          <cell r="I998">
            <v>233.21674583333336</v>
          </cell>
          <cell r="K998">
            <v>279.860095</v>
          </cell>
          <cell r="M998">
            <v>0</v>
          </cell>
          <cell r="O998">
            <v>190.96802431339952</v>
          </cell>
        </row>
        <row r="999">
          <cell r="I999"/>
        </row>
        <row r="1000">
          <cell r="G1000" t="str">
            <v>&lt;Select&gt;</v>
          </cell>
          <cell r="I1000"/>
        </row>
        <row r="1001">
          <cell r="I1001"/>
        </row>
        <row r="1002">
          <cell r="G1002" t="str">
            <v>&lt;Select&gt;</v>
          </cell>
          <cell r="I1002"/>
        </row>
        <row r="1003">
          <cell r="I1003"/>
        </row>
        <row r="1004">
          <cell r="G1004" t="str">
            <v>&lt;Select&gt;</v>
          </cell>
          <cell r="I1004"/>
        </row>
        <row r="1005">
          <cell r="I1005"/>
        </row>
        <row r="1006">
          <cell r="G1006" t="str">
            <v>&lt;Select&gt;</v>
          </cell>
          <cell r="I1006"/>
        </row>
        <row r="1007">
          <cell r="I1007"/>
        </row>
        <row r="1008">
          <cell r="G1008" t="str">
            <v>&lt;Select&gt;</v>
          </cell>
          <cell r="I1008"/>
        </row>
        <row r="1009">
          <cell r="I1009"/>
        </row>
        <row r="1010">
          <cell r="G1010" t="str">
            <v>&lt;Select&gt;</v>
          </cell>
          <cell r="I1010"/>
        </row>
        <row r="1011">
          <cell r="I1011"/>
        </row>
        <row r="1012">
          <cell r="G1012" t="str">
            <v>&lt;Select&gt;</v>
          </cell>
          <cell r="I1012"/>
        </row>
        <row r="1013">
          <cell r="I1013"/>
        </row>
        <row r="1014">
          <cell r="G1014" t="str">
            <v>&lt;Select&gt;</v>
          </cell>
          <cell r="I1014"/>
        </row>
        <row r="1015">
          <cell r="I1015"/>
        </row>
        <row r="1016">
          <cell r="G1016" t="str">
            <v>&lt;Select&gt;</v>
          </cell>
          <cell r="I1016"/>
        </row>
        <row r="1017">
          <cell r="I1017"/>
        </row>
        <row r="1018">
          <cell r="I1018"/>
        </row>
        <row r="1019">
          <cell r="I1019"/>
        </row>
        <row r="1020">
          <cell r="G1020" t="str">
            <v>&lt;Select&gt;</v>
          </cell>
          <cell r="I1020"/>
        </row>
        <row r="1021">
          <cell r="I1021"/>
        </row>
        <row r="1022">
          <cell r="G1022" t="str">
            <v>&lt;Select&gt;</v>
          </cell>
          <cell r="I1022"/>
        </row>
        <row r="1023">
          <cell r="G1023" t="str">
            <v xml:space="preserve">In situ concrete mix reference 40/20, total volume not exceeding 3m3 </v>
          </cell>
          <cell r="H1023" t="str">
            <v>m3</v>
          </cell>
          <cell r="I1023">
            <v>202.423413166025</v>
          </cell>
          <cell r="K1023">
            <v>218.14056380063491</v>
          </cell>
          <cell r="M1023">
            <v>120</v>
          </cell>
          <cell r="O1023">
            <v>126.70511254622157</v>
          </cell>
        </row>
        <row r="1024">
          <cell r="G1024" t="str">
            <v xml:space="preserve">In situ concrete mix reference 40/20, total volume exceeding 3m3 but not exceeding 6m3 </v>
          </cell>
          <cell r="H1024" t="str">
            <v>m3</v>
          </cell>
          <cell r="I1024">
            <v>159.70402621510414</v>
          </cell>
          <cell r="K1024">
            <v>166.2342580375076</v>
          </cell>
          <cell r="M1024">
            <v>130</v>
          </cell>
          <cell r="O1024">
            <v>126.7242538340666</v>
          </cell>
        </row>
        <row r="1025">
          <cell r="G1025" t="str">
            <v xml:space="preserve">In situ concrete mix reference 40/20, total volume exceeding 6m3 </v>
          </cell>
          <cell r="H1025" t="str">
            <v>m3</v>
          </cell>
          <cell r="I1025">
            <v>126.16471795785</v>
          </cell>
          <cell r="K1025">
            <v>127.70236385540855</v>
          </cell>
          <cell r="M1025">
            <v>105</v>
          </cell>
          <cell r="O1025">
            <v>120.33545832934664</v>
          </cell>
        </row>
        <row r="1026">
          <cell r="G1026" t="str">
            <v xml:space="preserve">In situ concrete mix reference 40/20, Design Sulfate Class 3, 4 or 5, total volume not exceeding 3m3 </v>
          </cell>
          <cell r="H1026" t="str">
            <v>m3</v>
          </cell>
          <cell r="I1026">
            <v>209.57685312277499</v>
          </cell>
          <cell r="K1026">
            <v>226.86680904030104</v>
          </cell>
          <cell r="M1026">
            <v>140</v>
          </cell>
        </row>
        <row r="1027">
          <cell r="G1027" t="str">
            <v xml:space="preserve">In situ concrete mix reference 50/20, total volume exceeding 3m3 but not exceeding 6m3 </v>
          </cell>
          <cell r="H1027" t="str">
            <v>m3</v>
          </cell>
          <cell r="I1027">
            <v>165.177573163175</v>
          </cell>
          <cell r="K1027">
            <v>171.35798476090687</v>
          </cell>
          <cell r="M1027">
            <v>130</v>
          </cell>
          <cell r="O1027">
            <v>130.52598144908859</v>
          </cell>
        </row>
        <row r="1028">
          <cell r="G1028" t="str">
            <v xml:space="preserve">In situ concrete mix ST4, total volume not exceeding 3m3 </v>
          </cell>
          <cell r="H1028" t="str">
            <v>m3</v>
          </cell>
          <cell r="I1028">
            <v>180.022177190375</v>
          </cell>
          <cell r="K1028">
            <v>192.5664139785178</v>
          </cell>
          <cell r="M1028">
            <v>130</v>
          </cell>
        </row>
        <row r="1029">
          <cell r="G1029" t="str">
            <v xml:space="preserve">In situ concrete mix ST1 in blinding 75mm or less in thickness, total volume exceeding 3m3 but not exceeding 6m3  </v>
          </cell>
          <cell r="H1029" t="str">
            <v>m3</v>
          </cell>
          <cell r="I1029">
            <v>158.78153403025001</v>
          </cell>
          <cell r="K1029">
            <v>167.28804125507085</v>
          </cell>
          <cell r="M1029">
            <v>110.59</v>
          </cell>
          <cell r="O1029">
            <v>133.76</v>
          </cell>
        </row>
        <row r="1030">
          <cell r="G1030" t="str">
            <v xml:space="preserve">In situ concrete mix reference 30/20, total volume not exceeding 3m3 </v>
          </cell>
          <cell r="H1030" t="str">
            <v>m3</v>
          </cell>
          <cell r="I1030">
            <v>206.46522823552496</v>
          </cell>
          <cell r="K1030">
            <v>223.48606159542726</v>
          </cell>
          <cell r="M1030">
            <v>106.98</v>
          </cell>
          <cell r="O1030">
            <v>129.81</v>
          </cell>
        </row>
        <row r="1031">
          <cell r="G1031" t="str">
            <v xml:space="preserve">In situ concrete mix reference 30/20, total volume exceeding 3m3 but not exceeding 6m3 </v>
          </cell>
          <cell r="H1031" t="str">
            <v>m3</v>
          </cell>
          <cell r="I1031">
            <v>158.31465961614165</v>
          </cell>
          <cell r="K1031">
            <v>164.31348010968205</v>
          </cell>
          <cell r="M1031">
            <v>105.36</v>
          </cell>
          <cell r="O1031">
            <v>125.26</v>
          </cell>
        </row>
        <row r="1032">
          <cell r="G1032" t="str">
            <v xml:space="preserve">In situ concrete mix reference 30/20, total volume exceeding 6m3 </v>
          </cell>
          <cell r="H1032" t="str">
            <v>m3</v>
          </cell>
          <cell r="I1032">
            <v>125.26718544694999</v>
          </cell>
          <cell r="K1032">
            <v>126.57167844367719</v>
          </cell>
          <cell r="M1032">
            <v>105.36</v>
          </cell>
          <cell r="O1032">
            <v>119.27</v>
          </cell>
        </row>
        <row r="1033">
          <cell r="G1033" t="str">
            <v xml:space="preserve">In situ concrete mix reference 40/20, air entrained, total volume not exceeding 3m3 </v>
          </cell>
          <cell r="H1033" t="str">
            <v>m3</v>
          </cell>
          <cell r="I1033">
            <v>209.97993978792502</v>
          </cell>
          <cell r="K1033">
            <v>227.49009235397963</v>
          </cell>
          <cell r="M1033">
            <v>140</v>
          </cell>
        </row>
        <row r="1034">
          <cell r="G1034" t="str">
            <v xml:space="preserve">In situ concrete mix reference 40/20, air entrained, total volume exceeding 3m3 but not exceeding 6m3 </v>
          </cell>
          <cell r="H1034" t="str">
            <v>m3</v>
          </cell>
          <cell r="I1034">
            <v>162.66837323154166</v>
          </cell>
          <cell r="K1034">
            <v>169.33568099030785</v>
          </cell>
          <cell r="M1034">
            <v>135</v>
          </cell>
        </row>
        <row r="1035">
          <cell r="G1035" t="str">
            <v xml:space="preserve">In situ concrete mix reference 40/20, air entrained, total volume exceeding 6m3 </v>
          </cell>
          <cell r="H1035" t="str">
            <v>m3</v>
          </cell>
          <cell r="I1035">
            <v>128.80628716675</v>
          </cell>
          <cell r="K1035">
            <v>130.37674757346636</v>
          </cell>
          <cell r="M1035">
            <v>120</v>
          </cell>
        </row>
        <row r="1036">
          <cell r="I1036"/>
        </row>
        <row r="1037">
          <cell r="G1037" t="str">
            <v>&lt;Select&gt;</v>
          </cell>
          <cell r="I1037"/>
        </row>
        <row r="1038">
          <cell r="G1038" t="str">
            <v>Precast concrete members in P6 Parapet units, concrete mix reference 50/20, length of each unit not exceeding 2.5m, number of units up to 10 units</v>
          </cell>
          <cell r="H1038" t="str">
            <v>nr</v>
          </cell>
          <cell r="I1038">
            <v>1456.0562452906713</v>
          </cell>
          <cell r="K1038">
            <v>2456.4103573110265</v>
          </cell>
        </row>
        <row r="1039">
          <cell r="G1039" t="str">
            <v>Pretensioned prestressed beam, section Y1, 700mm deep, mass 742 Kg/m</v>
          </cell>
          <cell r="H1039" t="str">
            <v>m</v>
          </cell>
          <cell r="I1039">
            <v>210.12</v>
          </cell>
          <cell r="K1039">
            <v>252.14400000000001</v>
          </cell>
          <cell r="O1039">
            <v>336.81</v>
          </cell>
        </row>
        <row r="1040">
          <cell r="G1040" t="str">
            <v>Pretensioned prestressed beam, section Y2, 800mm deep, mass 816 Kg/m</v>
          </cell>
          <cell r="H1040" t="str">
            <v>m</v>
          </cell>
          <cell r="I1040">
            <v>231.2</v>
          </cell>
          <cell r="K1040">
            <v>277.44</v>
          </cell>
          <cell r="O1040">
            <v>370.6</v>
          </cell>
        </row>
        <row r="1041">
          <cell r="G1041" t="str">
            <v>Pretensioned prestressed beam, section Y3, 900mm deep, mass 898 Kg/m</v>
          </cell>
          <cell r="H1041" t="str">
            <v>m</v>
          </cell>
          <cell r="I1041">
            <v>254.32</v>
          </cell>
          <cell r="K1041">
            <v>305.18399999999997</v>
          </cell>
          <cell r="O1041">
            <v>407.66</v>
          </cell>
        </row>
        <row r="1042">
          <cell r="G1042" t="str">
            <v>Pretensioned prestressed beam, section Y4, 1000mm deep, mass 984 Kg/m</v>
          </cell>
          <cell r="H1042" t="str">
            <v>m</v>
          </cell>
          <cell r="I1042">
            <v>278.8</v>
          </cell>
          <cell r="K1042">
            <v>334.56</v>
          </cell>
          <cell r="O1042">
            <v>446.9</v>
          </cell>
        </row>
        <row r="1043">
          <cell r="G1043" t="str">
            <v>Pretensioned prestressed beam, section Y5, 1100mm deep, mass 1078 Kg/m</v>
          </cell>
          <cell r="H1043" t="str">
            <v>m</v>
          </cell>
          <cell r="I1043">
            <v>305.32</v>
          </cell>
          <cell r="K1043">
            <v>366.38399999999996</v>
          </cell>
          <cell r="O1043">
            <v>489.41</v>
          </cell>
        </row>
        <row r="1044">
          <cell r="G1044" t="str">
            <v>Pretensioned prestressed beam, section Y6, 1200mm deep, mass 1178 Kg/m</v>
          </cell>
          <cell r="H1044" t="str">
            <v>m</v>
          </cell>
          <cell r="I1044">
            <v>333.88</v>
          </cell>
          <cell r="K1044">
            <v>400.65600000000001</v>
          </cell>
          <cell r="O1044">
            <v>535.18999999999994</v>
          </cell>
        </row>
        <row r="1045">
          <cell r="G1045" t="str">
            <v>Pretensioned prestressed beam, section Y7, 1300mm deep, mass 1289 Kg/m</v>
          </cell>
          <cell r="H1045" t="str">
            <v>m</v>
          </cell>
          <cell r="I1045">
            <v>365.16</v>
          </cell>
          <cell r="K1045">
            <v>438.19200000000001</v>
          </cell>
          <cell r="O1045">
            <v>585.33000000000004</v>
          </cell>
        </row>
        <row r="1046">
          <cell r="G1046" t="str">
            <v>Pretensioned prestressed beam, section Y8, 1400mm deep, mass 1404 Kg/m</v>
          </cell>
          <cell r="H1046" t="str">
            <v>m</v>
          </cell>
          <cell r="I1046">
            <v>397.8</v>
          </cell>
          <cell r="K1046">
            <v>477.36</v>
          </cell>
          <cell r="O1046">
            <v>637.65</v>
          </cell>
        </row>
        <row r="1047">
          <cell r="G1047" t="str">
            <v>Pretensioned prestressed beam, section SY1, 1500mm deep, mass 1318 Kg/m</v>
          </cell>
          <cell r="H1047" t="str">
            <v>m</v>
          </cell>
          <cell r="I1047">
            <v>373.32</v>
          </cell>
          <cell r="K1047">
            <v>447.98399999999998</v>
          </cell>
          <cell r="O1047">
            <v>598.41000000000008</v>
          </cell>
        </row>
        <row r="1048">
          <cell r="G1048" t="str">
            <v>Pretensioned prestressed beam, section SY2, 1600mm deep, mass 1394 Kg/m</v>
          </cell>
          <cell r="H1048" t="str">
            <v>m</v>
          </cell>
          <cell r="I1048">
            <v>395.08</v>
          </cell>
          <cell r="K1048">
            <v>474.09599999999995</v>
          </cell>
          <cell r="O1048">
            <v>633.29</v>
          </cell>
        </row>
        <row r="1049">
          <cell r="G1049" t="str">
            <v>Pretensioned prestressed beam, section SY3, 1700mm deep, mass 1471 Kg/m</v>
          </cell>
          <cell r="H1049" t="str">
            <v>m</v>
          </cell>
          <cell r="I1049">
            <v>416.84</v>
          </cell>
          <cell r="K1049">
            <v>500.20799999999997</v>
          </cell>
          <cell r="O1049">
            <v>668.17</v>
          </cell>
        </row>
        <row r="1050">
          <cell r="G1050" t="str">
            <v>Pretensioned prestressed beam, section SY4, 1800mm deep, mass 1548 Kg/m</v>
          </cell>
          <cell r="H1050" t="str">
            <v>m</v>
          </cell>
          <cell r="I1050">
            <v>438.6</v>
          </cell>
          <cell r="K1050">
            <v>526.32000000000005</v>
          </cell>
          <cell r="O1050">
            <v>703.05000000000007</v>
          </cell>
        </row>
        <row r="1051">
          <cell r="G1051" t="str">
            <v>Pretensioned prestressed beam, section SY5, 1900mm deep, mass 1625 Kg/m</v>
          </cell>
          <cell r="H1051" t="str">
            <v>m</v>
          </cell>
          <cell r="I1051">
            <v>460.36</v>
          </cell>
          <cell r="K1051">
            <v>552.43200000000002</v>
          </cell>
          <cell r="O1051">
            <v>737.93000000000006</v>
          </cell>
        </row>
        <row r="1052">
          <cell r="G1052" t="str">
            <v>Pretensioned prestressed beam, section SY6, 2000mm deep, mass 1702 Kg/m</v>
          </cell>
          <cell r="H1052" t="str">
            <v>m</v>
          </cell>
          <cell r="I1052">
            <v>482.12</v>
          </cell>
          <cell r="K1052">
            <v>578.54399999999998</v>
          </cell>
          <cell r="O1052">
            <v>772.81</v>
          </cell>
        </row>
        <row r="1053">
          <cell r="G1053" t="str">
            <v>Pretensioned prestressed beam, section U5, 1000mm deep, mass 1277 Kg/m</v>
          </cell>
          <cell r="H1053" t="str">
            <v>m</v>
          </cell>
          <cell r="I1053">
            <v>362</v>
          </cell>
          <cell r="K1053">
            <v>400</v>
          </cell>
          <cell r="O1053">
            <v>580</v>
          </cell>
        </row>
        <row r="1054">
          <cell r="G1054" t="str">
            <v>Pretensioned prestressed beam, section U7, 1100mm deep, mass 1356 Kg/m</v>
          </cell>
          <cell r="H1054" t="str">
            <v>m</v>
          </cell>
          <cell r="I1054">
            <v>384.2</v>
          </cell>
          <cell r="K1054">
            <v>461.04</v>
          </cell>
          <cell r="O1054">
            <v>615.84999999999991</v>
          </cell>
        </row>
        <row r="1055">
          <cell r="G1055" t="str">
            <v>Pretensioned prestressed beam, section U8, 1200mm deep, mass 1435 Kg/m</v>
          </cell>
          <cell r="H1055" t="str">
            <v>m</v>
          </cell>
          <cell r="I1055">
            <v>406.64</v>
          </cell>
          <cell r="K1055">
            <v>487.96799999999996</v>
          </cell>
          <cell r="O1055">
            <v>663</v>
          </cell>
        </row>
        <row r="1056">
          <cell r="G1056" t="str">
            <v>Pretensioned prestressed beam, section U9, 1300mm deep, mass 1514 Kg/m</v>
          </cell>
          <cell r="H1056" t="str">
            <v>m</v>
          </cell>
          <cell r="I1056">
            <v>429.08</v>
          </cell>
          <cell r="K1056">
            <v>514.89599999999996</v>
          </cell>
          <cell r="O1056">
            <v>687.79</v>
          </cell>
        </row>
        <row r="1057">
          <cell r="G1057" t="str">
            <v>Pretensioned prestressed beam, section U10, 1400mm deep, mass 1594 Kg/m</v>
          </cell>
          <cell r="H1057" t="str">
            <v>m</v>
          </cell>
          <cell r="I1057">
            <v>451.52</v>
          </cell>
          <cell r="K1057">
            <v>541.82399999999996</v>
          </cell>
          <cell r="O1057">
            <v>723.76</v>
          </cell>
        </row>
        <row r="1058">
          <cell r="G1058" t="str">
            <v>Pretensioned prestressed beam, section U11, 1500mm deep, mass 1673 Kg/m</v>
          </cell>
          <cell r="H1058" t="str">
            <v>m</v>
          </cell>
          <cell r="I1058">
            <v>473.96</v>
          </cell>
          <cell r="K1058">
            <v>568.75199999999995</v>
          </cell>
          <cell r="O1058">
            <v>759.7299999999999</v>
          </cell>
        </row>
        <row r="1059">
          <cell r="G1059" t="str">
            <v>Pretensioned prestressed beam, section U12, 1600mm deep, mass 1752 Kg/m</v>
          </cell>
          <cell r="H1059" t="str">
            <v>m</v>
          </cell>
          <cell r="I1059">
            <v>496.4</v>
          </cell>
          <cell r="K1059">
            <v>595.67999999999995</v>
          </cell>
          <cell r="O1059">
            <v>795.6</v>
          </cell>
        </row>
        <row r="1061">
          <cell r="I1061"/>
        </row>
        <row r="1062">
          <cell r="G1062" t="str">
            <v>&lt;Select&gt;</v>
          </cell>
          <cell r="I1062"/>
        </row>
        <row r="1063">
          <cell r="G1063" t="str">
            <v>Formwork Class F1 horizontal more than 300mm wide</v>
          </cell>
          <cell r="H1063" t="str">
            <v>m2</v>
          </cell>
          <cell r="I1063">
            <v>100.15510230104999</v>
          </cell>
          <cell r="K1063">
            <v>122.19740753157238</v>
          </cell>
          <cell r="M1063">
            <v>52.01</v>
          </cell>
          <cell r="O1063">
            <v>53.88</v>
          </cell>
        </row>
        <row r="1064">
          <cell r="G1064" t="str">
            <v>Formwork Class F1 inclined more than 300mm wide</v>
          </cell>
          <cell r="H1064" t="str">
            <v>m2</v>
          </cell>
          <cell r="I1064">
            <v>111.42020935775001</v>
          </cell>
          <cell r="K1064">
            <v>142.27467460404469</v>
          </cell>
          <cell r="M1064">
            <v>56.94</v>
          </cell>
          <cell r="O1064">
            <v>59.64</v>
          </cell>
        </row>
        <row r="1065">
          <cell r="G1065" t="str">
            <v>Formwork Class F1 vertical more than 300mm wide</v>
          </cell>
          <cell r="H1065" t="str">
            <v>m2</v>
          </cell>
          <cell r="I1065">
            <v>72.713298426899996</v>
          </cell>
          <cell r="K1065">
            <v>76.701325354835717</v>
          </cell>
          <cell r="M1065">
            <v>62.78</v>
          </cell>
          <cell r="O1065">
            <v>64.959999999999994</v>
          </cell>
        </row>
        <row r="1066">
          <cell r="G1066" t="str">
            <v>Formwork Class F1 300mm wide or less at any inclination</v>
          </cell>
          <cell r="H1066" t="str">
            <v>m2</v>
          </cell>
          <cell r="I1066">
            <v>91.048603109924997</v>
          </cell>
          <cell r="K1066">
            <v>95.742578290089682</v>
          </cell>
          <cell r="M1066">
            <v>71.72</v>
          </cell>
          <cell r="O1066">
            <v>74.75</v>
          </cell>
        </row>
        <row r="1067">
          <cell r="G1067" t="str">
            <v>Formwork Class F2 horizontal more than 300mm wide</v>
          </cell>
          <cell r="H1067" t="str">
            <v>m2</v>
          </cell>
          <cell r="I1067">
            <v>87.902497311624998</v>
          </cell>
          <cell r="K1067">
            <v>94.50508584145021</v>
          </cell>
          <cell r="M1067">
            <v>59.02</v>
          </cell>
          <cell r="O1067">
            <v>61.59</v>
          </cell>
        </row>
        <row r="1068">
          <cell r="G1068" t="str">
            <v>Formwork Class F2 inclined more than 300mm wide</v>
          </cell>
          <cell r="H1068" t="str">
            <v>m2</v>
          </cell>
          <cell r="I1068">
            <v>94.018088736224996</v>
          </cell>
          <cell r="K1068">
            <v>102.19597237844022</v>
          </cell>
          <cell r="M1068">
            <v>68.040000000000006</v>
          </cell>
          <cell r="O1068">
            <v>72.819999999999993</v>
          </cell>
        </row>
        <row r="1069">
          <cell r="G1069" t="str">
            <v>Formwork Class F2 vertical more than 300mm wide</v>
          </cell>
          <cell r="H1069" t="str">
            <v>m2</v>
          </cell>
          <cell r="I1069">
            <v>77.98956411097501</v>
          </cell>
          <cell r="K1069">
            <v>82.704798898391829</v>
          </cell>
          <cell r="M1069">
            <v>73.92</v>
          </cell>
          <cell r="O1069">
            <v>78.17</v>
          </cell>
        </row>
        <row r="1070">
          <cell r="G1070" t="str">
            <v>Formwork Class F 300mm wide or less at any inclination</v>
          </cell>
          <cell r="H1070" t="str">
            <v>m2</v>
          </cell>
          <cell r="I1070">
            <v>94.585738077000016</v>
          </cell>
          <cell r="K1070">
            <v>99.750942589099807</v>
          </cell>
          <cell r="M1070">
            <v>82.85</v>
          </cell>
          <cell r="O1070">
            <v>87.97</v>
          </cell>
        </row>
        <row r="1071">
          <cell r="G1071" t="str">
            <v>Formwork Class F3 horizontal more than 300mm wide</v>
          </cell>
          <cell r="H1071" t="str">
            <v>m2</v>
          </cell>
          <cell r="I1071">
            <v>101.82871903185001</v>
          </cell>
          <cell r="K1071">
            <v>116.19680123346632</v>
          </cell>
          <cell r="M1071">
            <v>63.09</v>
          </cell>
          <cell r="O1071">
            <v>65.709999999999994</v>
          </cell>
        </row>
        <row r="1072">
          <cell r="G1072" t="str">
            <v>Formwork Class F3 inclined more than 300mm wide</v>
          </cell>
          <cell r="H1072" t="str">
            <v>m2</v>
          </cell>
          <cell r="I1072">
            <v>110.180075982575</v>
          </cell>
          <cell r="K1072">
            <v>126.75206209447749</v>
          </cell>
          <cell r="M1072">
            <v>72.11</v>
          </cell>
          <cell r="O1072">
            <v>76.930000000000007</v>
          </cell>
        </row>
        <row r="1073">
          <cell r="G1073" t="str">
            <v>Formwork Class F3 vertical more than 300mm wide</v>
          </cell>
          <cell r="H1073" t="str">
            <v>m2</v>
          </cell>
          <cell r="I1073">
            <v>86.683316834924995</v>
          </cell>
          <cell r="K1073">
            <v>93.008857054591161</v>
          </cell>
          <cell r="M1073">
            <v>77.989999999999995</v>
          </cell>
          <cell r="O1073">
            <v>82.28</v>
          </cell>
        </row>
        <row r="1074">
          <cell r="G1074" t="str">
            <v>Formwork Class F3 300mm wide or less at any inclination</v>
          </cell>
          <cell r="H1074" t="str">
            <v>m2</v>
          </cell>
          <cell r="I1074">
            <v>103.90187786244999</v>
          </cell>
          <cell r="K1074">
            <v>110.31861437384757</v>
          </cell>
          <cell r="M1074">
            <v>86.92</v>
          </cell>
          <cell r="O1074">
            <v>92.08</v>
          </cell>
        </row>
        <row r="1075">
          <cell r="G1075" t="str">
            <v>Formwork Class F3 curved of both girth and width more than 300mm at any inclination</v>
          </cell>
          <cell r="H1075" t="str">
            <v>m2</v>
          </cell>
          <cell r="I1075">
            <v>142.20497712005002</v>
          </cell>
          <cell r="K1075">
            <v>154.78806528849896</v>
          </cell>
          <cell r="M1075">
            <v>110.82</v>
          </cell>
          <cell r="O1075">
            <v>116.86</v>
          </cell>
        </row>
        <row r="1076">
          <cell r="G1076" t="str">
            <v>Formwork Class F3 curved of both girth and width 300mm or less at any inclination</v>
          </cell>
          <cell r="H1076" t="str">
            <v>m2</v>
          </cell>
          <cell r="I1076">
            <v>153.93584854767499</v>
          </cell>
          <cell r="K1076">
            <v>165.15120097925453</v>
          </cell>
          <cell r="M1076">
            <v>91.65</v>
          </cell>
          <cell r="O1076">
            <v>97.24</v>
          </cell>
        </row>
        <row r="1077">
          <cell r="I1077"/>
        </row>
        <row r="1078">
          <cell r="G1078" t="str">
            <v>&lt;Select&gt;</v>
          </cell>
          <cell r="I1078"/>
        </row>
        <row r="1079">
          <cell r="G1079" t="str">
            <v xml:space="preserve">Patterned profile formwork, vertical, depth of troughs, ribs, or corrugations not exceeding 75mm, width not exceeding 100mm  </v>
          </cell>
          <cell r="H1079" t="str">
            <v>m2</v>
          </cell>
          <cell r="I1079">
            <v>118.14128903772502</v>
          </cell>
          <cell r="K1079">
            <v>120.91856893930698</v>
          </cell>
          <cell r="M1079">
            <v>112.84</v>
          </cell>
          <cell r="O1079">
            <v>126.93</v>
          </cell>
        </row>
        <row r="1080">
          <cell r="I1080"/>
        </row>
        <row r="1081">
          <cell r="G1081" t="str">
            <v>&lt;Select&gt;</v>
          </cell>
          <cell r="I1081"/>
        </row>
        <row r="1082">
          <cell r="G1082" t="str">
            <v>High yield steel deformed type 2 bar reinforcement nominal size 16mm and under not exceeding 12 metres in length</v>
          </cell>
          <cell r="H1082" t="str">
            <v>tn</v>
          </cell>
          <cell r="I1082">
            <v>1167.8670853339502</v>
          </cell>
          <cell r="K1082">
            <v>1181.9482471106369</v>
          </cell>
          <cell r="M1082">
            <v>1334.83</v>
          </cell>
          <cell r="O1082">
            <v>1435.74</v>
          </cell>
        </row>
        <row r="1083">
          <cell r="G1083" t="str">
            <v>High yield steel deformed type 2 bar reinforcement nominal size 20mm and over not exceeding 12 metres in length</v>
          </cell>
          <cell r="H1083" t="str">
            <v>tn</v>
          </cell>
          <cell r="I1083">
            <v>989.49471636235489</v>
          </cell>
          <cell r="K1083">
            <v>998.67999740253083</v>
          </cell>
          <cell r="M1083">
            <v>1086.54</v>
          </cell>
          <cell r="O1083">
            <v>1184.0999999999999</v>
          </cell>
        </row>
        <row r="1084">
          <cell r="G1084" t="str">
            <v xml:space="preserve">Square mesh fabric, A393, 6.16kg/m2 </v>
          </cell>
          <cell r="H1084" t="str">
            <v>m2</v>
          </cell>
          <cell r="I1084">
            <v>46.294273879999999</v>
          </cell>
          <cell r="K1084">
            <v>113.73580316801802</v>
          </cell>
          <cell r="M1084">
            <v>13.53</v>
          </cell>
          <cell r="O1084">
            <v>14.11</v>
          </cell>
        </row>
        <row r="1085">
          <cell r="G1085" t="str">
            <v xml:space="preserve">Welded steel fabric reinforcement D98, 1.54kg/m2 </v>
          </cell>
          <cell r="H1085" t="str">
            <v>m2</v>
          </cell>
          <cell r="I1085">
            <v>6.3609177012</v>
          </cell>
          <cell r="K1085">
            <v>6.8050280589071299</v>
          </cell>
          <cell r="M1085">
            <v>4.3099999999999996</v>
          </cell>
          <cell r="O1085">
            <v>3.71</v>
          </cell>
        </row>
        <row r="1086">
          <cell r="G1086" t="str">
            <v>High yield steel helical reinforcement nominal size 16mm and under</v>
          </cell>
          <cell r="H1086" t="str">
            <v>tn</v>
          </cell>
          <cell r="I1086">
            <v>1371.1281530492499</v>
          </cell>
          <cell r="K1086">
            <v>1398.4679294088107</v>
          </cell>
          <cell r="M1086">
            <v>1396.77</v>
          </cell>
          <cell r="O1086">
            <v>1506.97</v>
          </cell>
        </row>
        <row r="1087">
          <cell r="G1087" t="str">
            <v>Dowels 20mm diameter, stainless steel, 600mm long or less</v>
          </cell>
          <cell r="H1087" t="str">
            <v>nr</v>
          </cell>
          <cell r="I1087">
            <v>19.743376886375003</v>
          </cell>
          <cell r="K1087">
            <v>22.277975451381536</v>
          </cell>
          <cell r="M1087">
            <v>15.47</v>
          </cell>
        </row>
        <row r="1088">
          <cell r="G1088" t="str">
            <v>Dowels 20mm diameter, stainless steel, exceeding 600mm but not exceeding 1800mm in length</v>
          </cell>
          <cell r="H1088" t="str">
            <v>nr</v>
          </cell>
          <cell r="I1088">
            <v>36.326876688425003</v>
          </cell>
          <cell r="K1088">
            <v>40.959903925867692</v>
          </cell>
          <cell r="M1088">
            <v>39</v>
          </cell>
        </row>
        <row r="1089">
          <cell r="I1089"/>
        </row>
        <row r="1090">
          <cell r="G1090" t="str">
            <v>&lt;Select&gt;</v>
          </cell>
          <cell r="I1090"/>
        </row>
        <row r="1091">
          <cell r="G1091" t="str">
            <v>Establishment of plant for removal of concrete by hand held mechanical tools</v>
          </cell>
          <cell r="H1091" t="str">
            <v>item</v>
          </cell>
          <cell r="I1091">
            <v>856.88701989726178</v>
          </cell>
          <cell r="K1091">
            <v>1000.1110877444437</v>
          </cell>
        </row>
        <row r="1092">
          <cell r="G1092" t="str">
            <v xml:space="preserve">Establishment of plant for removal of concrete by waterjetting </v>
          </cell>
          <cell r="H1092" t="str">
            <v>item</v>
          </cell>
          <cell r="I1092">
            <v>1259.1962630701557</v>
          </cell>
          <cell r="K1092">
            <v>1401.0455386780916</v>
          </cell>
        </row>
        <row r="1093">
          <cell r="G1093" t="str">
            <v>Establishment of plant for repairs using proprietary high flow concrete</v>
          </cell>
          <cell r="H1093" t="str">
            <v>item</v>
          </cell>
          <cell r="I1093">
            <v>1199.8554142056612</v>
          </cell>
          <cell r="K1093">
            <v>1348.8291160240105</v>
          </cell>
        </row>
        <row r="1094">
          <cell r="G1094" t="str">
            <v>Establishment of plant for repairs using proprietary sprayed concrete</v>
          </cell>
          <cell r="H1094" t="str">
            <v>item</v>
          </cell>
          <cell r="I1094">
            <v>1919.1585235483137</v>
          </cell>
          <cell r="K1094">
            <v>2159.9965578969427</v>
          </cell>
        </row>
        <row r="1095">
          <cell r="G1095" t="str">
            <v>Establishment of plant for repairs using proprietary mortar</v>
          </cell>
          <cell r="H1095" t="str">
            <v>item</v>
          </cell>
          <cell r="I1095">
            <v>1181.8269142056613</v>
          </cell>
          <cell r="K1095">
            <v>1352.9953620988927</v>
          </cell>
        </row>
        <row r="1096">
          <cell r="G1096" t="str">
            <v>Establishment of plant for repairs using resin injection</v>
          </cell>
          <cell r="H1096" t="str">
            <v>item</v>
          </cell>
          <cell r="I1096">
            <v>1097.6369047199332</v>
          </cell>
          <cell r="K1096">
            <v>1291.9283821135036</v>
          </cell>
        </row>
        <row r="1097">
          <cell r="I1097"/>
        </row>
        <row r="1098">
          <cell r="G1098" t="str">
            <v>&lt;Select&gt;</v>
          </cell>
          <cell r="I1098"/>
        </row>
        <row r="1099">
          <cell r="G1099" t="str">
            <v>Removal of concrete by hand held mechanical tools, decks and vertical surfaces to piers, columns and abutments (Up to 1000 ltrs)</v>
          </cell>
          <cell r="H1099" t="str">
            <v>lt</v>
          </cell>
          <cell r="I1099">
            <v>2.3523180966678128</v>
          </cell>
          <cell r="K1099">
            <v>2.8315143492056216</v>
          </cell>
        </row>
        <row r="1100">
          <cell r="G1100" t="str">
            <v>Removal of concrete by hand held mechanical tools, decks and vertical surfaces to piers, columns and abutments (Over 1m3 but not exceeding 3m3)</v>
          </cell>
          <cell r="H1100" t="str">
            <v>m3</v>
          </cell>
          <cell r="I1100">
            <v>1762.239087928335</v>
          </cell>
          <cell r="K1100">
            <v>1873.9831939352587</v>
          </cell>
        </row>
        <row r="1101">
          <cell r="G1101" t="str">
            <v>Removal of concrete by hand held mechanical tools, sides and soffits of beams and crossheads (Up to 1000 ltrs)</v>
          </cell>
          <cell r="H1101" t="str">
            <v>lt</v>
          </cell>
          <cell r="I1101">
            <v>2.5786610355552502</v>
          </cell>
          <cell r="K1101">
            <v>3.0069988902285343</v>
          </cell>
        </row>
        <row r="1102">
          <cell r="I1102"/>
        </row>
        <row r="1103">
          <cell r="G1103" t="str">
            <v>&lt;Select&gt;</v>
          </cell>
          <cell r="I1103"/>
        </row>
        <row r="1104">
          <cell r="G1104" t="str">
            <v>Extra over for removal of concrete by high pressure waterjetting, decks and vertical surfaces to piers, columns and abutments (Up to 1000 ltrs)</v>
          </cell>
          <cell r="H1104" t="str">
            <v>lt</v>
          </cell>
          <cell r="I1104">
            <v>1.2805847176012499</v>
          </cell>
          <cell r="K1104">
            <v>2.0584534758023252</v>
          </cell>
        </row>
        <row r="1105">
          <cell r="G1105" t="str">
            <v>Extra over for removal of concrete by high pressure waterjetting, decks and vertical surfaces to piers, columns and abutments (Over 1m3 but not exceeding 3m3)</v>
          </cell>
          <cell r="H1105" t="str">
            <v>m3</v>
          </cell>
          <cell r="I1105">
            <v>954.47659093078744</v>
          </cell>
          <cell r="K1105">
            <v>1465.4207848547269</v>
          </cell>
        </row>
        <row r="1106">
          <cell r="G1106" t="str">
            <v>Extra over for removal of concrete by high pressure waterjetting, sides and soffits of beams and crossheads (Up to 1000 ltrs)</v>
          </cell>
          <cell r="H1106" t="str">
            <v>lt</v>
          </cell>
          <cell r="I1106">
            <v>1.2859199468012501</v>
          </cell>
          <cell r="K1106">
            <v>2.0582897157425366</v>
          </cell>
        </row>
        <row r="1107">
          <cell r="I1107"/>
        </row>
        <row r="1108">
          <cell r="G1108" t="str">
            <v>&lt;Select&gt;</v>
          </cell>
          <cell r="I1108"/>
        </row>
        <row r="1109">
          <cell r="G1109" t="str">
            <v>Reinstatement works using proprietary high flow concrete, decks and vertical surfaces to piers, columns and abutments (Up to 1000 ltrs)</v>
          </cell>
          <cell r="H1109" t="str">
            <v>lt</v>
          </cell>
          <cell r="I1109">
            <v>4.3495143685325006</v>
          </cell>
          <cell r="K1109">
            <v>4.7227653511855108</v>
          </cell>
        </row>
        <row r="1110">
          <cell r="G1110" t="str">
            <v>Reinstatement works using proprietary high flow concrete, decks and vertical surfaces of piers, columns and abutments (over 1m3 but not exceeding 3m3)</v>
          </cell>
          <cell r="H1110" t="str">
            <v>m3</v>
          </cell>
          <cell r="I1110">
            <v>3644.580675216926</v>
          </cell>
          <cell r="K1110">
            <v>3755.3773566220202</v>
          </cell>
        </row>
        <row r="1111">
          <cell r="G1111" t="str">
            <v>Reinstatement works using proprietary high flow concrete, sides and soffits of beams and crossheads,  (Up to 1000 ltrs)</v>
          </cell>
          <cell r="H1111" t="str">
            <v>lt</v>
          </cell>
          <cell r="I1111">
            <v>4.987410249651969</v>
          </cell>
          <cell r="K1111">
            <v>5.2629344473630733</v>
          </cell>
        </row>
        <row r="1112">
          <cell r="G1112" t="str">
            <v>Reinstatement works using proprietary high flow concrete, sides and soffits of beams and crossheads (over 1m3 but not exceeding 3m3)</v>
          </cell>
          <cell r="H1112" t="str">
            <v>m3</v>
          </cell>
          <cell r="I1112">
            <v>4395.1970835147113</v>
          </cell>
          <cell r="K1112">
            <v>4677.6754289281243</v>
          </cell>
        </row>
        <row r="1113">
          <cell r="G1113" t="str">
            <v>Reinstatement works using proprietary sprayed concrete, sides and soffits of beams and crossheads,  (Up to 3m3)</v>
          </cell>
          <cell r="H1113" t="str">
            <v>m3</v>
          </cell>
          <cell r="I1113">
            <v>3534.4585588508462</v>
          </cell>
          <cell r="K1113">
            <v>3893.7382328403146</v>
          </cell>
        </row>
        <row r="1114">
          <cell r="G1114" t="str">
            <v>Reinstatement works using proprietary mortar, decks and vertical surfaces to piers, columns and abutments (Up to 1000 ltrs)</v>
          </cell>
          <cell r="H1114" t="str">
            <v>lt</v>
          </cell>
          <cell r="I1114">
            <v>5.0713830546519683</v>
          </cell>
          <cell r="K1114">
            <v>5.4366488241188762</v>
          </cell>
        </row>
        <row r="1115">
          <cell r="G1115" t="str">
            <v>Reinstatement works using proprietary mortar, sides and soffits of beams and crossheads,  (Up to 1000 ltrs)</v>
          </cell>
          <cell r="H1115" t="str">
            <v>lt</v>
          </cell>
          <cell r="I1115">
            <v>5.614359129357374</v>
          </cell>
          <cell r="K1115">
            <v>6.1538293175444716</v>
          </cell>
        </row>
        <row r="1116">
          <cell r="I1116"/>
        </row>
        <row r="1117">
          <cell r="G1117" t="str">
            <v>&lt;Select&gt;</v>
          </cell>
          <cell r="I1117"/>
        </row>
        <row r="1118">
          <cell r="G1118" t="str">
            <v>Extra over for stainless steel fibres to sprayed concrete</v>
          </cell>
          <cell r="H1118" t="str">
            <v>m3</v>
          </cell>
          <cell r="I1118">
            <v>280.67387583530285</v>
          </cell>
          <cell r="K1118">
            <v>343.73404167142462</v>
          </cell>
        </row>
        <row r="1119">
          <cell r="I1119"/>
        </row>
        <row r="1120">
          <cell r="G1120" t="str">
            <v>&lt;Select&gt;</v>
          </cell>
          <cell r="I1120"/>
        </row>
        <row r="1121">
          <cell r="G1121" t="str">
            <v>Formwork for concrete repairs Class F3 horizontal more than 300mm wide</v>
          </cell>
          <cell r="H1121" t="str">
            <v>m2</v>
          </cell>
          <cell r="I1121">
            <v>141.45457187164999</v>
          </cell>
          <cell r="K1121">
            <v>154.98722672941463</v>
          </cell>
        </row>
        <row r="1122">
          <cell r="G1122" t="str">
            <v>Formwork for concrete repairs Class F3 inclined more than 300mm wide</v>
          </cell>
          <cell r="H1122" t="str">
            <v>m2</v>
          </cell>
          <cell r="I1122">
            <v>147.85338365864999</v>
          </cell>
          <cell r="K1122">
            <v>163.70177517693818</v>
          </cell>
        </row>
        <row r="1123">
          <cell r="G1123" t="str">
            <v>Formwork for concrete repairs Class F3 vertical more than 300mm wide</v>
          </cell>
          <cell r="H1123" t="str">
            <v>m2</v>
          </cell>
          <cell r="I1123">
            <v>150.48465085765</v>
          </cell>
          <cell r="K1123">
            <v>163.48298928337189</v>
          </cell>
        </row>
        <row r="1124">
          <cell r="G1124" t="str">
            <v>Formwork for concrete repairs Class F3 300mm wide or less at any inclination</v>
          </cell>
          <cell r="H1124" t="str">
            <v>m2</v>
          </cell>
          <cell r="I1124">
            <v>160.61100945164998</v>
          </cell>
          <cell r="K1124">
            <v>177.37728210830247</v>
          </cell>
        </row>
        <row r="1125">
          <cell r="G1125" t="str">
            <v>Formwork for concrete repairs Class F3 curved of both girth and width more than 300mm at any inclination</v>
          </cell>
          <cell r="H1125" t="str">
            <v>m2</v>
          </cell>
          <cell r="I1125">
            <v>185.53276963902499</v>
          </cell>
          <cell r="K1125">
            <v>197.80904474719284</v>
          </cell>
        </row>
        <row r="1126">
          <cell r="G1126" t="str">
            <v>Formwork for concrete repairs Class F3 curved of both girth and width 300mm or less at any inclination</v>
          </cell>
          <cell r="H1126" t="str">
            <v>m2</v>
          </cell>
          <cell r="I1126">
            <v>192.69044707602498</v>
          </cell>
          <cell r="K1126">
            <v>209.52445444134321</v>
          </cell>
        </row>
        <row r="1127">
          <cell r="I1127"/>
        </row>
        <row r="1128">
          <cell r="G1128" t="str">
            <v>&lt;Select&gt;</v>
          </cell>
          <cell r="I1128"/>
        </row>
        <row r="1129">
          <cell r="G1129" t="str">
            <v>High yield steel deformed type 2 bar reinforcement in concrete repairs nominal size 16mm and under not exceeding 12 metres in length</v>
          </cell>
          <cell r="H1129" t="str">
            <v>tn</v>
          </cell>
          <cell r="I1129">
            <v>5316.5737031314602</v>
          </cell>
          <cell r="K1129">
            <v>10816.015607775766</v>
          </cell>
        </row>
        <row r="1130">
          <cell r="G1130" t="str">
            <v>High yield steel deformed type 2 bar reinforcement in concrete repairs nominal size 20mm and over not exceeding 12 metres in length</v>
          </cell>
          <cell r="H1130" t="str">
            <v>tn</v>
          </cell>
          <cell r="I1130">
            <v>4424.8036551435116</v>
          </cell>
          <cell r="K1130">
            <v>8733.9178919165988</v>
          </cell>
        </row>
        <row r="1131">
          <cell r="I1131"/>
        </row>
        <row r="1132">
          <cell r="G1132" t="str">
            <v>&lt;Select&gt;</v>
          </cell>
          <cell r="I1132"/>
        </row>
        <row r="1133">
          <cell r="G1133" t="str">
            <v>Resin injection, decks and vertical surfaces of piers, columns and abutments</v>
          </cell>
          <cell r="H1133" t="str">
            <v>m</v>
          </cell>
          <cell r="I1133">
            <v>70.913583666971107</v>
          </cell>
          <cell r="K1133">
            <v>77.923199790311017</v>
          </cell>
        </row>
        <row r="1134">
          <cell r="G1134" t="str">
            <v xml:space="preserve">Resin injection, sides and soffits of beams and crossheads </v>
          </cell>
          <cell r="H1134" t="str">
            <v>m</v>
          </cell>
          <cell r="I1134">
            <v>84.337154418631087</v>
          </cell>
          <cell r="K1134">
            <v>95.368492074140647</v>
          </cell>
        </row>
        <row r="1135">
          <cell r="I1135"/>
        </row>
        <row r="1136">
          <cell r="G1136" t="str">
            <v>&lt;Select&gt;</v>
          </cell>
          <cell r="I1136"/>
        </row>
        <row r="1137">
          <cell r="G1137" t="str">
            <v xml:space="preserve">Establishment of plant for cover meter survey </v>
          </cell>
          <cell r="H1137" t="str">
            <v>item</v>
          </cell>
          <cell r="I1137">
            <v>312.45441443116704</v>
          </cell>
          <cell r="K1137">
            <v>439.44603997271668</v>
          </cell>
        </row>
        <row r="1138">
          <cell r="G1138" t="str">
            <v xml:space="preserve">Establishment of plant for carbonation testing </v>
          </cell>
          <cell r="H1138" t="str">
            <v>item</v>
          </cell>
          <cell r="I1138">
            <v>208.66729043042503</v>
          </cell>
          <cell r="K1138">
            <v>253.25450992379191</v>
          </cell>
        </row>
        <row r="1139">
          <cell r="G1139" t="str">
            <v>Establishment of plant for rotary coring of structures</v>
          </cell>
          <cell r="H1139" t="str">
            <v>item</v>
          </cell>
          <cell r="I1139">
            <v>344.78876418116704</v>
          </cell>
          <cell r="K1139">
            <v>467.35898823859736</v>
          </cell>
        </row>
        <row r="1140">
          <cell r="G1140" t="str">
            <v>Establishment of plant for half-cell testing</v>
          </cell>
          <cell r="H1140" t="str">
            <v>item</v>
          </cell>
          <cell r="I1140">
            <v>312.28876418116704</v>
          </cell>
          <cell r="K1140">
            <v>439.40234852286051</v>
          </cell>
        </row>
        <row r="1141">
          <cell r="G1141" t="str">
            <v>Establishment of plant for resistivity testing</v>
          </cell>
          <cell r="H1141" t="str">
            <v>item</v>
          </cell>
          <cell r="I1141">
            <v>208.62832168042502</v>
          </cell>
          <cell r="K1141">
            <v>253.19238916628635</v>
          </cell>
        </row>
        <row r="1142">
          <cell r="G1142" t="str">
            <v>Establishment of plant for sampling for chloride content</v>
          </cell>
          <cell r="H1142" t="str">
            <v>item</v>
          </cell>
          <cell r="I1142">
            <v>312.28876418116704</v>
          </cell>
          <cell r="K1142">
            <v>439.40234852286051</v>
          </cell>
        </row>
        <row r="1143">
          <cell r="I1143"/>
        </row>
        <row r="1144">
          <cell r="G1144" t="str">
            <v>&lt;Select&gt;</v>
          </cell>
          <cell r="I1144"/>
        </row>
        <row r="1145">
          <cell r="G1145" t="str">
            <v>Testing of concrete, cover meter survey, 500mm x 500mm grid</v>
          </cell>
          <cell r="H1145" t="str">
            <v>m2</v>
          </cell>
          <cell r="I1145">
            <v>6.3842070344887194</v>
          </cell>
          <cell r="K1145">
            <v>12.387966127538343</v>
          </cell>
        </row>
        <row r="1146">
          <cell r="G1146" t="str">
            <v>Testing of concrete, carbonation testing, 500mm x 500mm grid</v>
          </cell>
          <cell r="H1146" t="str">
            <v>m2</v>
          </cell>
          <cell r="I1146">
            <v>4.1087450921924686</v>
          </cell>
          <cell r="K1146">
            <v>5.4556396318122458</v>
          </cell>
        </row>
        <row r="1147">
          <cell r="G1147" t="str">
            <v>Testing of concrete, rotary coring in existing concrete structures 100mm diameter not exceeding 150mm in length</v>
          </cell>
          <cell r="H1147" t="str">
            <v>nr</v>
          </cell>
          <cell r="I1147">
            <v>61.805267133521227</v>
          </cell>
          <cell r="K1147">
            <v>69.690793477964363</v>
          </cell>
        </row>
        <row r="1148">
          <cell r="G1148" t="str">
            <v>Testing of concrete, rotary coring in existing concrete structures 100mm diameter exceeding 150mm but not exceeding 300mm in length</v>
          </cell>
          <cell r="H1148" t="str">
            <v>nr</v>
          </cell>
          <cell r="I1148">
            <v>71.476647383521225</v>
          </cell>
          <cell r="K1148">
            <v>82.191582457868947</v>
          </cell>
        </row>
        <row r="1149">
          <cell r="G1149" t="str">
            <v>Testing of concrete, rotary coring in existing concrete structures 100mm diameter exceeding  300mm in length</v>
          </cell>
          <cell r="H1149" t="str">
            <v>nr</v>
          </cell>
          <cell r="I1149">
            <v>82.750873008521225</v>
          </cell>
          <cell r="K1149">
            <v>97.626125356803868</v>
          </cell>
        </row>
        <row r="1150">
          <cell r="G1150" t="str">
            <v>Testing of concrete, half-cell potentials, 500mm x 500mm grid</v>
          </cell>
          <cell r="H1150" t="str">
            <v>m2</v>
          </cell>
          <cell r="I1150">
            <v>6.7967323018287189</v>
          </cell>
          <cell r="K1150">
            <v>12.536819427073004</v>
          </cell>
        </row>
        <row r="1151">
          <cell r="G1151" t="str">
            <v>Testing of concrete, resistivity, 500mm x 500mm grid</v>
          </cell>
          <cell r="H1151" t="str">
            <v>m2</v>
          </cell>
          <cell r="I1151">
            <v>7.3196615765508746</v>
          </cell>
          <cell r="K1151">
            <v>10.606657434864404</v>
          </cell>
        </row>
        <row r="1152">
          <cell r="G1152" t="str">
            <v>Testing of concrete for chloride content testing for depths exceeding 5mm but not exceeding 30mm</v>
          </cell>
          <cell r="H1152" t="str">
            <v>nr</v>
          </cell>
          <cell r="I1152">
            <v>10.527982154276875</v>
          </cell>
          <cell r="K1152">
            <v>11.749461173385255</v>
          </cell>
        </row>
        <row r="1153">
          <cell r="G1153" t="str">
            <v>Sampling concrete for chloride content testing for depths exceeding 30mm but not exceeding 80mm</v>
          </cell>
          <cell r="H1153" t="str">
            <v>nr</v>
          </cell>
          <cell r="I1153">
            <v>18.920550265408892</v>
          </cell>
          <cell r="K1153">
            <v>25.016572260153108</v>
          </cell>
        </row>
        <row r="1154">
          <cell r="G1154" t="str">
            <v>Sampling concrete for chloride content testing for depths exceeding 80mm</v>
          </cell>
          <cell r="H1154" t="str">
            <v>nr</v>
          </cell>
          <cell r="I1154">
            <v>11.017556734676875</v>
          </cell>
          <cell r="K1154">
            <v>12.400693646867149</v>
          </cell>
        </row>
        <row r="1155">
          <cell r="I1155"/>
        </row>
        <row r="1156">
          <cell r="I1156"/>
        </row>
        <row r="1157">
          <cell r="I1157"/>
        </row>
        <row r="1158">
          <cell r="G1158" t="str">
            <v>&lt;Select&gt;</v>
          </cell>
          <cell r="I1158"/>
        </row>
        <row r="1159">
          <cell r="I1159"/>
        </row>
        <row r="1160">
          <cell r="G1160" t="str">
            <v>&lt;Select&gt;</v>
          </cell>
          <cell r="I1160"/>
        </row>
        <row r="1161">
          <cell r="G1161" t="str">
            <v>Fabrication of main members comprising hot rolled open sections to BS EN 10025, universal beams, universal columns, angles, channels, joists, tees, total weight not exceeding 10 tonnes</v>
          </cell>
          <cell r="H1161" t="str">
            <v>t</v>
          </cell>
          <cell r="I1161">
            <v>3369.8736275414999</v>
          </cell>
          <cell r="K1161">
            <v>3707.4342730041872</v>
          </cell>
        </row>
        <row r="1162">
          <cell r="G1162" t="str">
            <v>Fabrication of main members comprising hot rolled open sections to BS EN 10025, universal beams, universal columns, angles, channels, joists, tees, total weight exceeding 50 tonnes but not exceeding 200 tonnes</v>
          </cell>
          <cell r="H1162" t="str">
            <v>t</v>
          </cell>
          <cell r="I1162">
            <v>3263.0458842454377</v>
          </cell>
          <cell r="K1162">
            <v>3611.312581897992</v>
          </cell>
        </row>
        <row r="1163">
          <cell r="G1163" t="str">
            <v>Fabrication of main members comprising hot rolled closed sections to BS EN 10025, yield stress 355N/mm2, circular, square and rectangular hollow sections, total weight not exceeding 10 tonnes</v>
          </cell>
          <cell r="H1163" t="str">
            <v>t</v>
          </cell>
          <cell r="I1163">
            <v>2992.5840906475651</v>
          </cell>
          <cell r="K1163">
            <v>3229.636030449537</v>
          </cell>
        </row>
        <row r="1164">
          <cell r="G1164" t="str">
            <v>Fabrication of main members comprising hot rolled closed sections to BS EN 10025, yield stress 355N/mm2, circular, square and rectangular hollow sections, total weight exceeding 10 tonnes but not exceeding 50 tonnes</v>
          </cell>
          <cell r="H1164" t="str">
            <v>t</v>
          </cell>
          <cell r="I1164">
            <v>2907.0845656746251</v>
          </cell>
          <cell r="K1164">
            <v>3179.0459982739735</v>
          </cell>
        </row>
        <row r="1165">
          <cell r="G1165" t="str">
            <v>Fabrication of main members comprising plated girders BS EN 10025, yield stress 355N/mm2, length not exceeding 26m, total weight not exceeding 10 tonnes</v>
          </cell>
          <cell r="H1165" t="str">
            <v>t</v>
          </cell>
          <cell r="I1165">
            <v>2820.3911944715001</v>
          </cell>
          <cell r="K1165">
            <v>3005.0250500493571</v>
          </cell>
          <cell r="M1165">
            <v>3376.59</v>
          </cell>
          <cell r="O1165">
            <v>3207.76</v>
          </cell>
        </row>
        <row r="1166">
          <cell r="G1166" t="str">
            <v>Fabrication of main members comprising plated girders BS EN 10025, yield stress 355N/mm2, length not exceeding 26m, total weight exceeding 50 tonnes but not not exceeding 200 tonnes</v>
          </cell>
          <cell r="H1166" t="str">
            <v>t</v>
          </cell>
          <cell r="I1166">
            <v>2693.4155327840003</v>
          </cell>
          <cell r="K1166">
            <v>2879.7831927745397</v>
          </cell>
        </row>
        <row r="1167">
          <cell r="G1167" t="str">
            <v>Fabrication of subsidiary steelwork comprising hot rolled open sections to BS EN 10025, universal beams, universal columns, angles, channels, joists, tees, total weight not exceeding 10 tonnes</v>
          </cell>
          <cell r="H1167" t="str">
            <v>t</v>
          </cell>
          <cell r="I1167">
            <v>3374.0620200415001</v>
          </cell>
          <cell r="K1167">
            <v>3710.2201538295253</v>
          </cell>
        </row>
        <row r="1168">
          <cell r="G1168" t="str">
            <v>Fabrication of subsidiary steelwork comprising hot rolled closed sections to BS EN 10025, yield stress 355N/mm2, circular, square and rectangular hollow sections, total weight not exceeding 10 tonnes</v>
          </cell>
          <cell r="H1168" t="str">
            <v>t</v>
          </cell>
          <cell r="I1168">
            <v>2990.9925380962604</v>
          </cell>
          <cell r="K1168">
            <v>3227.8583178485383</v>
          </cell>
        </row>
        <row r="1169">
          <cell r="G1169" t="str">
            <v>Fabrication of subsidiary steelwork comprising hot rolled plates to BS EN 10025, total weight not exceeding 10 tonnes</v>
          </cell>
          <cell r="H1169" t="str">
            <v>t</v>
          </cell>
          <cell r="I1169">
            <v>2722.1732160952729</v>
          </cell>
          <cell r="K1169">
            <v>2932.481309657338</v>
          </cell>
        </row>
        <row r="1170">
          <cell r="I1170"/>
        </row>
        <row r="1171">
          <cell r="G1171" t="str">
            <v>&lt;Select&gt;</v>
          </cell>
          <cell r="I1171"/>
        </row>
        <row r="1172">
          <cell r="G1172" t="str">
            <v>Permanent erection of main members comprising hot rolled open sections to BS EN 10025, universal beams, universal columns, angles, channels, joists, tees, total weight not exceeding 10 tonnes</v>
          </cell>
          <cell r="H1172" t="str">
            <v>t</v>
          </cell>
          <cell r="I1172">
            <v>661.06168688568744</v>
          </cell>
          <cell r="K1172">
            <v>693.47184739391503</v>
          </cell>
        </row>
        <row r="1173">
          <cell r="G1173" t="str">
            <v>Permanent erection of main members comprising hot rolled open sections to BS EN 10025, universal beams, universal columns, angles, channels, joists, tees, total weight exceeding 50 tonnes but not exceeding 200 tonnes</v>
          </cell>
          <cell r="H1173" t="str">
            <v>t</v>
          </cell>
          <cell r="I1173">
            <v>707.35812309641233</v>
          </cell>
          <cell r="K1173">
            <v>754.23684620819472</v>
          </cell>
        </row>
        <row r="1174">
          <cell r="G1174" t="str">
            <v>Permanent erection of main members comprising hot rolled closed sections to BS EN 10025, yield stress 355N/mm2, circular, square and rectangular hollow sections, total weight not exceeding 10 tonnes</v>
          </cell>
          <cell r="H1174" t="str">
            <v>t</v>
          </cell>
          <cell r="I1174">
            <v>661.06168688568744</v>
          </cell>
          <cell r="K1174">
            <v>693.47184739391503</v>
          </cell>
        </row>
        <row r="1175">
          <cell r="G1175" t="str">
            <v>Permanent erection of main members comprising hot rolled closed sections to BS EN 10025, yield stress 355N/mm2, circular, square and rectangular hollow sections, total weight exceeding 10 tonnes but not exceeding 50 tonnes</v>
          </cell>
          <cell r="H1175" t="str">
            <v>t</v>
          </cell>
          <cell r="I1175">
            <v>653.92441950969999</v>
          </cell>
          <cell r="K1175">
            <v>693.89114100813276</v>
          </cell>
        </row>
        <row r="1176">
          <cell r="G1176" t="str">
            <v>Permanent erection of main members comprising plated girders BS EN 10025, yield stress 355N/mm2, length not exceeding 26m, total weight not exceeding 10 tonnes</v>
          </cell>
          <cell r="H1176" t="str">
            <v>t</v>
          </cell>
          <cell r="I1176">
            <v>785.37998054536354</v>
          </cell>
          <cell r="K1176">
            <v>867.79671960052099</v>
          </cell>
          <cell r="M1176">
            <v>240.74</v>
          </cell>
          <cell r="O1176">
            <v>237.5</v>
          </cell>
        </row>
        <row r="1177">
          <cell r="G1177" t="str">
            <v>Permanent erection of main members comprising plated girders BS EN 10025, yield stress 355N/mm2, length not exceeding 26m, total weight exceeding 200 tonnes</v>
          </cell>
          <cell r="H1177" t="str">
            <v>t</v>
          </cell>
          <cell r="I1177">
            <v>689.14960069261247</v>
          </cell>
          <cell r="K1177">
            <v>745.39235341260746</v>
          </cell>
        </row>
        <row r="1178">
          <cell r="G1178" t="str">
            <v>Permanent erection of subsidiary steelwork comprising hot rolled open sections to BS EN 10025, universal beams, universal columns, angles, channels, joists, tees, total weight not exceeding 10 tonnes</v>
          </cell>
          <cell r="H1178" t="str">
            <v>t</v>
          </cell>
          <cell r="I1178">
            <v>683.56857288568744</v>
          </cell>
          <cell r="K1178">
            <v>715.15668310106776</v>
          </cell>
        </row>
        <row r="1179">
          <cell r="G1179" t="str">
            <v>Permanent erection of subsidiary steelwork comprising hot rolled closed sections to BS EN 10025, yield stress 355N/mm2, circular, square and rectangular hollow sections, total weight not exceeding 10 tonnes</v>
          </cell>
          <cell r="H1179" t="str">
            <v>t</v>
          </cell>
          <cell r="I1179">
            <v>683.56857288568744</v>
          </cell>
          <cell r="K1179">
            <v>715.15668310106776</v>
          </cell>
        </row>
        <row r="1180">
          <cell r="G1180" t="str">
            <v>Permanent erection of subsidiary steelwork comprising hot rolled plates to BS EN 10025, total weight not exceeding 10 tonnes</v>
          </cell>
          <cell r="H1180" t="str">
            <v>t</v>
          </cell>
          <cell r="I1180">
            <v>684.75101938568753</v>
          </cell>
          <cell r="K1180">
            <v>716.43420086096376</v>
          </cell>
        </row>
        <row r="1181">
          <cell r="I1181"/>
        </row>
        <row r="1182">
          <cell r="I1182"/>
        </row>
        <row r="1183">
          <cell r="I1183"/>
        </row>
        <row r="1184">
          <cell r="G1184" t="str">
            <v>&lt;Select&gt;</v>
          </cell>
          <cell r="I1184"/>
        </row>
        <row r="1185">
          <cell r="I1185"/>
        </row>
        <row r="1186">
          <cell r="G1186" t="str">
            <v>&lt;Select&gt;</v>
          </cell>
          <cell r="I1186"/>
        </row>
        <row r="1187">
          <cell r="G1187" t="str">
            <v>Protective system, fabrication stage, hot rolled sections, Area A, Type I</v>
          </cell>
          <cell r="H1187" t="str">
            <v>m2</v>
          </cell>
          <cell r="I1187">
            <v>28.627681986977819</v>
          </cell>
          <cell r="K1187">
            <v>29.820558752597442</v>
          </cell>
        </row>
        <row r="1188">
          <cell r="G1188" t="str">
            <v>Protective system, fabrication stage, plated girders, Area A, Type I</v>
          </cell>
          <cell r="H1188" t="str">
            <v>m2</v>
          </cell>
          <cell r="I1188">
            <v>28.525289930841438</v>
          </cell>
          <cell r="K1188">
            <v>29.71534044742473</v>
          </cell>
        </row>
        <row r="1189">
          <cell r="G1189" t="str">
            <v>Protective system, fabrication stage, box girders, Area A, Type I</v>
          </cell>
          <cell r="H1189" t="str">
            <v>m2</v>
          </cell>
          <cell r="I1189">
            <v>28.525289930841438</v>
          </cell>
          <cell r="K1189">
            <v>29.71534044742473</v>
          </cell>
        </row>
        <row r="1190">
          <cell r="G1190" t="str">
            <v>Protective system, fabrication stage, subsidiary steelwork, Area A, Type I</v>
          </cell>
          <cell r="H1190" t="str">
            <v>m2</v>
          </cell>
          <cell r="I1190">
            <v>28.525289930841438</v>
          </cell>
          <cell r="K1190">
            <v>29.71534044742473</v>
          </cell>
        </row>
        <row r="1191">
          <cell r="G1191" t="str">
            <v>Protective system, fabrication stage, hot rolled sections, Area A, Type II</v>
          </cell>
          <cell r="H1191" t="str">
            <v>m2</v>
          </cell>
          <cell r="I1191">
            <v>39.002702405112501</v>
          </cell>
          <cell r="K1191">
            <v>43.894159165274033</v>
          </cell>
        </row>
        <row r="1192">
          <cell r="G1192" t="str">
            <v>Protective system, fabrication stage, plated girders, Area A, Type II</v>
          </cell>
          <cell r="H1192" t="str">
            <v>m2</v>
          </cell>
          <cell r="I1192">
            <v>39.002702405112501</v>
          </cell>
          <cell r="K1192">
            <v>43.894159165274033</v>
          </cell>
        </row>
        <row r="1193">
          <cell r="G1193" t="str">
            <v>Protective system, fabrication stage, box girders, Area A, Type II</v>
          </cell>
          <cell r="H1193" t="str">
            <v>m2</v>
          </cell>
          <cell r="I1193">
            <v>39.002702405112501</v>
          </cell>
          <cell r="K1193">
            <v>43.894159165274033</v>
          </cell>
        </row>
        <row r="1194">
          <cell r="G1194" t="str">
            <v>Protective system, fabrication stage, subsidiary steelwork, Area A, Type II</v>
          </cell>
          <cell r="H1194" t="str">
            <v>m2</v>
          </cell>
          <cell r="I1194">
            <v>39.002702405112501</v>
          </cell>
          <cell r="K1194">
            <v>43.894159165274033</v>
          </cell>
        </row>
        <row r="1195">
          <cell r="G1195" t="str">
            <v>Protective system, fabrication stage, box girders, Area B, Type III</v>
          </cell>
          <cell r="H1195" t="str">
            <v>m2</v>
          </cell>
          <cell r="I1195">
            <v>37.067731307487499</v>
          </cell>
          <cell r="K1195">
            <v>39.056792885982546</v>
          </cell>
        </row>
        <row r="1196">
          <cell r="G1196" t="str">
            <v>Protective system, fabrication stage, plated girders, Area C, Aluminium metal spray</v>
          </cell>
          <cell r="H1196" t="str">
            <v>m2</v>
          </cell>
          <cell r="I1196">
            <v>32.300651905112503</v>
          </cell>
          <cell r="K1196">
            <v>35.722252274950478</v>
          </cell>
        </row>
        <row r="1197">
          <cell r="G1197" t="str">
            <v>Protective system, fabrication stage, box girders, Area C, Aluminium metal spray</v>
          </cell>
          <cell r="H1197" t="str">
            <v>m2</v>
          </cell>
          <cell r="I1197">
            <v>32.300651905112503</v>
          </cell>
          <cell r="K1197">
            <v>35.722252274950478</v>
          </cell>
        </row>
        <row r="1198">
          <cell r="G1198" t="str">
            <v>Protective system, fabrication stage, plated girders, Area D, Type I</v>
          </cell>
          <cell r="H1198" t="str">
            <v>m2</v>
          </cell>
          <cell r="I1198">
            <v>34.475674484418747</v>
          </cell>
          <cell r="K1198">
            <v>41.021959130543415</v>
          </cell>
        </row>
        <row r="1199">
          <cell r="G1199" t="str">
            <v>Protective system, fabrication stage, box girders, Area D, Type I</v>
          </cell>
          <cell r="H1199" t="str">
            <v>m2</v>
          </cell>
          <cell r="I1199">
            <v>34.475674484418747</v>
          </cell>
          <cell r="K1199">
            <v>41.021959130543415</v>
          </cell>
        </row>
        <row r="1200">
          <cell r="G1200" t="str">
            <v>Protective system, fabrication stage, plated girders, Area D, Type II</v>
          </cell>
          <cell r="H1200" t="str">
            <v>m2</v>
          </cell>
          <cell r="I1200">
            <v>37.049198405112499</v>
          </cell>
          <cell r="K1200">
            <v>42.889046222786661</v>
          </cell>
          <cell r="M1200">
            <v>25.27</v>
          </cell>
        </row>
        <row r="1201">
          <cell r="G1201" t="str">
            <v>Protective system, fabrication stage, box girders, Area D, Type II</v>
          </cell>
          <cell r="H1201" t="str">
            <v>m2</v>
          </cell>
          <cell r="I1201">
            <v>36.517620683706248</v>
          </cell>
          <cell r="K1201">
            <v>42.538314820474383</v>
          </cell>
        </row>
        <row r="1202">
          <cell r="G1202" t="str">
            <v>Protective system, fabrication stage, plated girders, Area D, Aluminium metal spray</v>
          </cell>
          <cell r="H1202" t="str">
            <v>m2</v>
          </cell>
          <cell r="I1202">
            <v>32.300651905112503</v>
          </cell>
          <cell r="K1202">
            <v>35.722252274950478</v>
          </cell>
        </row>
        <row r="1203">
          <cell r="G1203" t="str">
            <v>Protective system, fabrication stage, box girders, Area D, Aluminium metal spray</v>
          </cell>
          <cell r="H1203" t="str">
            <v>m2</v>
          </cell>
          <cell r="I1203">
            <v>32.300651905112503</v>
          </cell>
          <cell r="K1203">
            <v>35.722252274950478</v>
          </cell>
        </row>
        <row r="1204">
          <cell r="G1204" t="str">
            <v>Protective system, fabrication stage, hot rolled sections, Area A, Type IV</v>
          </cell>
          <cell r="H1204" t="str">
            <v>m2</v>
          </cell>
          <cell r="I1204">
            <v>46.396770764937088</v>
          </cell>
          <cell r="K1204">
            <v>47.043048739409343</v>
          </cell>
        </row>
        <row r="1205">
          <cell r="G1205" t="str">
            <v>Protective system, fabrication stage, subsidiary steelwork, Area A, Type IV</v>
          </cell>
          <cell r="H1205" t="str">
            <v>m2</v>
          </cell>
          <cell r="I1205">
            <v>46.536714786012901</v>
          </cell>
          <cell r="K1205">
            <v>47.154268289500173</v>
          </cell>
        </row>
        <row r="1206">
          <cell r="G1206" t="str">
            <v>Protective system, erection stage, hot rolled sections, Area E, Type I</v>
          </cell>
          <cell r="H1206" t="str">
            <v>m2</v>
          </cell>
          <cell r="I1206">
            <v>40.459363262878128</v>
          </cell>
          <cell r="K1206">
            <v>44.898058638562567</v>
          </cell>
        </row>
        <row r="1207">
          <cell r="G1207" t="str">
            <v>Protective system, erection stage, plated girders, Area E, Type I</v>
          </cell>
          <cell r="H1207" t="str">
            <v>m2</v>
          </cell>
          <cell r="I1207">
            <v>38.425578355178125</v>
          </cell>
          <cell r="K1207">
            <v>42.636472614346651</v>
          </cell>
        </row>
        <row r="1208">
          <cell r="G1208" t="str">
            <v>Protective system, erection stage, box girders, Area E, Type I</v>
          </cell>
          <cell r="H1208" t="str">
            <v>m2</v>
          </cell>
          <cell r="I1208">
            <v>38.744403355178122</v>
          </cell>
          <cell r="K1208">
            <v>42.810949216513897</v>
          </cell>
        </row>
        <row r="1209">
          <cell r="G1209" t="str">
            <v>Protective system, erection stage, subsidiary steelwork, Area E, Type I</v>
          </cell>
          <cell r="H1209" t="str">
            <v>m2</v>
          </cell>
          <cell r="I1209">
            <v>38.996465855178123</v>
          </cell>
          <cell r="K1209">
            <v>42.961788394166994</v>
          </cell>
        </row>
        <row r="1210">
          <cell r="G1210" t="str">
            <v>Protective system, erection stage, hot rolled sections, Area E, Type II</v>
          </cell>
          <cell r="H1210" t="str">
            <v>m2</v>
          </cell>
          <cell r="I1210">
            <v>49.29947162445</v>
          </cell>
          <cell r="K1210">
            <v>54.233474665674564</v>
          </cell>
        </row>
        <row r="1211">
          <cell r="G1211" t="str">
            <v>Protective system, erection stage, plated girders, Area E, Type II</v>
          </cell>
          <cell r="H1211" t="str">
            <v>m2</v>
          </cell>
          <cell r="I1211">
            <v>50.038688827106249</v>
          </cell>
          <cell r="K1211">
            <v>54.794361141093326</v>
          </cell>
        </row>
        <row r="1212">
          <cell r="G1212" t="str">
            <v>Protective system, erection stage, box girders, Area E, Type II</v>
          </cell>
          <cell r="H1212" t="str">
            <v>m2</v>
          </cell>
          <cell r="I1212">
            <v>51.022855946454683</v>
          </cell>
          <cell r="K1212">
            <v>55.592547026518069</v>
          </cell>
        </row>
        <row r="1213">
          <cell r="G1213" t="str">
            <v>Protective system, erection stage, subsidiary steelwork, Area E, Type II</v>
          </cell>
          <cell r="H1213" t="str">
            <v>m2</v>
          </cell>
          <cell r="I1213">
            <v>51.115063827106248</v>
          </cell>
          <cell r="K1213">
            <v>55.770609624250639</v>
          </cell>
        </row>
        <row r="1214">
          <cell r="G1214" t="str">
            <v>Protective system, erection stage, hot rolled sections, Area F, Type IIIa</v>
          </cell>
          <cell r="H1214" t="str">
            <v>m2</v>
          </cell>
          <cell r="I1214">
            <v>43.269084956684381</v>
          </cell>
          <cell r="K1214">
            <v>47.312813983260313</v>
          </cell>
        </row>
        <row r="1215">
          <cell r="G1215" t="str">
            <v>Protective system, erection stage, plated girders, Area F, Type IIIa</v>
          </cell>
          <cell r="H1215" t="str">
            <v>m2</v>
          </cell>
          <cell r="I1215">
            <v>43.433947456684379</v>
          </cell>
          <cell r="K1215">
            <v>47.37375368311384</v>
          </cell>
        </row>
        <row r="1216">
          <cell r="G1216" t="str">
            <v>Protective system, erection stage, box girders, Area F, Type IIIa</v>
          </cell>
          <cell r="H1216" t="str">
            <v>m2</v>
          </cell>
          <cell r="I1216">
            <v>43.717347456684379</v>
          </cell>
          <cell r="K1216">
            <v>47.489028316321047</v>
          </cell>
        </row>
        <row r="1217">
          <cell r="G1217" t="str">
            <v>Protective system, erection stage, subsidiary steelwork, Area F, Type IIIa</v>
          </cell>
          <cell r="H1217" t="str">
            <v>m2</v>
          </cell>
          <cell r="I1217">
            <v>44.67551362777813</v>
          </cell>
          <cell r="K1217">
            <v>48.047163937745324</v>
          </cell>
        </row>
        <row r="1218">
          <cell r="I1218"/>
        </row>
        <row r="1219">
          <cell r="I1219"/>
        </row>
        <row r="1220">
          <cell r="I1220"/>
        </row>
        <row r="1221">
          <cell r="G1221" t="str">
            <v>&lt;Select&gt;</v>
          </cell>
          <cell r="I1221"/>
        </row>
        <row r="1222">
          <cell r="I1222"/>
        </row>
        <row r="1223">
          <cell r="G1223" t="str">
            <v>&lt;Select&gt;</v>
          </cell>
          <cell r="I1223"/>
        </row>
        <row r="1224">
          <cell r="G1224" t="str">
            <v>Waterproofing with spray applied proprietary waterproofing system more than 300mm wide at any inclination up to and including 30° to the horizontal</v>
          </cell>
          <cell r="H1224" t="str">
            <v>m2</v>
          </cell>
          <cell r="I1224">
            <v>26.034266957802075</v>
          </cell>
          <cell r="K1224">
            <v>26.900428570701202</v>
          </cell>
          <cell r="M1224">
            <v>25.77</v>
          </cell>
          <cell r="O1224">
            <v>27.64</v>
          </cell>
        </row>
        <row r="1225">
          <cell r="G1225" t="str">
            <v>Waterproofing with spray applied proprietary waterproofing system 300mm wide or less at any inclination</v>
          </cell>
          <cell r="H1225" t="str">
            <v>m2</v>
          </cell>
          <cell r="I1225">
            <v>24.81686805689375</v>
          </cell>
          <cell r="K1225">
            <v>25.799758165311275</v>
          </cell>
          <cell r="O1225">
            <v>32.659999999999997</v>
          </cell>
        </row>
        <row r="1226">
          <cell r="G1226" t="str">
            <v>Waterproofing with sheet membrane proprietary waterproofing system more than 300mm wide at any inclination up to and including 30° to the horizontal</v>
          </cell>
          <cell r="H1226" t="str">
            <v>m2</v>
          </cell>
          <cell r="I1226">
            <v>22.223728100622434</v>
          </cell>
          <cell r="K1226">
            <v>23.79734437230341</v>
          </cell>
          <cell r="O1226">
            <v>26.1</v>
          </cell>
        </row>
        <row r="1227">
          <cell r="G1227" t="str">
            <v>Waterproofing with sheet membrane proprietary waterproofing system 300mm wide or less at any inclination</v>
          </cell>
          <cell r="H1227" t="str">
            <v>m2</v>
          </cell>
          <cell r="I1227">
            <v>21.932788953843751</v>
          </cell>
          <cell r="K1227">
            <v>23.665194488909577</v>
          </cell>
          <cell r="O1227">
            <v>36.21</v>
          </cell>
        </row>
        <row r="1228">
          <cell r="G1228" t="str">
            <v>Waterproofing with 2 coats of bitumen more than 300mm wide at any inclination up to and including 30° to the horizontal</v>
          </cell>
          <cell r="H1228" t="str">
            <v>m2</v>
          </cell>
          <cell r="I1228">
            <v>7.6412072856831248</v>
          </cell>
          <cell r="K1228">
            <v>8.1448685506885798</v>
          </cell>
          <cell r="O1228">
            <v>8.4600000000000009</v>
          </cell>
        </row>
        <row r="1229">
          <cell r="G1229" t="str">
            <v>Waterproofing with 2 coats of bitumen more than 300mm wide at any inclination more than 30° up to and including 90° to the horizontal</v>
          </cell>
          <cell r="H1229" t="str">
            <v>m2</v>
          </cell>
          <cell r="I1229">
            <v>7.2979996314831252</v>
          </cell>
          <cell r="K1229">
            <v>7.9160239766390577</v>
          </cell>
          <cell r="O1229">
            <v>8.4600000000000009</v>
          </cell>
        </row>
        <row r="1230">
          <cell r="G1230" t="str">
            <v>Waterproofing with combined spray applied proprietary waterproofing and epoxy grit surfacing system more than 300 mm wide at any inclination up to and including 30 degrees to the horizontal</v>
          </cell>
          <cell r="H1230" t="str">
            <v>m2</v>
          </cell>
          <cell r="I1230">
            <v>39.825446783188255</v>
          </cell>
          <cell r="K1230">
            <v>40.237180538238775</v>
          </cell>
        </row>
        <row r="1231">
          <cell r="I1231"/>
        </row>
        <row r="1232">
          <cell r="G1232" t="str">
            <v>&lt;Select&gt;</v>
          </cell>
          <cell r="I1232"/>
        </row>
        <row r="1233">
          <cell r="G1233" t="str">
            <v>Surface impregnation to plain surfaces with Silane</v>
          </cell>
          <cell r="H1233" t="str">
            <v>m2</v>
          </cell>
          <cell r="I1233">
            <v>7.3351872470819384</v>
          </cell>
          <cell r="K1233">
            <v>8.3244119536103689</v>
          </cell>
          <cell r="M1233">
            <v>3.76</v>
          </cell>
        </row>
        <row r="1234">
          <cell r="I1234"/>
        </row>
        <row r="1235">
          <cell r="G1235" t="str">
            <v>&lt;Select&gt;</v>
          </cell>
          <cell r="I1235"/>
        </row>
        <row r="1236">
          <cell r="G1236" t="str">
            <v>Removal of existing waterproofing more than 300mm wide horizontal or at any inclination up to and including 30o to the horizontal, total area up to but not exceeding 10m2</v>
          </cell>
          <cell r="H1236" t="str">
            <v>m2</v>
          </cell>
          <cell r="I1236">
            <v>23.508632463263002</v>
          </cell>
          <cell r="K1236">
            <v>26.129154775978133</v>
          </cell>
          <cell r="M1236">
            <v>5.05</v>
          </cell>
        </row>
        <row r="1237">
          <cell r="G1237" t="str">
            <v>Removal of existing waterproofing more than 300mm wide horizontal or at any inclination up to and including 30o to the horizontal, total area exceeding 10m2</v>
          </cell>
          <cell r="H1237" t="str">
            <v>m2</v>
          </cell>
          <cell r="I1237">
            <v>16.15410103689425</v>
          </cell>
          <cell r="K1237">
            <v>17.741212982667744</v>
          </cell>
          <cell r="M1237">
            <v>5.05</v>
          </cell>
        </row>
        <row r="1238">
          <cell r="G1238" t="str">
            <v>Removal of existing waterproofing more than 300mm wide at any inclination more than 30o up to and including 90o to the horizontal, total area up to but not exceeding 10m2</v>
          </cell>
          <cell r="H1238" t="str">
            <v>m2</v>
          </cell>
          <cell r="I1238">
            <v>23.508632463263002</v>
          </cell>
          <cell r="K1238">
            <v>26.129154775978133</v>
          </cell>
          <cell r="M1238">
            <v>6.99</v>
          </cell>
        </row>
        <row r="1239">
          <cell r="G1239" t="str">
            <v>Removal of existing waterproofing more than 300mm wide at any inclination more than 30o up to and including 90o to the horizontal, total area exceeding 10m2</v>
          </cell>
          <cell r="H1239" t="str">
            <v>m2</v>
          </cell>
          <cell r="I1239">
            <v>18.53740024389425</v>
          </cell>
          <cell r="K1239">
            <v>20.23395226375559</v>
          </cell>
          <cell r="M1239">
            <v>6.99</v>
          </cell>
        </row>
        <row r="1240">
          <cell r="G1240" t="str">
            <v>Removal of existing waterproofing more than 300mm wide or less at any inclination, total area up to but not exceeding 10m2</v>
          </cell>
          <cell r="H1240" t="str">
            <v>m2</v>
          </cell>
          <cell r="I1240">
            <v>24.260375934700505</v>
          </cell>
          <cell r="K1240">
            <v>26.718773818558038</v>
          </cell>
          <cell r="M1240">
            <v>7.77</v>
          </cell>
        </row>
        <row r="1241">
          <cell r="G1241" t="str">
            <v>Removal of existing waterproofing more than 300mm wide or less at any inclination, total area exceeding 10m2</v>
          </cell>
          <cell r="H1241" t="str">
            <v>m2</v>
          </cell>
          <cell r="I1241">
            <v>18.852444940412997</v>
          </cell>
          <cell r="K1241">
            <v>20.531733868401645</v>
          </cell>
          <cell r="M1241">
            <v>7.77</v>
          </cell>
        </row>
        <row r="1242">
          <cell r="I1242"/>
        </row>
        <row r="1243">
          <cell r="G1243" t="str">
            <v>&lt;Select&gt;</v>
          </cell>
          <cell r="I1243"/>
        </row>
        <row r="1244">
          <cell r="G1244" t="str">
            <v>Establishment of plant for waterproofing work</v>
          </cell>
          <cell r="H1244" t="str">
            <v>Item</v>
          </cell>
          <cell r="I1244">
            <v>460.0914573529875</v>
          </cell>
          <cell r="K1244">
            <v>573.49231481660456</v>
          </cell>
        </row>
        <row r="1245">
          <cell r="G1245" t="str">
            <v>Establishment of plant for surface impregnation</v>
          </cell>
          <cell r="H1245" t="str">
            <v>Item</v>
          </cell>
          <cell r="I1245">
            <v>442.31616248298752</v>
          </cell>
          <cell r="K1245">
            <v>608.70896126464413</v>
          </cell>
        </row>
        <row r="1246">
          <cell r="I1246"/>
        </row>
        <row r="1247">
          <cell r="I1247"/>
        </row>
        <row r="1248">
          <cell r="I1248"/>
        </row>
        <row r="1249">
          <cell r="G1249" t="str">
            <v>&lt;Select&gt;</v>
          </cell>
          <cell r="I1249"/>
        </row>
        <row r="1250">
          <cell r="I1250"/>
        </row>
        <row r="1251">
          <cell r="G1251" t="str">
            <v>&lt;Select&gt;</v>
          </cell>
          <cell r="I1251"/>
        </row>
        <row r="1252">
          <cell r="G1252" t="str">
            <v>Bridge deck asphaltic plug type A not exceeding 12m metres in length</v>
          </cell>
          <cell r="H1252" t="str">
            <v>no</v>
          </cell>
          <cell r="I1252">
            <v>2304.5611400692928</v>
          </cell>
          <cell r="K1252">
            <v>2469.6085361014329</v>
          </cell>
        </row>
        <row r="1253">
          <cell r="G1253" t="str">
            <v>Bridge deck asphaltic plug type A exceeding 12m metres in length</v>
          </cell>
          <cell r="H1253" t="str">
            <v>m</v>
          </cell>
          <cell r="I1253">
            <v>204.77354825036934</v>
          </cell>
          <cell r="K1253">
            <v>217.12864843581897</v>
          </cell>
          <cell r="M1253">
            <v>213.13</v>
          </cell>
        </row>
        <row r="1254">
          <cell r="G1254" t="str">
            <v>Bridge deck asphaltic plug type B not exceeding 12m metres in length</v>
          </cell>
          <cell r="H1254" t="str">
            <v>no</v>
          </cell>
          <cell r="I1254">
            <v>3635.1560739500915</v>
          </cell>
          <cell r="K1254">
            <v>3844.9129592529807</v>
          </cell>
        </row>
        <row r="1255">
          <cell r="G1255" t="str">
            <v>Bridge deck asphaltic plug type B exceeding 12m metres in length</v>
          </cell>
          <cell r="H1255" t="str">
            <v>m</v>
          </cell>
          <cell r="I1255">
            <v>317.38450752734502</v>
          </cell>
          <cell r="K1255">
            <v>330.70603528489642</v>
          </cell>
        </row>
        <row r="1256">
          <cell r="G1256" t="str">
            <v>Bridge deck asphaltic plug type C not exceeding 12m metres in length</v>
          </cell>
          <cell r="H1256" t="str">
            <v>no</v>
          </cell>
          <cell r="I1256">
            <v>3028.5164763355406</v>
          </cell>
          <cell r="K1256">
            <v>3142.9339840965699</v>
          </cell>
        </row>
        <row r="1257">
          <cell r="G1257" t="str">
            <v>Bridge deck asphaltic plug type C exceeding 12m metres in length</v>
          </cell>
          <cell r="H1257" t="str">
            <v>m</v>
          </cell>
          <cell r="I1257">
            <v>801.17994752411767</v>
          </cell>
          <cell r="K1257">
            <v>1247.9127506071927</v>
          </cell>
        </row>
        <row r="1258">
          <cell r="G1258" t="str">
            <v>Bridge deck asphaltic plug type D not exceeding 12m metres in length</v>
          </cell>
          <cell r="H1258" t="str">
            <v>no</v>
          </cell>
          <cell r="I1258">
            <v>3963.8720617766467</v>
          </cell>
          <cell r="K1258">
            <v>4106.2663771262005</v>
          </cell>
        </row>
        <row r="1259">
          <cell r="G1259" t="str">
            <v>Bridge deck asphaltic plug type D exceeding 12m metres in length</v>
          </cell>
          <cell r="H1259" t="str">
            <v>m</v>
          </cell>
          <cell r="I1259">
            <v>411.67917924344385</v>
          </cell>
          <cell r="K1259">
            <v>422.86363449931173</v>
          </cell>
        </row>
        <row r="1260">
          <cell r="I1260"/>
        </row>
        <row r="1261">
          <cell r="G1261" t="str">
            <v>&lt;Select&gt;</v>
          </cell>
          <cell r="I1261"/>
        </row>
        <row r="1262">
          <cell r="G1262" t="str">
            <v>Joint sealant type X</v>
          </cell>
          <cell r="H1262" t="str">
            <v>m</v>
          </cell>
          <cell r="I1262">
            <v>19.690294151918749</v>
          </cell>
          <cell r="K1262">
            <v>22.394322759207952</v>
          </cell>
        </row>
        <row r="1263">
          <cell r="G1263" t="str">
            <v>Joint sealant type Y</v>
          </cell>
          <cell r="H1263" t="str">
            <v>m</v>
          </cell>
          <cell r="I1263">
            <v>29.352146453248128</v>
          </cell>
          <cell r="K1263">
            <v>31.468504752619328</v>
          </cell>
        </row>
        <row r="1264">
          <cell r="I1264"/>
        </row>
        <row r="1265">
          <cell r="I1265"/>
        </row>
        <row r="1266">
          <cell r="I1266"/>
        </row>
        <row r="1267">
          <cell r="G1267" t="str">
            <v>&lt;Select&gt;</v>
          </cell>
          <cell r="I1267"/>
        </row>
        <row r="1268">
          <cell r="I1268"/>
        </row>
        <row r="1269">
          <cell r="G1269" t="str">
            <v>&lt;Select&gt;</v>
          </cell>
          <cell r="I1269"/>
        </row>
        <row r="1270">
          <cell r="G1270" t="str">
            <v>Brickwork in facing bricks, 100mm thick, cement mortar designation (ii), in facework to concrete</v>
          </cell>
          <cell r="H1270" t="str">
            <v>m2</v>
          </cell>
          <cell r="I1270">
            <v>83.715415046437499</v>
          </cell>
          <cell r="K1270">
            <v>85.264373832055199</v>
          </cell>
          <cell r="M1270">
            <v>83.25</v>
          </cell>
          <cell r="O1270">
            <v>50.32</v>
          </cell>
        </row>
        <row r="1271">
          <cell r="G1271" t="str">
            <v>Brickwork in facing bricks, 229mm thick, cement mortar designation (ii), in facework to concrete</v>
          </cell>
          <cell r="H1271" t="str">
            <v>m2</v>
          </cell>
          <cell r="I1271">
            <v>131.5079517832838</v>
          </cell>
          <cell r="K1271">
            <v>142.54399195961298</v>
          </cell>
          <cell r="M1271">
            <v>150.55000000000001</v>
          </cell>
          <cell r="O1271">
            <v>91.41</v>
          </cell>
        </row>
        <row r="1272">
          <cell r="G1272" t="str">
            <v>Brickwork in facing bricks, 229mm thick, cement mortar designation (ii), in walls</v>
          </cell>
          <cell r="H1272" t="str">
            <v>m2</v>
          </cell>
          <cell r="I1272">
            <v>126.45702851368381</v>
          </cell>
          <cell r="K1272">
            <v>136.80257720806469</v>
          </cell>
          <cell r="M1272">
            <v>133.66999999999999</v>
          </cell>
          <cell r="O1272">
            <v>80.59</v>
          </cell>
        </row>
        <row r="1273">
          <cell r="G1273" t="str">
            <v>Brickwork in engineering Class B, 229mm thick, cement mortar designation (ii), in walls</v>
          </cell>
          <cell r="H1273" t="str">
            <v>m2</v>
          </cell>
          <cell r="I1273">
            <v>115.85827651483801</v>
          </cell>
          <cell r="K1273">
            <v>125.08895558048603</v>
          </cell>
          <cell r="M1273">
            <v>90.5</v>
          </cell>
          <cell r="O1273">
            <v>69.08</v>
          </cell>
        </row>
        <row r="1274">
          <cell r="G1274" t="str">
            <v xml:space="preserve">Brickwork in copings, string courses and the like, facing bricks 229mm width or less, in cement mortar designation (ii) </v>
          </cell>
          <cell r="H1274" t="str">
            <v>m</v>
          </cell>
          <cell r="I1274">
            <v>25.055938126609</v>
          </cell>
          <cell r="K1274">
            <v>27.640582071790533</v>
          </cell>
          <cell r="M1274">
            <v>22.55</v>
          </cell>
          <cell r="O1274">
            <v>17.12</v>
          </cell>
        </row>
        <row r="1275">
          <cell r="I1275"/>
        </row>
        <row r="1276">
          <cell r="G1276" t="str">
            <v>&lt;Select&gt;</v>
          </cell>
          <cell r="I1276"/>
        </row>
        <row r="1277">
          <cell r="G1277" t="str">
            <v>Stonework laid as random rubble, in cement mortar designation (ii) in facework to concrete</v>
          </cell>
          <cell r="H1277" t="str">
            <v>m2</v>
          </cell>
          <cell r="I1277">
            <v>171.33874350381245</v>
          </cell>
          <cell r="K1277">
            <v>184.44025853527617</v>
          </cell>
          <cell r="M1277">
            <v>188.95477</v>
          </cell>
          <cell r="O1277">
            <v>184.13</v>
          </cell>
        </row>
        <row r="1278">
          <cell r="I1278"/>
        </row>
        <row r="1279">
          <cell r="G1279" t="str">
            <v>&lt;Select&gt;</v>
          </cell>
          <cell r="I1279"/>
        </row>
        <row r="1280">
          <cell r="G1280" t="str">
            <v xml:space="preserve">Brickwork repointing with mortar designation (ii) to vertical surfaces of walls. </v>
          </cell>
          <cell r="H1280" t="str">
            <v>m2</v>
          </cell>
          <cell r="I1280">
            <v>53.101024583645007</v>
          </cell>
          <cell r="K1280">
            <v>69.855346820220888</v>
          </cell>
        </row>
        <row r="1281">
          <cell r="G1281" t="str">
            <v xml:space="preserve">Brickwork repointing with mortar designation (ii) to arch soffits. </v>
          </cell>
          <cell r="H1281" t="str">
            <v>m2</v>
          </cell>
          <cell r="I1281">
            <v>64.229220152150006</v>
          </cell>
          <cell r="K1281">
            <v>75.295856159609826</v>
          </cell>
        </row>
        <row r="1282">
          <cell r="G1282" t="str">
            <v xml:space="preserve">Stonework repointing with mortar designation (iii) to vertical surfaces of walls. </v>
          </cell>
          <cell r="H1282" t="str">
            <v>m2</v>
          </cell>
          <cell r="I1282">
            <v>66.592446459125</v>
          </cell>
          <cell r="K1282">
            <v>76.941876024256942</v>
          </cell>
        </row>
        <row r="1283">
          <cell r="G1283" t="str">
            <v xml:space="preserve">Stonework repointing with mortar designation (iii) to arch soffits. </v>
          </cell>
          <cell r="H1283" t="str">
            <v>m2</v>
          </cell>
          <cell r="I1283">
            <v>70.015452373399995</v>
          </cell>
          <cell r="K1283">
            <v>78.938373777678066</v>
          </cell>
        </row>
        <row r="1284">
          <cell r="I1284"/>
        </row>
        <row r="1285">
          <cell r="I1285"/>
        </row>
        <row r="1286">
          <cell r="I1286"/>
        </row>
        <row r="1287">
          <cell r="G1287" t="str">
            <v>&lt;Select&gt;</v>
          </cell>
          <cell r="I1287"/>
        </row>
        <row r="1288">
          <cell r="I1288"/>
        </row>
        <row r="1289">
          <cell r="G1289" t="str">
            <v>&lt;Select&gt;</v>
          </cell>
          <cell r="I1289"/>
        </row>
        <row r="1290">
          <cell r="G1290" t="str">
            <v>Grass seeding by conventional sowing to surfaces sloping at 10 degrees or less to the horizontal.</v>
          </cell>
          <cell r="H1290" t="str">
            <v>m2</v>
          </cell>
          <cell r="I1290">
            <v>0.46785864489511475</v>
          </cell>
          <cell r="K1290">
            <v>0.52999862535924802</v>
          </cell>
          <cell r="M1290">
            <v>0.65</v>
          </cell>
          <cell r="O1290">
            <v>0.66</v>
          </cell>
        </row>
        <row r="1291">
          <cell r="G1291" t="str">
            <v>Grass seeding by conventional sowing to surfaces sloping at more than 10 degrees to the horizontal.</v>
          </cell>
          <cell r="H1291" t="str">
            <v>m2</v>
          </cell>
          <cell r="I1291">
            <v>0.65092963906575307</v>
          </cell>
          <cell r="K1291">
            <v>0.81777759911603221</v>
          </cell>
          <cell r="M1291">
            <v>0.78</v>
          </cell>
          <cell r="O1291">
            <v>0.79</v>
          </cell>
        </row>
        <row r="1292">
          <cell r="G1292" t="str">
            <v>Turfing to surfaces sloping at 10 degrees or less to the horizontal.</v>
          </cell>
          <cell r="H1292" t="str">
            <v>m2</v>
          </cell>
          <cell r="I1292">
            <v>5.0142069679800532</v>
          </cell>
          <cell r="K1292">
            <v>5.3253780570423963</v>
          </cell>
          <cell r="M1292">
            <v>6.12</v>
          </cell>
        </row>
        <row r="1293">
          <cell r="G1293" t="str">
            <v>Turfing to surfaces sloping at more than 10 degrees to the horizontal.</v>
          </cell>
          <cell r="H1293" t="str">
            <v>m2</v>
          </cell>
          <cell r="I1293">
            <v>5.3633611330678574</v>
          </cell>
          <cell r="K1293">
            <v>5.7319379042456617</v>
          </cell>
          <cell r="M1293">
            <v>7.4</v>
          </cell>
        </row>
        <row r="1294">
          <cell r="I1294"/>
        </row>
        <row r="1295">
          <cell r="I1295"/>
        </row>
        <row r="1296">
          <cell r="I1296"/>
        </row>
        <row r="1297">
          <cell r="G1297" t="str">
            <v>&lt;Select&gt;</v>
          </cell>
          <cell r="I1297"/>
        </row>
        <row r="1298">
          <cell r="I1298"/>
        </row>
        <row r="1299">
          <cell r="G1299" t="str">
            <v>&lt;Select&gt;</v>
          </cell>
          <cell r="I1299"/>
        </row>
        <row r="1300">
          <cell r="G1300" t="str">
            <v>Surface preparation, general surfaces, abrading to remove detrimental contamination to sound paint</v>
          </cell>
          <cell r="H1300" t="str">
            <v>m2</v>
          </cell>
          <cell r="I1300">
            <v>11.521944823605946</v>
          </cell>
          <cell r="K1300">
            <v>18.968911901672357</v>
          </cell>
        </row>
        <row r="1301">
          <cell r="G1301" t="str">
            <v>Surface preparation, edges of composite concrete/steel joint, abrading to remove detrimental contamination to sound paint</v>
          </cell>
          <cell r="H1301" t="str">
            <v>m</v>
          </cell>
          <cell r="I1301">
            <v>6.1568924161423118</v>
          </cell>
          <cell r="K1301">
            <v>8.8192157668006548</v>
          </cell>
        </row>
        <row r="1302">
          <cell r="G1302" t="str">
            <v>Surface preparation, parapets, pedestrian guardrails and the like, abrading to remove detrimental contamination to sound paint</v>
          </cell>
          <cell r="H1302" t="str">
            <v>m</v>
          </cell>
          <cell r="I1302">
            <v>11.483082320985876</v>
          </cell>
          <cell r="K1302">
            <v>14.4391507984055</v>
          </cell>
        </row>
        <row r="1303">
          <cell r="G1303" t="str">
            <v>Surface preparation, road lighting, columns and the like, abrading to remove detrimental contamination to sound paint</v>
          </cell>
          <cell r="H1303" t="str">
            <v>no</v>
          </cell>
          <cell r="I1303">
            <v>52.097117729341122</v>
          </cell>
          <cell r="K1303">
            <v>65.262601991588596</v>
          </cell>
        </row>
        <row r="1304">
          <cell r="G1304" t="str">
            <v>Surface preparation, general surfaces, abrading to remove unsound paint to sound paint</v>
          </cell>
          <cell r="H1304" t="str">
            <v>m2</v>
          </cell>
          <cell r="I1304">
            <v>15.794451458522875</v>
          </cell>
          <cell r="K1304">
            <v>22.46338246002011</v>
          </cell>
        </row>
        <row r="1305">
          <cell r="G1305" t="str">
            <v>Surface preparation, edges of composite concrete/steel joint, abrading to remove unsound paint to sound paint</v>
          </cell>
          <cell r="H1305" t="str">
            <v>m</v>
          </cell>
          <cell r="I1305">
            <v>8.4354312706643739</v>
          </cell>
          <cell r="K1305">
            <v>10.67361943241208</v>
          </cell>
        </row>
        <row r="1306">
          <cell r="G1306" t="str">
            <v>Surface preparation, parapets, pedestrian guardrails and the like, abrading to remove unsound paint to sound paint</v>
          </cell>
          <cell r="H1306" t="str">
            <v>m</v>
          </cell>
          <cell r="I1306">
            <v>19.161621095142937</v>
          </cell>
          <cell r="K1306">
            <v>22.602066965424019</v>
          </cell>
        </row>
        <row r="1307">
          <cell r="G1307" t="str">
            <v>Surface preparation, road lighting, columns and the like, abrading to remove unsound paint to sound paint</v>
          </cell>
          <cell r="H1307" t="str">
            <v>no</v>
          </cell>
          <cell r="I1307">
            <v>75.685706167036997</v>
          </cell>
          <cell r="K1307">
            <v>111.7923617291231</v>
          </cell>
        </row>
        <row r="1308">
          <cell r="G1308" t="str">
            <v>Surface preparation, general surfaces, combined wet/dry blast cleaning to remove unsound paint to sound paint</v>
          </cell>
          <cell r="H1308" t="str">
            <v>m2</v>
          </cell>
          <cell r="I1308">
            <v>38.552534910673792</v>
          </cell>
          <cell r="K1308">
            <v>50.335298393313352</v>
          </cell>
          <cell r="M1308">
            <v>9.25</v>
          </cell>
        </row>
        <row r="1309">
          <cell r="G1309" t="str">
            <v>Surface preparation, edges of composite concrete/steel joint, combined wet/dry blast cleaning to remove unsound paint to sound paint</v>
          </cell>
          <cell r="H1309" t="str">
            <v>m</v>
          </cell>
          <cell r="I1309">
            <v>19.414026383444064</v>
          </cell>
          <cell r="K1309">
            <v>24.107899310889003</v>
          </cell>
        </row>
        <row r="1310">
          <cell r="G1310" t="str">
            <v>Surface preparation, parapets, pedestrian guardrails and the like, combined wet/dry blast cleaning to remove unsound paint to sound paint</v>
          </cell>
          <cell r="H1310" t="str">
            <v>m</v>
          </cell>
          <cell r="I1310">
            <v>52.010138812426497</v>
          </cell>
          <cell r="K1310">
            <v>56.315007877826382</v>
          </cell>
        </row>
        <row r="1311">
          <cell r="G1311" t="str">
            <v>Surface preparation, road lighting, columns and the like, combined wet/dry blast cleaning to remove unsound paint to sound paint</v>
          </cell>
          <cell r="H1311" t="str">
            <v>no</v>
          </cell>
          <cell r="I1311">
            <v>200.76212688868586</v>
          </cell>
          <cell r="K1311">
            <v>242.54658728154905</v>
          </cell>
        </row>
        <row r="1312">
          <cell r="G1312" t="str">
            <v>Surface preparation, general surfaces, combined wet/dry blast cleaning to remove all paint to clean steel</v>
          </cell>
          <cell r="H1312" t="str">
            <v>m2</v>
          </cell>
          <cell r="I1312">
            <v>53.889035631042752</v>
          </cell>
          <cell r="K1312">
            <v>62.805290372521128</v>
          </cell>
        </row>
        <row r="1313">
          <cell r="G1313" t="str">
            <v>Surface preparation, edges of composite concrete/steel joint, combined wet/dry blast cleaning to remove all paint to clean steel</v>
          </cell>
          <cell r="H1313" t="str">
            <v>m</v>
          </cell>
          <cell r="I1313">
            <v>24.089962270633876</v>
          </cell>
          <cell r="K1313">
            <v>28.971583609962039</v>
          </cell>
        </row>
        <row r="1314">
          <cell r="G1314" t="str">
            <v>Surface preparation, parapets, pedestrian guardrails and the like, combined wet/dry blast cleaning to remove all paint to clean steel</v>
          </cell>
          <cell r="H1314" t="str">
            <v>m</v>
          </cell>
          <cell r="I1314">
            <v>86.323884139518739</v>
          </cell>
          <cell r="K1314">
            <v>96.502290505767931</v>
          </cell>
        </row>
        <row r="1315">
          <cell r="G1315" t="str">
            <v>Surface preparation, road lighting, columns and the like, combined wet/dry blast cleaning to remove all paint to clean steel</v>
          </cell>
          <cell r="H1315" t="str">
            <v>no</v>
          </cell>
          <cell r="I1315">
            <v>275.15800241053205</v>
          </cell>
          <cell r="K1315">
            <v>379.31400973873724</v>
          </cell>
        </row>
        <row r="1319">
          <cell r="I1319"/>
        </row>
        <row r="1320">
          <cell r="G1320" t="str">
            <v>&lt;Select&gt;</v>
          </cell>
          <cell r="I1320"/>
        </row>
        <row r="1321">
          <cell r="I1321"/>
        </row>
        <row r="1322">
          <cell r="G1322" t="str">
            <v>&lt;Select&gt;</v>
          </cell>
          <cell r="I1322"/>
        </row>
        <row r="1323">
          <cell r="G1323" t="str">
            <v>&lt;Insert&gt;</v>
          </cell>
          <cell r="H1323" t="str">
            <v>m2</v>
          </cell>
        </row>
        <row r="1324">
          <cell r="G1324" t="str">
            <v>&lt;Insert&gt;</v>
          </cell>
          <cell r="H1324" t="str">
            <v>m</v>
          </cell>
        </row>
        <row r="1325">
          <cell r="G1325" t="str">
            <v>&lt;Insert&gt;</v>
          </cell>
          <cell r="H1325" t="str">
            <v>m</v>
          </cell>
        </row>
        <row r="1326">
          <cell r="G1326" t="str">
            <v>&lt;Insert&gt;</v>
          </cell>
          <cell r="H1326" t="str">
            <v>no</v>
          </cell>
        </row>
        <row r="1327">
          <cell r="G1327" t="str">
            <v>&lt;Insert&gt;</v>
          </cell>
          <cell r="H1327" t="str">
            <v>m2</v>
          </cell>
        </row>
        <row r="1329">
          <cell r="I1329"/>
        </row>
        <row r="1330">
          <cell r="G1330" t="str">
            <v>&lt;Select&gt;</v>
          </cell>
          <cell r="I1330"/>
        </row>
        <row r="1331">
          <cell r="G1331" t="str">
            <v>OLE - conductor including catenary support</v>
          </cell>
          <cell r="H1331" t="str">
            <v>m</v>
          </cell>
          <cell r="I1331">
            <v>100</v>
          </cell>
        </row>
        <row r="1332">
          <cell r="G1332" t="str">
            <v>OLE - single arm</v>
          </cell>
          <cell r="H1332" t="str">
            <v>no</v>
          </cell>
          <cell r="I1332">
            <v>25000</v>
          </cell>
        </row>
        <row r="1333">
          <cell r="G1333" t="str">
            <v>OLE - gantry</v>
          </cell>
          <cell r="H1333" t="str">
            <v>no</v>
          </cell>
          <cell r="I1333">
            <v>40000</v>
          </cell>
        </row>
        <row r="1334">
          <cell r="G1334" t="str">
            <v>&lt;Insert&gt;</v>
          </cell>
          <cell r="H1334" t="str">
            <v>no</v>
          </cell>
        </row>
        <row r="1335">
          <cell r="G1335" t="str">
            <v>&lt;Insert&gt;</v>
          </cell>
          <cell r="H1335" t="str">
            <v>m2</v>
          </cell>
        </row>
        <row r="1337">
          <cell r="I1337"/>
        </row>
        <row r="1338">
          <cell r="G1338" t="str">
            <v>&lt;Select&gt;</v>
          </cell>
          <cell r="I1338"/>
        </row>
        <row r="1339">
          <cell r="G1339" t="str">
            <v>&lt;Insert&gt;</v>
          </cell>
          <cell r="H1339" t="str">
            <v>m2</v>
          </cell>
        </row>
        <row r="1340">
          <cell r="G1340" t="str">
            <v>&lt;Insert&gt;</v>
          </cell>
          <cell r="H1340" t="str">
            <v>m</v>
          </cell>
        </row>
        <row r="1341">
          <cell r="G1341" t="str">
            <v>&lt;Insert&gt;</v>
          </cell>
          <cell r="H1341" t="str">
            <v>m</v>
          </cell>
        </row>
        <row r="1342">
          <cell r="G1342" t="str">
            <v>&lt;Insert&gt;</v>
          </cell>
          <cell r="H1342" t="str">
            <v>no</v>
          </cell>
        </row>
        <row r="1343">
          <cell r="G1343" t="str">
            <v>&lt;Insert&gt;</v>
          </cell>
          <cell r="H1343" t="str">
            <v>m2</v>
          </cell>
        </row>
        <row r="1345">
          <cell r="I1345"/>
        </row>
        <row r="1346">
          <cell r="G1346" t="str">
            <v>&lt;Select&gt;</v>
          </cell>
          <cell r="I1346"/>
        </row>
        <row r="1347">
          <cell r="G1347" t="str">
            <v>Ballast</v>
          </cell>
          <cell r="H1347" t="str">
            <v>m3</v>
          </cell>
          <cell r="I1347">
            <v>40</v>
          </cell>
        </row>
        <row r="1348">
          <cell r="G1348" t="str">
            <v>Rail (56kg/m)</v>
          </cell>
          <cell r="H1348" t="str">
            <v>m</v>
          </cell>
          <cell r="I1348">
            <v>100</v>
          </cell>
        </row>
        <row r="1349">
          <cell r="G1349" t="str">
            <v>Concrete sleepers including rail fixings</v>
          </cell>
          <cell r="H1349" t="str">
            <v>no</v>
          </cell>
          <cell r="I1349">
            <v>40</v>
          </cell>
        </row>
        <row r="1350">
          <cell r="G1350" t="str">
            <v>Timber sleepers including rail fixings</v>
          </cell>
          <cell r="H1350" t="str">
            <v>no</v>
          </cell>
        </row>
        <row r="1351">
          <cell r="G1351" t="str">
            <v>&lt;Insert&gt;</v>
          </cell>
          <cell r="H1351" t="str">
            <v>m2</v>
          </cell>
        </row>
        <row r="1353">
          <cell r="I1353"/>
        </row>
        <row r="1354">
          <cell r="G1354" t="str">
            <v>&lt;Select&gt;</v>
          </cell>
          <cell r="I1354"/>
        </row>
        <row r="1355">
          <cell r="G1355" t="str">
            <v>&lt;Insert&gt;</v>
          </cell>
          <cell r="H1355" t="str">
            <v>m2</v>
          </cell>
        </row>
        <row r="1356">
          <cell r="G1356" t="str">
            <v>&lt;Insert&gt;</v>
          </cell>
          <cell r="H1356" t="str">
            <v>m</v>
          </cell>
        </row>
        <row r="1357">
          <cell r="G1357" t="str">
            <v>&lt;Insert&gt;</v>
          </cell>
          <cell r="H1357" t="str">
            <v>m</v>
          </cell>
        </row>
        <row r="1358">
          <cell r="G1358" t="str">
            <v>&lt;Insert&gt;</v>
          </cell>
          <cell r="H1358" t="str">
            <v>no</v>
          </cell>
        </row>
        <row r="1359">
          <cell r="G1359" t="str">
            <v>&lt;Insert&gt;</v>
          </cell>
          <cell r="H1359" t="str">
            <v>m2</v>
          </cell>
        </row>
        <row r="1361">
          <cell r="I1361"/>
        </row>
        <row r="1362">
          <cell r="G1362" t="str">
            <v>&lt;Select&gt;</v>
          </cell>
          <cell r="I1362"/>
        </row>
        <row r="1363">
          <cell r="G1363" t="str">
            <v>&lt;Insert&gt;</v>
          </cell>
          <cell r="H1363" t="str">
            <v>m2</v>
          </cell>
        </row>
        <row r="1364">
          <cell r="G1364" t="str">
            <v>&lt;Insert&gt;</v>
          </cell>
          <cell r="H1364" t="str">
            <v>m</v>
          </cell>
        </row>
        <row r="1365">
          <cell r="G1365" t="str">
            <v>&lt;Insert&gt;</v>
          </cell>
          <cell r="H1365" t="str">
            <v>m</v>
          </cell>
        </row>
        <row r="1366">
          <cell r="G1366" t="str">
            <v>&lt;Insert&gt;</v>
          </cell>
          <cell r="H1366" t="str">
            <v>no</v>
          </cell>
        </row>
        <row r="1367">
          <cell r="G1367" t="str">
            <v>&lt;Insert&gt;</v>
          </cell>
          <cell r="H1367" t="str">
            <v>m2</v>
          </cell>
        </row>
        <row r="1369">
          <cell r="I1369"/>
        </row>
        <row r="1370">
          <cell r="G1370" t="str">
            <v>&lt;Select&gt;</v>
          </cell>
          <cell r="I1370"/>
        </row>
        <row r="1371">
          <cell r="G1371" t="str">
            <v>&lt;Insert&gt;</v>
          </cell>
          <cell r="H1371" t="str">
            <v>m2</v>
          </cell>
        </row>
        <row r="1372">
          <cell r="G1372" t="str">
            <v>&lt;Insert&gt;</v>
          </cell>
          <cell r="H1372" t="str">
            <v>m</v>
          </cell>
        </row>
        <row r="1373">
          <cell r="G1373" t="str">
            <v>&lt;Insert&gt;</v>
          </cell>
          <cell r="H1373" t="str">
            <v>m</v>
          </cell>
        </row>
        <row r="1374">
          <cell r="G1374" t="str">
            <v>&lt;Insert&gt;</v>
          </cell>
          <cell r="H1374" t="str">
            <v>no</v>
          </cell>
        </row>
        <row r="1375">
          <cell r="G1375" t="str">
            <v>&lt;Insert&gt;</v>
          </cell>
          <cell r="H1375" t="str">
            <v>m2</v>
          </cell>
        </row>
        <row r="1377">
          <cell r="I1377"/>
        </row>
        <row r="1378">
          <cell r="G1378" t="str">
            <v>&lt;Select&gt;</v>
          </cell>
          <cell r="I1378"/>
        </row>
        <row r="1379">
          <cell r="G1379" t="str">
            <v>&lt;Insert&gt;</v>
          </cell>
          <cell r="H1379" t="str">
            <v>m2</v>
          </cell>
        </row>
        <row r="1380">
          <cell r="G1380" t="str">
            <v>&lt;Insert&gt;</v>
          </cell>
          <cell r="H1380" t="str">
            <v>m</v>
          </cell>
        </row>
        <row r="1381">
          <cell r="G1381" t="str">
            <v>&lt;Insert&gt;</v>
          </cell>
          <cell r="H1381" t="str">
            <v>m</v>
          </cell>
        </row>
        <row r="1382">
          <cell r="G1382" t="str">
            <v>&lt;Insert&gt;</v>
          </cell>
          <cell r="H1382" t="str">
            <v>no</v>
          </cell>
        </row>
        <row r="1383">
          <cell r="G1383" t="str">
            <v>&lt;Insert&gt;</v>
          </cell>
          <cell r="H1383" t="str">
            <v>m2</v>
          </cell>
        </row>
      </sheetData>
      <sheetData sheetId="4" refreshError="1"/>
      <sheetData sheetId="5" refreshError="1"/>
      <sheetData sheetId="6" refreshError="1"/>
      <sheetData sheetId="7" refreshError="1"/>
      <sheetData sheetId="8"/>
      <sheetData sheetId="9">
        <row r="38">
          <cell r="N38">
            <v>152460.40949851123</v>
          </cell>
        </row>
      </sheetData>
      <sheetData sheetId="10">
        <row r="38">
          <cell r="N38">
            <v>22464.496124820595</v>
          </cell>
        </row>
      </sheetData>
      <sheetData sheetId="11">
        <row r="38">
          <cell r="N38">
            <v>463570.72392894316</v>
          </cell>
        </row>
      </sheetData>
      <sheetData sheetId="12"/>
      <sheetData sheetId="13">
        <row r="38">
          <cell r="N38">
            <v>46320.607439655549</v>
          </cell>
        </row>
      </sheetData>
      <sheetData sheetId="14">
        <row r="38">
          <cell r="N38">
            <v>10449.35</v>
          </cell>
        </row>
      </sheetData>
      <sheetData sheetId="15">
        <row r="38">
          <cell r="N38">
            <v>8221271.2504255138</v>
          </cell>
        </row>
      </sheetData>
      <sheetData sheetId="16">
        <row r="38">
          <cell r="N38">
            <v>373301.12549999997</v>
          </cell>
        </row>
      </sheetData>
      <sheetData sheetId="17">
        <row r="38">
          <cell r="N38">
            <v>25315.263148835991</v>
          </cell>
        </row>
      </sheetData>
      <sheetData sheetId="18">
        <row r="38">
          <cell r="N38">
            <v>763166.65796477883</v>
          </cell>
        </row>
      </sheetData>
      <sheetData sheetId="19">
        <row r="38">
          <cell r="N38">
            <v>28554093.890614301</v>
          </cell>
        </row>
      </sheetData>
      <sheetData sheetId="20">
        <row r="38">
          <cell r="N38">
            <v>10381.765233246624</v>
          </cell>
        </row>
      </sheetData>
      <sheetData sheetId="21">
        <row r="36">
          <cell r="N36">
            <v>20352254.837637268</v>
          </cell>
        </row>
      </sheetData>
      <sheetData sheetId="22">
        <row r="38">
          <cell r="N38">
            <v>759415.20960523887</v>
          </cell>
        </row>
      </sheetData>
      <sheetData sheetId="23">
        <row r="38">
          <cell r="N38">
            <v>2095146.1343106604</v>
          </cell>
        </row>
      </sheetData>
      <sheetData sheetId="24">
        <row r="12">
          <cell r="E12">
            <v>1</v>
          </cell>
          <cell r="F12">
            <v>2</v>
          </cell>
          <cell r="G12">
            <v>3</v>
          </cell>
          <cell r="H12">
            <v>4</v>
          </cell>
          <cell r="I12">
            <v>5</v>
          </cell>
          <cell r="J12">
            <v>6</v>
          </cell>
          <cell r="K12">
            <v>7</v>
          </cell>
          <cell r="L12">
            <v>8</v>
          </cell>
          <cell r="M12">
            <v>9</v>
          </cell>
          <cell r="N12">
            <v>10</v>
          </cell>
          <cell r="O12">
            <v>11</v>
          </cell>
          <cell r="P12">
            <v>12</v>
          </cell>
          <cell r="Q12">
            <v>13</v>
          </cell>
          <cell r="R12">
            <v>14</v>
          </cell>
          <cell r="S12">
            <v>15</v>
          </cell>
          <cell r="T12">
            <v>16</v>
          </cell>
          <cell r="U12">
            <v>17</v>
          </cell>
          <cell r="V12">
            <v>18</v>
          </cell>
          <cell r="W12">
            <v>19</v>
          </cell>
          <cell r="X12">
            <v>20</v>
          </cell>
          <cell r="Y12">
            <v>21</v>
          </cell>
          <cell r="Z12">
            <v>22</v>
          </cell>
          <cell r="AA12">
            <v>23</v>
          </cell>
          <cell r="AB12">
            <v>24</v>
          </cell>
          <cell r="AC12">
            <v>25</v>
          </cell>
          <cell r="AD12">
            <v>26</v>
          </cell>
        </row>
        <row r="13">
          <cell r="E13" t="str">
            <v>Example</v>
          </cell>
          <cell r="F13" t="str">
            <v>A14 D2AP</v>
          </cell>
          <cell r="G13" t="str">
            <v>A14 Section 2</v>
          </cell>
          <cell r="H13" t="str">
            <v>A14 single lane slip road</v>
          </cell>
          <cell r="I13" t="str">
            <v>A14 2 lane slip road</v>
          </cell>
          <cell r="J13" t="str">
            <v>Section 6.1</v>
          </cell>
          <cell r="K13" t="str">
            <v>Castletin Int.</v>
          </cell>
          <cell r="L13" t="str">
            <v>4.1 slips</v>
          </cell>
          <cell r="M13" t="str">
            <v>Meadows Link</v>
          </cell>
          <cell r="N13" t="str">
            <v>6.1 Slips</v>
          </cell>
          <cell r="O13" t="str">
            <v>Magor/Wilcrick Slips</v>
          </cell>
          <cell r="P13" t="str">
            <v>M4 approach</v>
          </cell>
          <cell r="Q13" t="str">
            <v>Existing M4</v>
          </cell>
          <cell r="R13" t="str">
            <v>Church Lane</v>
          </cell>
          <cell r="S13" t="str">
            <v>Dryffn Lane</v>
          </cell>
          <cell r="T13" t="str">
            <v>Lighthouse Road</v>
          </cell>
          <cell r="U13" t="str">
            <v>Meadows road</v>
          </cell>
          <cell r="V13" t="str">
            <v>Whitson to Llanwern</v>
          </cell>
          <cell r="W13" t="str">
            <v>North row</v>
          </cell>
          <cell r="X13" t="str">
            <v>Rush Wall (W)</v>
          </cell>
          <cell r="Y13" t="str">
            <v>Rush Wall (E)</v>
          </cell>
          <cell r="Z13" t="str">
            <v>Bareland Street</v>
          </cell>
          <cell r="AA13" t="str">
            <v>B4245</v>
          </cell>
          <cell r="AB13" t="str">
            <v>Wilcrick Jnc</v>
          </cell>
          <cell r="AC13" t="str">
            <v>Bencroft Lane</v>
          </cell>
          <cell r="AD13" t="str">
            <v>M4 departure</v>
          </cell>
        </row>
        <row r="14">
          <cell r="E14">
            <v>0</v>
          </cell>
          <cell r="F14">
            <v>0</v>
          </cell>
          <cell r="G14">
            <v>0</v>
          </cell>
          <cell r="H14">
            <v>0</v>
          </cell>
          <cell r="I14">
            <v>1</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6">
          <cell r="E16">
            <v>160</v>
          </cell>
          <cell r="F16">
            <v>16150</v>
          </cell>
          <cell r="G16">
            <v>3000</v>
          </cell>
          <cell r="H16">
            <v>1530</v>
          </cell>
          <cell r="I16">
            <v>1530</v>
          </cell>
          <cell r="J16">
            <v>4850</v>
          </cell>
          <cell r="K16">
            <v>9500</v>
          </cell>
          <cell r="L16">
            <v>900</v>
          </cell>
          <cell r="M16">
            <v>400</v>
          </cell>
          <cell r="N16">
            <v>3900</v>
          </cell>
          <cell r="O16">
            <v>1250</v>
          </cell>
          <cell r="P16">
            <v>700</v>
          </cell>
          <cell r="Q16">
            <v>1150</v>
          </cell>
          <cell r="R16">
            <v>200</v>
          </cell>
          <cell r="S16">
            <v>250</v>
          </cell>
          <cell r="T16">
            <v>1000</v>
          </cell>
          <cell r="U16">
            <v>700</v>
          </cell>
          <cell r="V16">
            <v>950</v>
          </cell>
          <cell r="W16">
            <v>600</v>
          </cell>
          <cell r="X16">
            <v>250</v>
          </cell>
          <cell r="Y16">
            <v>200</v>
          </cell>
          <cell r="Z16">
            <v>300</v>
          </cell>
          <cell r="AA16">
            <v>400</v>
          </cell>
          <cell r="AB16">
            <v>300</v>
          </cell>
          <cell r="AC16">
            <v>350</v>
          </cell>
          <cell r="AD16">
            <v>450</v>
          </cell>
        </row>
        <row r="17">
          <cell r="E17">
            <v>6</v>
          </cell>
          <cell r="F17">
            <v>10.3</v>
          </cell>
          <cell r="G17">
            <v>3.65</v>
          </cell>
          <cell r="H17">
            <v>3.7</v>
          </cell>
          <cell r="I17">
            <v>7.3</v>
          </cell>
          <cell r="J17">
            <v>32.6</v>
          </cell>
          <cell r="K17">
            <v>7.3</v>
          </cell>
          <cell r="L17">
            <v>6</v>
          </cell>
          <cell r="M17">
            <v>10.6</v>
          </cell>
          <cell r="N17">
            <v>6</v>
          </cell>
          <cell r="O17">
            <v>6</v>
          </cell>
          <cell r="P17">
            <v>10.6</v>
          </cell>
          <cell r="Q17">
            <v>25.2</v>
          </cell>
          <cell r="R17">
            <v>3.5</v>
          </cell>
          <cell r="S17">
            <v>3.5</v>
          </cell>
          <cell r="T17">
            <v>5.5</v>
          </cell>
          <cell r="U17">
            <v>7.3</v>
          </cell>
          <cell r="V17">
            <v>5.5</v>
          </cell>
          <cell r="W17">
            <v>5.5</v>
          </cell>
          <cell r="X17">
            <v>5.5</v>
          </cell>
          <cell r="Y17">
            <v>3.3</v>
          </cell>
          <cell r="Z17">
            <v>5.5</v>
          </cell>
          <cell r="AA17">
            <v>7.3</v>
          </cell>
          <cell r="AB17">
            <v>7.3</v>
          </cell>
          <cell r="AC17">
            <v>3.5</v>
          </cell>
          <cell r="AD17">
            <v>10.6</v>
          </cell>
        </row>
        <row r="18">
          <cell r="E18">
            <v>0</v>
          </cell>
          <cell r="F18">
            <v>1</v>
          </cell>
          <cell r="G18">
            <v>1</v>
          </cell>
          <cell r="H18">
            <v>0</v>
          </cell>
          <cell r="I18">
            <v>0</v>
          </cell>
          <cell r="J18">
            <v>1</v>
          </cell>
          <cell r="K18">
            <v>0</v>
          </cell>
          <cell r="L18">
            <v>1</v>
          </cell>
          <cell r="M18">
            <v>0</v>
          </cell>
          <cell r="N18">
            <v>0</v>
          </cell>
          <cell r="O18">
            <v>1</v>
          </cell>
          <cell r="P18">
            <v>0</v>
          </cell>
          <cell r="Q18">
            <v>0</v>
          </cell>
          <cell r="R18">
            <v>0</v>
          </cell>
          <cell r="S18">
            <v>0</v>
          </cell>
          <cell r="T18">
            <v>0</v>
          </cell>
          <cell r="U18">
            <v>0</v>
          </cell>
          <cell r="V18">
            <v>0</v>
          </cell>
          <cell r="W18">
            <v>0</v>
          </cell>
          <cell r="X18">
            <v>0</v>
          </cell>
          <cell r="Y18">
            <v>0</v>
          </cell>
          <cell r="Z18">
            <v>0</v>
          </cell>
          <cell r="AA18">
            <v>0</v>
          </cell>
          <cell r="AB18">
            <v>1</v>
          </cell>
          <cell r="AC18">
            <v>0</v>
          </cell>
          <cell r="AD18">
            <v>0</v>
          </cell>
        </row>
        <row r="19">
          <cell r="E19">
            <v>2.5</v>
          </cell>
          <cell r="F19">
            <v>2.5</v>
          </cell>
          <cell r="G19">
            <v>0</v>
          </cell>
          <cell r="H19">
            <v>0</v>
          </cell>
          <cell r="J19">
            <v>2.5</v>
          </cell>
          <cell r="K19">
            <v>2.5</v>
          </cell>
          <cell r="L19">
            <v>2.5</v>
          </cell>
          <cell r="M19">
            <v>2.5</v>
          </cell>
          <cell r="O19">
            <v>2.5</v>
          </cell>
          <cell r="P19">
            <v>2.5</v>
          </cell>
          <cell r="Q19">
            <v>2.5</v>
          </cell>
          <cell r="R19">
            <v>2.5</v>
          </cell>
          <cell r="S19">
            <v>2.5</v>
          </cell>
          <cell r="T19">
            <v>2.5</v>
          </cell>
          <cell r="U19">
            <v>2.5</v>
          </cell>
          <cell r="V19">
            <v>2.5</v>
          </cell>
          <cell r="W19">
            <v>2.5</v>
          </cell>
          <cell r="X19">
            <v>2.5</v>
          </cell>
          <cell r="Y19">
            <v>2.5</v>
          </cell>
          <cell r="AA19">
            <v>2.5</v>
          </cell>
          <cell r="AB19">
            <v>2.5</v>
          </cell>
        </row>
        <row r="22">
          <cell r="E22">
            <v>2</v>
          </cell>
          <cell r="F22">
            <v>2.5</v>
          </cell>
          <cell r="G22">
            <v>1</v>
          </cell>
          <cell r="H22">
            <v>1</v>
          </cell>
          <cell r="I22">
            <v>1</v>
          </cell>
          <cell r="J22">
            <v>3.5</v>
          </cell>
          <cell r="K22">
            <v>0</v>
          </cell>
          <cell r="L22">
            <v>3.5</v>
          </cell>
          <cell r="M22">
            <v>0</v>
          </cell>
          <cell r="N22">
            <v>3.5</v>
          </cell>
          <cell r="O22">
            <v>0</v>
          </cell>
          <cell r="P22">
            <v>0</v>
          </cell>
          <cell r="Q22">
            <v>3.5</v>
          </cell>
          <cell r="R22">
            <v>0</v>
          </cell>
          <cell r="S22">
            <v>0</v>
          </cell>
          <cell r="T22">
            <v>0</v>
          </cell>
          <cell r="U22">
            <v>0</v>
          </cell>
          <cell r="V22">
            <v>0</v>
          </cell>
          <cell r="W22">
            <v>0</v>
          </cell>
          <cell r="X22">
            <v>0</v>
          </cell>
          <cell r="Y22">
            <v>0</v>
          </cell>
          <cell r="Z22">
            <v>0</v>
          </cell>
          <cell r="AA22">
            <v>0</v>
          </cell>
          <cell r="AB22">
            <v>3.5</v>
          </cell>
          <cell r="AC22">
            <v>0</v>
          </cell>
          <cell r="AD22">
            <v>0</v>
          </cell>
        </row>
        <row r="23">
          <cell r="E23">
            <v>2</v>
          </cell>
          <cell r="F23">
            <v>2.5</v>
          </cell>
          <cell r="G23">
            <v>1</v>
          </cell>
          <cell r="H23">
            <v>1</v>
          </cell>
          <cell r="I23">
            <v>1</v>
          </cell>
          <cell r="J23">
            <v>3.5</v>
          </cell>
          <cell r="K23">
            <v>0</v>
          </cell>
          <cell r="L23">
            <v>3.5</v>
          </cell>
          <cell r="M23">
            <v>0</v>
          </cell>
          <cell r="N23">
            <v>3.5</v>
          </cell>
          <cell r="O23">
            <v>0</v>
          </cell>
          <cell r="P23">
            <v>0</v>
          </cell>
          <cell r="Q23">
            <v>3.5</v>
          </cell>
          <cell r="R23">
            <v>0</v>
          </cell>
          <cell r="S23">
            <v>0</v>
          </cell>
          <cell r="T23">
            <v>0</v>
          </cell>
          <cell r="U23">
            <v>0</v>
          </cell>
          <cell r="V23">
            <v>0</v>
          </cell>
          <cell r="W23">
            <v>0</v>
          </cell>
          <cell r="X23">
            <v>0</v>
          </cell>
          <cell r="Y23">
            <v>0</v>
          </cell>
          <cell r="Z23">
            <v>0</v>
          </cell>
          <cell r="AA23">
            <v>0</v>
          </cell>
          <cell r="AB23">
            <v>3.5</v>
          </cell>
          <cell r="AC23">
            <v>0</v>
          </cell>
          <cell r="AD23">
            <v>0</v>
          </cell>
        </row>
        <row r="27">
          <cell r="E27">
            <v>0</v>
          </cell>
          <cell r="F27">
            <v>3230</v>
          </cell>
          <cell r="G27">
            <v>1000</v>
          </cell>
          <cell r="H27">
            <v>500</v>
          </cell>
          <cell r="I27">
            <v>500</v>
          </cell>
          <cell r="J27">
            <v>550</v>
          </cell>
          <cell r="K27">
            <v>0</v>
          </cell>
          <cell r="L27">
            <v>0</v>
          </cell>
          <cell r="M27">
            <v>0</v>
          </cell>
          <cell r="N27">
            <v>0</v>
          </cell>
          <cell r="O27">
            <v>0</v>
          </cell>
          <cell r="P27">
            <v>0</v>
          </cell>
          <cell r="Q27">
            <v>0</v>
          </cell>
          <cell r="R27">
            <v>0</v>
          </cell>
          <cell r="S27">
            <v>0</v>
          </cell>
          <cell r="T27">
            <v>0</v>
          </cell>
          <cell r="U27">
            <v>0</v>
          </cell>
          <cell r="V27">
            <v>550</v>
          </cell>
          <cell r="W27">
            <v>0</v>
          </cell>
          <cell r="X27">
            <v>0</v>
          </cell>
          <cell r="Y27">
            <v>0</v>
          </cell>
          <cell r="Z27">
            <v>0</v>
          </cell>
          <cell r="AA27">
            <v>0</v>
          </cell>
          <cell r="AB27">
            <v>0</v>
          </cell>
          <cell r="AC27">
            <v>0</v>
          </cell>
          <cell r="AD27">
            <v>0</v>
          </cell>
        </row>
        <row r="28">
          <cell r="E28">
            <v>0.5</v>
          </cell>
          <cell r="F28">
            <v>1</v>
          </cell>
          <cell r="G28">
            <v>1</v>
          </cell>
          <cell r="H28">
            <v>1</v>
          </cell>
          <cell r="I28">
            <v>1</v>
          </cell>
          <cell r="J28">
            <v>1.5</v>
          </cell>
          <cell r="K28">
            <v>0.7</v>
          </cell>
          <cell r="L28">
            <v>1.5</v>
          </cell>
          <cell r="M28">
            <v>0.7</v>
          </cell>
          <cell r="N28">
            <v>0.7</v>
          </cell>
          <cell r="O28">
            <v>0.7</v>
          </cell>
          <cell r="P28">
            <v>0.7</v>
          </cell>
          <cell r="Q28">
            <v>0.7</v>
          </cell>
          <cell r="R28">
            <v>0.7</v>
          </cell>
          <cell r="S28">
            <v>0.7</v>
          </cell>
          <cell r="T28">
            <v>0.7</v>
          </cell>
          <cell r="U28">
            <v>0.7</v>
          </cell>
          <cell r="V28">
            <v>1.5</v>
          </cell>
          <cell r="W28">
            <v>0.7</v>
          </cell>
          <cell r="X28">
            <v>1.5</v>
          </cell>
          <cell r="Y28">
            <v>0.7</v>
          </cell>
          <cell r="Z28">
            <v>0.7</v>
          </cell>
          <cell r="AA28">
            <v>0.7</v>
          </cell>
          <cell r="AB28">
            <v>0.7</v>
          </cell>
          <cell r="AC28">
            <v>0.7</v>
          </cell>
          <cell r="AD28">
            <v>0.7</v>
          </cell>
        </row>
        <row r="31">
          <cell r="E31">
            <v>3</v>
          </cell>
          <cell r="F31">
            <v>2</v>
          </cell>
          <cell r="G31">
            <v>2</v>
          </cell>
          <cell r="H31">
            <v>2</v>
          </cell>
          <cell r="I31">
            <v>2</v>
          </cell>
          <cell r="J31">
            <v>3</v>
          </cell>
          <cell r="K31">
            <v>3</v>
          </cell>
          <cell r="L31">
            <v>3</v>
          </cell>
          <cell r="M31">
            <v>3</v>
          </cell>
          <cell r="N31">
            <v>3</v>
          </cell>
          <cell r="O31">
            <v>3</v>
          </cell>
          <cell r="P31">
            <v>3</v>
          </cell>
          <cell r="Q31">
            <v>3</v>
          </cell>
          <cell r="R31">
            <v>3</v>
          </cell>
          <cell r="S31">
            <v>3</v>
          </cell>
          <cell r="T31">
            <v>3</v>
          </cell>
          <cell r="U31">
            <v>3</v>
          </cell>
          <cell r="V31">
            <v>3</v>
          </cell>
          <cell r="W31">
            <v>3</v>
          </cell>
          <cell r="X31">
            <v>3</v>
          </cell>
          <cell r="Y31">
            <v>3</v>
          </cell>
          <cell r="Z31">
            <v>3</v>
          </cell>
          <cell r="AA31">
            <v>3</v>
          </cell>
          <cell r="AB31">
            <v>3</v>
          </cell>
          <cell r="AC31">
            <v>3</v>
          </cell>
          <cell r="AD31">
            <v>3</v>
          </cell>
        </row>
        <row r="32">
          <cell r="E32">
            <v>3</v>
          </cell>
          <cell r="F32">
            <v>2</v>
          </cell>
          <cell r="G32">
            <v>2</v>
          </cell>
          <cell r="H32">
            <v>2</v>
          </cell>
          <cell r="I32">
            <v>2</v>
          </cell>
          <cell r="J32">
            <v>3</v>
          </cell>
          <cell r="K32">
            <v>3</v>
          </cell>
          <cell r="L32">
            <v>3</v>
          </cell>
          <cell r="M32">
            <v>3</v>
          </cell>
          <cell r="N32">
            <v>3</v>
          </cell>
          <cell r="O32">
            <v>3</v>
          </cell>
          <cell r="P32">
            <v>3</v>
          </cell>
          <cell r="Q32">
            <v>3</v>
          </cell>
          <cell r="R32">
            <v>3</v>
          </cell>
          <cell r="S32">
            <v>3</v>
          </cell>
          <cell r="T32">
            <v>3</v>
          </cell>
          <cell r="U32">
            <v>3</v>
          </cell>
          <cell r="V32">
            <v>3</v>
          </cell>
          <cell r="W32">
            <v>3</v>
          </cell>
          <cell r="X32">
            <v>3</v>
          </cell>
          <cell r="Y32">
            <v>3</v>
          </cell>
          <cell r="Z32">
            <v>3</v>
          </cell>
          <cell r="AA32">
            <v>3</v>
          </cell>
          <cell r="AB32">
            <v>3</v>
          </cell>
          <cell r="AC32">
            <v>3</v>
          </cell>
          <cell r="AD32">
            <v>3</v>
          </cell>
        </row>
        <row r="36">
          <cell r="E36">
            <v>0</v>
          </cell>
          <cell r="F36">
            <v>12920</v>
          </cell>
          <cell r="G36">
            <v>2000</v>
          </cell>
          <cell r="H36">
            <v>1250</v>
          </cell>
          <cell r="I36">
            <v>1215</v>
          </cell>
          <cell r="J36">
            <v>0</v>
          </cell>
          <cell r="K36">
            <v>0</v>
          </cell>
          <cell r="L36">
            <v>0</v>
          </cell>
          <cell r="M36">
            <v>0</v>
          </cell>
          <cell r="N36">
            <v>0</v>
          </cell>
          <cell r="O36">
            <v>0</v>
          </cell>
          <cell r="P36">
            <v>0</v>
          </cell>
          <cell r="Q36">
            <v>0</v>
          </cell>
          <cell r="R36">
            <v>0</v>
          </cell>
          <cell r="S36">
            <v>0</v>
          </cell>
          <cell r="T36">
            <v>150</v>
          </cell>
          <cell r="U36">
            <v>0</v>
          </cell>
          <cell r="V36">
            <v>0</v>
          </cell>
          <cell r="W36">
            <v>0</v>
          </cell>
          <cell r="X36">
            <v>200</v>
          </cell>
          <cell r="Y36">
            <v>0</v>
          </cell>
          <cell r="Z36">
            <v>0</v>
          </cell>
          <cell r="AA36">
            <v>0</v>
          </cell>
          <cell r="AB36">
            <v>0</v>
          </cell>
          <cell r="AC36">
            <v>0</v>
          </cell>
          <cell r="AD36">
            <v>0</v>
          </cell>
        </row>
        <row r="37">
          <cell r="E37">
            <v>0.5</v>
          </cell>
          <cell r="F37">
            <v>1</v>
          </cell>
          <cell r="G37">
            <v>1</v>
          </cell>
          <cell r="H37">
            <v>1</v>
          </cell>
          <cell r="I37">
            <v>1</v>
          </cell>
          <cell r="J37">
            <v>1</v>
          </cell>
          <cell r="K37">
            <v>1</v>
          </cell>
          <cell r="L37">
            <v>2</v>
          </cell>
          <cell r="M37">
            <v>1</v>
          </cell>
          <cell r="N37">
            <v>1</v>
          </cell>
          <cell r="O37">
            <v>1</v>
          </cell>
          <cell r="P37">
            <v>1</v>
          </cell>
          <cell r="Q37">
            <v>1</v>
          </cell>
          <cell r="R37">
            <v>1</v>
          </cell>
          <cell r="S37">
            <v>1</v>
          </cell>
          <cell r="T37">
            <v>4</v>
          </cell>
          <cell r="U37">
            <v>1</v>
          </cell>
          <cell r="V37">
            <v>1</v>
          </cell>
          <cell r="W37">
            <v>1</v>
          </cell>
          <cell r="X37">
            <v>2</v>
          </cell>
          <cell r="Y37">
            <v>1</v>
          </cell>
          <cell r="Z37">
            <v>1</v>
          </cell>
          <cell r="AA37">
            <v>1</v>
          </cell>
          <cell r="AB37">
            <v>1</v>
          </cell>
          <cell r="AC37">
            <v>1</v>
          </cell>
          <cell r="AD37">
            <v>1</v>
          </cell>
        </row>
        <row r="40">
          <cell r="E40">
            <v>3</v>
          </cell>
          <cell r="F40">
            <v>2</v>
          </cell>
          <cell r="G40">
            <v>2</v>
          </cell>
          <cell r="H40">
            <v>2</v>
          </cell>
          <cell r="I40">
            <v>2</v>
          </cell>
          <cell r="J40">
            <v>3</v>
          </cell>
          <cell r="K40">
            <v>3</v>
          </cell>
          <cell r="L40">
            <v>3</v>
          </cell>
          <cell r="M40">
            <v>3</v>
          </cell>
          <cell r="N40">
            <v>3</v>
          </cell>
          <cell r="O40">
            <v>3</v>
          </cell>
          <cell r="P40">
            <v>3</v>
          </cell>
          <cell r="Q40">
            <v>3</v>
          </cell>
          <cell r="R40">
            <v>3</v>
          </cell>
          <cell r="S40">
            <v>3</v>
          </cell>
          <cell r="T40">
            <v>3</v>
          </cell>
          <cell r="U40">
            <v>3</v>
          </cell>
          <cell r="V40">
            <v>3</v>
          </cell>
          <cell r="W40">
            <v>3</v>
          </cell>
          <cell r="X40">
            <v>3</v>
          </cell>
          <cell r="Y40">
            <v>3</v>
          </cell>
          <cell r="Z40">
            <v>3</v>
          </cell>
          <cell r="AA40">
            <v>3</v>
          </cell>
          <cell r="AB40">
            <v>3</v>
          </cell>
          <cell r="AC40">
            <v>3</v>
          </cell>
          <cell r="AD40">
            <v>3</v>
          </cell>
        </row>
        <row r="41">
          <cell r="E41">
            <v>3</v>
          </cell>
          <cell r="F41">
            <v>2</v>
          </cell>
          <cell r="G41">
            <v>2</v>
          </cell>
          <cell r="H41">
            <v>2</v>
          </cell>
          <cell r="I41">
            <v>2</v>
          </cell>
          <cell r="J41">
            <v>3</v>
          </cell>
          <cell r="K41">
            <v>3</v>
          </cell>
          <cell r="L41">
            <v>3</v>
          </cell>
          <cell r="M41">
            <v>3</v>
          </cell>
          <cell r="N41">
            <v>3</v>
          </cell>
          <cell r="O41">
            <v>3</v>
          </cell>
          <cell r="P41">
            <v>3</v>
          </cell>
          <cell r="Q41">
            <v>3</v>
          </cell>
          <cell r="R41">
            <v>3</v>
          </cell>
          <cell r="S41">
            <v>3</v>
          </cell>
          <cell r="T41">
            <v>3</v>
          </cell>
          <cell r="U41">
            <v>3</v>
          </cell>
          <cell r="V41">
            <v>3</v>
          </cell>
          <cell r="W41">
            <v>3</v>
          </cell>
          <cell r="X41">
            <v>3</v>
          </cell>
          <cell r="Y41">
            <v>3</v>
          </cell>
          <cell r="Z41">
            <v>3</v>
          </cell>
          <cell r="AA41">
            <v>3</v>
          </cell>
          <cell r="AB41">
            <v>3</v>
          </cell>
          <cell r="AC41">
            <v>3</v>
          </cell>
          <cell r="AD41">
            <v>3</v>
          </cell>
        </row>
        <row r="45">
          <cell r="E45">
            <v>0</v>
          </cell>
          <cell r="F45">
            <v>0.3</v>
          </cell>
          <cell r="G45">
            <v>0.15</v>
          </cell>
          <cell r="H45">
            <v>0.15</v>
          </cell>
          <cell r="I45">
            <v>0.15</v>
          </cell>
          <cell r="J45">
            <v>0.15</v>
          </cell>
          <cell r="K45">
            <v>0.15</v>
          </cell>
          <cell r="L45">
            <v>0.15</v>
          </cell>
          <cell r="M45">
            <v>0.15</v>
          </cell>
          <cell r="N45">
            <v>0.15</v>
          </cell>
          <cell r="O45">
            <v>0.15</v>
          </cell>
          <cell r="P45">
            <v>0.15</v>
          </cell>
          <cell r="Q45">
            <v>0.15</v>
          </cell>
          <cell r="R45">
            <v>0.15</v>
          </cell>
          <cell r="S45">
            <v>0.15</v>
          </cell>
          <cell r="T45">
            <v>0.15</v>
          </cell>
          <cell r="U45">
            <v>0.15</v>
          </cell>
          <cell r="V45">
            <v>0.15</v>
          </cell>
          <cell r="W45">
            <v>0.15</v>
          </cell>
          <cell r="X45">
            <v>0.15</v>
          </cell>
          <cell r="Y45">
            <v>0.15</v>
          </cell>
          <cell r="Z45">
            <v>0.15</v>
          </cell>
          <cell r="AA45">
            <v>0.15</v>
          </cell>
          <cell r="AB45">
            <v>0.15</v>
          </cell>
          <cell r="AC45">
            <v>0.15</v>
          </cell>
          <cell r="AD45">
            <v>0.15</v>
          </cell>
        </row>
        <row r="50">
          <cell r="E50">
            <v>0</v>
          </cell>
          <cell r="F50">
            <v>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0</v>
          </cell>
          <cell r="F51">
            <v>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5">
          <cell r="E55">
            <v>0</v>
          </cell>
          <cell r="F55">
            <v>1</v>
          </cell>
          <cell r="G55">
            <v>1</v>
          </cell>
          <cell r="H55">
            <v>1</v>
          </cell>
          <cell r="I55">
            <v>1</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E56">
            <v>0</v>
          </cell>
          <cell r="F56">
            <v>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E57">
            <v>0</v>
          </cell>
          <cell r="F57">
            <v>1</v>
          </cell>
          <cell r="G57">
            <v>1</v>
          </cell>
          <cell r="H57">
            <v>1</v>
          </cell>
          <cell r="I57">
            <v>1</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E58">
            <v>0</v>
          </cell>
          <cell r="F58">
            <v>4</v>
          </cell>
          <cell r="G58">
            <v>1</v>
          </cell>
          <cell r="H58">
            <v>1</v>
          </cell>
          <cell r="I58">
            <v>1</v>
          </cell>
          <cell r="J58">
            <v>4</v>
          </cell>
          <cell r="K58">
            <v>4</v>
          </cell>
          <cell r="L58">
            <v>0</v>
          </cell>
          <cell r="M58">
            <v>4</v>
          </cell>
          <cell r="R58">
            <v>4</v>
          </cell>
          <cell r="S58">
            <v>4</v>
          </cell>
          <cell r="T58">
            <v>3</v>
          </cell>
          <cell r="U58">
            <v>4</v>
          </cell>
          <cell r="V58">
            <v>4</v>
          </cell>
          <cell r="W58">
            <v>4</v>
          </cell>
          <cell r="X58">
            <v>4</v>
          </cell>
          <cell r="Y58">
            <v>4</v>
          </cell>
        </row>
        <row r="62">
          <cell r="E62">
            <v>1</v>
          </cell>
          <cell r="F62">
            <v>1</v>
          </cell>
          <cell r="G62">
            <v>1</v>
          </cell>
          <cell r="H62">
            <v>0</v>
          </cell>
          <cell r="I62">
            <v>1</v>
          </cell>
          <cell r="J62">
            <v>1</v>
          </cell>
          <cell r="K62">
            <v>1</v>
          </cell>
          <cell r="L62">
            <v>1</v>
          </cell>
          <cell r="M62">
            <v>1</v>
          </cell>
          <cell r="R62">
            <v>1</v>
          </cell>
          <cell r="S62">
            <v>0</v>
          </cell>
          <cell r="T62">
            <v>0</v>
          </cell>
          <cell r="U62">
            <v>1</v>
          </cell>
          <cell r="V62">
            <v>1</v>
          </cell>
          <cell r="W62">
            <v>1</v>
          </cell>
          <cell r="X62">
            <v>1</v>
          </cell>
          <cell r="Y62">
            <v>1</v>
          </cell>
        </row>
        <row r="63">
          <cell r="F63">
            <v>1</v>
          </cell>
          <cell r="H63">
            <v>1</v>
          </cell>
          <cell r="I63">
            <v>1</v>
          </cell>
          <cell r="J63">
            <v>1</v>
          </cell>
          <cell r="K63">
            <v>1</v>
          </cell>
          <cell r="L63">
            <v>1</v>
          </cell>
          <cell r="M63">
            <v>1</v>
          </cell>
          <cell r="R63">
            <v>1</v>
          </cell>
          <cell r="S63">
            <v>1</v>
          </cell>
          <cell r="T63">
            <v>1</v>
          </cell>
          <cell r="U63">
            <v>1</v>
          </cell>
          <cell r="V63">
            <v>1</v>
          </cell>
          <cell r="W63">
            <v>1</v>
          </cell>
          <cell r="X63">
            <v>1</v>
          </cell>
          <cell r="Y63">
            <v>1</v>
          </cell>
        </row>
        <row r="64">
          <cell r="E64">
            <v>1.73E-3</v>
          </cell>
          <cell r="F64">
            <v>1</v>
          </cell>
          <cell r="G64">
            <v>1</v>
          </cell>
          <cell r="H64">
            <v>1</v>
          </cell>
          <cell r="I64">
            <v>1</v>
          </cell>
          <cell r="J64">
            <v>1</v>
          </cell>
          <cell r="K64">
            <v>1</v>
          </cell>
          <cell r="L64">
            <v>1</v>
          </cell>
          <cell r="M64">
            <v>1</v>
          </cell>
          <cell r="R64">
            <v>1</v>
          </cell>
          <cell r="S64">
            <v>1</v>
          </cell>
          <cell r="T64">
            <v>1</v>
          </cell>
          <cell r="U64">
            <v>1</v>
          </cell>
          <cell r="V64">
            <v>1</v>
          </cell>
          <cell r="W64">
            <v>1</v>
          </cell>
          <cell r="X64">
            <v>1</v>
          </cell>
          <cell r="Y64">
            <v>1</v>
          </cell>
        </row>
        <row r="65">
          <cell r="E65">
            <v>50</v>
          </cell>
          <cell r="F65">
            <v>50</v>
          </cell>
          <cell r="G65">
            <v>50</v>
          </cell>
          <cell r="H65">
            <v>50</v>
          </cell>
          <cell r="I65">
            <v>50</v>
          </cell>
          <cell r="J65">
            <v>50</v>
          </cell>
          <cell r="K65">
            <v>50</v>
          </cell>
          <cell r="L65">
            <v>50</v>
          </cell>
          <cell r="M65">
            <v>50</v>
          </cell>
          <cell r="N65">
            <v>50</v>
          </cell>
          <cell r="O65">
            <v>50</v>
          </cell>
          <cell r="P65">
            <v>50</v>
          </cell>
          <cell r="Q65">
            <v>50</v>
          </cell>
          <cell r="R65">
            <v>50</v>
          </cell>
          <cell r="S65">
            <v>50</v>
          </cell>
          <cell r="T65">
            <v>50</v>
          </cell>
          <cell r="U65">
            <v>50</v>
          </cell>
          <cell r="V65">
            <v>50</v>
          </cell>
          <cell r="W65">
            <v>50</v>
          </cell>
          <cell r="X65">
            <v>50</v>
          </cell>
          <cell r="Y65">
            <v>50</v>
          </cell>
          <cell r="Z65">
            <v>50</v>
          </cell>
          <cell r="AA65">
            <v>50</v>
          </cell>
          <cell r="AB65">
            <v>50</v>
          </cell>
          <cell r="AC65">
            <v>50</v>
          </cell>
          <cell r="AD65">
            <v>50</v>
          </cell>
        </row>
        <row r="66">
          <cell r="E66">
            <v>100</v>
          </cell>
          <cell r="F66">
            <v>40</v>
          </cell>
          <cell r="G66">
            <v>100</v>
          </cell>
          <cell r="H66">
            <v>40</v>
          </cell>
          <cell r="I66">
            <v>40</v>
          </cell>
          <cell r="J66">
            <v>40</v>
          </cell>
          <cell r="K66">
            <v>40</v>
          </cell>
          <cell r="L66">
            <v>40</v>
          </cell>
          <cell r="M66">
            <v>40</v>
          </cell>
          <cell r="N66">
            <v>40</v>
          </cell>
          <cell r="O66">
            <v>40</v>
          </cell>
          <cell r="P66">
            <v>40</v>
          </cell>
          <cell r="Q66">
            <v>40</v>
          </cell>
          <cell r="R66">
            <v>40</v>
          </cell>
          <cell r="S66">
            <v>40</v>
          </cell>
          <cell r="T66">
            <v>40</v>
          </cell>
          <cell r="U66">
            <v>40</v>
          </cell>
          <cell r="V66">
            <v>40</v>
          </cell>
          <cell r="W66">
            <v>40</v>
          </cell>
          <cell r="X66">
            <v>40</v>
          </cell>
          <cell r="Y66">
            <v>40</v>
          </cell>
          <cell r="Z66">
            <v>40</v>
          </cell>
          <cell r="AA66">
            <v>40</v>
          </cell>
          <cell r="AB66">
            <v>40</v>
          </cell>
          <cell r="AC66">
            <v>40</v>
          </cell>
          <cell r="AD66">
            <v>40</v>
          </cell>
        </row>
        <row r="70">
          <cell r="E70">
            <v>0</v>
          </cell>
          <cell r="F70">
            <v>0.15</v>
          </cell>
          <cell r="G70">
            <v>0.1</v>
          </cell>
          <cell r="H70">
            <v>0.1</v>
          </cell>
          <cell r="I70">
            <v>0.1</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0.75</v>
          </cell>
          <cell r="F71">
            <v>0.8</v>
          </cell>
          <cell r="G71">
            <v>1</v>
          </cell>
          <cell r="H71">
            <v>1</v>
          </cell>
          <cell r="I71">
            <v>1</v>
          </cell>
          <cell r="J71">
            <v>1</v>
          </cell>
          <cell r="K71">
            <v>1</v>
          </cell>
          <cell r="L71">
            <v>1</v>
          </cell>
          <cell r="M71">
            <v>1</v>
          </cell>
          <cell r="R71">
            <v>1</v>
          </cell>
          <cell r="S71">
            <v>1</v>
          </cell>
          <cell r="T71">
            <v>1</v>
          </cell>
          <cell r="U71">
            <v>1</v>
          </cell>
          <cell r="V71">
            <v>1</v>
          </cell>
          <cell r="W71">
            <v>1</v>
          </cell>
          <cell r="X71">
            <v>1</v>
          </cell>
          <cell r="Y71">
            <v>1</v>
          </cell>
        </row>
        <row r="73">
          <cell r="E73">
            <v>0</v>
          </cell>
          <cell r="F73">
            <v>0.1</v>
          </cell>
          <cell r="G73">
            <v>0.1</v>
          </cell>
          <cell r="H73">
            <v>0.15</v>
          </cell>
          <cell r="I73">
            <v>0.15</v>
          </cell>
          <cell r="J73">
            <v>0.05</v>
          </cell>
          <cell r="K73">
            <v>0.15</v>
          </cell>
          <cell r="L73">
            <v>0.05</v>
          </cell>
          <cell r="M73">
            <v>0.15</v>
          </cell>
          <cell r="R73">
            <v>0.15</v>
          </cell>
          <cell r="S73">
            <v>0.15</v>
          </cell>
          <cell r="T73">
            <v>0.15</v>
          </cell>
          <cell r="U73">
            <v>0.15</v>
          </cell>
          <cell r="V73">
            <v>0.05</v>
          </cell>
          <cell r="W73">
            <v>0.15</v>
          </cell>
          <cell r="X73">
            <v>0.05</v>
          </cell>
          <cell r="Y73">
            <v>0.15</v>
          </cell>
        </row>
        <row r="74">
          <cell r="E74">
            <v>0</v>
          </cell>
          <cell r="F74">
            <v>0.35</v>
          </cell>
          <cell r="G74">
            <v>0.35</v>
          </cell>
          <cell r="H74">
            <v>0.3</v>
          </cell>
          <cell r="I74">
            <v>0.3</v>
          </cell>
          <cell r="J74">
            <v>0.6</v>
          </cell>
          <cell r="K74">
            <v>0.6</v>
          </cell>
          <cell r="L74">
            <v>0.6</v>
          </cell>
          <cell r="M74">
            <v>0.6</v>
          </cell>
          <cell r="R74">
            <v>0.6</v>
          </cell>
          <cell r="S74">
            <v>0.6</v>
          </cell>
          <cell r="T74">
            <v>0.6</v>
          </cell>
          <cell r="U74">
            <v>0.6</v>
          </cell>
          <cell r="V74">
            <v>0.6</v>
          </cell>
          <cell r="W74">
            <v>0.6</v>
          </cell>
          <cell r="X74">
            <v>0.6</v>
          </cell>
          <cell r="Y74">
            <v>0.6</v>
          </cell>
        </row>
        <row r="75">
          <cell r="E75">
            <v>0</v>
          </cell>
          <cell r="F75">
            <v>0.35</v>
          </cell>
          <cell r="G75">
            <v>0.35</v>
          </cell>
          <cell r="H75">
            <v>0.3</v>
          </cell>
          <cell r="I75">
            <v>0.3</v>
          </cell>
          <cell r="J75">
            <v>0.6</v>
          </cell>
          <cell r="K75">
            <v>0.6</v>
          </cell>
          <cell r="L75">
            <v>0.6</v>
          </cell>
          <cell r="M75">
            <v>0.6</v>
          </cell>
          <cell r="R75">
            <v>0.6</v>
          </cell>
          <cell r="S75">
            <v>0.6</v>
          </cell>
          <cell r="T75">
            <v>0.6</v>
          </cell>
          <cell r="U75">
            <v>0.6</v>
          </cell>
          <cell r="V75">
            <v>0.6</v>
          </cell>
          <cell r="W75">
            <v>0.6</v>
          </cell>
          <cell r="X75">
            <v>0.6</v>
          </cell>
          <cell r="Y75">
            <v>0.6</v>
          </cell>
        </row>
        <row r="81">
          <cell r="E81">
            <v>0.2</v>
          </cell>
          <cell r="F81">
            <v>0.15</v>
          </cell>
          <cell r="G81">
            <v>0.15</v>
          </cell>
          <cell r="H81">
            <v>0.15</v>
          </cell>
          <cell r="I81">
            <v>0.15</v>
          </cell>
          <cell r="J81">
            <v>0.15</v>
          </cell>
          <cell r="K81">
            <v>0.15</v>
          </cell>
          <cell r="L81">
            <v>0.15</v>
          </cell>
          <cell r="M81">
            <v>0.15</v>
          </cell>
          <cell r="N81">
            <v>0.15</v>
          </cell>
          <cell r="O81">
            <v>0.15</v>
          </cell>
          <cell r="P81">
            <v>0.15</v>
          </cell>
          <cell r="Q81">
            <v>0.15</v>
          </cell>
          <cell r="R81">
            <v>0.15</v>
          </cell>
          <cell r="S81">
            <v>0.15</v>
          </cell>
          <cell r="T81">
            <v>0.15</v>
          </cell>
          <cell r="U81">
            <v>0.15</v>
          </cell>
          <cell r="V81">
            <v>0.15</v>
          </cell>
          <cell r="W81">
            <v>0.15</v>
          </cell>
          <cell r="X81">
            <v>0.15</v>
          </cell>
          <cell r="Y81">
            <v>0.15</v>
          </cell>
          <cell r="Z81">
            <v>0.15</v>
          </cell>
          <cell r="AA81">
            <v>0.15</v>
          </cell>
          <cell r="AB81">
            <v>0.15</v>
          </cell>
          <cell r="AC81">
            <v>0.15</v>
          </cell>
          <cell r="AD81">
            <v>0.15</v>
          </cell>
        </row>
        <row r="82">
          <cell r="F82">
            <v>0.02</v>
          </cell>
          <cell r="G82">
            <v>0.02</v>
          </cell>
          <cell r="H82">
            <v>0.02</v>
          </cell>
          <cell r="I82">
            <v>0.02</v>
          </cell>
          <cell r="J82">
            <v>0.15</v>
          </cell>
          <cell r="K82">
            <v>0.15</v>
          </cell>
          <cell r="L82">
            <v>0.15</v>
          </cell>
          <cell r="M82">
            <v>0.15</v>
          </cell>
          <cell r="N82">
            <v>0.15</v>
          </cell>
          <cell r="O82">
            <v>0.15</v>
          </cell>
          <cell r="P82">
            <v>0.15</v>
          </cell>
          <cell r="Q82">
            <v>0.15</v>
          </cell>
          <cell r="R82">
            <v>0.12</v>
          </cell>
          <cell r="S82">
            <v>0.12</v>
          </cell>
          <cell r="T82">
            <v>0.12</v>
          </cell>
          <cell r="U82">
            <v>0.12</v>
          </cell>
          <cell r="V82">
            <v>0.12</v>
          </cell>
          <cell r="W82">
            <v>0.12</v>
          </cell>
          <cell r="X82">
            <v>0.12</v>
          </cell>
          <cell r="Y82">
            <v>0.12</v>
          </cell>
          <cell r="Z82">
            <v>0.12</v>
          </cell>
          <cell r="AA82">
            <v>0.12</v>
          </cell>
          <cell r="AB82">
            <v>0.12</v>
          </cell>
          <cell r="AC82">
            <v>0.12</v>
          </cell>
          <cell r="AD82">
            <v>0.15</v>
          </cell>
        </row>
        <row r="83">
          <cell r="F83">
            <v>0.06</v>
          </cell>
          <cell r="G83">
            <v>0.06</v>
          </cell>
          <cell r="H83">
            <v>0.06</v>
          </cell>
          <cell r="I83">
            <v>0.06</v>
          </cell>
          <cell r="J83">
            <v>0.05</v>
          </cell>
          <cell r="K83">
            <v>0.05</v>
          </cell>
          <cell r="L83">
            <v>0.05</v>
          </cell>
          <cell r="M83">
            <v>0.05</v>
          </cell>
          <cell r="N83">
            <v>0.05</v>
          </cell>
          <cell r="O83">
            <v>0.05</v>
          </cell>
          <cell r="P83">
            <v>0.05</v>
          </cell>
          <cell r="Q83">
            <v>0.05</v>
          </cell>
          <cell r="R83">
            <v>0.05</v>
          </cell>
          <cell r="S83">
            <v>0.05</v>
          </cell>
          <cell r="T83">
            <v>0.05</v>
          </cell>
          <cell r="U83">
            <v>0.05</v>
          </cell>
          <cell r="V83">
            <v>0.05</v>
          </cell>
          <cell r="W83">
            <v>0.05</v>
          </cell>
          <cell r="X83">
            <v>0.05</v>
          </cell>
          <cell r="Y83">
            <v>0.05</v>
          </cell>
          <cell r="Z83">
            <v>0.05</v>
          </cell>
          <cell r="AA83">
            <v>0.05</v>
          </cell>
          <cell r="AB83">
            <v>0.05</v>
          </cell>
          <cell r="AC83">
            <v>0.05</v>
          </cell>
          <cell r="AD83">
            <v>0.05</v>
          </cell>
        </row>
        <row r="84">
          <cell r="F84">
            <v>0.04</v>
          </cell>
          <cell r="G84">
            <v>0.04</v>
          </cell>
          <cell r="H84">
            <v>0.04</v>
          </cell>
          <cell r="I84">
            <v>0.04</v>
          </cell>
          <cell r="J84">
            <v>3.5000000000000003E-2</v>
          </cell>
          <cell r="K84">
            <v>3.5000000000000003E-2</v>
          </cell>
          <cell r="L84">
            <v>3.5000000000000003E-2</v>
          </cell>
          <cell r="M84">
            <v>3.5000000000000003E-2</v>
          </cell>
          <cell r="N84">
            <v>3.5000000000000003E-2</v>
          </cell>
          <cell r="O84">
            <v>3.5000000000000003E-2</v>
          </cell>
          <cell r="P84">
            <v>3.5000000000000003E-2</v>
          </cell>
          <cell r="Q84">
            <v>3.5000000000000003E-2</v>
          </cell>
          <cell r="R84">
            <v>3.5000000000000003E-2</v>
          </cell>
          <cell r="S84">
            <v>3.5000000000000003E-2</v>
          </cell>
          <cell r="T84">
            <v>3.5000000000000003E-2</v>
          </cell>
          <cell r="U84">
            <v>3.5000000000000003E-2</v>
          </cell>
          <cell r="V84">
            <v>3.5000000000000003E-2</v>
          </cell>
          <cell r="W84">
            <v>3.5000000000000003E-2</v>
          </cell>
          <cell r="X84">
            <v>3.5000000000000003E-2</v>
          </cell>
          <cell r="Y84">
            <v>3.5000000000000003E-2</v>
          </cell>
          <cell r="Z84">
            <v>3.5000000000000003E-2</v>
          </cell>
          <cell r="AA84">
            <v>3.5000000000000003E-2</v>
          </cell>
          <cell r="AB84">
            <v>3.5000000000000003E-2</v>
          </cell>
          <cell r="AC84">
            <v>3.5000000000000003E-2</v>
          </cell>
          <cell r="AD84">
            <v>3.5000000000000003E-2</v>
          </cell>
        </row>
        <row r="88">
          <cell r="E88">
            <v>2</v>
          </cell>
          <cell r="F88">
            <v>1</v>
          </cell>
          <cell r="G88">
            <v>1</v>
          </cell>
          <cell r="H88">
            <v>0</v>
          </cell>
          <cell r="I88">
            <v>0</v>
          </cell>
          <cell r="J88">
            <v>0</v>
          </cell>
          <cell r="K88">
            <v>0</v>
          </cell>
          <cell r="L88">
            <v>0</v>
          </cell>
          <cell r="M88">
            <v>0</v>
          </cell>
          <cell r="N88">
            <v>0</v>
          </cell>
          <cell r="O88">
            <v>0</v>
          </cell>
          <cell r="P88">
            <v>0</v>
          </cell>
          <cell r="Q88">
            <v>0</v>
          </cell>
          <cell r="R88">
            <v>2</v>
          </cell>
          <cell r="S88">
            <v>2</v>
          </cell>
          <cell r="T88">
            <v>2</v>
          </cell>
          <cell r="U88">
            <v>2</v>
          </cell>
          <cell r="V88">
            <v>2</v>
          </cell>
          <cell r="W88">
            <v>2</v>
          </cell>
          <cell r="X88">
            <v>2</v>
          </cell>
          <cell r="Y88">
            <v>2</v>
          </cell>
          <cell r="Z88">
            <v>2</v>
          </cell>
          <cell r="AA88">
            <v>2</v>
          </cell>
          <cell r="AB88">
            <v>2</v>
          </cell>
          <cell r="AC88">
            <v>2</v>
          </cell>
          <cell r="AD88">
            <v>0</v>
          </cell>
        </row>
        <row r="89">
          <cell r="E89">
            <v>2</v>
          </cell>
          <cell r="F89">
            <v>1</v>
          </cell>
          <cell r="G89">
            <v>0</v>
          </cell>
          <cell r="H89">
            <v>0</v>
          </cell>
          <cell r="I89">
            <v>0</v>
          </cell>
          <cell r="J89">
            <v>0</v>
          </cell>
          <cell r="K89">
            <v>0</v>
          </cell>
          <cell r="L89">
            <v>0</v>
          </cell>
          <cell r="M89">
            <v>0</v>
          </cell>
          <cell r="N89">
            <v>0</v>
          </cell>
          <cell r="O89">
            <v>0</v>
          </cell>
          <cell r="P89">
            <v>0</v>
          </cell>
          <cell r="Q89">
            <v>0</v>
          </cell>
          <cell r="R89">
            <v>1</v>
          </cell>
          <cell r="S89">
            <v>1</v>
          </cell>
          <cell r="T89">
            <v>1</v>
          </cell>
          <cell r="U89">
            <v>1</v>
          </cell>
          <cell r="V89">
            <v>1</v>
          </cell>
          <cell r="W89">
            <v>1</v>
          </cell>
          <cell r="X89">
            <v>1</v>
          </cell>
          <cell r="Y89">
            <v>1</v>
          </cell>
          <cell r="Z89">
            <v>1</v>
          </cell>
          <cell r="AA89">
            <v>1</v>
          </cell>
          <cell r="AB89">
            <v>1</v>
          </cell>
          <cell r="AC89">
            <v>1</v>
          </cell>
          <cell r="AD89">
            <v>0</v>
          </cell>
        </row>
        <row r="90">
          <cell r="E90">
            <v>2</v>
          </cell>
          <cell r="F90">
            <v>2</v>
          </cell>
          <cell r="G90">
            <v>0</v>
          </cell>
          <cell r="H90">
            <v>0</v>
          </cell>
          <cell r="I90">
            <v>0</v>
          </cell>
          <cell r="J90">
            <v>3</v>
          </cell>
          <cell r="K90">
            <v>2.5</v>
          </cell>
          <cell r="L90">
            <v>3</v>
          </cell>
          <cell r="M90">
            <v>2.5</v>
          </cell>
          <cell r="R90">
            <v>3</v>
          </cell>
          <cell r="S90">
            <v>0</v>
          </cell>
          <cell r="T90">
            <v>0</v>
          </cell>
          <cell r="U90">
            <v>2.5</v>
          </cell>
          <cell r="V90">
            <v>3</v>
          </cell>
          <cell r="W90">
            <v>2.5</v>
          </cell>
          <cell r="X90">
            <v>3</v>
          </cell>
          <cell r="Y90">
            <v>2.5</v>
          </cell>
        </row>
        <row r="91">
          <cell r="E91">
            <v>1</v>
          </cell>
          <cell r="F91">
            <v>1</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6">
          <cell r="E96">
            <v>10</v>
          </cell>
          <cell r="F96">
            <v>5</v>
          </cell>
          <cell r="G96">
            <v>1</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E97">
            <v>1</v>
          </cell>
          <cell r="F97">
            <v>1</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E98">
            <v>1</v>
          </cell>
          <cell r="F98">
            <v>2</v>
          </cell>
          <cell r="G98">
            <v>1</v>
          </cell>
          <cell r="H98">
            <v>1</v>
          </cell>
          <cell r="I98">
            <v>1</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102">
          <cell r="E102">
            <v>1</v>
          </cell>
          <cell r="F102">
            <v>1</v>
          </cell>
          <cell r="G102">
            <v>1</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row>
        <row r="103">
          <cell r="E103">
            <v>40</v>
          </cell>
          <cell r="F103">
            <v>1000</v>
          </cell>
          <cell r="G103">
            <v>1000</v>
          </cell>
          <cell r="H103">
            <v>1000</v>
          </cell>
          <cell r="I103">
            <v>1000</v>
          </cell>
          <cell r="J103">
            <v>1000</v>
          </cell>
          <cell r="K103">
            <v>1000</v>
          </cell>
          <cell r="L103">
            <v>1000</v>
          </cell>
          <cell r="M103">
            <v>1000</v>
          </cell>
          <cell r="N103">
            <v>1000</v>
          </cell>
          <cell r="O103">
            <v>1000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sheetData>
      <sheetData sheetId="25" refreshError="1"/>
      <sheetData sheetId="26">
        <row r="8">
          <cell r="E8" t="str">
            <v>None</v>
          </cell>
        </row>
        <row r="9">
          <cell r="E9" t="str">
            <v>Str. Steel</v>
          </cell>
          <cell r="F9">
            <v>300</v>
          </cell>
        </row>
        <row r="10">
          <cell r="E10" t="str">
            <v>Y1</v>
          </cell>
          <cell r="F10">
            <v>198</v>
          </cell>
          <cell r="G10">
            <v>700</v>
          </cell>
          <cell r="H10">
            <v>0.309</v>
          </cell>
          <cell r="I10">
            <v>0.74199999999999999</v>
          </cell>
          <cell r="J10">
            <v>210.12</v>
          </cell>
        </row>
        <row r="11">
          <cell r="E11" t="str">
            <v>Y2</v>
          </cell>
          <cell r="F11">
            <v>227</v>
          </cell>
          <cell r="G11">
            <v>800</v>
          </cell>
          <cell r="H11">
            <v>0.34</v>
          </cell>
          <cell r="I11">
            <v>0.81599999999999995</v>
          </cell>
          <cell r="J11">
            <v>231.20000000000002</v>
          </cell>
        </row>
        <row r="12">
          <cell r="E12" t="str">
            <v>Y3</v>
          </cell>
          <cell r="F12">
            <v>256</v>
          </cell>
          <cell r="G12">
            <v>900</v>
          </cell>
          <cell r="H12">
            <v>0.374</v>
          </cell>
          <cell r="I12">
            <v>0.89800000000000002</v>
          </cell>
          <cell r="J12">
            <v>254.32</v>
          </cell>
        </row>
        <row r="13">
          <cell r="E13" t="str">
            <v>Y4</v>
          </cell>
          <cell r="F13">
            <v>285</v>
          </cell>
          <cell r="G13">
            <v>1000</v>
          </cell>
          <cell r="H13">
            <v>0.41</v>
          </cell>
          <cell r="I13">
            <v>0.98399999999999999</v>
          </cell>
          <cell r="J13">
            <v>278.8</v>
          </cell>
        </row>
        <row r="14">
          <cell r="E14" t="str">
            <v>Y5</v>
          </cell>
          <cell r="F14">
            <v>313</v>
          </cell>
          <cell r="G14">
            <v>1100</v>
          </cell>
          <cell r="H14">
            <v>0.44900000000000001</v>
          </cell>
          <cell r="I14">
            <v>1.0780000000000001</v>
          </cell>
          <cell r="J14">
            <v>305.32</v>
          </cell>
        </row>
        <row r="16">
          <cell r="E16" t="str">
            <v>Y6</v>
          </cell>
          <cell r="F16">
            <v>342</v>
          </cell>
          <cell r="G16">
            <v>1200</v>
          </cell>
          <cell r="H16">
            <v>0.49099999999999999</v>
          </cell>
          <cell r="I16">
            <v>1.1779999999999999</v>
          </cell>
          <cell r="J16">
            <v>333.88</v>
          </cell>
        </row>
        <row r="17">
          <cell r="E17" t="str">
            <v>Y7</v>
          </cell>
          <cell r="F17">
            <v>371</v>
          </cell>
          <cell r="G17">
            <v>1300</v>
          </cell>
          <cell r="H17">
            <v>0.53700000000000003</v>
          </cell>
          <cell r="I17">
            <v>1.2889999999999999</v>
          </cell>
          <cell r="J17">
            <v>365.16</v>
          </cell>
        </row>
        <row r="21">
          <cell r="E21" t="str">
            <v>Y8</v>
          </cell>
          <cell r="F21">
            <v>400</v>
          </cell>
          <cell r="G21">
            <v>1400</v>
          </cell>
          <cell r="H21">
            <v>0.58499999999999996</v>
          </cell>
          <cell r="I21">
            <v>1.4039999999999999</v>
          </cell>
          <cell r="J21">
            <v>397.79999999999995</v>
          </cell>
        </row>
        <row r="22">
          <cell r="E22" t="str">
            <v>SY1</v>
          </cell>
          <cell r="F22">
            <v>240</v>
          </cell>
          <cell r="G22">
            <v>1500</v>
          </cell>
          <cell r="H22">
            <v>0.54900000000000004</v>
          </cell>
          <cell r="I22">
            <v>1.3180000000000001</v>
          </cell>
          <cell r="J22">
            <v>373.32000000000005</v>
          </cell>
        </row>
        <row r="23">
          <cell r="E23" t="str">
            <v>SY2</v>
          </cell>
          <cell r="F23">
            <v>240</v>
          </cell>
          <cell r="G23">
            <v>1600</v>
          </cell>
          <cell r="H23">
            <v>0.58099999999999996</v>
          </cell>
          <cell r="I23">
            <v>1.3939999999999999</v>
          </cell>
          <cell r="J23">
            <v>395.08</v>
          </cell>
        </row>
        <row r="25">
          <cell r="E25" t="str">
            <v>SY3</v>
          </cell>
          <cell r="F25">
            <v>240</v>
          </cell>
          <cell r="G25">
            <v>1700</v>
          </cell>
          <cell r="H25">
            <v>0.61299999999999999</v>
          </cell>
          <cell r="I25">
            <v>1.4710000000000001</v>
          </cell>
          <cell r="J25">
            <v>416.84</v>
          </cell>
        </row>
        <row r="26">
          <cell r="E26" t="str">
            <v>SY4</v>
          </cell>
          <cell r="F26">
            <v>240</v>
          </cell>
          <cell r="G26">
            <v>1800</v>
          </cell>
          <cell r="H26">
            <v>0.64500000000000002</v>
          </cell>
          <cell r="I26">
            <v>1.548</v>
          </cell>
          <cell r="J26">
            <v>438.6</v>
          </cell>
        </row>
        <row r="27">
          <cell r="E27" t="str">
            <v>SY5</v>
          </cell>
          <cell r="F27">
            <v>240</v>
          </cell>
          <cell r="G27">
            <v>1900</v>
          </cell>
          <cell r="H27">
            <v>0.67700000000000005</v>
          </cell>
          <cell r="I27">
            <v>1.625</v>
          </cell>
          <cell r="J27">
            <v>460.36</v>
          </cell>
        </row>
        <row r="28">
          <cell r="E28" t="str">
            <v>SY6</v>
          </cell>
          <cell r="F28">
            <v>240</v>
          </cell>
          <cell r="G28">
            <v>2000</v>
          </cell>
          <cell r="H28">
            <v>0.70899999999999996</v>
          </cell>
          <cell r="I28">
            <v>1.702</v>
          </cell>
          <cell r="J28">
            <v>482.11999999999995</v>
          </cell>
        </row>
        <row r="29">
          <cell r="E29" t="str">
            <v>U7</v>
          </cell>
          <cell r="F29">
            <v>1276</v>
          </cell>
          <cell r="G29">
            <v>1100</v>
          </cell>
          <cell r="H29">
            <v>0.56499999999999995</v>
          </cell>
          <cell r="I29">
            <v>1.3560000000000001</v>
          </cell>
          <cell r="J29">
            <v>384.2</v>
          </cell>
        </row>
        <row r="31">
          <cell r="E31" t="str">
            <v>U8</v>
          </cell>
          <cell r="F31">
            <v>1304</v>
          </cell>
          <cell r="G31">
            <v>1200</v>
          </cell>
          <cell r="H31">
            <v>0.59799999999999998</v>
          </cell>
          <cell r="I31">
            <v>1.4350000000000001</v>
          </cell>
          <cell r="J31">
            <v>406.64</v>
          </cell>
        </row>
        <row r="32">
          <cell r="E32" t="str">
            <v>U9</v>
          </cell>
          <cell r="F32">
            <v>1333</v>
          </cell>
          <cell r="G32">
            <v>1300</v>
          </cell>
          <cell r="H32">
            <v>0.63100000000000001</v>
          </cell>
          <cell r="I32">
            <v>1.514</v>
          </cell>
          <cell r="J32">
            <v>429.08</v>
          </cell>
        </row>
        <row r="33">
          <cell r="E33" t="str">
            <v>U10</v>
          </cell>
          <cell r="F33">
            <v>1361</v>
          </cell>
          <cell r="G33">
            <v>1400</v>
          </cell>
          <cell r="H33">
            <v>0.66400000000000003</v>
          </cell>
          <cell r="I33">
            <v>1.5940000000000001</v>
          </cell>
          <cell r="J33">
            <v>451.52000000000004</v>
          </cell>
        </row>
        <row r="34">
          <cell r="E34" t="str">
            <v>U11</v>
          </cell>
          <cell r="F34">
            <v>1390</v>
          </cell>
          <cell r="G34">
            <v>1500</v>
          </cell>
          <cell r="H34">
            <v>0.69699999999999995</v>
          </cell>
          <cell r="I34">
            <v>1.673</v>
          </cell>
          <cell r="J34">
            <v>473.96</v>
          </cell>
        </row>
        <row r="35">
          <cell r="E35" t="str">
            <v>U12</v>
          </cell>
          <cell r="F35">
            <v>1419</v>
          </cell>
          <cell r="G35">
            <v>1600</v>
          </cell>
          <cell r="H35">
            <v>0.73</v>
          </cell>
          <cell r="I35">
            <v>1.752</v>
          </cell>
          <cell r="J35">
            <v>496.4</v>
          </cell>
        </row>
        <row r="37">
          <cell r="E37">
            <v>1</v>
          </cell>
          <cell r="F37">
            <v>2</v>
          </cell>
          <cell r="G37">
            <v>3</v>
          </cell>
          <cell r="H37">
            <v>4</v>
          </cell>
          <cell r="I37">
            <v>5</v>
          </cell>
          <cell r="J37">
            <v>6</v>
          </cell>
          <cell r="K37">
            <v>7</v>
          </cell>
          <cell r="L37">
            <v>8</v>
          </cell>
          <cell r="M37">
            <v>9</v>
          </cell>
          <cell r="N37">
            <v>10</v>
          </cell>
          <cell r="O37">
            <v>11</v>
          </cell>
          <cell r="P37">
            <v>12</v>
          </cell>
          <cell r="Q37">
            <v>13</v>
          </cell>
          <cell r="R37">
            <v>14</v>
          </cell>
          <cell r="S37">
            <v>15</v>
          </cell>
        </row>
        <row r="38">
          <cell r="E38" t="str">
            <v>ST2101</v>
          </cell>
          <cell r="F38" t="str">
            <v>ST0901</v>
          </cell>
          <cell r="G38" t="str">
            <v>ST2601</v>
          </cell>
          <cell r="H38" t="str">
            <v>ST103</v>
          </cell>
          <cell r="I38" t="str">
            <v>Usk Viaduct</v>
          </cell>
          <cell r="J38" t="str">
            <v>ESQ04</v>
          </cell>
        </row>
        <row r="39">
          <cell r="E39">
            <v>0</v>
          </cell>
          <cell r="F39">
            <v>0</v>
          </cell>
          <cell r="G39">
            <v>0</v>
          </cell>
          <cell r="H39">
            <v>0</v>
          </cell>
          <cell r="I39">
            <v>1</v>
          </cell>
          <cell r="J39">
            <v>0</v>
          </cell>
          <cell r="K39">
            <v>0</v>
          </cell>
          <cell r="L39">
            <v>0</v>
          </cell>
          <cell r="M39">
            <v>0</v>
          </cell>
          <cell r="N39">
            <v>0</v>
          </cell>
          <cell r="O39">
            <v>0</v>
          </cell>
          <cell r="P39">
            <v>0</v>
          </cell>
          <cell r="Q39">
            <v>0</v>
          </cell>
          <cell r="R39">
            <v>0</v>
          </cell>
          <cell r="S39">
            <v>0</v>
          </cell>
        </row>
        <row r="41">
          <cell r="E41">
            <v>53.62</v>
          </cell>
          <cell r="F41">
            <v>23.1</v>
          </cell>
          <cell r="G41">
            <v>54.5</v>
          </cell>
          <cell r="H41">
            <v>53.22</v>
          </cell>
          <cell r="I41">
            <v>2341</v>
          </cell>
          <cell r="J41">
            <v>94.2</v>
          </cell>
        </row>
        <row r="42">
          <cell r="E42">
            <v>12.6</v>
          </cell>
          <cell r="F42">
            <v>49.5</v>
          </cell>
          <cell r="G42">
            <v>8.5</v>
          </cell>
          <cell r="H42">
            <v>2</v>
          </cell>
          <cell r="I42">
            <v>37.5</v>
          </cell>
          <cell r="J42">
            <v>16</v>
          </cell>
        </row>
        <row r="43">
          <cell r="E43">
            <v>0.25</v>
          </cell>
          <cell r="F43">
            <v>0.22</v>
          </cell>
          <cell r="G43">
            <v>0.25</v>
          </cell>
          <cell r="H43">
            <v>0.25</v>
          </cell>
          <cell r="I43">
            <v>0.3</v>
          </cell>
          <cell r="J43">
            <v>0.3</v>
          </cell>
        </row>
        <row r="44">
          <cell r="E44">
            <v>2</v>
          </cell>
          <cell r="F44">
            <v>1</v>
          </cell>
          <cell r="G44">
            <v>1</v>
          </cell>
          <cell r="H44">
            <v>1</v>
          </cell>
          <cell r="I44">
            <v>25</v>
          </cell>
          <cell r="J44">
            <v>3</v>
          </cell>
        </row>
        <row r="45">
          <cell r="E45">
            <v>0.15</v>
          </cell>
          <cell r="F45">
            <v>0.15</v>
          </cell>
          <cell r="G45">
            <v>0.15</v>
          </cell>
          <cell r="H45">
            <v>0.15</v>
          </cell>
          <cell r="I45">
            <v>0.15</v>
          </cell>
          <cell r="J45">
            <v>0.15</v>
          </cell>
        </row>
        <row r="48">
          <cell r="E48" t="b">
            <v>1</v>
          </cell>
          <cell r="F48" t="b">
            <v>1</v>
          </cell>
          <cell r="G48" t="b">
            <v>0</v>
          </cell>
          <cell r="H48" t="b">
            <v>1</v>
          </cell>
          <cell r="I48" t="b">
            <v>1</v>
          </cell>
          <cell r="J48" t="b">
            <v>0</v>
          </cell>
          <cell r="K48" t="b">
            <v>1</v>
          </cell>
          <cell r="L48" t="b">
            <v>1</v>
          </cell>
          <cell r="M48" t="b">
            <v>1</v>
          </cell>
          <cell r="N48" t="b">
            <v>1</v>
          </cell>
          <cell r="O48" t="b">
            <v>1</v>
          </cell>
          <cell r="P48" t="b">
            <v>1</v>
          </cell>
          <cell r="Q48" t="b">
            <v>1</v>
          </cell>
          <cell r="R48" t="b">
            <v>1</v>
          </cell>
          <cell r="S48" t="b">
            <v>1</v>
          </cell>
        </row>
        <row r="49">
          <cell r="E49" t="str">
            <v>U9</v>
          </cell>
          <cell r="F49" t="str">
            <v>Y5</v>
          </cell>
          <cell r="G49" t="str">
            <v>Str. Steel</v>
          </cell>
          <cell r="H49" t="str">
            <v>None</v>
          </cell>
          <cell r="I49" t="str">
            <v>None</v>
          </cell>
          <cell r="J49" t="str">
            <v>Str. Steel</v>
          </cell>
          <cell r="K49" t="str">
            <v>None</v>
          </cell>
          <cell r="L49" t="str">
            <v>None</v>
          </cell>
          <cell r="M49" t="str">
            <v>None</v>
          </cell>
          <cell r="N49" t="str">
            <v>None</v>
          </cell>
          <cell r="O49" t="str">
            <v>None</v>
          </cell>
          <cell r="P49" t="str">
            <v>None</v>
          </cell>
          <cell r="Q49" t="str">
            <v>None</v>
          </cell>
          <cell r="R49" t="str">
            <v>None</v>
          </cell>
          <cell r="S49" t="str">
            <v>None</v>
          </cell>
        </row>
        <row r="50">
          <cell r="E50">
            <v>1.333</v>
          </cell>
          <cell r="F50">
            <v>0.313</v>
          </cell>
          <cell r="G50">
            <v>0.5</v>
          </cell>
          <cell r="H50">
            <v>0</v>
          </cell>
          <cell r="I50">
            <v>0</v>
          </cell>
          <cell r="J50">
            <v>0.3</v>
          </cell>
          <cell r="K50">
            <v>0</v>
          </cell>
          <cell r="L50">
            <v>0</v>
          </cell>
          <cell r="M50">
            <v>0</v>
          </cell>
          <cell r="N50">
            <v>0</v>
          </cell>
          <cell r="O50">
            <v>0</v>
          </cell>
          <cell r="P50">
            <v>0</v>
          </cell>
          <cell r="Q50">
            <v>0</v>
          </cell>
          <cell r="R50">
            <v>0</v>
          </cell>
          <cell r="S50">
            <v>0</v>
          </cell>
        </row>
        <row r="51">
          <cell r="E51">
            <v>1300</v>
          </cell>
          <cell r="F51">
            <v>1100</v>
          </cell>
          <cell r="G51">
            <v>1.8</v>
          </cell>
          <cell r="H51">
            <v>0</v>
          </cell>
          <cell r="I51">
            <v>0</v>
          </cell>
          <cell r="J51">
            <v>0</v>
          </cell>
          <cell r="K51">
            <v>0</v>
          </cell>
          <cell r="L51">
            <v>0</v>
          </cell>
          <cell r="M51">
            <v>0</v>
          </cell>
          <cell r="N51">
            <v>0</v>
          </cell>
          <cell r="O51">
            <v>0</v>
          </cell>
          <cell r="P51">
            <v>0</v>
          </cell>
          <cell r="Q51">
            <v>0</v>
          </cell>
          <cell r="R51">
            <v>0</v>
          </cell>
          <cell r="S51">
            <v>0</v>
          </cell>
        </row>
        <row r="52">
          <cell r="E52">
            <v>1.514</v>
          </cell>
          <cell r="F52">
            <v>1.0780000000000001</v>
          </cell>
          <cell r="G52">
            <v>0</v>
          </cell>
          <cell r="H52">
            <v>0</v>
          </cell>
          <cell r="I52">
            <v>0</v>
          </cell>
          <cell r="J52">
            <v>0</v>
          </cell>
          <cell r="K52">
            <v>0</v>
          </cell>
          <cell r="L52">
            <v>0</v>
          </cell>
          <cell r="M52">
            <v>0</v>
          </cell>
          <cell r="N52">
            <v>0</v>
          </cell>
          <cell r="O52">
            <v>0</v>
          </cell>
          <cell r="P52">
            <v>0</v>
          </cell>
          <cell r="Q52">
            <v>0</v>
          </cell>
          <cell r="R52">
            <v>0</v>
          </cell>
          <cell r="S52">
            <v>0</v>
          </cell>
        </row>
        <row r="53">
          <cell r="E53">
            <v>0.2</v>
          </cell>
          <cell r="F53">
            <v>0.2</v>
          </cell>
          <cell r="G53">
            <v>0.27500000000000002</v>
          </cell>
          <cell r="H53">
            <v>0.2</v>
          </cell>
          <cell r="I53">
            <v>0.2</v>
          </cell>
          <cell r="J53">
            <v>0.17499999999999999</v>
          </cell>
          <cell r="K53">
            <v>0.2</v>
          </cell>
          <cell r="L53">
            <v>0.2</v>
          </cell>
          <cell r="M53">
            <v>0.2</v>
          </cell>
          <cell r="S53">
            <v>0.2</v>
          </cell>
        </row>
        <row r="54">
          <cell r="E54">
            <v>8</v>
          </cell>
          <cell r="F54">
            <v>38</v>
          </cell>
          <cell r="G54">
            <v>2</v>
          </cell>
          <cell r="H54">
            <v>5</v>
          </cell>
          <cell r="I54">
            <v>8</v>
          </cell>
          <cell r="J54">
            <v>6</v>
          </cell>
        </row>
        <row r="58">
          <cell r="E58">
            <v>1</v>
          </cell>
          <cell r="F58">
            <v>1.4</v>
          </cell>
          <cell r="G58">
            <v>0.5</v>
          </cell>
          <cell r="H58">
            <v>0.35</v>
          </cell>
          <cell r="I58">
            <v>2.5</v>
          </cell>
          <cell r="J58">
            <v>2</v>
          </cell>
        </row>
        <row r="59">
          <cell r="E59">
            <v>0.25</v>
          </cell>
          <cell r="F59">
            <v>1.6</v>
          </cell>
          <cell r="G59">
            <v>0.7</v>
          </cell>
          <cell r="H59">
            <v>0.5</v>
          </cell>
          <cell r="I59">
            <v>0.3</v>
          </cell>
          <cell r="J59">
            <v>0.3</v>
          </cell>
        </row>
        <row r="60">
          <cell r="E60">
            <v>0.2</v>
          </cell>
          <cell r="F60">
            <v>0.2</v>
          </cell>
          <cell r="G60">
            <v>0.2</v>
          </cell>
          <cell r="H60">
            <v>0.17499999999999999</v>
          </cell>
          <cell r="I60">
            <v>0.3</v>
          </cell>
          <cell r="J60">
            <v>0.2</v>
          </cell>
        </row>
        <row r="64">
          <cell r="E64">
            <v>9.5</v>
          </cell>
          <cell r="F64">
            <v>7.4</v>
          </cell>
          <cell r="G64">
            <v>1.8</v>
          </cell>
          <cell r="H64">
            <v>2.5</v>
          </cell>
          <cell r="I64">
            <v>1.5</v>
          </cell>
          <cell r="J64">
            <v>4</v>
          </cell>
        </row>
        <row r="65">
          <cell r="E65">
            <v>1</v>
          </cell>
          <cell r="F65">
            <v>0.8</v>
          </cell>
          <cell r="G65">
            <v>0.75</v>
          </cell>
          <cell r="H65">
            <v>0.5</v>
          </cell>
          <cell r="I65">
            <v>1.5</v>
          </cell>
          <cell r="J65">
            <v>0.5</v>
          </cell>
        </row>
        <row r="66">
          <cell r="E66">
            <v>13</v>
          </cell>
          <cell r="F66">
            <v>0</v>
          </cell>
          <cell r="G66">
            <v>25</v>
          </cell>
          <cell r="H66">
            <v>0</v>
          </cell>
          <cell r="I66">
            <v>0</v>
          </cell>
          <cell r="J66">
            <v>0</v>
          </cell>
        </row>
        <row r="67">
          <cell r="E67">
            <v>0.17499999999999999</v>
          </cell>
          <cell r="F67">
            <v>0.17499999999999999</v>
          </cell>
          <cell r="G67">
            <v>0.17499999999999999</v>
          </cell>
          <cell r="H67">
            <v>0.17499999999999999</v>
          </cell>
          <cell r="I67">
            <v>0.16500000000000001</v>
          </cell>
          <cell r="J67">
            <v>0.17499999999999999</v>
          </cell>
        </row>
        <row r="71">
          <cell r="E71">
            <v>5.5</v>
          </cell>
          <cell r="F71">
            <v>4</v>
          </cell>
          <cell r="G71">
            <v>3.5</v>
          </cell>
          <cell r="H71">
            <v>0.5</v>
          </cell>
          <cell r="I71">
            <v>13.5</v>
          </cell>
          <cell r="J71">
            <v>1.5</v>
          </cell>
        </row>
        <row r="72">
          <cell r="E72">
            <v>0.75</v>
          </cell>
          <cell r="F72">
            <v>0.8</v>
          </cell>
          <cell r="G72">
            <v>0.75</v>
          </cell>
          <cell r="H72">
            <v>0.75</v>
          </cell>
          <cell r="I72">
            <v>3</v>
          </cell>
          <cell r="J72">
            <v>0.5</v>
          </cell>
        </row>
        <row r="73">
          <cell r="E73">
            <v>2.5</v>
          </cell>
          <cell r="F73">
            <v>1.5</v>
          </cell>
          <cell r="G73">
            <v>1.7</v>
          </cell>
          <cell r="H73">
            <v>1.5</v>
          </cell>
          <cell r="I73">
            <v>5.5</v>
          </cell>
          <cell r="J73">
            <v>3</v>
          </cell>
        </row>
        <row r="74">
          <cell r="E74">
            <v>0.17499999999999999</v>
          </cell>
          <cell r="F74">
            <v>0.17599999999999999</v>
          </cell>
          <cell r="G74">
            <v>0.17599999999999999</v>
          </cell>
          <cell r="H74">
            <v>0.15</v>
          </cell>
          <cell r="I74">
            <v>0.15</v>
          </cell>
          <cell r="J74">
            <v>0.15</v>
          </cell>
        </row>
        <row r="78">
          <cell r="E78">
            <v>600</v>
          </cell>
          <cell r="F78">
            <v>600</v>
          </cell>
          <cell r="G78">
            <v>300</v>
          </cell>
          <cell r="H78">
            <v>300</v>
          </cell>
          <cell r="I78">
            <v>1500</v>
          </cell>
          <cell r="J78">
            <v>450</v>
          </cell>
          <cell r="K78">
            <v>300</v>
          </cell>
          <cell r="L78">
            <v>300</v>
          </cell>
          <cell r="M78">
            <v>300</v>
          </cell>
          <cell r="S78">
            <v>300</v>
          </cell>
        </row>
        <row r="79">
          <cell r="E79">
            <v>0</v>
          </cell>
          <cell r="F79">
            <v>0</v>
          </cell>
          <cell r="G79">
            <v>0</v>
          </cell>
          <cell r="H79">
            <v>0</v>
          </cell>
          <cell r="I79">
            <v>30</v>
          </cell>
          <cell r="J79">
            <v>10</v>
          </cell>
        </row>
        <row r="80">
          <cell r="E80">
            <v>0</v>
          </cell>
          <cell r="F80">
            <v>0</v>
          </cell>
          <cell r="G80">
            <v>0</v>
          </cell>
          <cell r="H80">
            <v>0</v>
          </cell>
          <cell r="I80">
            <v>9</v>
          </cell>
          <cell r="J80">
            <v>2</v>
          </cell>
        </row>
        <row r="81">
          <cell r="E81">
            <v>0.1</v>
          </cell>
          <cell r="F81">
            <v>0.1</v>
          </cell>
          <cell r="G81">
            <v>0</v>
          </cell>
          <cell r="H81">
            <v>0</v>
          </cell>
          <cell r="I81">
            <v>0.17499999999999999</v>
          </cell>
          <cell r="J81">
            <v>0.17499999999999999</v>
          </cell>
        </row>
        <row r="85">
          <cell r="E85">
            <v>8</v>
          </cell>
          <cell r="F85">
            <v>14</v>
          </cell>
          <cell r="G85">
            <v>10</v>
          </cell>
          <cell r="H85">
            <v>9</v>
          </cell>
          <cell r="I85">
            <v>8</v>
          </cell>
          <cell r="J85">
            <v>3</v>
          </cell>
        </row>
        <row r="86">
          <cell r="E86">
            <v>5</v>
          </cell>
          <cell r="F86">
            <v>5.3</v>
          </cell>
          <cell r="G86">
            <v>6.4</v>
          </cell>
          <cell r="H86">
            <v>2</v>
          </cell>
          <cell r="I86">
            <v>1.5</v>
          </cell>
          <cell r="J86">
            <v>3</v>
          </cell>
        </row>
        <row r="87">
          <cell r="E87">
            <v>0.75</v>
          </cell>
          <cell r="F87">
            <v>0.8</v>
          </cell>
          <cell r="G87">
            <v>0.5</v>
          </cell>
          <cell r="H87">
            <v>0.75</v>
          </cell>
          <cell r="I87">
            <v>1.5</v>
          </cell>
          <cell r="J87">
            <v>0.5</v>
          </cell>
        </row>
        <row r="92">
          <cell r="E92">
            <v>5</v>
          </cell>
          <cell r="F92">
            <v>5</v>
          </cell>
          <cell r="G92">
            <v>5</v>
          </cell>
          <cell r="H92">
            <v>5</v>
          </cell>
          <cell r="I92">
            <v>5</v>
          </cell>
          <cell r="J92">
            <v>5</v>
          </cell>
        </row>
        <row r="93">
          <cell r="E93">
            <v>0.5</v>
          </cell>
          <cell r="F93">
            <v>0.5</v>
          </cell>
          <cell r="G93">
            <v>0.5</v>
          </cell>
          <cell r="H93">
            <v>0.5</v>
          </cell>
          <cell r="I93">
            <v>0.5</v>
          </cell>
          <cell r="J93">
            <v>0.5</v>
          </cell>
        </row>
        <row r="94">
          <cell r="E94">
            <v>0.1</v>
          </cell>
          <cell r="F94">
            <v>0.1</v>
          </cell>
          <cell r="G94">
            <v>0.5</v>
          </cell>
          <cell r="H94">
            <v>0.5</v>
          </cell>
          <cell r="I94">
            <v>0.16500000000000001</v>
          </cell>
          <cell r="J94">
            <v>0.1</v>
          </cell>
        </row>
        <row r="98">
          <cell r="E98">
            <v>9</v>
          </cell>
          <cell r="F98">
            <v>0</v>
          </cell>
          <cell r="G98">
            <v>0</v>
          </cell>
          <cell r="H98">
            <v>0.5</v>
          </cell>
          <cell r="I98">
            <v>20.6</v>
          </cell>
          <cell r="J98">
            <v>7</v>
          </cell>
        </row>
        <row r="99">
          <cell r="E99">
            <v>1</v>
          </cell>
          <cell r="F99">
            <v>0</v>
          </cell>
          <cell r="G99">
            <v>0</v>
          </cell>
          <cell r="I99">
            <v>4</v>
          </cell>
          <cell r="J99">
            <v>3</v>
          </cell>
        </row>
        <row r="100">
          <cell r="E100">
            <v>12.5</v>
          </cell>
          <cell r="F100">
            <v>1</v>
          </cell>
          <cell r="I100">
            <v>12</v>
          </cell>
          <cell r="J100">
            <v>1.5</v>
          </cell>
        </row>
        <row r="101">
          <cell r="E101">
            <v>1</v>
          </cell>
          <cell r="F101">
            <v>0.5</v>
          </cell>
          <cell r="I101">
            <v>1</v>
          </cell>
          <cell r="J101">
            <v>1</v>
          </cell>
        </row>
        <row r="102">
          <cell r="E102">
            <v>0.2</v>
          </cell>
          <cell r="F102">
            <v>0.2</v>
          </cell>
          <cell r="I102">
            <v>0.17499999999999999</v>
          </cell>
          <cell r="J102">
            <v>0.17499999999999999</v>
          </cell>
        </row>
        <row r="106">
          <cell r="E106">
            <v>4</v>
          </cell>
          <cell r="F106">
            <v>0</v>
          </cell>
          <cell r="G106">
            <v>0</v>
          </cell>
          <cell r="H106">
            <v>0</v>
          </cell>
          <cell r="I106">
            <v>13.5</v>
          </cell>
          <cell r="J106">
            <v>2</v>
          </cell>
        </row>
        <row r="107">
          <cell r="E107">
            <v>0.75</v>
          </cell>
          <cell r="F107">
            <v>0</v>
          </cell>
          <cell r="G107">
            <v>0</v>
          </cell>
          <cell r="H107">
            <v>0</v>
          </cell>
          <cell r="I107">
            <v>3</v>
          </cell>
          <cell r="J107">
            <v>1</v>
          </cell>
        </row>
        <row r="108">
          <cell r="E108">
            <v>2.5</v>
          </cell>
          <cell r="F108">
            <v>3.5</v>
          </cell>
          <cell r="I108">
            <v>5.5</v>
          </cell>
          <cell r="J108">
            <v>2</v>
          </cell>
        </row>
        <row r="113">
          <cell r="E113">
            <v>450</v>
          </cell>
          <cell r="F113">
            <v>450</v>
          </cell>
          <cell r="G113">
            <v>300</v>
          </cell>
          <cell r="H113">
            <v>300</v>
          </cell>
          <cell r="I113">
            <v>1500</v>
          </cell>
          <cell r="J113">
            <v>300</v>
          </cell>
          <cell r="K113">
            <v>300</v>
          </cell>
          <cell r="L113">
            <v>300</v>
          </cell>
          <cell r="M113">
            <v>300</v>
          </cell>
          <cell r="S113">
            <v>300</v>
          </cell>
        </row>
        <row r="114">
          <cell r="E114">
            <v>0</v>
          </cell>
          <cell r="F114">
            <v>0</v>
          </cell>
          <cell r="G114">
            <v>0</v>
          </cell>
          <cell r="H114">
            <v>0</v>
          </cell>
          <cell r="I114">
            <v>30</v>
          </cell>
          <cell r="J114">
            <v>0</v>
          </cell>
        </row>
        <row r="115">
          <cell r="E115">
            <v>0</v>
          </cell>
          <cell r="F115">
            <v>0</v>
          </cell>
          <cell r="G115">
            <v>0</v>
          </cell>
          <cell r="H115">
            <v>0</v>
          </cell>
          <cell r="I115">
            <v>9</v>
          </cell>
          <cell r="J115">
            <v>0</v>
          </cell>
        </row>
        <row r="116">
          <cell r="E116">
            <v>0.1</v>
          </cell>
          <cell r="F116">
            <v>0.1</v>
          </cell>
          <cell r="I116">
            <v>0.17499999999999999</v>
          </cell>
          <cell r="J116">
            <v>0</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Summary Breakdown"/>
      <sheetName val="QA"/>
      <sheetName val="% Adjustments"/>
      <sheetName val="S100 Prelims"/>
      <sheetName val="S200 Site Clearance"/>
      <sheetName val="S300 Fencing"/>
      <sheetName val="S400 Safety Fencing"/>
      <sheetName val="S600 Earthworks"/>
      <sheetName val="MC S500 Drainage"/>
      <sheetName val="MC S700 Pavement"/>
      <sheetName val="MC S1100 Kerbs"/>
      <sheetName val="INT S500 Drainage"/>
      <sheetName val="INT S700 Pavement"/>
      <sheetName val="INT S1100 Kerbs"/>
      <sheetName val="SIDE S500 Drainage"/>
      <sheetName val="SIDE S700 Pavement"/>
      <sheetName val="SIDE S1100 Kerbs"/>
      <sheetName val="S1200 Signs"/>
      <sheetName val="S1300 Lighting"/>
      <sheetName val="S1400 Cable and Ducts"/>
      <sheetName val="S1500 Motor Comms"/>
      <sheetName val="S1"/>
      <sheetName val="S2"/>
      <sheetName val="S3"/>
      <sheetName val="Principal Quantities"/>
      <sheetName val="RS1"/>
      <sheetName val="RS2"/>
      <sheetName val="RS3"/>
      <sheetName val="RS4"/>
      <sheetName val="RS5"/>
      <sheetName val="RS6"/>
      <sheetName val="RS7"/>
      <sheetName val="RS8"/>
      <sheetName val="RS9"/>
      <sheetName val="RS10"/>
      <sheetName val="RS11"/>
      <sheetName val="RS12"/>
      <sheetName val="RS13"/>
      <sheetName val="RS14"/>
      <sheetName val="RS15"/>
      <sheetName val="RS16"/>
      <sheetName val="RS17"/>
      <sheetName val="RS18"/>
      <sheetName val="RS19"/>
      <sheetName val="RS20"/>
      <sheetName val="RS21"/>
      <sheetName val="RS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workbookViewId="0">
      <selection sqref="A1:E1"/>
    </sheetView>
  </sheetViews>
  <sheetFormatPr defaultColWidth="7.23046875" defaultRowHeight="15.5"/>
  <cols>
    <col min="1" max="1" width="7.23046875" style="147"/>
    <col min="2" max="2" width="8.61328125" style="147" customWidth="1"/>
    <col min="3" max="3" width="32.23046875" style="147" customWidth="1"/>
    <col min="4" max="4" width="7.23046875" style="147"/>
    <col min="5" max="5" width="9.07421875" style="147" bestFit="1" customWidth="1"/>
    <col min="6" max="6" width="7.23046875" style="147"/>
    <col min="7" max="7" width="4.921875" style="147" customWidth="1"/>
    <col min="8" max="13" width="7.23046875" style="147"/>
    <col min="14" max="14" width="8.07421875" style="147" customWidth="1"/>
    <col min="15" max="16384" width="7.23046875" style="147"/>
  </cols>
  <sheetData>
    <row r="1" spans="1:8" ht="39.65" customHeight="1">
      <c r="A1" s="302" t="s">
        <v>165</v>
      </c>
      <c r="B1" s="303"/>
      <c r="C1" s="303"/>
      <c r="D1" s="303"/>
      <c r="E1" s="304"/>
    </row>
    <row r="2" spans="1:8">
      <c r="A2" s="305" t="s">
        <v>73</v>
      </c>
      <c r="B2" s="305"/>
      <c r="C2" s="305"/>
      <c r="D2" s="305"/>
      <c r="E2" s="305"/>
    </row>
    <row r="3" spans="1:8">
      <c r="A3" s="148" t="s">
        <v>74</v>
      </c>
      <c r="B3" s="149"/>
      <c r="C3" s="150"/>
      <c r="D3" s="150"/>
      <c r="E3" s="150"/>
    </row>
    <row r="4" spans="1:8" ht="16" thickBot="1">
      <c r="A4" s="148" t="s">
        <v>153</v>
      </c>
      <c r="B4" s="150"/>
      <c r="C4" s="151"/>
      <c r="D4" s="150"/>
      <c r="E4" s="150"/>
    </row>
    <row r="5" spans="1:8" ht="29" thickTop="1" thickBot="1">
      <c r="A5" s="152" t="s">
        <v>75</v>
      </c>
      <c r="B5" s="153" t="s">
        <v>76</v>
      </c>
      <c r="C5" s="153" t="s">
        <v>77</v>
      </c>
      <c r="D5" s="153" t="s">
        <v>78</v>
      </c>
      <c r="E5" s="154" t="s">
        <v>79</v>
      </c>
    </row>
    <row r="6" spans="1:8" ht="16" thickTop="1">
      <c r="A6" s="155">
        <v>0</v>
      </c>
      <c r="B6" s="156">
        <v>0</v>
      </c>
      <c r="C6" s="157"/>
      <c r="D6" s="156" t="s">
        <v>80</v>
      </c>
      <c r="E6" s="158">
        <v>44116</v>
      </c>
    </row>
    <row r="7" spans="1:8">
      <c r="A7" s="159"/>
      <c r="B7" s="160"/>
      <c r="C7" s="161"/>
      <c r="D7" s="160"/>
      <c r="E7" s="162"/>
    </row>
    <row r="8" spans="1:8">
      <c r="A8" s="159"/>
      <c r="B8" s="160"/>
      <c r="C8" s="161"/>
      <c r="D8" s="160"/>
      <c r="E8" s="162"/>
    </row>
    <row r="9" spans="1:8">
      <c r="A9" s="159"/>
      <c r="B9" s="160"/>
      <c r="C9" s="161"/>
      <c r="D9" s="160"/>
      <c r="E9" s="162"/>
    </row>
    <row r="10" spans="1:8">
      <c r="A10" s="163"/>
      <c r="B10" s="164"/>
      <c r="C10" s="165"/>
      <c r="D10" s="160"/>
      <c r="E10" s="162"/>
    </row>
    <row r="11" spans="1:8">
      <c r="A11" s="163"/>
      <c r="B11" s="164"/>
      <c r="C11" s="165"/>
      <c r="D11" s="160"/>
      <c r="E11" s="162"/>
    </row>
    <row r="12" spans="1:8">
      <c r="A12" s="166"/>
      <c r="B12" s="164"/>
      <c r="C12" s="165"/>
      <c r="D12" s="160"/>
      <c r="E12" s="162"/>
    </row>
    <row r="13" spans="1:8" ht="16" thickBot="1">
      <c r="A13" s="167"/>
      <c r="B13" s="168"/>
      <c r="C13" s="169"/>
      <c r="D13" s="168"/>
      <c r="E13" s="170"/>
    </row>
    <row r="14" spans="1:8" ht="16" thickTop="1">
      <c r="C14" s="171"/>
      <c r="H14" s="172"/>
    </row>
  </sheetData>
  <sheetProtection algorithmName="SHA-512" hashValue="dQ3OQcZiJcUmD6fuINjQ9TXFiICjLobg9Jjsacg5yTldQWWnDKgws2zgNAgyXqEGkyiCg5ZxcoOBBTLImWVp3g==" saltValue="hysFI/n+h0tPF7OlIoGxPA==" spinCount="100000" sheet="1" selectLockedCells="1" selectUnlockedCells="1"/>
  <mergeCells count="2">
    <mergeCell ref="A1:E1"/>
    <mergeCell ref="A2:E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topLeftCell="A7" zoomScale="70" zoomScaleNormal="70" workbookViewId="0">
      <selection activeCell="B25" sqref="B25:C25"/>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1'!A22</f>
        <v>1.a.iv</v>
      </c>
      <c r="C8" s="379" t="str">
        <f>'Price List - Part 1'!B16</f>
        <v xml:space="preserve">Item 1(a): Mobilisation cost where salt is not being moved i.e. it is staying at the existing location   </v>
      </c>
      <c r="D8" s="382" t="str">
        <f>'Price List - Part 1'!B18</f>
        <v xml:space="preserve">Location </v>
      </c>
      <c r="E8" s="382"/>
      <c r="F8" s="382" t="str">
        <f>'Price List - Part 1'!B22</f>
        <v>Garston</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295"/>
      <c r="F15" s="117"/>
      <c r="G15" s="49">
        <f>E15*F15</f>
        <v>0</v>
      </c>
      <c r="H15" s="36"/>
      <c r="I15" s="47"/>
    </row>
    <row r="16" spans="1:9">
      <c r="A16" s="45"/>
      <c r="B16" s="390"/>
      <c r="C16" s="391"/>
      <c r="D16" s="115"/>
      <c r="E16" s="295"/>
      <c r="F16" s="117"/>
      <c r="G16" s="49">
        <f t="shared" ref="G16:G28" si="0">E16*F16</f>
        <v>0</v>
      </c>
      <c r="H16" s="36"/>
      <c r="I16" s="47"/>
    </row>
    <row r="17" spans="1:9">
      <c r="A17" s="45"/>
      <c r="B17" s="390"/>
      <c r="C17" s="391"/>
      <c r="D17" s="115"/>
      <c r="E17" s="295"/>
      <c r="F17" s="117"/>
      <c r="G17" s="49">
        <f t="shared" si="0"/>
        <v>0</v>
      </c>
      <c r="H17" s="36"/>
      <c r="I17" s="47"/>
    </row>
    <row r="18" spans="1:9">
      <c r="A18" s="45"/>
      <c r="B18" s="390"/>
      <c r="C18" s="391"/>
      <c r="D18" s="295"/>
      <c r="E18" s="295"/>
      <c r="F18" s="117"/>
      <c r="G18" s="49">
        <f t="shared" si="0"/>
        <v>0</v>
      </c>
      <c r="H18" s="36"/>
      <c r="I18" s="47"/>
    </row>
    <row r="19" spans="1:9">
      <c r="A19" s="45"/>
      <c r="B19" s="390"/>
      <c r="C19" s="391"/>
      <c r="D19" s="295"/>
      <c r="E19" s="295"/>
      <c r="F19" s="117"/>
      <c r="G19" s="49">
        <f t="shared" si="0"/>
        <v>0</v>
      </c>
      <c r="H19" s="36"/>
      <c r="I19" s="47"/>
    </row>
    <row r="20" spans="1:9">
      <c r="A20" s="45"/>
      <c r="B20" s="390"/>
      <c r="C20" s="391"/>
      <c r="D20" s="295"/>
      <c r="E20" s="295"/>
      <c r="F20" s="117"/>
      <c r="G20" s="49">
        <f t="shared" si="0"/>
        <v>0</v>
      </c>
      <c r="H20" s="36"/>
      <c r="I20" s="47"/>
    </row>
    <row r="21" spans="1:9">
      <c r="A21" s="45"/>
      <c r="B21" s="390"/>
      <c r="C21" s="391"/>
      <c r="D21" s="295"/>
      <c r="E21" s="295"/>
      <c r="F21" s="117"/>
      <c r="G21" s="49">
        <f t="shared" si="0"/>
        <v>0</v>
      </c>
      <c r="H21" s="36"/>
      <c r="I21" s="47"/>
    </row>
    <row r="22" spans="1:9">
      <c r="A22" s="45"/>
      <c r="B22" s="390"/>
      <c r="C22" s="391"/>
      <c r="D22" s="295"/>
      <c r="E22" s="295"/>
      <c r="F22" s="117"/>
      <c r="G22" s="49">
        <f t="shared" si="0"/>
        <v>0</v>
      </c>
      <c r="H22" s="36"/>
      <c r="I22" s="47"/>
    </row>
    <row r="23" spans="1:9">
      <c r="A23" s="45"/>
      <c r="B23" s="390"/>
      <c r="C23" s="391"/>
      <c r="D23" s="295"/>
      <c r="E23" s="295"/>
      <c r="F23" s="117"/>
      <c r="G23" s="49">
        <f t="shared" si="0"/>
        <v>0</v>
      </c>
      <c r="H23" s="36"/>
      <c r="I23" s="47"/>
    </row>
    <row r="24" spans="1:9">
      <c r="A24" s="45"/>
      <c r="B24" s="390"/>
      <c r="C24" s="391"/>
      <c r="D24" s="295"/>
      <c r="E24" s="295"/>
      <c r="F24" s="117"/>
      <c r="G24" s="49">
        <f t="shared" si="0"/>
        <v>0</v>
      </c>
      <c r="H24" s="36"/>
      <c r="I24" s="47"/>
    </row>
    <row r="25" spans="1:9">
      <c r="A25" s="45"/>
      <c r="B25" s="390"/>
      <c r="C25" s="391"/>
      <c r="D25" s="295"/>
      <c r="E25" s="295"/>
      <c r="F25" s="117"/>
      <c r="G25" s="49">
        <f t="shared" si="0"/>
        <v>0</v>
      </c>
      <c r="H25" s="36"/>
      <c r="I25" s="47"/>
    </row>
    <row r="26" spans="1:9">
      <c r="A26" s="45"/>
      <c r="B26" s="390"/>
      <c r="C26" s="391"/>
      <c r="D26" s="295"/>
      <c r="E26" s="295"/>
      <c r="F26" s="117"/>
      <c r="G26" s="49">
        <f t="shared" si="0"/>
        <v>0</v>
      </c>
      <c r="H26" s="36"/>
      <c r="I26" s="47"/>
    </row>
    <row r="27" spans="1:9">
      <c r="A27" s="45"/>
      <c r="B27" s="390"/>
      <c r="C27" s="391"/>
      <c r="D27" s="295"/>
      <c r="E27" s="295"/>
      <c r="F27" s="117"/>
      <c r="G27" s="49">
        <f t="shared" si="0"/>
        <v>0</v>
      </c>
      <c r="H27" s="36"/>
      <c r="I27" s="47"/>
    </row>
    <row r="28" spans="1:9">
      <c r="A28" s="45"/>
      <c r="B28" s="390"/>
      <c r="C28" s="391"/>
      <c r="D28" s="295"/>
      <c r="E28" s="295"/>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295"/>
      <c r="E32" s="295"/>
      <c r="F32" s="117"/>
      <c r="G32" s="49">
        <f t="shared" ref="G32:G42" si="1">E32*F32</f>
        <v>0</v>
      </c>
      <c r="H32" s="53"/>
      <c r="I32" s="47"/>
    </row>
    <row r="33" spans="1:9">
      <c r="A33" s="45"/>
      <c r="B33" s="388"/>
      <c r="C33" s="396"/>
      <c r="D33" s="295"/>
      <c r="E33" s="295"/>
      <c r="F33" s="117"/>
      <c r="G33" s="49">
        <f t="shared" si="1"/>
        <v>0</v>
      </c>
      <c r="H33" s="53"/>
      <c r="I33" s="47"/>
    </row>
    <row r="34" spans="1:9">
      <c r="A34" s="45"/>
      <c r="B34" s="388"/>
      <c r="C34" s="396"/>
      <c r="D34" s="295"/>
      <c r="E34" s="295"/>
      <c r="F34" s="117"/>
      <c r="G34" s="49">
        <f t="shared" si="1"/>
        <v>0</v>
      </c>
      <c r="H34" s="53"/>
      <c r="I34" s="47"/>
    </row>
    <row r="35" spans="1:9">
      <c r="A35" s="45"/>
      <c r="B35" s="388"/>
      <c r="C35" s="396"/>
      <c r="D35" s="295"/>
      <c r="E35" s="295"/>
      <c r="F35" s="117"/>
      <c r="G35" s="49">
        <f t="shared" si="1"/>
        <v>0</v>
      </c>
      <c r="H35" s="53"/>
      <c r="I35" s="47"/>
    </row>
    <row r="36" spans="1:9">
      <c r="A36" s="45"/>
      <c r="B36" s="388"/>
      <c r="C36" s="396"/>
      <c r="D36" s="295"/>
      <c r="E36" s="295"/>
      <c r="F36" s="117"/>
      <c r="G36" s="49">
        <f t="shared" si="1"/>
        <v>0</v>
      </c>
      <c r="H36" s="53"/>
      <c r="I36" s="47"/>
    </row>
    <row r="37" spans="1:9">
      <c r="A37" s="45"/>
      <c r="B37" s="388"/>
      <c r="C37" s="396"/>
      <c r="D37" s="295"/>
      <c r="E37" s="295"/>
      <c r="F37" s="117"/>
      <c r="G37" s="49">
        <f t="shared" si="1"/>
        <v>0</v>
      </c>
      <c r="H37" s="53"/>
      <c r="I37" s="47"/>
    </row>
    <row r="38" spans="1:9">
      <c r="A38" s="45"/>
      <c r="B38" s="388"/>
      <c r="C38" s="396"/>
      <c r="D38" s="295"/>
      <c r="E38" s="295"/>
      <c r="F38" s="117"/>
      <c r="G38" s="49">
        <f t="shared" si="1"/>
        <v>0</v>
      </c>
      <c r="H38" s="53"/>
      <c r="I38" s="47"/>
    </row>
    <row r="39" spans="1:9">
      <c r="A39" s="45"/>
      <c r="B39" s="388"/>
      <c r="C39" s="396"/>
      <c r="D39" s="295"/>
      <c r="E39" s="295"/>
      <c r="F39" s="117"/>
      <c r="G39" s="49">
        <f t="shared" si="1"/>
        <v>0</v>
      </c>
      <c r="H39" s="53"/>
      <c r="I39" s="47"/>
    </row>
    <row r="40" spans="1:9">
      <c r="A40" s="45"/>
      <c r="B40" s="388"/>
      <c r="C40" s="396"/>
      <c r="D40" s="295"/>
      <c r="E40" s="295"/>
      <c r="F40" s="117"/>
      <c r="G40" s="49">
        <f t="shared" si="1"/>
        <v>0</v>
      </c>
      <c r="H40" s="53"/>
      <c r="I40" s="47"/>
    </row>
    <row r="41" spans="1:9">
      <c r="A41" s="45"/>
      <c r="B41" s="388"/>
      <c r="C41" s="396"/>
      <c r="D41" s="295"/>
      <c r="E41" s="295"/>
      <c r="F41" s="117"/>
      <c r="G41" s="49">
        <f t="shared" si="1"/>
        <v>0</v>
      </c>
      <c r="H41" s="53"/>
      <c r="I41" s="47"/>
    </row>
    <row r="42" spans="1:9">
      <c r="A42" s="45"/>
      <c r="B42" s="388"/>
      <c r="C42" s="396"/>
      <c r="D42" s="295"/>
      <c r="E42" s="295"/>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295"/>
      <c r="F46" s="117"/>
      <c r="G46" s="49">
        <f t="shared" ref="G46:G54" si="2">E46*F46</f>
        <v>0</v>
      </c>
      <c r="H46" s="36"/>
      <c r="I46" s="47"/>
    </row>
    <row r="47" spans="1:9">
      <c r="A47" s="45"/>
      <c r="B47" s="390"/>
      <c r="C47" s="391"/>
      <c r="D47" s="115"/>
      <c r="E47" s="295"/>
      <c r="F47" s="117"/>
      <c r="G47" s="49">
        <f t="shared" si="2"/>
        <v>0</v>
      </c>
      <c r="H47" s="36"/>
      <c r="I47" s="47"/>
    </row>
    <row r="48" spans="1:9">
      <c r="A48" s="45"/>
      <c r="B48" s="390"/>
      <c r="C48" s="391"/>
      <c r="D48" s="115"/>
      <c r="E48" s="295"/>
      <c r="F48" s="117"/>
      <c r="G48" s="49">
        <f t="shared" si="2"/>
        <v>0</v>
      </c>
      <c r="H48" s="36"/>
      <c r="I48" s="47"/>
    </row>
    <row r="49" spans="1:9">
      <c r="A49" s="45"/>
      <c r="B49" s="390"/>
      <c r="C49" s="391"/>
      <c r="D49" s="295"/>
      <c r="E49" s="295"/>
      <c r="F49" s="117"/>
      <c r="G49" s="49">
        <f t="shared" si="2"/>
        <v>0</v>
      </c>
      <c r="H49" s="36"/>
      <c r="I49" s="47"/>
    </row>
    <row r="50" spans="1:9">
      <c r="A50" s="45"/>
      <c r="B50" s="390"/>
      <c r="C50" s="391"/>
      <c r="D50" s="295"/>
      <c r="E50" s="295"/>
      <c r="F50" s="117"/>
      <c r="G50" s="49">
        <f t="shared" si="2"/>
        <v>0</v>
      </c>
      <c r="H50" s="36"/>
      <c r="I50" s="47"/>
    </row>
    <row r="51" spans="1:9">
      <c r="A51" s="45"/>
      <c r="B51" s="390"/>
      <c r="C51" s="391"/>
      <c r="D51" s="295"/>
      <c r="E51" s="295"/>
      <c r="F51" s="117"/>
      <c r="G51" s="49">
        <f t="shared" si="2"/>
        <v>0</v>
      </c>
      <c r="H51" s="36"/>
      <c r="I51" s="47"/>
    </row>
    <row r="52" spans="1:9">
      <c r="A52" s="45"/>
      <c r="B52" s="390"/>
      <c r="C52" s="391"/>
      <c r="D52" s="295"/>
      <c r="E52" s="295"/>
      <c r="F52" s="117"/>
      <c r="G52" s="49">
        <f t="shared" si="2"/>
        <v>0</v>
      </c>
      <c r="H52" s="36"/>
      <c r="I52" s="47"/>
    </row>
    <row r="53" spans="1:9">
      <c r="A53" s="45"/>
      <c r="B53" s="390"/>
      <c r="C53" s="391"/>
      <c r="D53" s="295"/>
      <c r="E53" s="295"/>
      <c r="F53" s="117"/>
      <c r="G53" s="49">
        <f t="shared" si="2"/>
        <v>0</v>
      </c>
      <c r="H53" s="36"/>
      <c r="I53" s="47"/>
    </row>
    <row r="54" spans="1:9">
      <c r="A54" s="45"/>
      <c r="B54" s="390"/>
      <c r="C54" s="391"/>
      <c r="D54" s="295"/>
      <c r="E54" s="295"/>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295"/>
      <c r="E58" s="295"/>
      <c r="F58" s="117"/>
      <c r="G58" s="49">
        <f>E58*F58</f>
        <v>0</v>
      </c>
      <c r="H58" s="53"/>
      <c r="I58" s="47"/>
    </row>
    <row r="59" spans="1:9">
      <c r="A59" s="45"/>
      <c r="B59" s="390"/>
      <c r="C59" s="391"/>
      <c r="D59" s="295"/>
      <c r="E59" s="295"/>
      <c r="F59" s="117"/>
      <c r="G59" s="49">
        <f>E59*F59</f>
        <v>0</v>
      </c>
      <c r="H59" s="53"/>
      <c r="I59" s="47"/>
    </row>
    <row r="60" spans="1:9">
      <c r="A60" s="45"/>
      <c r="B60" s="390"/>
      <c r="C60" s="391"/>
      <c r="D60" s="295"/>
      <c r="E60" s="295"/>
      <c r="F60" s="117"/>
      <c r="G60" s="49">
        <f>E60*F60</f>
        <v>0</v>
      </c>
      <c r="H60" s="53"/>
      <c r="I60" s="47"/>
    </row>
    <row r="61" spans="1:9">
      <c r="A61" s="45"/>
      <c r="B61" s="390"/>
      <c r="C61" s="391"/>
      <c r="D61" s="295"/>
      <c r="E61" s="295"/>
      <c r="F61" s="117"/>
      <c r="G61" s="49">
        <f>E61*F61</f>
        <v>0</v>
      </c>
      <c r="H61" s="53"/>
      <c r="I61" s="47"/>
    </row>
    <row r="62" spans="1:9">
      <c r="A62" s="45"/>
      <c r="B62" s="390"/>
      <c r="C62" s="391"/>
      <c r="D62" s="295"/>
      <c r="E62" s="295"/>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296"/>
      <c r="E65" s="296"/>
      <c r="F65" s="296"/>
      <c r="G65" s="60"/>
      <c r="H65" s="53"/>
      <c r="I65" s="47"/>
    </row>
    <row r="66" spans="1:9" ht="14.25" customHeight="1">
      <c r="A66" s="45"/>
      <c r="B66" s="50"/>
      <c r="C66" s="50"/>
      <c r="D66" s="296"/>
      <c r="E66" s="296"/>
      <c r="F66" s="61" t="s">
        <v>92</v>
      </c>
      <c r="G66" s="62">
        <f>G64+G56+G44+G30</f>
        <v>0</v>
      </c>
      <c r="H66" s="53"/>
      <c r="I66" s="47"/>
    </row>
    <row r="67" spans="1:9" ht="14.25" customHeight="1">
      <c r="A67" s="45"/>
      <c r="B67" s="50"/>
      <c r="C67" s="50"/>
      <c r="D67" s="296"/>
      <c r="E67" s="296"/>
      <c r="F67" s="61"/>
      <c r="G67" s="63"/>
      <c r="H67" s="53"/>
      <c r="I67" s="47"/>
    </row>
    <row r="68" spans="1:9" ht="14.25" customHeight="1">
      <c r="A68" s="45"/>
      <c r="B68" s="50"/>
      <c r="C68" s="50"/>
      <c r="D68" s="296"/>
      <c r="E68" s="296"/>
      <c r="F68" s="61" t="s">
        <v>133</v>
      </c>
      <c r="G68" s="206"/>
      <c r="H68" s="53"/>
      <c r="I68" s="47"/>
    </row>
    <row r="69" spans="1:9" ht="14.25" customHeight="1">
      <c r="A69" s="45"/>
      <c r="B69" s="50"/>
      <c r="C69" s="50"/>
      <c r="D69" s="296"/>
      <c r="E69" s="296"/>
      <c r="F69" s="61"/>
      <c r="G69" s="60"/>
      <c r="H69" s="53"/>
      <c r="I69" s="47"/>
    </row>
    <row r="70" spans="1:9" ht="14.25" customHeight="1">
      <c r="A70" s="45"/>
      <c r="B70" s="50"/>
      <c r="C70" s="50"/>
      <c r="D70" s="296"/>
      <c r="E70" s="296"/>
      <c r="F70" s="61" t="s">
        <v>93</v>
      </c>
      <c r="G70" s="64">
        <f>G66+(G66*G68)</f>
        <v>0</v>
      </c>
      <c r="H70" s="53"/>
      <c r="I70" s="47"/>
    </row>
    <row r="71" spans="1:9" ht="14.25" customHeight="1">
      <c r="A71" s="45"/>
      <c r="B71" s="50"/>
      <c r="C71" s="50"/>
      <c r="D71" s="296"/>
      <c r="E71" s="296"/>
      <c r="F71" s="61"/>
      <c r="G71" s="60"/>
      <c r="H71" s="53"/>
      <c r="I71" s="47"/>
    </row>
    <row r="72" spans="1:9" ht="13.75" customHeight="1">
      <c r="A72" s="45"/>
      <c r="B72" s="394" t="s">
        <v>100</v>
      </c>
      <c r="C72" s="394"/>
      <c r="D72" s="65"/>
      <c r="E72" s="65"/>
      <c r="F72" s="65"/>
      <c r="G72" s="57"/>
      <c r="H72" s="53"/>
      <c r="I72" s="47"/>
    </row>
    <row r="73" spans="1:9" ht="15.5">
      <c r="A73" s="45"/>
      <c r="B73" s="376"/>
      <c r="C73" s="377"/>
      <c r="D73" s="295"/>
      <c r="E73" s="295"/>
      <c r="F73" s="125"/>
      <c r="G73" s="49">
        <f t="shared" ref="G73:G79" si="3">E73*F73</f>
        <v>0</v>
      </c>
      <c r="H73" s="53"/>
      <c r="I73" s="47"/>
    </row>
    <row r="74" spans="1:9" ht="15.5">
      <c r="A74" s="45"/>
      <c r="B74" s="388"/>
      <c r="C74" s="389"/>
      <c r="D74" s="295"/>
      <c r="E74" s="295"/>
      <c r="F74" s="125"/>
      <c r="G74" s="49">
        <f t="shared" si="3"/>
        <v>0</v>
      </c>
      <c r="H74" s="53"/>
      <c r="I74" s="47"/>
    </row>
    <row r="75" spans="1:9" ht="15.5">
      <c r="A75" s="45"/>
      <c r="B75" s="376"/>
      <c r="C75" s="377"/>
      <c r="D75" s="295"/>
      <c r="E75" s="295"/>
      <c r="F75" s="125"/>
      <c r="G75" s="49">
        <f t="shared" si="3"/>
        <v>0</v>
      </c>
      <c r="H75" s="53"/>
      <c r="I75" s="47"/>
    </row>
    <row r="76" spans="1:9" ht="15.5">
      <c r="A76" s="45"/>
      <c r="B76" s="388"/>
      <c r="C76" s="389"/>
      <c r="D76" s="295"/>
      <c r="E76" s="295"/>
      <c r="F76" s="125"/>
      <c r="G76" s="49">
        <f t="shared" si="3"/>
        <v>0</v>
      </c>
      <c r="H76" s="53"/>
      <c r="I76" s="47"/>
    </row>
    <row r="77" spans="1:9" ht="15.5">
      <c r="A77" s="45"/>
      <c r="B77" s="376"/>
      <c r="C77" s="377"/>
      <c r="D77" s="295"/>
      <c r="E77" s="295"/>
      <c r="F77" s="125"/>
      <c r="G77" s="49">
        <f t="shared" si="3"/>
        <v>0</v>
      </c>
      <c r="H77" s="53"/>
      <c r="I77" s="47"/>
    </row>
    <row r="78" spans="1:9" ht="15.5">
      <c r="A78" s="45"/>
      <c r="B78" s="376"/>
      <c r="C78" s="377"/>
      <c r="D78" s="295"/>
      <c r="E78" s="295"/>
      <c r="F78" s="125"/>
      <c r="G78" s="49">
        <f t="shared" si="3"/>
        <v>0</v>
      </c>
      <c r="H78" s="53"/>
      <c r="I78" s="47"/>
    </row>
    <row r="79" spans="1:9" ht="15.5">
      <c r="A79" s="45"/>
      <c r="B79" s="376"/>
      <c r="C79" s="377"/>
      <c r="D79" s="295"/>
      <c r="E79" s="29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96"/>
      <c r="E82" s="296"/>
      <c r="F82" s="61"/>
      <c r="G82" s="66"/>
      <c r="H82" s="53"/>
      <c r="I82" s="47"/>
    </row>
    <row r="83" spans="1:9" ht="14.25" customHeight="1">
      <c r="A83" s="45"/>
      <c r="B83" s="50"/>
      <c r="C83" s="50"/>
      <c r="D83" s="296"/>
      <c r="E83" s="296"/>
      <c r="F83" s="61" t="s">
        <v>134</v>
      </c>
      <c r="G83" s="207"/>
      <c r="H83" s="53"/>
      <c r="I83" s="47"/>
    </row>
    <row r="84" spans="1:9" ht="14.25" customHeight="1">
      <c r="A84" s="45"/>
      <c r="B84" s="50"/>
      <c r="C84" s="50"/>
      <c r="D84" s="296"/>
      <c r="E84" s="296"/>
      <c r="F84" s="296"/>
      <c r="G84" s="66"/>
      <c r="H84" s="53"/>
      <c r="I84" s="47"/>
    </row>
    <row r="85" spans="1:9" ht="14.25" customHeight="1">
      <c r="A85" s="45"/>
      <c r="B85" s="50"/>
      <c r="C85" s="50"/>
      <c r="D85" s="296"/>
      <c r="E85" s="296"/>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ustomHeight="1">
      <c r="A89" s="45"/>
      <c r="B89" s="65"/>
      <c r="C89" s="65"/>
      <c r="D89" s="375" t="s">
        <v>67</v>
      </c>
      <c r="E89" s="375"/>
      <c r="F89" s="69" t="str">
        <f>B8</f>
        <v>1.a.iv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9hqcjZYeuKDs8me6cvQ/RLe3awxkcz6/BdcJLmtW+2ZNRfqa8SMfFmpQphCZ/OYxjYQf/wSEvISJ6hd5ojfK6w==" saltValue="SDqF8afpo0HyO3ImeoX/Xg==" spinCount="100000" sheet="1" objects="1" scenarios="1"/>
  <mergeCells count="66">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D44:F44"/>
    <mergeCell ref="B32:C32"/>
    <mergeCell ref="B33:C33"/>
    <mergeCell ref="B34:C34"/>
    <mergeCell ref="B35:C35"/>
    <mergeCell ref="B36:C36"/>
    <mergeCell ref="B37:C37"/>
    <mergeCell ref="B50:C50"/>
    <mergeCell ref="B38:C38"/>
    <mergeCell ref="B39:C39"/>
    <mergeCell ref="B40:C40"/>
    <mergeCell ref="B41:C41"/>
    <mergeCell ref="B42:C42"/>
    <mergeCell ref="B45:F45"/>
    <mergeCell ref="B46:C46"/>
    <mergeCell ref="B47:C47"/>
    <mergeCell ref="B48:C48"/>
    <mergeCell ref="B49:C49"/>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32" priority="1" stopIfTrue="1">
      <formula>ISERROR(B8)=TRUE</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B15" sqref="B15:C15"/>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1'!A30</f>
        <v>1.b.i</v>
      </c>
      <c r="C8" s="379" t="str">
        <f>'Price List - Part 1'!B27</f>
        <v>Item 1(b): Mobilisation cost where salt is being moved to a new proposed location.</v>
      </c>
      <c r="D8" s="382" t="str">
        <f>'Price List - Part 1'!B29</f>
        <v>Location salt is being moved from</v>
      </c>
      <c r="E8" s="382"/>
      <c r="F8" s="382" t="str">
        <f>'Price List - Part 1'!B30</f>
        <v>Ellesmere Port - Stock Pile 1</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9" t="s">
        <v>67</v>
      </c>
      <c r="E89" s="409"/>
      <c r="F89" s="69" t="str">
        <f>B8</f>
        <v>1.b.i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FHn0DPDzvG8SrWgjSEl84CMWlSdevo1L+v1mdDpBCz9bbhWgacYlJXDY+Olm6/r5+gLipUYm9U82nkixfTJdLA==" saltValue="x/uZlitUnSN5hrHQB+QC7Q==" spinCount="100000" sheet="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31" priority="1" stopIfTrue="1">
      <formula>ISERROR(B8)=TRUE</formula>
    </cfRule>
  </conditionalFormatting>
  <pageMargins left="0.7" right="0.7" top="0.75" bottom="0.75" header="0.3" footer="0.3"/>
  <pageSetup paperSize="9" scale="5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B15" sqref="B15:C15"/>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1'!A31</f>
        <v>1.b.ii</v>
      </c>
      <c r="C8" s="379" t="str">
        <f>'Price List - Part 1'!B31</f>
        <v>Sheeting and ballasting of moved stockpiles</v>
      </c>
      <c r="D8" s="382" t="str">
        <f>'Price List - Part 1'!B29</f>
        <v>Location salt is being moved from</v>
      </c>
      <c r="E8" s="382"/>
      <c r="F8" s="382" t="str">
        <f>'Price List - Part 1'!B30</f>
        <v>Ellesmere Port - Stock Pile 1</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9" t="s">
        <v>67</v>
      </c>
      <c r="E89" s="409"/>
      <c r="F89" s="69" t="str">
        <f>B8</f>
        <v>1.b.ii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m187QzELyK9DYyDy/igWaVTcLuuLyPZEO23sCq798IGHlxuI/gBPcvgkegCsGkosMtDFFFeaNIwN7jWxozm0Iw==" saltValue="5XIg3c0dOWVxzpChbjgbtQ=="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2:C22"/>
    <mergeCell ref="B23:C23"/>
    <mergeCell ref="B24:C24"/>
    <mergeCell ref="B25:C25"/>
    <mergeCell ref="B26:C26"/>
    <mergeCell ref="B27:C27"/>
    <mergeCell ref="B28:C28"/>
    <mergeCell ref="B21:C21"/>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30" priority="1" stopIfTrue="1">
      <formula>ISERROR(B8)=TRUE</formula>
    </cfRule>
  </conditionalFormatting>
  <pageMargins left="0.7" right="0.7" top="0.75" bottom="0.75" header="0.3" footer="0.3"/>
  <pageSetup paperSize="9" scale="5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B15" sqref="B15:C15"/>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1'!A32</f>
        <v>1.b.iii</v>
      </c>
      <c r="C8" s="379" t="str">
        <f>'Price List - Part 1'!B27</f>
        <v>Item 1(b): Mobilisation cost where salt is being moved to a new proposed location.</v>
      </c>
      <c r="D8" s="382" t="str">
        <f>'Price List - Part 1'!B29</f>
        <v>Location salt is being moved from</v>
      </c>
      <c r="E8" s="382"/>
      <c r="F8" s="382" t="str">
        <f>'Price List - Part 1'!B32</f>
        <v>Ellesmere Port - Stock Pile 2</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24"/>
      <c r="F15" s="117"/>
      <c r="G15" s="49">
        <f>E15*F15</f>
        <v>0</v>
      </c>
      <c r="H15" s="36"/>
      <c r="I15" s="47"/>
    </row>
    <row r="16" spans="1:9">
      <c r="A16" s="45"/>
      <c r="B16" s="390"/>
      <c r="C16" s="391"/>
      <c r="D16" s="115"/>
      <c r="E16" s="124"/>
      <c r="F16" s="117"/>
      <c r="G16" s="49">
        <f t="shared" ref="G16:G28" si="0">E16*F16</f>
        <v>0</v>
      </c>
      <c r="H16" s="36"/>
      <c r="I16" s="47"/>
    </row>
    <row r="17" spans="1:9">
      <c r="A17" s="45"/>
      <c r="B17" s="390"/>
      <c r="C17" s="391"/>
      <c r="D17" s="115"/>
      <c r="E17" s="124"/>
      <c r="F17" s="117"/>
      <c r="G17" s="49">
        <f t="shared" si="0"/>
        <v>0</v>
      </c>
      <c r="H17" s="36"/>
      <c r="I17" s="47"/>
    </row>
    <row r="18" spans="1:9">
      <c r="A18" s="45"/>
      <c r="B18" s="390"/>
      <c r="C18" s="391"/>
      <c r="D18" s="124"/>
      <c r="E18" s="124"/>
      <c r="F18" s="117"/>
      <c r="G18" s="49">
        <f t="shared" si="0"/>
        <v>0</v>
      </c>
      <c r="H18" s="36"/>
      <c r="I18" s="47"/>
    </row>
    <row r="19" spans="1:9">
      <c r="A19" s="45"/>
      <c r="B19" s="390"/>
      <c r="C19" s="391"/>
      <c r="D19" s="124"/>
      <c r="E19" s="124"/>
      <c r="F19" s="117"/>
      <c r="G19" s="49">
        <f t="shared" si="0"/>
        <v>0</v>
      </c>
      <c r="H19" s="36"/>
      <c r="I19" s="47"/>
    </row>
    <row r="20" spans="1:9">
      <c r="A20" s="45"/>
      <c r="B20" s="390"/>
      <c r="C20" s="391"/>
      <c r="D20" s="124"/>
      <c r="E20" s="124"/>
      <c r="F20" s="117"/>
      <c r="G20" s="49">
        <f t="shared" si="0"/>
        <v>0</v>
      </c>
      <c r="H20" s="36"/>
      <c r="I20" s="47"/>
    </row>
    <row r="21" spans="1:9">
      <c r="A21" s="45"/>
      <c r="B21" s="390"/>
      <c r="C21" s="391"/>
      <c r="D21" s="124"/>
      <c r="E21" s="124"/>
      <c r="F21" s="117"/>
      <c r="G21" s="49">
        <f t="shared" si="0"/>
        <v>0</v>
      </c>
      <c r="H21" s="36"/>
      <c r="I21" s="47"/>
    </row>
    <row r="22" spans="1:9">
      <c r="A22" s="45"/>
      <c r="B22" s="390"/>
      <c r="C22" s="391"/>
      <c r="D22" s="124"/>
      <c r="E22" s="124"/>
      <c r="F22" s="117"/>
      <c r="G22" s="49">
        <f t="shared" si="0"/>
        <v>0</v>
      </c>
      <c r="H22" s="36"/>
      <c r="I22" s="47"/>
    </row>
    <row r="23" spans="1:9">
      <c r="A23" s="45"/>
      <c r="B23" s="390"/>
      <c r="C23" s="391"/>
      <c r="D23" s="124"/>
      <c r="E23" s="124"/>
      <c r="F23" s="117"/>
      <c r="G23" s="49">
        <f t="shared" si="0"/>
        <v>0</v>
      </c>
      <c r="H23" s="36"/>
      <c r="I23" s="47"/>
    </row>
    <row r="24" spans="1:9">
      <c r="A24" s="45"/>
      <c r="B24" s="390"/>
      <c r="C24" s="391"/>
      <c r="D24" s="124"/>
      <c r="E24" s="124"/>
      <c r="F24" s="117"/>
      <c r="G24" s="49">
        <f t="shared" si="0"/>
        <v>0</v>
      </c>
      <c r="H24" s="36"/>
      <c r="I24" s="47"/>
    </row>
    <row r="25" spans="1:9">
      <c r="A25" s="45"/>
      <c r="B25" s="390"/>
      <c r="C25" s="391"/>
      <c r="D25" s="124"/>
      <c r="E25" s="124"/>
      <c r="F25" s="117"/>
      <c r="G25" s="49">
        <f t="shared" si="0"/>
        <v>0</v>
      </c>
      <c r="H25" s="36"/>
      <c r="I25" s="47"/>
    </row>
    <row r="26" spans="1:9">
      <c r="A26" s="45"/>
      <c r="B26" s="390"/>
      <c r="C26" s="391"/>
      <c r="D26" s="124"/>
      <c r="E26" s="124"/>
      <c r="F26" s="117"/>
      <c r="G26" s="49">
        <f t="shared" si="0"/>
        <v>0</v>
      </c>
      <c r="H26" s="36"/>
      <c r="I26" s="47"/>
    </row>
    <row r="27" spans="1:9">
      <c r="A27" s="45"/>
      <c r="B27" s="390"/>
      <c r="C27" s="391"/>
      <c r="D27" s="124"/>
      <c r="E27" s="124"/>
      <c r="F27" s="117"/>
      <c r="G27" s="49">
        <f t="shared" si="0"/>
        <v>0</v>
      </c>
      <c r="H27" s="36"/>
      <c r="I27" s="47"/>
    </row>
    <row r="28" spans="1:9">
      <c r="A28" s="45"/>
      <c r="B28" s="390"/>
      <c r="C28" s="391"/>
      <c r="D28" s="124"/>
      <c r="E28" s="124"/>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24"/>
      <c r="E32" s="124"/>
      <c r="F32" s="117"/>
      <c r="G32" s="49">
        <f t="shared" ref="G32:G42" si="1">E32*F32</f>
        <v>0</v>
      </c>
      <c r="H32" s="53"/>
      <c r="I32" s="47"/>
    </row>
    <row r="33" spans="1:9">
      <c r="A33" s="45"/>
      <c r="B33" s="388"/>
      <c r="C33" s="396"/>
      <c r="D33" s="124"/>
      <c r="E33" s="124"/>
      <c r="F33" s="117"/>
      <c r="G33" s="49">
        <f t="shared" si="1"/>
        <v>0</v>
      </c>
      <c r="H33" s="53"/>
      <c r="I33" s="47"/>
    </row>
    <row r="34" spans="1:9">
      <c r="A34" s="45"/>
      <c r="B34" s="388"/>
      <c r="C34" s="396"/>
      <c r="D34" s="124"/>
      <c r="E34" s="124"/>
      <c r="F34" s="117"/>
      <c r="G34" s="49">
        <f t="shared" si="1"/>
        <v>0</v>
      </c>
      <c r="H34" s="53"/>
      <c r="I34" s="47"/>
    </row>
    <row r="35" spans="1:9">
      <c r="A35" s="45"/>
      <c r="B35" s="388"/>
      <c r="C35" s="396"/>
      <c r="D35" s="124"/>
      <c r="E35" s="124"/>
      <c r="F35" s="117"/>
      <c r="G35" s="49">
        <f t="shared" si="1"/>
        <v>0</v>
      </c>
      <c r="H35" s="53"/>
      <c r="I35" s="47"/>
    </row>
    <row r="36" spans="1:9">
      <c r="A36" s="45"/>
      <c r="B36" s="388"/>
      <c r="C36" s="396"/>
      <c r="D36" s="124"/>
      <c r="E36" s="124"/>
      <c r="F36" s="117"/>
      <c r="G36" s="49">
        <f t="shared" si="1"/>
        <v>0</v>
      </c>
      <c r="H36" s="53"/>
      <c r="I36" s="47"/>
    </row>
    <row r="37" spans="1:9">
      <c r="A37" s="45"/>
      <c r="B37" s="388"/>
      <c r="C37" s="396"/>
      <c r="D37" s="124"/>
      <c r="E37" s="124"/>
      <c r="F37" s="117"/>
      <c r="G37" s="49">
        <f t="shared" si="1"/>
        <v>0</v>
      </c>
      <c r="H37" s="53"/>
      <c r="I37" s="47"/>
    </row>
    <row r="38" spans="1:9">
      <c r="A38" s="45"/>
      <c r="B38" s="388"/>
      <c r="C38" s="396"/>
      <c r="D38" s="124"/>
      <c r="E38" s="124"/>
      <c r="F38" s="117"/>
      <c r="G38" s="49">
        <f t="shared" si="1"/>
        <v>0</v>
      </c>
      <c r="H38" s="53"/>
      <c r="I38" s="47"/>
    </row>
    <row r="39" spans="1:9">
      <c r="A39" s="45"/>
      <c r="B39" s="388"/>
      <c r="C39" s="396"/>
      <c r="D39" s="124"/>
      <c r="E39" s="124"/>
      <c r="F39" s="117"/>
      <c r="G39" s="49">
        <f t="shared" si="1"/>
        <v>0</v>
      </c>
      <c r="H39" s="53"/>
      <c r="I39" s="47"/>
    </row>
    <row r="40" spans="1:9">
      <c r="A40" s="45"/>
      <c r="B40" s="388"/>
      <c r="C40" s="396"/>
      <c r="D40" s="124"/>
      <c r="E40" s="124"/>
      <c r="F40" s="117"/>
      <c r="G40" s="49">
        <f t="shared" si="1"/>
        <v>0</v>
      </c>
      <c r="H40" s="53"/>
      <c r="I40" s="47"/>
    </row>
    <row r="41" spans="1:9">
      <c r="A41" s="45"/>
      <c r="B41" s="388"/>
      <c r="C41" s="396"/>
      <c r="D41" s="124"/>
      <c r="E41" s="124"/>
      <c r="F41" s="117"/>
      <c r="G41" s="49">
        <f t="shared" si="1"/>
        <v>0</v>
      </c>
      <c r="H41" s="53"/>
      <c r="I41" s="47"/>
    </row>
    <row r="42" spans="1:9">
      <c r="A42" s="45"/>
      <c r="B42" s="388"/>
      <c r="C42" s="396"/>
      <c r="D42" s="124"/>
      <c r="E42" s="124"/>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24"/>
      <c r="F46" s="117"/>
      <c r="G46" s="49">
        <f t="shared" ref="G46:G54" si="2">E46*F46</f>
        <v>0</v>
      </c>
      <c r="H46" s="36"/>
      <c r="I46" s="47"/>
    </row>
    <row r="47" spans="1:9">
      <c r="A47" s="45"/>
      <c r="B47" s="390"/>
      <c r="C47" s="391"/>
      <c r="D47" s="115"/>
      <c r="E47" s="124"/>
      <c r="F47" s="117"/>
      <c r="G47" s="49">
        <f t="shared" si="2"/>
        <v>0</v>
      </c>
      <c r="H47" s="36"/>
      <c r="I47" s="47"/>
    </row>
    <row r="48" spans="1:9">
      <c r="A48" s="45"/>
      <c r="B48" s="390"/>
      <c r="C48" s="391"/>
      <c r="D48" s="115"/>
      <c r="E48" s="124"/>
      <c r="F48" s="117"/>
      <c r="G48" s="49">
        <f t="shared" si="2"/>
        <v>0</v>
      </c>
      <c r="H48" s="36"/>
      <c r="I48" s="47"/>
    </row>
    <row r="49" spans="1:9">
      <c r="A49" s="45"/>
      <c r="B49" s="390"/>
      <c r="C49" s="391"/>
      <c r="D49" s="124"/>
      <c r="E49" s="124"/>
      <c r="F49" s="117"/>
      <c r="G49" s="49">
        <f t="shared" si="2"/>
        <v>0</v>
      </c>
      <c r="H49" s="36"/>
      <c r="I49" s="47"/>
    </row>
    <row r="50" spans="1:9">
      <c r="A50" s="45"/>
      <c r="B50" s="390"/>
      <c r="C50" s="391"/>
      <c r="D50" s="124"/>
      <c r="E50" s="124"/>
      <c r="F50" s="117"/>
      <c r="G50" s="49">
        <f t="shared" si="2"/>
        <v>0</v>
      </c>
      <c r="H50" s="36"/>
      <c r="I50" s="47"/>
    </row>
    <row r="51" spans="1:9">
      <c r="A51" s="45"/>
      <c r="B51" s="390"/>
      <c r="C51" s="391"/>
      <c r="D51" s="124"/>
      <c r="E51" s="124"/>
      <c r="F51" s="117"/>
      <c r="G51" s="49">
        <f t="shared" si="2"/>
        <v>0</v>
      </c>
      <c r="H51" s="36"/>
      <c r="I51" s="47"/>
    </row>
    <row r="52" spans="1:9">
      <c r="A52" s="45"/>
      <c r="B52" s="390"/>
      <c r="C52" s="391"/>
      <c r="D52" s="124"/>
      <c r="E52" s="124"/>
      <c r="F52" s="117"/>
      <c r="G52" s="49">
        <f t="shared" si="2"/>
        <v>0</v>
      </c>
      <c r="H52" s="36"/>
      <c r="I52" s="47"/>
    </row>
    <row r="53" spans="1:9">
      <c r="A53" s="45"/>
      <c r="B53" s="390"/>
      <c r="C53" s="391"/>
      <c r="D53" s="124"/>
      <c r="E53" s="124"/>
      <c r="F53" s="117"/>
      <c r="G53" s="49">
        <f t="shared" si="2"/>
        <v>0</v>
      </c>
      <c r="H53" s="36"/>
      <c r="I53" s="47"/>
    </row>
    <row r="54" spans="1:9">
      <c r="A54" s="45"/>
      <c r="B54" s="390"/>
      <c r="C54" s="391"/>
      <c r="D54" s="124"/>
      <c r="E54" s="124"/>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24"/>
      <c r="E58" s="124"/>
      <c r="F58" s="117"/>
      <c r="G58" s="49">
        <f>E58*F58</f>
        <v>0</v>
      </c>
      <c r="H58" s="53"/>
      <c r="I58" s="47"/>
    </row>
    <row r="59" spans="1:9">
      <c r="A59" s="45"/>
      <c r="B59" s="390"/>
      <c r="C59" s="391"/>
      <c r="D59" s="124"/>
      <c r="E59" s="124"/>
      <c r="F59" s="117"/>
      <c r="G59" s="49">
        <f>E59*F59</f>
        <v>0</v>
      </c>
      <c r="H59" s="53"/>
      <c r="I59" s="47"/>
    </row>
    <row r="60" spans="1:9">
      <c r="A60" s="45"/>
      <c r="B60" s="390"/>
      <c r="C60" s="391"/>
      <c r="D60" s="124"/>
      <c r="E60" s="124"/>
      <c r="F60" s="117"/>
      <c r="G60" s="49">
        <f>E60*F60</f>
        <v>0</v>
      </c>
      <c r="H60" s="53"/>
      <c r="I60" s="47"/>
    </row>
    <row r="61" spans="1:9">
      <c r="A61" s="45"/>
      <c r="B61" s="390"/>
      <c r="C61" s="391"/>
      <c r="D61" s="124"/>
      <c r="E61" s="124"/>
      <c r="F61" s="117"/>
      <c r="G61" s="49">
        <f>E61*F61</f>
        <v>0</v>
      </c>
      <c r="H61" s="53"/>
      <c r="I61" s="47"/>
    </row>
    <row r="62" spans="1:9">
      <c r="A62" s="45"/>
      <c r="B62" s="390"/>
      <c r="C62" s="391"/>
      <c r="D62" s="124"/>
      <c r="E62" s="124"/>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24"/>
      <c r="E73" s="124"/>
      <c r="F73" s="125"/>
      <c r="G73" s="49">
        <f t="shared" ref="G73:G79" si="3">E73*F73</f>
        <v>0</v>
      </c>
      <c r="H73" s="53"/>
      <c r="I73" s="47"/>
    </row>
    <row r="74" spans="1:9" ht="15.5">
      <c r="A74" s="45"/>
      <c r="B74" s="388"/>
      <c r="C74" s="389"/>
      <c r="D74" s="124"/>
      <c r="E74" s="124"/>
      <c r="F74" s="125"/>
      <c r="G74" s="49">
        <f t="shared" si="3"/>
        <v>0</v>
      </c>
      <c r="H74" s="53"/>
      <c r="I74" s="47"/>
    </row>
    <row r="75" spans="1:9" ht="15.5">
      <c r="A75" s="45"/>
      <c r="B75" s="376"/>
      <c r="C75" s="377"/>
      <c r="D75" s="124"/>
      <c r="E75" s="124"/>
      <c r="F75" s="125"/>
      <c r="G75" s="49">
        <f t="shared" si="3"/>
        <v>0</v>
      </c>
      <c r="H75" s="53"/>
      <c r="I75" s="47"/>
    </row>
    <row r="76" spans="1:9" ht="15.5">
      <c r="A76" s="45"/>
      <c r="B76" s="388"/>
      <c r="C76" s="389"/>
      <c r="D76" s="124"/>
      <c r="E76" s="124"/>
      <c r="F76" s="125"/>
      <c r="G76" s="49">
        <f t="shared" si="3"/>
        <v>0</v>
      </c>
      <c r="H76" s="53"/>
      <c r="I76" s="47"/>
    </row>
    <row r="77" spans="1:9" ht="15.5">
      <c r="A77" s="45"/>
      <c r="B77" s="376"/>
      <c r="C77" s="377"/>
      <c r="D77" s="124"/>
      <c r="E77" s="124"/>
      <c r="F77" s="125"/>
      <c r="G77" s="49">
        <f t="shared" si="3"/>
        <v>0</v>
      </c>
      <c r="H77" s="53"/>
      <c r="I77" s="47"/>
    </row>
    <row r="78" spans="1:9" ht="15.5">
      <c r="A78" s="45"/>
      <c r="B78" s="376"/>
      <c r="C78" s="377"/>
      <c r="D78" s="124"/>
      <c r="E78" s="124"/>
      <c r="F78" s="125"/>
      <c r="G78" s="49">
        <f t="shared" si="3"/>
        <v>0</v>
      </c>
      <c r="H78" s="53"/>
      <c r="I78" s="47"/>
    </row>
    <row r="79" spans="1:9" ht="15.5">
      <c r="A79" s="45"/>
      <c r="B79" s="376"/>
      <c r="C79" s="377"/>
      <c r="D79" s="124"/>
      <c r="E79" s="124"/>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9" t="s">
        <v>67</v>
      </c>
      <c r="E89" s="409"/>
      <c r="F89" s="69" t="str">
        <f>B8</f>
        <v>1.b.iii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uH+yiIx2TcdAl1tSRKi1DbfqNsdI392z0pJUi+Ijsd81UBz0X0bvfQpXrxc8uVHDsBTtorGDUrlB2fqIm0QWRw==" saltValue="Xf1J5rAKWF5KrTv1K+fbfA==" spinCount="100000" sheet="1" selectLockedCell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30:F30"/>
    <mergeCell ref="B18:C18"/>
    <mergeCell ref="B19:C19"/>
    <mergeCell ref="B20:C20"/>
    <mergeCell ref="B22:C22"/>
    <mergeCell ref="B23:C23"/>
    <mergeCell ref="B24:C24"/>
    <mergeCell ref="B25:C25"/>
    <mergeCell ref="B26:C26"/>
    <mergeCell ref="B27:C27"/>
    <mergeCell ref="B28:C28"/>
    <mergeCell ref="B21:C21"/>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29" priority="1" stopIfTrue="1">
      <formula>ISERROR(B8)=TRUE</formula>
    </cfRule>
  </conditionalFormatting>
  <pageMargins left="0.7" right="0.7" top="0.75" bottom="0.75" header="0.3" footer="0.3"/>
  <pageSetup paperSize="9" scale="5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1'!A33</f>
        <v>1.b.iv</v>
      </c>
      <c r="C8" s="379" t="str">
        <f>'Price List - Part 1'!B31</f>
        <v>Sheeting and ballasting of moved stockpiles</v>
      </c>
      <c r="D8" s="382" t="str">
        <f>'Price List - Part 1'!B29</f>
        <v>Location salt is being moved from</v>
      </c>
      <c r="E8" s="382"/>
      <c r="F8" s="382" t="str">
        <f>'Price List - Part 1'!B32</f>
        <v>Ellesmere Port - Stock Pile 2</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24"/>
      <c r="F15" s="117"/>
      <c r="G15" s="49">
        <f>E15*F15</f>
        <v>0</v>
      </c>
      <c r="H15" s="36"/>
      <c r="I15" s="47"/>
    </row>
    <row r="16" spans="1:9">
      <c r="A16" s="45"/>
      <c r="B16" s="390"/>
      <c r="C16" s="391"/>
      <c r="D16" s="115"/>
      <c r="E16" s="124"/>
      <c r="F16" s="117"/>
      <c r="G16" s="49">
        <f t="shared" ref="G16:G28" si="0">E16*F16</f>
        <v>0</v>
      </c>
      <c r="H16" s="36"/>
      <c r="I16" s="47"/>
    </row>
    <row r="17" spans="1:9">
      <c r="A17" s="45"/>
      <c r="B17" s="390"/>
      <c r="C17" s="391"/>
      <c r="D17" s="115"/>
      <c r="E17" s="124"/>
      <c r="F17" s="117"/>
      <c r="G17" s="49">
        <f t="shared" si="0"/>
        <v>0</v>
      </c>
      <c r="H17" s="36"/>
      <c r="I17" s="47"/>
    </row>
    <row r="18" spans="1:9">
      <c r="A18" s="45"/>
      <c r="B18" s="390"/>
      <c r="C18" s="391"/>
      <c r="D18" s="124"/>
      <c r="E18" s="124"/>
      <c r="F18" s="117"/>
      <c r="G18" s="49">
        <f t="shared" si="0"/>
        <v>0</v>
      </c>
      <c r="H18" s="36"/>
      <c r="I18" s="47"/>
    </row>
    <row r="19" spans="1:9">
      <c r="A19" s="45"/>
      <c r="B19" s="390"/>
      <c r="C19" s="391"/>
      <c r="D19" s="124"/>
      <c r="E19" s="124"/>
      <c r="F19" s="117"/>
      <c r="G19" s="49">
        <f t="shared" si="0"/>
        <v>0</v>
      </c>
      <c r="H19" s="36"/>
      <c r="I19" s="47"/>
    </row>
    <row r="20" spans="1:9">
      <c r="A20" s="45"/>
      <c r="B20" s="390"/>
      <c r="C20" s="391"/>
      <c r="D20" s="124"/>
      <c r="E20" s="124"/>
      <c r="F20" s="117"/>
      <c r="G20" s="49">
        <f t="shared" si="0"/>
        <v>0</v>
      </c>
      <c r="H20" s="36"/>
      <c r="I20" s="47"/>
    </row>
    <row r="21" spans="1:9">
      <c r="A21" s="45"/>
      <c r="B21" s="390"/>
      <c r="C21" s="391"/>
      <c r="D21" s="124"/>
      <c r="E21" s="124"/>
      <c r="F21" s="117"/>
      <c r="G21" s="49">
        <f t="shared" si="0"/>
        <v>0</v>
      </c>
      <c r="H21" s="36"/>
      <c r="I21" s="47"/>
    </row>
    <row r="22" spans="1:9">
      <c r="A22" s="45"/>
      <c r="B22" s="390"/>
      <c r="C22" s="391"/>
      <c r="D22" s="124"/>
      <c r="E22" s="124"/>
      <c r="F22" s="117"/>
      <c r="G22" s="49">
        <f t="shared" si="0"/>
        <v>0</v>
      </c>
      <c r="H22" s="36"/>
      <c r="I22" s="47"/>
    </row>
    <row r="23" spans="1:9">
      <c r="A23" s="45"/>
      <c r="B23" s="390"/>
      <c r="C23" s="391"/>
      <c r="D23" s="124"/>
      <c r="E23" s="124"/>
      <c r="F23" s="117"/>
      <c r="G23" s="49">
        <f t="shared" si="0"/>
        <v>0</v>
      </c>
      <c r="H23" s="36"/>
      <c r="I23" s="47"/>
    </row>
    <row r="24" spans="1:9">
      <c r="A24" s="45"/>
      <c r="B24" s="390"/>
      <c r="C24" s="391"/>
      <c r="D24" s="124"/>
      <c r="E24" s="124"/>
      <c r="F24" s="117"/>
      <c r="G24" s="49">
        <f t="shared" si="0"/>
        <v>0</v>
      </c>
      <c r="H24" s="36"/>
      <c r="I24" s="47"/>
    </row>
    <row r="25" spans="1:9">
      <c r="A25" s="45"/>
      <c r="B25" s="390"/>
      <c r="C25" s="391"/>
      <c r="D25" s="124"/>
      <c r="E25" s="124"/>
      <c r="F25" s="117"/>
      <c r="G25" s="49">
        <f t="shared" si="0"/>
        <v>0</v>
      </c>
      <c r="H25" s="36"/>
      <c r="I25" s="47"/>
    </row>
    <row r="26" spans="1:9">
      <c r="A26" s="45"/>
      <c r="B26" s="390"/>
      <c r="C26" s="391"/>
      <c r="D26" s="124"/>
      <c r="E26" s="124"/>
      <c r="F26" s="117"/>
      <c r="G26" s="49">
        <f t="shared" si="0"/>
        <v>0</v>
      </c>
      <c r="H26" s="36"/>
      <c r="I26" s="47"/>
    </row>
    <row r="27" spans="1:9">
      <c r="A27" s="45"/>
      <c r="B27" s="390"/>
      <c r="C27" s="391"/>
      <c r="D27" s="124"/>
      <c r="E27" s="124"/>
      <c r="F27" s="117"/>
      <c r="G27" s="49">
        <f t="shared" si="0"/>
        <v>0</v>
      </c>
      <c r="H27" s="36"/>
      <c r="I27" s="47"/>
    </row>
    <row r="28" spans="1:9">
      <c r="A28" s="45"/>
      <c r="B28" s="390"/>
      <c r="C28" s="391"/>
      <c r="D28" s="124"/>
      <c r="E28" s="124"/>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24"/>
      <c r="E32" s="124"/>
      <c r="F32" s="117"/>
      <c r="G32" s="49">
        <f t="shared" ref="G32:G42" si="1">E32*F32</f>
        <v>0</v>
      </c>
      <c r="H32" s="53"/>
      <c r="I32" s="47"/>
    </row>
    <row r="33" spans="1:9">
      <c r="A33" s="45"/>
      <c r="B33" s="388"/>
      <c r="C33" s="396"/>
      <c r="D33" s="124"/>
      <c r="E33" s="124"/>
      <c r="F33" s="117"/>
      <c r="G33" s="49">
        <f t="shared" si="1"/>
        <v>0</v>
      </c>
      <c r="H33" s="53"/>
      <c r="I33" s="47"/>
    </row>
    <row r="34" spans="1:9">
      <c r="A34" s="45"/>
      <c r="B34" s="388"/>
      <c r="C34" s="396"/>
      <c r="D34" s="124"/>
      <c r="E34" s="124"/>
      <c r="F34" s="117"/>
      <c r="G34" s="49">
        <f t="shared" si="1"/>
        <v>0</v>
      </c>
      <c r="H34" s="53"/>
      <c r="I34" s="47"/>
    </row>
    <row r="35" spans="1:9">
      <c r="A35" s="45"/>
      <c r="B35" s="388"/>
      <c r="C35" s="396"/>
      <c r="D35" s="124"/>
      <c r="E35" s="124"/>
      <c r="F35" s="117"/>
      <c r="G35" s="49">
        <f t="shared" si="1"/>
        <v>0</v>
      </c>
      <c r="H35" s="53"/>
      <c r="I35" s="47"/>
    </row>
    <row r="36" spans="1:9">
      <c r="A36" s="45"/>
      <c r="B36" s="388"/>
      <c r="C36" s="396"/>
      <c r="D36" s="124"/>
      <c r="E36" s="124"/>
      <c r="F36" s="117"/>
      <c r="G36" s="49">
        <f t="shared" si="1"/>
        <v>0</v>
      </c>
      <c r="H36" s="53"/>
      <c r="I36" s="47"/>
    </row>
    <row r="37" spans="1:9">
      <c r="A37" s="45"/>
      <c r="B37" s="388"/>
      <c r="C37" s="396"/>
      <c r="D37" s="124"/>
      <c r="E37" s="124"/>
      <c r="F37" s="117"/>
      <c r="G37" s="49">
        <f t="shared" si="1"/>
        <v>0</v>
      </c>
      <c r="H37" s="53"/>
      <c r="I37" s="47"/>
    </row>
    <row r="38" spans="1:9">
      <c r="A38" s="45"/>
      <c r="B38" s="388"/>
      <c r="C38" s="396"/>
      <c r="D38" s="124"/>
      <c r="E38" s="124"/>
      <c r="F38" s="117"/>
      <c r="G38" s="49">
        <f t="shared" si="1"/>
        <v>0</v>
      </c>
      <c r="H38" s="53"/>
      <c r="I38" s="47"/>
    </row>
    <row r="39" spans="1:9">
      <c r="A39" s="45"/>
      <c r="B39" s="388"/>
      <c r="C39" s="396"/>
      <c r="D39" s="124"/>
      <c r="E39" s="124"/>
      <c r="F39" s="117"/>
      <c r="G39" s="49">
        <f t="shared" si="1"/>
        <v>0</v>
      </c>
      <c r="H39" s="53"/>
      <c r="I39" s="47"/>
    </row>
    <row r="40" spans="1:9">
      <c r="A40" s="45"/>
      <c r="B40" s="388"/>
      <c r="C40" s="396"/>
      <c r="D40" s="124"/>
      <c r="E40" s="124"/>
      <c r="F40" s="117"/>
      <c r="G40" s="49">
        <f t="shared" si="1"/>
        <v>0</v>
      </c>
      <c r="H40" s="53"/>
      <c r="I40" s="47"/>
    </row>
    <row r="41" spans="1:9">
      <c r="A41" s="45"/>
      <c r="B41" s="388"/>
      <c r="C41" s="396"/>
      <c r="D41" s="124"/>
      <c r="E41" s="124"/>
      <c r="F41" s="117"/>
      <c r="G41" s="49">
        <f t="shared" si="1"/>
        <v>0</v>
      </c>
      <c r="H41" s="53"/>
      <c r="I41" s="47"/>
    </row>
    <row r="42" spans="1:9">
      <c r="A42" s="45"/>
      <c r="B42" s="388"/>
      <c r="C42" s="396"/>
      <c r="D42" s="124"/>
      <c r="E42" s="124"/>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24"/>
      <c r="F46" s="117"/>
      <c r="G46" s="49">
        <f t="shared" ref="G46:G54" si="2">E46*F46</f>
        <v>0</v>
      </c>
      <c r="H46" s="36"/>
      <c r="I46" s="47"/>
    </row>
    <row r="47" spans="1:9">
      <c r="A47" s="45"/>
      <c r="B47" s="390"/>
      <c r="C47" s="391"/>
      <c r="D47" s="115"/>
      <c r="E47" s="124"/>
      <c r="F47" s="117"/>
      <c r="G47" s="49">
        <f t="shared" si="2"/>
        <v>0</v>
      </c>
      <c r="H47" s="36"/>
      <c r="I47" s="47"/>
    </row>
    <row r="48" spans="1:9">
      <c r="A48" s="45"/>
      <c r="B48" s="390"/>
      <c r="C48" s="391"/>
      <c r="D48" s="115"/>
      <c r="E48" s="124"/>
      <c r="F48" s="117"/>
      <c r="G48" s="49">
        <f t="shared" si="2"/>
        <v>0</v>
      </c>
      <c r="H48" s="36"/>
      <c r="I48" s="47"/>
    </row>
    <row r="49" spans="1:9">
      <c r="A49" s="45"/>
      <c r="B49" s="390"/>
      <c r="C49" s="391"/>
      <c r="D49" s="124"/>
      <c r="E49" s="124"/>
      <c r="F49" s="117"/>
      <c r="G49" s="49">
        <f t="shared" si="2"/>
        <v>0</v>
      </c>
      <c r="H49" s="36"/>
      <c r="I49" s="47"/>
    </row>
    <row r="50" spans="1:9">
      <c r="A50" s="45"/>
      <c r="B50" s="390"/>
      <c r="C50" s="391"/>
      <c r="D50" s="124"/>
      <c r="E50" s="124"/>
      <c r="F50" s="117"/>
      <c r="G50" s="49">
        <f t="shared" si="2"/>
        <v>0</v>
      </c>
      <c r="H50" s="36"/>
      <c r="I50" s="47"/>
    </row>
    <row r="51" spans="1:9">
      <c r="A51" s="45"/>
      <c r="B51" s="390"/>
      <c r="C51" s="391"/>
      <c r="D51" s="124"/>
      <c r="E51" s="124"/>
      <c r="F51" s="117"/>
      <c r="G51" s="49">
        <f t="shared" si="2"/>
        <v>0</v>
      </c>
      <c r="H51" s="36"/>
      <c r="I51" s="47"/>
    </row>
    <row r="52" spans="1:9">
      <c r="A52" s="45"/>
      <c r="B52" s="390"/>
      <c r="C52" s="391"/>
      <c r="D52" s="124"/>
      <c r="E52" s="124"/>
      <c r="F52" s="117"/>
      <c r="G52" s="49">
        <f t="shared" si="2"/>
        <v>0</v>
      </c>
      <c r="H52" s="36"/>
      <c r="I52" s="47"/>
    </row>
    <row r="53" spans="1:9">
      <c r="A53" s="45"/>
      <c r="B53" s="390"/>
      <c r="C53" s="391"/>
      <c r="D53" s="124"/>
      <c r="E53" s="124"/>
      <c r="F53" s="117"/>
      <c r="G53" s="49">
        <f t="shared" si="2"/>
        <v>0</v>
      </c>
      <c r="H53" s="36"/>
      <c r="I53" s="47"/>
    </row>
    <row r="54" spans="1:9">
      <c r="A54" s="45"/>
      <c r="B54" s="390"/>
      <c r="C54" s="391"/>
      <c r="D54" s="124"/>
      <c r="E54" s="124"/>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24"/>
      <c r="E58" s="124"/>
      <c r="F58" s="117"/>
      <c r="G58" s="49">
        <f>E58*F58</f>
        <v>0</v>
      </c>
      <c r="H58" s="53"/>
      <c r="I58" s="47"/>
    </row>
    <row r="59" spans="1:9">
      <c r="A59" s="45"/>
      <c r="B59" s="390"/>
      <c r="C59" s="391"/>
      <c r="D59" s="124"/>
      <c r="E59" s="124"/>
      <c r="F59" s="117"/>
      <c r="G59" s="49">
        <f>E59*F59</f>
        <v>0</v>
      </c>
      <c r="H59" s="53"/>
      <c r="I59" s="47"/>
    </row>
    <row r="60" spans="1:9">
      <c r="A60" s="45"/>
      <c r="B60" s="390"/>
      <c r="C60" s="391"/>
      <c r="D60" s="124"/>
      <c r="E60" s="124"/>
      <c r="F60" s="117"/>
      <c r="G60" s="49">
        <f>E60*F60</f>
        <v>0</v>
      </c>
      <c r="H60" s="53"/>
      <c r="I60" s="47"/>
    </row>
    <row r="61" spans="1:9">
      <c r="A61" s="45"/>
      <c r="B61" s="390"/>
      <c r="C61" s="391"/>
      <c r="D61" s="124"/>
      <c r="E61" s="124"/>
      <c r="F61" s="117"/>
      <c r="G61" s="49">
        <f>E61*F61</f>
        <v>0</v>
      </c>
      <c r="H61" s="53"/>
      <c r="I61" s="47"/>
    </row>
    <row r="62" spans="1:9">
      <c r="A62" s="45"/>
      <c r="B62" s="390"/>
      <c r="C62" s="391"/>
      <c r="D62" s="124"/>
      <c r="E62" s="124"/>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24"/>
      <c r="E73" s="124"/>
      <c r="F73" s="125"/>
      <c r="G73" s="49">
        <f t="shared" ref="G73:G79" si="3">E73*F73</f>
        <v>0</v>
      </c>
      <c r="H73" s="53"/>
      <c r="I73" s="47"/>
    </row>
    <row r="74" spans="1:9" ht="15.5">
      <c r="A74" s="45"/>
      <c r="B74" s="388"/>
      <c r="C74" s="389"/>
      <c r="D74" s="124"/>
      <c r="E74" s="124"/>
      <c r="F74" s="125"/>
      <c r="G74" s="49">
        <f t="shared" si="3"/>
        <v>0</v>
      </c>
      <c r="H74" s="53"/>
      <c r="I74" s="47"/>
    </row>
    <row r="75" spans="1:9" ht="15.5">
      <c r="A75" s="45"/>
      <c r="B75" s="376"/>
      <c r="C75" s="377"/>
      <c r="D75" s="124"/>
      <c r="E75" s="124"/>
      <c r="F75" s="125"/>
      <c r="G75" s="49">
        <f t="shared" si="3"/>
        <v>0</v>
      </c>
      <c r="H75" s="53"/>
      <c r="I75" s="47"/>
    </row>
    <row r="76" spans="1:9" ht="15.5">
      <c r="A76" s="45"/>
      <c r="B76" s="388"/>
      <c r="C76" s="389"/>
      <c r="D76" s="124"/>
      <c r="E76" s="124"/>
      <c r="F76" s="125"/>
      <c r="G76" s="49">
        <f t="shared" si="3"/>
        <v>0</v>
      </c>
      <c r="H76" s="53"/>
      <c r="I76" s="47"/>
    </row>
    <row r="77" spans="1:9" ht="15.5">
      <c r="A77" s="45"/>
      <c r="B77" s="376"/>
      <c r="C77" s="377"/>
      <c r="D77" s="124"/>
      <c r="E77" s="124"/>
      <c r="F77" s="125"/>
      <c r="G77" s="49">
        <f t="shared" si="3"/>
        <v>0</v>
      </c>
      <c r="H77" s="53"/>
      <c r="I77" s="47"/>
    </row>
    <row r="78" spans="1:9" ht="15.5">
      <c r="A78" s="45"/>
      <c r="B78" s="376"/>
      <c r="C78" s="377"/>
      <c r="D78" s="124"/>
      <c r="E78" s="124"/>
      <c r="F78" s="125"/>
      <c r="G78" s="49">
        <f t="shared" si="3"/>
        <v>0</v>
      </c>
      <c r="H78" s="53"/>
      <c r="I78" s="47"/>
    </row>
    <row r="79" spans="1:9" ht="15.5">
      <c r="A79" s="45"/>
      <c r="B79" s="376"/>
      <c r="C79" s="377"/>
      <c r="D79" s="124"/>
      <c r="E79" s="124"/>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9" t="s">
        <v>67</v>
      </c>
      <c r="E89" s="409"/>
      <c r="F89" s="69" t="str">
        <f>B8</f>
        <v>1.b.iv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30:F30"/>
    <mergeCell ref="B18:C18"/>
    <mergeCell ref="B19:C19"/>
    <mergeCell ref="B20:C20"/>
    <mergeCell ref="B22:C22"/>
    <mergeCell ref="B23:C23"/>
    <mergeCell ref="B24:C24"/>
    <mergeCell ref="B25:C25"/>
    <mergeCell ref="B26:C26"/>
    <mergeCell ref="B27:C27"/>
    <mergeCell ref="B28:C28"/>
    <mergeCell ref="B21:C21"/>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28" priority="1" stopIfTrue="1">
      <formula>ISERROR(B8)=TRUE</formula>
    </cfRule>
  </conditionalFormatting>
  <pageMargins left="0.7" right="0.7" top="0.75" bottom="0.75" header="0.3" footer="0.3"/>
  <pageSetup paperSize="9" scale="5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B15" sqref="B15:C15"/>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1'!A34</f>
        <v>1.b.v</v>
      </c>
      <c r="C8" s="379" t="str">
        <f>'Price List - Part 1'!B27</f>
        <v>Item 1(b): Mobilisation cost where salt is being moved to a new proposed location.</v>
      </c>
      <c r="D8" s="382" t="str">
        <f>'Price List - Part 1'!B29</f>
        <v>Location salt is being moved from</v>
      </c>
      <c r="E8" s="382"/>
      <c r="F8" s="382" t="str">
        <f>'Price List - Part 1'!B34</f>
        <v>Ellesmere Port - Stock Pile 3</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35"/>
      <c r="F15" s="117"/>
      <c r="G15" s="49">
        <f>E15*F15</f>
        <v>0</v>
      </c>
      <c r="H15" s="36"/>
      <c r="I15" s="47"/>
    </row>
    <row r="16" spans="1:9">
      <c r="A16" s="45"/>
      <c r="B16" s="390"/>
      <c r="C16" s="391"/>
      <c r="D16" s="115"/>
      <c r="E16" s="135"/>
      <c r="F16" s="117"/>
      <c r="G16" s="49">
        <f t="shared" ref="G16:G28" si="0">E16*F16</f>
        <v>0</v>
      </c>
      <c r="H16" s="36"/>
      <c r="I16" s="47"/>
    </row>
    <row r="17" spans="1:9">
      <c r="A17" s="45"/>
      <c r="B17" s="390"/>
      <c r="C17" s="391"/>
      <c r="D17" s="115"/>
      <c r="E17" s="135"/>
      <c r="F17" s="117"/>
      <c r="G17" s="49">
        <f t="shared" si="0"/>
        <v>0</v>
      </c>
      <c r="H17" s="36"/>
      <c r="I17" s="47"/>
    </row>
    <row r="18" spans="1:9">
      <c r="A18" s="45"/>
      <c r="B18" s="390"/>
      <c r="C18" s="391"/>
      <c r="D18" s="135"/>
      <c r="E18" s="135"/>
      <c r="F18" s="117"/>
      <c r="G18" s="49">
        <f t="shared" si="0"/>
        <v>0</v>
      </c>
      <c r="H18" s="36"/>
      <c r="I18" s="47"/>
    </row>
    <row r="19" spans="1:9">
      <c r="A19" s="45"/>
      <c r="B19" s="390"/>
      <c r="C19" s="391"/>
      <c r="D19" s="135"/>
      <c r="E19" s="135"/>
      <c r="F19" s="117"/>
      <c r="G19" s="49">
        <f t="shared" si="0"/>
        <v>0</v>
      </c>
      <c r="H19" s="36"/>
      <c r="I19" s="47"/>
    </row>
    <row r="20" spans="1:9">
      <c r="A20" s="45"/>
      <c r="B20" s="390"/>
      <c r="C20" s="391"/>
      <c r="D20" s="135"/>
      <c r="E20" s="135"/>
      <c r="F20" s="117"/>
      <c r="G20" s="49">
        <f t="shared" si="0"/>
        <v>0</v>
      </c>
      <c r="H20" s="36"/>
      <c r="I20" s="47"/>
    </row>
    <row r="21" spans="1:9">
      <c r="A21" s="45"/>
      <c r="B21" s="390"/>
      <c r="C21" s="391"/>
      <c r="D21" s="135"/>
      <c r="E21" s="135"/>
      <c r="F21" s="117"/>
      <c r="G21" s="49">
        <f t="shared" si="0"/>
        <v>0</v>
      </c>
      <c r="H21" s="36"/>
      <c r="I21" s="47"/>
    </row>
    <row r="22" spans="1:9">
      <c r="A22" s="45"/>
      <c r="B22" s="390"/>
      <c r="C22" s="391"/>
      <c r="D22" s="135"/>
      <c r="E22" s="135"/>
      <c r="F22" s="117"/>
      <c r="G22" s="49">
        <f t="shared" si="0"/>
        <v>0</v>
      </c>
      <c r="H22" s="36"/>
      <c r="I22" s="47"/>
    </row>
    <row r="23" spans="1:9">
      <c r="A23" s="45"/>
      <c r="B23" s="390"/>
      <c r="C23" s="391"/>
      <c r="D23" s="135"/>
      <c r="E23" s="135"/>
      <c r="F23" s="117"/>
      <c r="G23" s="49">
        <f t="shared" si="0"/>
        <v>0</v>
      </c>
      <c r="H23" s="36"/>
      <c r="I23" s="47"/>
    </row>
    <row r="24" spans="1:9">
      <c r="A24" s="45"/>
      <c r="B24" s="390"/>
      <c r="C24" s="391"/>
      <c r="D24" s="135"/>
      <c r="E24" s="135"/>
      <c r="F24" s="117"/>
      <c r="G24" s="49">
        <f t="shared" si="0"/>
        <v>0</v>
      </c>
      <c r="H24" s="36"/>
      <c r="I24" s="47"/>
    </row>
    <row r="25" spans="1:9">
      <c r="A25" s="45"/>
      <c r="B25" s="390"/>
      <c r="C25" s="391"/>
      <c r="D25" s="135"/>
      <c r="E25" s="135"/>
      <c r="F25" s="117"/>
      <c r="G25" s="49">
        <f t="shared" si="0"/>
        <v>0</v>
      </c>
      <c r="H25" s="36"/>
      <c r="I25" s="47"/>
    </row>
    <row r="26" spans="1:9">
      <c r="A26" s="45"/>
      <c r="B26" s="390"/>
      <c r="C26" s="391"/>
      <c r="D26" s="135"/>
      <c r="E26" s="135"/>
      <c r="F26" s="117"/>
      <c r="G26" s="49">
        <f t="shared" si="0"/>
        <v>0</v>
      </c>
      <c r="H26" s="36"/>
      <c r="I26" s="47"/>
    </row>
    <row r="27" spans="1:9">
      <c r="A27" s="45"/>
      <c r="B27" s="390"/>
      <c r="C27" s="391"/>
      <c r="D27" s="135"/>
      <c r="E27" s="135"/>
      <c r="F27" s="117"/>
      <c r="G27" s="49">
        <f t="shared" si="0"/>
        <v>0</v>
      </c>
      <c r="H27" s="36"/>
      <c r="I27" s="47"/>
    </row>
    <row r="28" spans="1:9">
      <c r="A28" s="45"/>
      <c r="B28" s="390"/>
      <c r="C28" s="391"/>
      <c r="D28" s="135"/>
      <c r="E28" s="135"/>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35"/>
      <c r="E32" s="135"/>
      <c r="F32" s="117"/>
      <c r="G32" s="49">
        <f t="shared" ref="G32:G42" si="1">E32*F32</f>
        <v>0</v>
      </c>
      <c r="H32" s="53"/>
      <c r="I32" s="47"/>
    </row>
    <row r="33" spans="1:9">
      <c r="A33" s="45"/>
      <c r="B33" s="388"/>
      <c r="C33" s="396"/>
      <c r="D33" s="135"/>
      <c r="E33" s="135"/>
      <c r="F33" s="117"/>
      <c r="G33" s="49">
        <f t="shared" si="1"/>
        <v>0</v>
      </c>
      <c r="H33" s="53"/>
      <c r="I33" s="47"/>
    </row>
    <row r="34" spans="1:9">
      <c r="A34" s="45"/>
      <c r="B34" s="388"/>
      <c r="C34" s="396"/>
      <c r="D34" s="135"/>
      <c r="E34" s="135"/>
      <c r="F34" s="117"/>
      <c r="G34" s="49">
        <f t="shared" si="1"/>
        <v>0</v>
      </c>
      <c r="H34" s="53"/>
      <c r="I34" s="47"/>
    </row>
    <row r="35" spans="1:9">
      <c r="A35" s="45"/>
      <c r="B35" s="388"/>
      <c r="C35" s="396"/>
      <c r="D35" s="135"/>
      <c r="E35" s="135"/>
      <c r="F35" s="117"/>
      <c r="G35" s="49">
        <f t="shared" si="1"/>
        <v>0</v>
      </c>
      <c r="H35" s="53"/>
      <c r="I35" s="47"/>
    </row>
    <row r="36" spans="1:9">
      <c r="A36" s="45"/>
      <c r="B36" s="388"/>
      <c r="C36" s="396"/>
      <c r="D36" s="135"/>
      <c r="E36" s="135"/>
      <c r="F36" s="117"/>
      <c r="G36" s="49">
        <f t="shared" si="1"/>
        <v>0</v>
      </c>
      <c r="H36" s="53"/>
      <c r="I36" s="47"/>
    </row>
    <row r="37" spans="1:9">
      <c r="A37" s="45"/>
      <c r="B37" s="388"/>
      <c r="C37" s="396"/>
      <c r="D37" s="135"/>
      <c r="E37" s="135"/>
      <c r="F37" s="117"/>
      <c r="G37" s="49">
        <f t="shared" si="1"/>
        <v>0</v>
      </c>
      <c r="H37" s="53"/>
      <c r="I37" s="47"/>
    </row>
    <row r="38" spans="1:9">
      <c r="A38" s="45"/>
      <c r="B38" s="388"/>
      <c r="C38" s="396"/>
      <c r="D38" s="135"/>
      <c r="E38" s="135"/>
      <c r="F38" s="117"/>
      <c r="G38" s="49">
        <f t="shared" si="1"/>
        <v>0</v>
      </c>
      <c r="H38" s="53"/>
      <c r="I38" s="47"/>
    </row>
    <row r="39" spans="1:9">
      <c r="A39" s="45"/>
      <c r="B39" s="388"/>
      <c r="C39" s="396"/>
      <c r="D39" s="135"/>
      <c r="E39" s="135"/>
      <c r="F39" s="117"/>
      <c r="G39" s="49">
        <f t="shared" si="1"/>
        <v>0</v>
      </c>
      <c r="H39" s="53"/>
      <c r="I39" s="47"/>
    </row>
    <row r="40" spans="1:9">
      <c r="A40" s="45"/>
      <c r="B40" s="388"/>
      <c r="C40" s="396"/>
      <c r="D40" s="135"/>
      <c r="E40" s="135"/>
      <c r="F40" s="117"/>
      <c r="G40" s="49">
        <f t="shared" si="1"/>
        <v>0</v>
      </c>
      <c r="H40" s="53"/>
      <c r="I40" s="47"/>
    </row>
    <row r="41" spans="1:9">
      <c r="A41" s="45"/>
      <c r="B41" s="388"/>
      <c r="C41" s="396"/>
      <c r="D41" s="135"/>
      <c r="E41" s="135"/>
      <c r="F41" s="117"/>
      <c r="G41" s="49">
        <f t="shared" si="1"/>
        <v>0</v>
      </c>
      <c r="H41" s="53"/>
      <c r="I41" s="47"/>
    </row>
    <row r="42" spans="1:9">
      <c r="A42" s="45"/>
      <c r="B42" s="388"/>
      <c r="C42" s="396"/>
      <c r="D42" s="135"/>
      <c r="E42" s="135"/>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35"/>
      <c r="F46" s="117"/>
      <c r="G46" s="49">
        <f t="shared" ref="G46:G54" si="2">E46*F46</f>
        <v>0</v>
      </c>
      <c r="H46" s="36"/>
      <c r="I46" s="47"/>
    </row>
    <row r="47" spans="1:9">
      <c r="A47" s="45"/>
      <c r="B47" s="390"/>
      <c r="C47" s="391"/>
      <c r="D47" s="115"/>
      <c r="E47" s="135"/>
      <c r="F47" s="117"/>
      <c r="G47" s="49">
        <f t="shared" si="2"/>
        <v>0</v>
      </c>
      <c r="H47" s="36"/>
      <c r="I47" s="47"/>
    </row>
    <row r="48" spans="1:9">
      <c r="A48" s="45"/>
      <c r="B48" s="390"/>
      <c r="C48" s="391"/>
      <c r="D48" s="115"/>
      <c r="E48" s="135"/>
      <c r="F48" s="117"/>
      <c r="G48" s="49">
        <f t="shared" si="2"/>
        <v>0</v>
      </c>
      <c r="H48" s="36"/>
      <c r="I48" s="47"/>
    </row>
    <row r="49" spans="1:9">
      <c r="A49" s="45"/>
      <c r="B49" s="390"/>
      <c r="C49" s="391"/>
      <c r="D49" s="135"/>
      <c r="E49" s="135"/>
      <c r="F49" s="117"/>
      <c r="G49" s="49">
        <f t="shared" si="2"/>
        <v>0</v>
      </c>
      <c r="H49" s="36"/>
      <c r="I49" s="47"/>
    </row>
    <row r="50" spans="1:9">
      <c r="A50" s="45"/>
      <c r="B50" s="390"/>
      <c r="C50" s="391"/>
      <c r="D50" s="135"/>
      <c r="E50" s="135"/>
      <c r="F50" s="117"/>
      <c r="G50" s="49">
        <f t="shared" si="2"/>
        <v>0</v>
      </c>
      <c r="H50" s="36"/>
      <c r="I50" s="47"/>
    </row>
    <row r="51" spans="1:9">
      <c r="A51" s="45"/>
      <c r="B51" s="390"/>
      <c r="C51" s="391"/>
      <c r="D51" s="135"/>
      <c r="E51" s="135"/>
      <c r="F51" s="117"/>
      <c r="G51" s="49">
        <f t="shared" si="2"/>
        <v>0</v>
      </c>
      <c r="H51" s="36"/>
      <c r="I51" s="47"/>
    </row>
    <row r="52" spans="1:9">
      <c r="A52" s="45"/>
      <c r="B52" s="390"/>
      <c r="C52" s="391"/>
      <c r="D52" s="135"/>
      <c r="E52" s="135"/>
      <c r="F52" s="117"/>
      <c r="G52" s="49">
        <f t="shared" si="2"/>
        <v>0</v>
      </c>
      <c r="H52" s="36"/>
      <c r="I52" s="47"/>
    </row>
    <row r="53" spans="1:9">
      <c r="A53" s="45"/>
      <c r="B53" s="390"/>
      <c r="C53" s="391"/>
      <c r="D53" s="135"/>
      <c r="E53" s="135"/>
      <c r="F53" s="117"/>
      <c r="G53" s="49">
        <f t="shared" si="2"/>
        <v>0</v>
      </c>
      <c r="H53" s="36"/>
      <c r="I53" s="47"/>
    </row>
    <row r="54" spans="1:9">
      <c r="A54" s="45"/>
      <c r="B54" s="390"/>
      <c r="C54" s="391"/>
      <c r="D54" s="135"/>
      <c r="E54" s="135"/>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35"/>
      <c r="E58" s="135"/>
      <c r="F58" s="117"/>
      <c r="G58" s="49">
        <f>E58*F58</f>
        <v>0</v>
      </c>
      <c r="H58" s="53"/>
      <c r="I58" s="47"/>
    </row>
    <row r="59" spans="1:9">
      <c r="A59" s="45"/>
      <c r="B59" s="390"/>
      <c r="C59" s="391"/>
      <c r="D59" s="135"/>
      <c r="E59" s="135"/>
      <c r="F59" s="117"/>
      <c r="G59" s="49">
        <f>E59*F59</f>
        <v>0</v>
      </c>
      <c r="H59" s="53"/>
      <c r="I59" s="47"/>
    </row>
    <row r="60" spans="1:9">
      <c r="A60" s="45"/>
      <c r="B60" s="390"/>
      <c r="C60" s="391"/>
      <c r="D60" s="135"/>
      <c r="E60" s="135"/>
      <c r="F60" s="117"/>
      <c r="G60" s="49">
        <f>E60*F60</f>
        <v>0</v>
      </c>
      <c r="H60" s="53"/>
      <c r="I60" s="47"/>
    </row>
    <row r="61" spans="1:9">
      <c r="A61" s="45"/>
      <c r="B61" s="390"/>
      <c r="C61" s="391"/>
      <c r="D61" s="135"/>
      <c r="E61" s="135"/>
      <c r="F61" s="117"/>
      <c r="G61" s="49">
        <f>E61*F61</f>
        <v>0</v>
      </c>
      <c r="H61" s="53"/>
      <c r="I61" s="47"/>
    </row>
    <row r="62" spans="1:9">
      <c r="A62" s="45"/>
      <c r="B62" s="390"/>
      <c r="C62" s="391"/>
      <c r="D62" s="135"/>
      <c r="E62" s="135"/>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136"/>
      <c r="E65" s="136"/>
      <c r="F65" s="136"/>
      <c r="G65" s="60"/>
      <c r="H65" s="53"/>
      <c r="I65" s="47"/>
    </row>
    <row r="66" spans="1:9" ht="14.25" customHeight="1">
      <c r="A66" s="45"/>
      <c r="B66" s="50"/>
      <c r="C66" s="50"/>
      <c r="D66" s="136"/>
      <c r="E66" s="136"/>
      <c r="F66" s="61" t="s">
        <v>92</v>
      </c>
      <c r="G66" s="62">
        <f>G64+G56+G44+G30</f>
        <v>0</v>
      </c>
      <c r="H66" s="53"/>
      <c r="I66" s="47"/>
    </row>
    <row r="67" spans="1:9" ht="14.25" customHeight="1">
      <c r="A67" s="45"/>
      <c r="B67" s="50"/>
      <c r="C67" s="50"/>
      <c r="D67" s="136"/>
      <c r="E67" s="136"/>
      <c r="F67" s="61"/>
      <c r="G67" s="63"/>
      <c r="H67" s="53"/>
      <c r="I67" s="47"/>
    </row>
    <row r="68" spans="1:9" ht="14.25" customHeight="1">
      <c r="A68" s="45"/>
      <c r="B68" s="50"/>
      <c r="C68" s="50"/>
      <c r="D68" s="136"/>
      <c r="E68" s="136"/>
      <c r="F68" s="61" t="s">
        <v>133</v>
      </c>
      <c r="G68" s="206"/>
      <c r="H68" s="53"/>
      <c r="I68" s="47"/>
    </row>
    <row r="69" spans="1:9" ht="14.25" customHeight="1">
      <c r="A69" s="45"/>
      <c r="B69" s="50"/>
      <c r="C69" s="50"/>
      <c r="D69" s="136"/>
      <c r="E69" s="136"/>
      <c r="F69" s="61"/>
      <c r="G69" s="60"/>
      <c r="H69" s="53"/>
      <c r="I69" s="47"/>
    </row>
    <row r="70" spans="1:9" ht="14.25" customHeight="1">
      <c r="A70" s="45"/>
      <c r="B70" s="50"/>
      <c r="C70" s="50"/>
      <c r="D70" s="136"/>
      <c r="E70" s="136"/>
      <c r="F70" s="61" t="s">
        <v>93</v>
      </c>
      <c r="G70" s="64">
        <f>G66+(G66*G68)</f>
        <v>0</v>
      </c>
      <c r="H70" s="53"/>
      <c r="I70" s="47"/>
    </row>
    <row r="71" spans="1:9" ht="14.25" customHeight="1">
      <c r="A71" s="45"/>
      <c r="B71" s="50"/>
      <c r="C71" s="50"/>
      <c r="D71" s="136"/>
      <c r="E71" s="136"/>
      <c r="F71" s="61"/>
      <c r="G71" s="60"/>
      <c r="H71" s="53"/>
      <c r="I71" s="47"/>
    </row>
    <row r="72" spans="1:9" ht="13.75" customHeight="1">
      <c r="A72" s="45"/>
      <c r="B72" s="394" t="s">
        <v>100</v>
      </c>
      <c r="C72" s="394"/>
      <c r="D72" s="65"/>
      <c r="E72" s="65"/>
      <c r="F72" s="65"/>
      <c r="G72" s="57"/>
      <c r="H72" s="53"/>
      <c r="I72" s="47"/>
    </row>
    <row r="73" spans="1:9" ht="15.5">
      <c r="A73" s="45"/>
      <c r="B73" s="376"/>
      <c r="C73" s="377"/>
      <c r="D73" s="135"/>
      <c r="E73" s="135"/>
      <c r="F73" s="125"/>
      <c r="G73" s="49">
        <f t="shared" ref="G73:G79" si="3">E73*F73</f>
        <v>0</v>
      </c>
      <c r="H73" s="53"/>
      <c r="I73" s="47"/>
    </row>
    <row r="74" spans="1:9" ht="15.5">
      <c r="A74" s="45"/>
      <c r="B74" s="388"/>
      <c r="C74" s="389"/>
      <c r="D74" s="135"/>
      <c r="E74" s="135"/>
      <c r="F74" s="125"/>
      <c r="G74" s="49">
        <f t="shared" si="3"/>
        <v>0</v>
      </c>
      <c r="H74" s="53"/>
      <c r="I74" s="47"/>
    </row>
    <row r="75" spans="1:9" ht="15.5">
      <c r="A75" s="45"/>
      <c r="B75" s="376"/>
      <c r="C75" s="377"/>
      <c r="D75" s="135"/>
      <c r="E75" s="135"/>
      <c r="F75" s="125"/>
      <c r="G75" s="49">
        <f t="shared" si="3"/>
        <v>0</v>
      </c>
      <c r="H75" s="53"/>
      <c r="I75" s="47"/>
    </row>
    <row r="76" spans="1:9" ht="15.5">
      <c r="A76" s="45"/>
      <c r="B76" s="388"/>
      <c r="C76" s="389"/>
      <c r="D76" s="135"/>
      <c r="E76" s="135"/>
      <c r="F76" s="125"/>
      <c r="G76" s="49">
        <f t="shared" si="3"/>
        <v>0</v>
      </c>
      <c r="H76" s="53"/>
      <c r="I76" s="47"/>
    </row>
    <row r="77" spans="1:9" ht="15.5">
      <c r="A77" s="45"/>
      <c r="B77" s="376"/>
      <c r="C77" s="377"/>
      <c r="D77" s="135"/>
      <c r="E77" s="135"/>
      <c r="F77" s="125"/>
      <c r="G77" s="49">
        <f t="shared" si="3"/>
        <v>0</v>
      </c>
      <c r="H77" s="53"/>
      <c r="I77" s="47"/>
    </row>
    <row r="78" spans="1:9" ht="15.5">
      <c r="A78" s="45"/>
      <c r="B78" s="376"/>
      <c r="C78" s="377"/>
      <c r="D78" s="135"/>
      <c r="E78" s="135"/>
      <c r="F78" s="125"/>
      <c r="G78" s="49">
        <f t="shared" si="3"/>
        <v>0</v>
      </c>
      <c r="H78" s="53"/>
      <c r="I78" s="47"/>
    </row>
    <row r="79" spans="1:9" ht="15.5">
      <c r="A79" s="45"/>
      <c r="B79" s="376"/>
      <c r="C79" s="377"/>
      <c r="D79" s="135"/>
      <c r="E79" s="13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136"/>
      <c r="E82" s="136"/>
      <c r="F82" s="61"/>
      <c r="G82" s="66"/>
      <c r="H82" s="53"/>
      <c r="I82" s="47"/>
    </row>
    <row r="83" spans="1:9" ht="14.25" customHeight="1">
      <c r="A83" s="45"/>
      <c r="B83" s="50"/>
      <c r="C83" s="50"/>
      <c r="D83" s="136"/>
      <c r="E83" s="136"/>
      <c r="F83" s="61" t="s">
        <v>134</v>
      </c>
      <c r="G83" s="207"/>
      <c r="H83" s="53"/>
      <c r="I83" s="47"/>
    </row>
    <row r="84" spans="1:9" ht="14.25" customHeight="1">
      <c r="A84" s="45"/>
      <c r="B84" s="50"/>
      <c r="C84" s="50"/>
      <c r="D84" s="136"/>
      <c r="E84" s="136"/>
      <c r="F84" s="136"/>
      <c r="G84" s="66"/>
      <c r="H84" s="53"/>
      <c r="I84" s="47"/>
    </row>
    <row r="85" spans="1:9" ht="14.25" customHeight="1">
      <c r="A85" s="45"/>
      <c r="B85" s="50"/>
      <c r="C85" s="50"/>
      <c r="D85" s="136"/>
      <c r="E85" s="136"/>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9" t="s">
        <v>67</v>
      </c>
      <c r="E89" s="409"/>
      <c r="F89" s="69" t="str">
        <f>B8</f>
        <v>1.b.v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DMPBgGtBoHG8G2Sx+2Sg28Z7fArdZvBvlAHbTdI6qqUAJfCC/sJ1cBzpSEm+1mmPxoSK+oGeQTcpESUypD7a7Q==" saltValue="pkRPARP03tbE+imlV9lxzw=="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2:C22"/>
    <mergeCell ref="B23:C23"/>
    <mergeCell ref="B24:C24"/>
    <mergeCell ref="B25:C25"/>
    <mergeCell ref="B26:C26"/>
    <mergeCell ref="B27:C27"/>
    <mergeCell ref="B28:C28"/>
    <mergeCell ref="B21:C21"/>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27" priority="1" stopIfTrue="1">
      <formula>ISERROR(B8)=TRUE</formula>
    </cfRule>
  </conditionalFormatting>
  <pageMargins left="0.7" right="0.7" top="0.75" bottom="0.75" header="0.3" footer="0.3"/>
  <pageSetup paperSize="9" scale="5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B15" sqref="B15:C15"/>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1'!A35</f>
        <v>1.b.vi</v>
      </c>
      <c r="C8" s="379" t="str">
        <f>'Price List - Part 1'!B31</f>
        <v>Sheeting and ballasting of moved stockpiles</v>
      </c>
      <c r="D8" s="382" t="str">
        <f>'Price List - Part 1'!B29</f>
        <v>Location salt is being moved from</v>
      </c>
      <c r="E8" s="382"/>
      <c r="F8" s="382" t="str">
        <f>'Price List - Part 1'!B34</f>
        <v>Ellesmere Port - Stock Pile 3</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35"/>
      <c r="F15" s="117"/>
      <c r="G15" s="49">
        <f>E15*F15</f>
        <v>0</v>
      </c>
      <c r="H15" s="36"/>
      <c r="I15" s="47"/>
    </row>
    <row r="16" spans="1:9">
      <c r="A16" s="45"/>
      <c r="B16" s="390"/>
      <c r="C16" s="391"/>
      <c r="D16" s="115"/>
      <c r="E16" s="135"/>
      <c r="F16" s="117"/>
      <c r="G16" s="49">
        <f t="shared" ref="G16:G28" si="0">E16*F16</f>
        <v>0</v>
      </c>
      <c r="H16" s="36"/>
      <c r="I16" s="47"/>
    </row>
    <row r="17" spans="1:9">
      <c r="A17" s="45"/>
      <c r="B17" s="390"/>
      <c r="C17" s="391"/>
      <c r="D17" s="115"/>
      <c r="E17" s="135"/>
      <c r="F17" s="117"/>
      <c r="G17" s="49">
        <f t="shared" si="0"/>
        <v>0</v>
      </c>
      <c r="H17" s="36"/>
      <c r="I17" s="47"/>
    </row>
    <row r="18" spans="1:9">
      <c r="A18" s="45"/>
      <c r="B18" s="390"/>
      <c r="C18" s="391"/>
      <c r="D18" s="135"/>
      <c r="E18" s="135"/>
      <c r="F18" s="117"/>
      <c r="G18" s="49">
        <f t="shared" si="0"/>
        <v>0</v>
      </c>
      <c r="H18" s="36"/>
      <c r="I18" s="47"/>
    </row>
    <row r="19" spans="1:9">
      <c r="A19" s="45"/>
      <c r="B19" s="390"/>
      <c r="C19" s="391"/>
      <c r="D19" s="135"/>
      <c r="E19" s="135"/>
      <c r="F19" s="117"/>
      <c r="G19" s="49">
        <f t="shared" si="0"/>
        <v>0</v>
      </c>
      <c r="H19" s="36"/>
      <c r="I19" s="47"/>
    </row>
    <row r="20" spans="1:9">
      <c r="A20" s="45"/>
      <c r="B20" s="390"/>
      <c r="C20" s="391"/>
      <c r="D20" s="135"/>
      <c r="E20" s="135"/>
      <c r="F20" s="117"/>
      <c r="G20" s="49">
        <f t="shared" si="0"/>
        <v>0</v>
      </c>
      <c r="H20" s="36"/>
      <c r="I20" s="47"/>
    </row>
    <row r="21" spans="1:9">
      <c r="A21" s="45"/>
      <c r="B21" s="390"/>
      <c r="C21" s="391"/>
      <c r="D21" s="135"/>
      <c r="E21" s="135"/>
      <c r="F21" s="117"/>
      <c r="G21" s="49">
        <f t="shared" si="0"/>
        <v>0</v>
      </c>
      <c r="H21" s="36"/>
      <c r="I21" s="47"/>
    </row>
    <row r="22" spans="1:9">
      <c r="A22" s="45"/>
      <c r="B22" s="390"/>
      <c r="C22" s="391"/>
      <c r="D22" s="135"/>
      <c r="E22" s="135"/>
      <c r="F22" s="117"/>
      <c r="G22" s="49">
        <f t="shared" si="0"/>
        <v>0</v>
      </c>
      <c r="H22" s="36"/>
      <c r="I22" s="47"/>
    </row>
    <row r="23" spans="1:9">
      <c r="A23" s="45"/>
      <c r="B23" s="390"/>
      <c r="C23" s="391"/>
      <c r="D23" s="135"/>
      <c r="E23" s="135"/>
      <c r="F23" s="117"/>
      <c r="G23" s="49">
        <f t="shared" si="0"/>
        <v>0</v>
      </c>
      <c r="H23" s="36"/>
      <c r="I23" s="47"/>
    </row>
    <row r="24" spans="1:9">
      <c r="A24" s="45"/>
      <c r="B24" s="390"/>
      <c r="C24" s="391"/>
      <c r="D24" s="135"/>
      <c r="E24" s="135"/>
      <c r="F24" s="117"/>
      <c r="G24" s="49">
        <f t="shared" si="0"/>
        <v>0</v>
      </c>
      <c r="H24" s="36"/>
      <c r="I24" s="47"/>
    </row>
    <row r="25" spans="1:9">
      <c r="A25" s="45"/>
      <c r="B25" s="390"/>
      <c r="C25" s="391"/>
      <c r="D25" s="135"/>
      <c r="E25" s="135"/>
      <c r="F25" s="117"/>
      <c r="G25" s="49">
        <f t="shared" si="0"/>
        <v>0</v>
      </c>
      <c r="H25" s="36"/>
      <c r="I25" s="47"/>
    </row>
    <row r="26" spans="1:9">
      <c r="A26" s="45"/>
      <c r="B26" s="390"/>
      <c r="C26" s="391"/>
      <c r="D26" s="135"/>
      <c r="E26" s="135"/>
      <c r="F26" s="117"/>
      <c r="G26" s="49">
        <f t="shared" si="0"/>
        <v>0</v>
      </c>
      <c r="H26" s="36"/>
      <c r="I26" s="47"/>
    </row>
    <row r="27" spans="1:9">
      <c r="A27" s="45"/>
      <c r="B27" s="390"/>
      <c r="C27" s="391"/>
      <c r="D27" s="135"/>
      <c r="E27" s="135"/>
      <c r="F27" s="117"/>
      <c r="G27" s="49">
        <f t="shared" si="0"/>
        <v>0</v>
      </c>
      <c r="H27" s="36"/>
      <c r="I27" s="47"/>
    </row>
    <row r="28" spans="1:9">
      <c r="A28" s="45"/>
      <c r="B28" s="390"/>
      <c r="C28" s="391"/>
      <c r="D28" s="135"/>
      <c r="E28" s="135"/>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35"/>
      <c r="E32" s="135"/>
      <c r="F32" s="117"/>
      <c r="G32" s="49">
        <f t="shared" ref="G32:G42" si="1">E32*F32</f>
        <v>0</v>
      </c>
      <c r="H32" s="53"/>
      <c r="I32" s="47"/>
    </row>
    <row r="33" spans="1:9">
      <c r="A33" s="45"/>
      <c r="B33" s="388"/>
      <c r="C33" s="396"/>
      <c r="D33" s="135"/>
      <c r="E33" s="135"/>
      <c r="F33" s="117"/>
      <c r="G33" s="49">
        <f t="shared" si="1"/>
        <v>0</v>
      </c>
      <c r="H33" s="53"/>
      <c r="I33" s="47"/>
    </row>
    <row r="34" spans="1:9">
      <c r="A34" s="45"/>
      <c r="B34" s="388"/>
      <c r="C34" s="396"/>
      <c r="D34" s="135"/>
      <c r="E34" s="135"/>
      <c r="F34" s="117"/>
      <c r="G34" s="49">
        <f t="shared" si="1"/>
        <v>0</v>
      </c>
      <c r="H34" s="53"/>
      <c r="I34" s="47"/>
    </row>
    <row r="35" spans="1:9">
      <c r="A35" s="45"/>
      <c r="B35" s="388"/>
      <c r="C35" s="396"/>
      <c r="D35" s="135"/>
      <c r="E35" s="135"/>
      <c r="F35" s="117"/>
      <c r="G35" s="49">
        <f t="shared" si="1"/>
        <v>0</v>
      </c>
      <c r="H35" s="53"/>
      <c r="I35" s="47"/>
    </row>
    <row r="36" spans="1:9">
      <c r="A36" s="45"/>
      <c r="B36" s="388"/>
      <c r="C36" s="396"/>
      <c r="D36" s="135"/>
      <c r="E36" s="135"/>
      <c r="F36" s="117"/>
      <c r="G36" s="49">
        <f t="shared" si="1"/>
        <v>0</v>
      </c>
      <c r="H36" s="53"/>
      <c r="I36" s="47"/>
    </row>
    <row r="37" spans="1:9">
      <c r="A37" s="45"/>
      <c r="B37" s="388"/>
      <c r="C37" s="396"/>
      <c r="D37" s="135"/>
      <c r="E37" s="135"/>
      <c r="F37" s="117"/>
      <c r="G37" s="49">
        <f t="shared" si="1"/>
        <v>0</v>
      </c>
      <c r="H37" s="53"/>
      <c r="I37" s="47"/>
    </row>
    <row r="38" spans="1:9">
      <c r="A38" s="45"/>
      <c r="B38" s="388"/>
      <c r="C38" s="396"/>
      <c r="D38" s="135"/>
      <c r="E38" s="135"/>
      <c r="F38" s="117"/>
      <c r="G38" s="49">
        <f t="shared" si="1"/>
        <v>0</v>
      </c>
      <c r="H38" s="53"/>
      <c r="I38" s="47"/>
    </row>
    <row r="39" spans="1:9">
      <c r="A39" s="45"/>
      <c r="B39" s="388"/>
      <c r="C39" s="396"/>
      <c r="D39" s="135"/>
      <c r="E39" s="135"/>
      <c r="F39" s="117"/>
      <c r="G39" s="49">
        <f t="shared" si="1"/>
        <v>0</v>
      </c>
      <c r="H39" s="53"/>
      <c r="I39" s="47"/>
    </row>
    <row r="40" spans="1:9">
      <c r="A40" s="45"/>
      <c r="B40" s="388"/>
      <c r="C40" s="396"/>
      <c r="D40" s="135"/>
      <c r="E40" s="135"/>
      <c r="F40" s="117"/>
      <c r="G40" s="49">
        <f t="shared" si="1"/>
        <v>0</v>
      </c>
      <c r="H40" s="53"/>
      <c r="I40" s="47"/>
    </row>
    <row r="41" spans="1:9">
      <c r="A41" s="45"/>
      <c r="B41" s="388"/>
      <c r="C41" s="396"/>
      <c r="D41" s="135"/>
      <c r="E41" s="135"/>
      <c r="F41" s="117"/>
      <c r="G41" s="49">
        <f t="shared" si="1"/>
        <v>0</v>
      </c>
      <c r="H41" s="53"/>
      <c r="I41" s="47"/>
    </row>
    <row r="42" spans="1:9">
      <c r="A42" s="45"/>
      <c r="B42" s="388"/>
      <c r="C42" s="396"/>
      <c r="D42" s="135"/>
      <c r="E42" s="135"/>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35"/>
      <c r="F46" s="117"/>
      <c r="G46" s="49">
        <f t="shared" ref="G46:G54" si="2">E46*F46</f>
        <v>0</v>
      </c>
      <c r="H46" s="36"/>
      <c r="I46" s="47"/>
    </row>
    <row r="47" spans="1:9">
      <c r="A47" s="45"/>
      <c r="B47" s="390"/>
      <c r="C47" s="391"/>
      <c r="D47" s="115"/>
      <c r="E47" s="135"/>
      <c r="F47" s="117"/>
      <c r="G47" s="49">
        <f t="shared" si="2"/>
        <v>0</v>
      </c>
      <c r="H47" s="36"/>
      <c r="I47" s="47"/>
    </row>
    <row r="48" spans="1:9">
      <c r="A48" s="45"/>
      <c r="B48" s="390"/>
      <c r="C48" s="391"/>
      <c r="D48" s="115"/>
      <c r="E48" s="135"/>
      <c r="F48" s="117"/>
      <c r="G48" s="49">
        <f t="shared" si="2"/>
        <v>0</v>
      </c>
      <c r="H48" s="36"/>
      <c r="I48" s="47"/>
    </row>
    <row r="49" spans="1:9">
      <c r="A49" s="45"/>
      <c r="B49" s="390"/>
      <c r="C49" s="391"/>
      <c r="D49" s="135"/>
      <c r="E49" s="135"/>
      <c r="F49" s="117"/>
      <c r="G49" s="49">
        <f t="shared" si="2"/>
        <v>0</v>
      </c>
      <c r="H49" s="36"/>
      <c r="I49" s="47"/>
    </row>
    <row r="50" spans="1:9">
      <c r="A50" s="45"/>
      <c r="B50" s="390"/>
      <c r="C50" s="391"/>
      <c r="D50" s="135"/>
      <c r="E50" s="135"/>
      <c r="F50" s="117"/>
      <c r="G50" s="49">
        <f t="shared" si="2"/>
        <v>0</v>
      </c>
      <c r="H50" s="36"/>
      <c r="I50" s="47"/>
    </row>
    <row r="51" spans="1:9">
      <c r="A51" s="45"/>
      <c r="B51" s="390"/>
      <c r="C51" s="391"/>
      <c r="D51" s="135"/>
      <c r="E51" s="135"/>
      <c r="F51" s="117"/>
      <c r="G51" s="49">
        <f t="shared" si="2"/>
        <v>0</v>
      </c>
      <c r="H51" s="36"/>
      <c r="I51" s="47"/>
    </row>
    <row r="52" spans="1:9">
      <c r="A52" s="45"/>
      <c r="B52" s="390"/>
      <c r="C52" s="391"/>
      <c r="D52" s="135"/>
      <c r="E52" s="135"/>
      <c r="F52" s="117"/>
      <c r="G52" s="49">
        <f t="shared" si="2"/>
        <v>0</v>
      </c>
      <c r="H52" s="36"/>
      <c r="I52" s="47"/>
    </row>
    <row r="53" spans="1:9">
      <c r="A53" s="45"/>
      <c r="B53" s="390"/>
      <c r="C53" s="391"/>
      <c r="D53" s="135"/>
      <c r="E53" s="135"/>
      <c r="F53" s="117"/>
      <c r="G53" s="49">
        <f t="shared" si="2"/>
        <v>0</v>
      </c>
      <c r="H53" s="36"/>
      <c r="I53" s="47"/>
    </row>
    <row r="54" spans="1:9">
      <c r="A54" s="45"/>
      <c r="B54" s="390"/>
      <c r="C54" s="391"/>
      <c r="D54" s="135"/>
      <c r="E54" s="135"/>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35"/>
      <c r="E58" s="135"/>
      <c r="F58" s="117"/>
      <c r="G58" s="49">
        <f>E58*F58</f>
        <v>0</v>
      </c>
      <c r="H58" s="53"/>
      <c r="I58" s="47"/>
    </row>
    <row r="59" spans="1:9">
      <c r="A59" s="45"/>
      <c r="B59" s="390"/>
      <c r="C59" s="391"/>
      <c r="D59" s="135"/>
      <c r="E59" s="135"/>
      <c r="F59" s="117"/>
      <c r="G59" s="49">
        <f>E59*F59</f>
        <v>0</v>
      </c>
      <c r="H59" s="53"/>
      <c r="I59" s="47"/>
    </row>
    <row r="60" spans="1:9">
      <c r="A60" s="45"/>
      <c r="B60" s="390"/>
      <c r="C60" s="391"/>
      <c r="D60" s="135"/>
      <c r="E60" s="135"/>
      <c r="F60" s="117"/>
      <c r="G60" s="49">
        <f>E60*F60</f>
        <v>0</v>
      </c>
      <c r="H60" s="53"/>
      <c r="I60" s="47"/>
    </row>
    <row r="61" spans="1:9">
      <c r="A61" s="45"/>
      <c r="B61" s="390"/>
      <c r="C61" s="391"/>
      <c r="D61" s="135"/>
      <c r="E61" s="135"/>
      <c r="F61" s="117"/>
      <c r="G61" s="49">
        <f>E61*F61</f>
        <v>0</v>
      </c>
      <c r="H61" s="53"/>
      <c r="I61" s="47"/>
    </row>
    <row r="62" spans="1:9">
      <c r="A62" s="45"/>
      <c r="B62" s="390"/>
      <c r="C62" s="391"/>
      <c r="D62" s="135"/>
      <c r="E62" s="135"/>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136"/>
      <c r="E65" s="136"/>
      <c r="F65" s="136"/>
      <c r="G65" s="60"/>
      <c r="H65" s="53"/>
      <c r="I65" s="47"/>
    </row>
    <row r="66" spans="1:9" ht="14.25" customHeight="1">
      <c r="A66" s="45"/>
      <c r="B66" s="50"/>
      <c r="C66" s="50"/>
      <c r="D66" s="136"/>
      <c r="E66" s="136"/>
      <c r="F66" s="61" t="s">
        <v>92</v>
      </c>
      <c r="G66" s="62">
        <f>G64+G56+G44+G30</f>
        <v>0</v>
      </c>
      <c r="H66" s="53"/>
      <c r="I66" s="47"/>
    </row>
    <row r="67" spans="1:9" ht="14.25" customHeight="1">
      <c r="A67" s="45"/>
      <c r="B67" s="50"/>
      <c r="C67" s="50"/>
      <c r="D67" s="136"/>
      <c r="E67" s="136"/>
      <c r="F67" s="61"/>
      <c r="G67" s="63"/>
      <c r="H67" s="53"/>
      <c r="I67" s="47"/>
    </row>
    <row r="68" spans="1:9" ht="14.25" customHeight="1">
      <c r="A68" s="45"/>
      <c r="B68" s="50"/>
      <c r="C68" s="50"/>
      <c r="D68" s="136"/>
      <c r="E68" s="136"/>
      <c r="F68" s="61" t="s">
        <v>133</v>
      </c>
      <c r="G68" s="206"/>
      <c r="H68" s="53"/>
      <c r="I68" s="47"/>
    </row>
    <row r="69" spans="1:9" ht="14.25" customHeight="1">
      <c r="A69" s="45"/>
      <c r="B69" s="50"/>
      <c r="C69" s="50"/>
      <c r="D69" s="136"/>
      <c r="E69" s="136"/>
      <c r="F69" s="61"/>
      <c r="G69" s="60"/>
      <c r="H69" s="53"/>
      <c r="I69" s="47"/>
    </row>
    <row r="70" spans="1:9" ht="14.25" customHeight="1">
      <c r="A70" s="45"/>
      <c r="B70" s="50"/>
      <c r="C70" s="50"/>
      <c r="D70" s="136"/>
      <c r="E70" s="136"/>
      <c r="F70" s="61" t="s">
        <v>93</v>
      </c>
      <c r="G70" s="64">
        <f>G66+(G66*G68)</f>
        <v>0</v>
      </c>
      <c r="H70" s="53"/>
      <c r="I70" s="47"/>
    </row>
    <row r="71" spans="1:9" ht="14.25" customHeight="1">
      <c r="A71" s="45"/>
      <c r="B71" s="50"/>
      <c r="C71" s="50"/>
      <c r="D71" s="136"/>
      <c r="E71" s="136"/>
      <c r="F71" s="61"/>
      <c r="G71" s="60"/>
      <c r="H71" s="53"/>
      <c r="I71" s="47"/>
    </row>
    <row r="72" spans="1:9" ht="13.75" customHeight="1">
      <c r="A72" s="45"/>
      <c r="B72" s="394" t="s">
        <v>100</v>
      </c>
      <c r="C72" s="394"/>
      <c r="D72" s="65"/>
      <c r="E72" s="65"/>
      <c r="F72" s="65"/>
      <c r="G72" s="57"/>
      <c r="H72" s="53"/>
      <c r="I72" s="47"/>
    </row>
    <row r="73" spans="1:9" ht="15.5">
      <c r="A73" s="45"/>
      <c r="B73" s="376"/>
      <c r="C73" s="377"/>
      <c r="D73" s="135"/>
      <c r="E73" s="135"/>
      <c r="F73" s="125"/>
      <c r="G73" s="49">
        <f t="shared" ref="G73:G79" si="3">E73*F73</f>
        <v>0</v>
      </c>
      <c r="H73" s="53"/>
      <c r="I73" s="47"/>
    </row>
    <row r="74" spans="1:9" ht="15.5">
      <c r="A74" s="45"/>
      <c r="B74" s="388"/>
      <c r="C74" s="389"/>
      <c r="D74" s="135"/>
      <c r="E74" s="135"/>
      <c r="F74" s="125"/>
      <c r="G74" s="49">
        <f t="shared" si="3"/>
        <v>0</v>
      </c>
      <c r="H74" s="53"/>
      <c r="I74" s="47"/>
    </row>
    <row r="75" spans="1:9" ht="15.5">
      <c r="A75" s="45"/>
      <c r="B75" s="376"/>
      <c r="C75" s="377"/>
      <c r="D75" s="135"/>
      <c r="E75" s="135"/>
      <c r="F75" s="125"/>
      <c r="G75" s="49">
        <f t="shared" si="3"/>
        <v>0</v>
      </c>
      <c r="H75" s="53"/>
      <c r="I75" s="47"/>
    </row>
    <row r="76" spans="1:9" ht="15.5">
      <c r="A76" s="45"/>
      <c r="B76" s="388"/>
      <c r="C76" s="389"/>
      <c r="D76" s="135"/>
      <c r="E76" s="135"/>
      <c r="F76" s="125"/>
      <c r="G76" s="49">
        <f t="shared" si="3"/>
        <v>0</v>
      </c>
      <c r="H76" s="53"/>
      <c r="I76" s="47"/>
    </row>
    <row r="77" spans="1:9" ht="15.5">
      <c r="A77" s="45"/>
      <c r="B77" s="376"/>
      <c r="C77" s="377"/>
      <c r="D77" s="135"/>
      <c r="E77" s="135"/>
      <c r="F77" s="125"/>
      <c r="G77" s="49">
        <f t="shared" si="3"/>
        <v>0</v>
      </c>
      <c r="H77" s="53"/>
      <c r="I77" s="47"/>
    </row>
    <row r="78" spans="1:9" ht="15.5">
      <c r="A78" s="45"/>
      <c r="B78" s="376"/>
      <c r="C78" s="377"/>
      <c r="D78" s="135"/>
      <c r="E78" s="135"/>
      <c r="F78" s="125"/>
      <c r="G78" s="49">
        <f t="shared" si="3"/>
        <v>0</v>
      </c>
      <c r="H78" s="53"/>
      <c r="I78" s="47"/>
    </row>
    <row r="79" spans="1:9" ht="15.5">
      <c r="A79" s="45"/>
      <c r="B79" s="376"/>
      <c r="C79" s="377"/>
      <c r="D79" s="135"/>
      <c r="E79" s="13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136"/>
      <c r="E82" s="136"/>
      <c r="F82" s="61"/>
      <c r="G82" s="66"/>
      <c r="H82" s="53"/>
      <c r="I82" s="47"/>
    </row>
    <row r="83" spans="1:9" ht="14.25" customHeight="1">
      <c r="A83" s="45"/>
      <c r="B83" s="50"/>
      <c r="C83" s="50"/>
      <c r="D83" s="136"/>
      <c r="E83" s="136"/>
      <c r="F83" s="61" t="s">
        <v>134</v>
      </c>
      <c r="G83" s="207"/>
      <c r="H83" s="53"/>
      <c r="I83" s="47"/>
    </row>
    <row r="84" spans="1:9" ht="14.25" customHeight="1">
      <c r="A84" s="45"/>
      <c r="B84" s="50"/>
      <c r="C84" s="50"/>
      <c r="D84" s="136"/>
      <c r="E84" s="136"/>
      <c r="F84" s="136"/>
      <c r="G84" s="66"/>
      <c r="H84" s="53"/>
      <c r="I84" s="47"/>
    </row>
    <row r="85" spans="1:9" ht="14.25" customHeight="1">
      <c r="A85" s="45"/>
      <c r="B85" s="50"/>
      <c r="C85" s="50"/>
      <c r="D85" s="136"/>
      <c r="E85" s="136"/>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9" t="s">
        <v>67</v>
      </c>
      <c r="E89" s="409"/>
      <c r="F89" s="69" t="str">
        <f>B8</f>
        <v>1.b.vi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HNPCYp4EISORYqJO+dSUA5ogzX2KLsXzAghCnxWt6z5BI4dykLKnunMFTEtBpUNX4WJJI269t5Hj+tMOVjrMtQ==" saltValue="T83hjMU9clBItNGCxNr2Lw=="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2:C22"/>
    <mergeCell ref="B23:C23"/>
    <mergeCell ref="B24:C24"/>
    <mergeCell ref="B25:C25"/>
    <mergeCell ref="B26:C26"/>
    <mergeCell ref="B27:C27"/>
    <mergeCell ref="B28:C28"/>
    <mergeCell ref="B21:C21"/>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26" priority="1" stopIfTrue="1">
      <formula>ISERROR(B8)=TRUE</formula>
    </cfRule>
  </conditionalFormatting>
  <pageMargins left="0.7" right="0.7" top="0.75" bottom="0.75" header="0.3" footer="0.3"/>
  <pageSetup paperSize="9" scale="5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11" sqref="F11"/>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1'!A36</f>
        <v>1.b.vii</v>
      </c>
      <c r="C8" s="379" t="str">
        <f>'Price List - Part 1'!B27</f>
        <v>Item 1(b): Mobilisation cost where salt is being moved to a new proposed location.</v>
      </c>
      <c r="D8" s="382" t="str">
        <f>'Price List - Part 1'!B29</f>
        <v>Location salt is being moved from</v>
      </c>
      <c r="E8" s="382"/>
      <c r="F8" s="382" t="str">
        <f>'Price List - Part 1'!B36</f>
        <v>Garston</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295"/>
      <c r="F15" s="117"/>
      <c r="G15" s="49">
        <f>E15*F15</f>
        <v>0</v>
      </c>
      <c r="H15" s="36"/>
      <c r="I15" s="47"/>
    </row>
    <row r="16" spans="1:9">
      <c r="A16" s="45"/>
      <c r="B16" s="390"/>
      <c r="C16" s="391"/>
      <c r="D16" s="115"/>
      <c r="E16" s="295"/>
      <c r="F16" s="117"/>
      <c r="G16" s="49">
        <f t="shared" ref="G16:G28" si="0">E16*F16</f>
        <v>0</v>
      </c>
      <c r="H16" s="36"/>
      <c r="I16" s="47"/>
    </row>
    <row r="17" spans="1:9">
      <c r="A17" s="45"/>
      <c r="B17" s="390"/>
      <c r="C17" s="391"/>
      <c r="D17" s="115"/>
      <c r="E17" s="295"/>
      <c r="F17" s="117"/>
      <c r="G17" s="49">
        <f t="shared" si="0"/>
        <v>0</v>
      </c>
      <c r="H17" s="36"/>
      <c r="I17" s="47"/>
    </row>
    <row r="18" spans="1:9">
      <c r="A18" s="45"/>
      <c r="B18" s="390"/>
      <c r="C18" s="391"/>
      <c r="D18" s="295"/>
      <c r="E18" s="295"/>
      <c r="F18" s="117"/>
      <c r="G18" s="49">
        <f t="shared" si="0"/>
        <v>0</v>
      </c>
      <c r="H18" s="36"/>
      <c r="I18" s="47"/>
    </row>
    <row r="19" spans="1:9">
      <c r="A19" s="45"/>
      <c r="B19" s="390"/>
      <c r="C19" s="391"/>
      <c r="D19" s="295"/>
      <c r="E19" s="295"/>
      <c r="F19" s="117"/>
      <c r="G19" s="49">
        <f t="shared" si="0"/>
        <v>0</v>
      </c>
      <c r="H19" s="36"/>
      <c r="I19" s="47"/>
    </row>
    <row r="20" spans="1:9">
      <c r="A20" s="45"/>
      <c r="B20" s="390"/>
      <c r="C20" s="391"/>
      <c r="D20" s="295"/>
      <c r="E20" s="295"/>
      <c r="F20" s="117"/>
      <c r="G20" s="49">
        <f t="shared" si="0"/>
        <v>0</v>
      </c>
      <c r="H20" s="36"/>
      <c r="I20" s="47"/>
    </row>
    <row r="21" spans="1:9">
      <c r="A21" s="45"/>
      <c r="B21" s="390"/>
      <c r="C21" s="391"/>
      <c r="D21" s="295"/>
      <c r="E21" s="295"/>
      <c r="F21" s="117"/>
      <c r="G21" s="49">
        <f t="shared" si="0"/>
        <v>0</v>
      </c>
      <c r="H21" s="36"/>
      <c r="I21" s="47"/>
    </row>
    <row r="22" spans="1:9">
      <c r="A22" s="45"/>
      <c r="B22" s="390"/>
      <c r="C22" s="391"/>
      <c r="D22" s="295"/>
      <c r="E22" s="295"/>
      <c r="F22" s="117"/>
      <c r="G22" s="49">
        <f t="shared" si="0"/>
        <v>0</v>
      </c>
      <c r="H22" s="36"/>
      <c r="I22" s="47"/>
    </row>
    <row r="23" spans="1:9">
      <c r="A23" s="45"/>
      <c r="B23" s="390"/>
      <c r="C23" s="391"/>
      <c r="D23" s="295"/>
      <c r="E23" s="295"/>
      <c r="F23" s="117"/>
      <c r="G23" s="49">
        <f t="shared" si="0"/>
        <v>0</v>
      </c>
      <c r="H23" s="36"/>
      <c r="I23" s="47"/>
    </row>
    <row r="24" spans="1:9">
      <c r="A24" s="45"/>
      <c r="B24" s="390"/>
      <c r="C24" s="391"/>
      <c r="D24" s="295"/>
      <c r="E24" s="295"/>
      <c r="F24" s="117"/>
      <c r="G24" s="49">
        <f t="shared" si="0"/>
        <v>0</v>
      </c>
      <c r="H24" s="36"/>
      <c r="I24" s="47"/>
    </row>
    <row r="25" spans="1:9">
      <c r="A25" s="45"/>
      <c r="B25" s="390"/>
      <c r="C25" s="391"/>
      <c r="D25" s="295"/>
      <c r="E25" s="295"/>
      <c r="F25" s="117"/>
      <c r="G25" s="49">
        <f t="shared" si="0"/>
        <v>0</v>
      </c>
      <c r="H25" s="36"/>
      <c r="I25" s="47"/>
    </row>
    <row r="26" spans="1:9">
      <c r="A26" s="45"/>
      <c r="B26" s="390"/>
      <c r="C26" s="391"/>
      <c r="D26" s="295"/>
      <c r="E26" s="295"/>
      <c r="F26" s="117"/>
      <c r="G26" s="49">
        <f t="shared" si="0"/>
        <v>0</v>
      </c>
      <c r="H26" s="36"/>
      <c r="I26" s="47"/>
    </row>
    <row r="27" spans="1:9">
      <c r="A27" s="45"/>
      <c r="B27" s="390"/>
      <c r="C27" s="391"/>
      <c r="D27" s="295"/>
      <c r="E27" s="295"/>
      <c r="F27" s="117"/>
      <c r="G27" s="49">
        <f t="shared" si="0"/>
        <v>0</v>
      </c>
      <c r="H27" s="36"/>
      <c r="I27" s="47"/>
    </row>
    <row r="28" spans="1:9">
      <c r="A28" s="45"/>
      <c r="B28" s="390"/>
      <c r="C28" s="391"/>
      <c r="D28" s="295"/>
      <c r="E28" s="295"/>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295"/>
      <c r="E32" s="295"/>
      <c r="F32" s="117"/>
      <c r="G32" s="49">
        <f t="shared" ref="G32:G42" si="1">E32*F32</f>
        <v>0</v>
      </c>
      <c r="H32" s="53"/>
      <c r="I32" s="47"/>
    </row>
    <row r="33" spans="1:9">
      <c r="A33" s="45"/>
      <c r="B33" s="388"/>
      <c r="C33" s="396"/>
      <c r="D33" s="295"/>
      <c r="E33" s="295"/>
      <c r="F33" s="117"/>
      <c r="G33" s="49">
        <f t="shared" si="1"/>
        <v>0</v>
      </c>
      <c r="H33" s="53"/>
      <c r="I33" s="47"/>
    </row>
    <row r="34" spans="1:9">
      <c r="A34" s="45"/>
      <c r="B34" s="388"/>
      <c r="C34" s="396"/>
      <c r="D34" s="295"/>
      <c r="E34" s="295"/>
      <c r="F34" s="117"/>
      <c r="G34" s="49">
        <f t="shared" si="1"/>
        <v>0</v>
      </c>
      <c r="H34" s="53"/>
      <c r="I34" s="47"/>
    </row>
    <row r="35" spans="1:9">
      <c r="A35" s="45"/>
      <c r="B35" s="388"/>
      <c r="C35" s="396"/>
      <c r="D35" s="295"/>
      <c r="E35" s="295"/>
      <c r="F35" s="117"/>
      <c r="G35" s="49">
        <f t="shared" si="1"/>
        <v>0</v>
      </c>
      <c r="H35" s="53"/>
      <c r="I35" s="47"/>
    </row>
    <row r="36" spans="1:9">
      <c r="A36" s="45"/>
      <c r="B36" s="388"/>
      <c r="C36" s="396"/>
      <c r="D36" s="295"/>
      <c r="E36" s="295"/>
      <c r="F36" s="117"/>
      <c r="G36" s="49">
        <f t="shared" si="1"/>
        <v>0</v>
      </c>
      <c r="H36" s="53"/>
      <c r="I36" s="47"/>
    </row>
    <row r="37" spans="1:9">
      <c r="A37" s="45"/>
      <c r="B37" s="388"/>
      <c r="C37" s="396"/>
      <c r="D37" s="295"/>
      <c r="E37" s="295"/>
      <c r="F37" s="117"/>
      <c r="G37" s="49">
        <f t="shared" si="1"/>
        <v>0</v>
      </c>
      <c r="H37" s="53"/>
      <c r="I37" s="47"/>
    </row>
    <row r="38" spans="1:9">
      <c r="A38" s="45"/>
      <c r="B38" s="388"/>
      <c r="C38" s="396"/>
      <c r="D38" s="295"/>
      <c r="E38" s="295"/>
      <c r="F38" s="117"/>
      <c r="G38" s="49">
        <f t="shared" si="1"/>
        <v>0</v>
      </c>
      <c r="H38" s="53"/>
      <c r="I38" s="47"/>
    </row>
    <row r="39" spans="1:9">
      <c r="A39" s="45"/>
      <c r="B39" s="388"/>
      <c r="C39" s="396"/>
      <c r="D39" s="295"/>
      <c r="E39" s="295"/>
      <c r="F39" s="117"/>
      <c r="G39" s="49">
        <f t="shared" si="1"/>
        <v>0</v>
      </c>
      <c r="H39" s="53"/>
      <c r="I39" s="47"/>
    </row>
    <row r="40" spans="1:9">
      <c r="A40" s="45"/>
      <c r="B40" s="388"/>
      <c r="C40" s="396"/>
      <c r="D40" s="295"/>
      <c r="E40" s="295"/>
      <c r="F40" s="117"/>
      <c r="G40" s="49">
        <f t="shared" si="1"/>
        <v>0</v>
      </c>
      <c r="H40" s="53"/>
      <c r="I40" s="47"/>
    </row>
    <row r="41" spans="1:9">
      <c r="A41" s="45"/>
      <c r="B41" s="388"/>
      <c r="C41" s="396"/>
      <c r="D41" s="295"/>
      <c r="E41" s="295"/>
      <c r="F41" s="117"/>
      <c r="G41" s="49">
        <f t="shared" si="1"/>
        <v>0</v>
      </c>
      <c r="H41" s="53"/>
      <c r="I41" s="47"/>
    </row>
    <row r="42" spans="1:9">
      <c r="A42" s="45"/>
      <c r="B42" s="388"/>
      <c r="C42" s="396"/>
      <c r="D42" s="295"/>
      <c r="E42" s="295"/>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295"/>
      <c r="F46" s="117"/>
      <c r="G46" s="49">
        <f t="shared" ref="G46:G54" si="2">E46*F46</f>
        <v>0</v>
      </c>
      <c r="H46" s="36"/>
      <c r="I46" s="47"/>
    </row>
    <row r="47" spans="1:9">
      <c r="A47" s="45"/>
      <c r="B47" s="390"/>
      <c r="C47" s="391"/>
      <c r="D47" s="115"/>
      <c r="E47" s="295"/>
      <c r="F47" s="117"/>
      <c r="G47" s="49">
        <f t="shared" si="2"/>
        <v>0</v>
      </c>
      <c r="H47" s="36"/>
      <c r="I47" s="47"/>
    </row>
    <row r="48" spans="1:9">
      <c r="A48" s="45"/>
      <c r="B48" s="390"/>
      <c r="C48" s="391"/>
      <c r="D48" s="115"/>
      <c r="E48" s="295"/>
      <c r="F48" s="117"/>
      <c r="G48" s="49">
        <f t="shared" si="2"/>
        <v>0</v>
      </c>
      <c r="H48" s="36"/>
      <c r="I48" s="47"/>
    </row>
    <row r="49" spans="1:9">
      <c r="A49" s="45"/>
      <c r="B49" s="390"/>
      <c r="C49" s="391"/>
      <c r="D49" s="295"/>
      <c r="E49" s="295"/>
      <c r="F49" s="117"/>
      <c r="G49" s="49">
        <f t="shared" si="2"/>
        <v>0</v>
      </c>
      <c r="H49" s="36"/>
      <c r="I49" s="47"/>
    </row>
    <row r="50" spans="1:9">
      <c r="A50" s="45"/>
      <c r="B50" s="390"/>
      <c r="C50" s="391"/>
      <c r="D50" s="295"/>
      <c r="E50" s="295"/>
      <c r="F50" s="117"/>
      <c r="G50" s="49">
        <f t="shared" si="2"/>
        <v>0</v>
      </c>
      <c r="H50" s="36"/>
      <c r="I50" s="47"/>
    </row>
    <row r="51" spans="1:9">
      <c r="A51" s="45"/>
      <c r="B51" s="390"/>
      <c r="C51" s="391"/>
      <c r="D51" s="295"/>
      <c r="E51" s="295"/>
      <c r="F51" s="117"/>
      <c r="G51" s="49">
        <f t="shared" si="2"/>
        <v>0</v>
      </c>
      <c r="H51" s="36"/>
      <c r="I51" s="47"/>
    </row>
    <row r="52" spans="1:9">
      <c r="A52" s="45"/>
      <c r="B52" s="390"/>
      <c r="C52" s="391"/>
      <c r="D52" s="295"/>
      <c r="E52" s="295"/>
      <c r="F52" s="117"/>
      <c r="G52" s="49">
        <f t="shared" si="2"/>
        <v>0</v>
      </c>
      <c r="H52" s="36"/>
      <c r="I52" s="47"/>
    </row>
    <row r="53" spans="1:9">
      <c r="A53" s="45"/>
      <c r="B53" s="390"/>
      <c r="C53" s="391"/>
      <c r="D53" s="295"/>
      <c r="E53" s="295"/>
      <c r="F53" s="117"/>
      <c r="G53" s="49">
        <f t="shared" si="2"/>
        <v>0</v>
      </c>
      <c r="H53" s="36"/>
      <c r="I53" s="47"/>
    </row>
    <row r="54" spans="1:9">
      <c r="A54" s="45"/>
      <c r="B54" s="390"/>
      <c r="C54" s="391"/>
      <c r="D54" s="295"/>
      <c r="E54" s="295"/>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295"/>
      <c r="E58" s="295"/>
      <c r="F58" s="117"/>
      <c r="G58" s="49">
        <f>E58*F58</f>
        <v>0</v>
      </c>
      <c r="H58" s="53"/>
      <c r="I58" s="47"/>
    </row>
    <row r="59" spans="1:9">
      <c r="A59" s="45"/>
      <c r="B59" s="390"/>
      <c r="C59" s="391"/>
      <c r="D59" s="295"/>
      <c r="E59" s="295"/>
      <c r="F59" s="117"/>
      <c r="G59" s="49">
        <f>E59*F59</f>
        <v>0</v>
      </c>
      <c r="H59" s="53"/>
      <c r="I59" s="47"/>
    </row>
    <row r="60" spans="1:9">
      <c r="A60" s="45"/>
      <c r="B60" s="390"/>
      <c r="C60" s="391"/>
      <c r="D60" s="295"/>
      <c r="E60" s="295"/>
      <c r="F60" s="117"/>
      <c r="G60" s="49">
        <f>E60*F60</f>
        <v>0</v>
      </c>
      <c r="H60" s="53"/>
      <c r="I60" s="47"/>
    </row>
    <row r="61" spans="1:9">
      <c r="A61" s="45"/>
      <c r="B61" s="390"/>
      <c r="C61" s="391"/>
      <c r="D61" s="295"/>
      <c r="E61" s="295"/>
      <c r="F61" s="117"/>
      <c r="G61" s="49">
        <f>E61*F61</f>
        <v>0</v>
      </c>
      <c r="H61" s="53"/>
      <c r="I61" s="47"/>
    </row>
    <row r="62" spans="1:9">
      <c r="A62" s="45"/>
      <c r="B62" s="390"/>
      <c r="C62" s="391"/>
      <c r="D62" s="295"/>
      <c r="E62" s="295"/>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296"/>
      <c r="E65" s="296"/>
      <c r="F65" s="296"/>
      <c r="G65" s="60"/>
      <c r="H65" s="53"/>
      <c r="I65" s="47"/>
    </row>
    <row r="66" spans="1:9" ht="14.25" customHeight="1">
      <c r="A66" s="45"/>
      <c r="B66" s="50"/>
      <c r="C66" s="50"/>
      <c r="D66" s="296"/>
      <c r="E66" s="296"/>
      <c r="F66" s="61" t="s">
        <v>92</v>
      </c>
      <c r="G66" s="62">
        <f>G64+G56+G44+G30</f>
        <v>0</v>
      </c>
      <c r="H66" s="53"/>
      <c r="I66" s="47"/>
    </row>
    <row r="67" spans="1:9" ht="14.25" customHeight="1">
      <c r="A67" s="45"/>
      <c r="B67" s="50"/>
      <c r="C67" s="50"/>
      <c r="D67" s="296"/>
      <c r="E67" s="296"/>
      <c r="F67" s="61"/>
      <c r="G67" s="63"/>
      <c r="H67" s="53"/>
      <c r="I67" s="47"/>
    </row>
    <row r="68" spans="1:9" ht="14.25" customHeight="1">
      <c r="A68" s="45"/>
      <c r="B68" s="50"/>
      <c r="C68" s="50"/>
      <c r="D68" s="296"/>
      <c r="E68" s="296"/>
      <c r="F68" s="61" t="s">
        <v>133</v>
      </c>
      <c r="G68" s="206"/>
      <c r="H68" s="53"/>
      <c r="I68" s="47"/>
    </row>
    <row r="69" spans="1:9" ht="14.25" customHeight="1">
      <c r="A69" s="45"/>
      <c r="B69" s="50"/>
      <c r="C69" s="50"/>
      <c r="D69" s="296"/>
      <c r="E69" s="296"/>
      <c r="F69" s="61"/>
      <c r="G69" s="60"/>
      <c r="H69" s="53"/>
      <c r="I69" s="47"/>
    </row>
    <row r="70" spans="1:9" ht="14.25" customHeight="1">
      <c r="A70" s="45"/>
      <c r="B70" s="50"/>
      <c r="C70" s="50"/>
      <c r="D70" s="296"/>
      <c r="E70" s="296"/>
      <c r="F70" s="61" t="s">
        <v>93</v>
      </c>
      <c r="G70" s="64">
        <f>G66+(G66*G68)</f>
        <v>0</v>
      </c>
      <c r="H70" s="53"/>
      <c r="I70" s="47"/>
    </row>
    <row r="71" spans="1:9" ht="14.25" customHeight="1">
      <c r="A71" s="45"/>
      <c r="B71" s="50"/>
      <c r="C71" s="50"/>
      <c r="D71" s="296"/>
      <c r="E71" s="296"/>
      <c r="F71" s="61"/>
      <c r="G71" s="60"/>
      <c r="H71" s="53"/>
      <c r="I71" s="47"/>
    </row>
    <row r="72" spans="1:9" ht="13.75" customHeight="1">
      <c r="A72" s="45"/>
      <c r="B72" s="394" t="s">
        <v>100</v>
      </c>
      <c r="C72" s="394"/>
      <c r="D72" s="65"/>
      <c r="E72" s="65"/>
      <c r="F72" s="65"/>
      <c r="G72" s="57"/>
      <c r="H72" s="53"/>
      <c r="I72" s="47"/>
    </row>
    <row r="73" spans="1:9" ht="15.5">
      <c r="A73" s="45"/>
      <c r="B73" s="376"/>
      <c r="C73" s="377"/>
      <c r="D73" s="295"/>
      <c r="E73" s="295"/>
      <c r="F73" s="125"/>
      <c r="G73" s="49">
        <f t="shared" ref="G73:G79" si="3">E73*F73</f>
        <v>0</v>
      </c>
      <c r="H73" s="53"/>
      <c r="I73" s="47"/>
    </row>
    <row r="74" spans="1:9" ht="15.5">
      <c r="A74" s="45"/>
      <c r="B74" s="388"/>
      <c r="C74" s="389"/>
      <c r="D74" s="295"/>
      <c r="E74" s="295"/>
      <c r="F74" s="125"/>
      <c r="G74" s="49">
        <f t="shared" si="3"/>
        <v>0</v>
      </c>
      <c r="H74" s="53"/>
      <c r="I74" s="47"/>
    </row>
    <row r="75" spans="1:9" ht="15.5">
      <c r="A75" s="45"/>
      <c r="B75" s="376"/>
      <c r="C75" s="377"/>
      <c r="D75" s="295"/>
      <c r="E75" s="295"/>
      <c r="F75" s="125"/>
      <c r="G75" s="49">
        <f t="shared" si="3"/>
        <v>0</v>
      </c>
      <c r="H75" s="53"/>
      <c r="I75" s="47"/>
    </row>
    <row r="76" spans="1:9" ht="15.5">
      <c r="A76" s="45"/>
      <c r="B76" s="388"/>
      <c r="C76" s="389"/>
      <c r="D76" s="295"/>
      <c r="E76" s="295"/>
      <c r="F76" s="125"/>
      <c r="G76" s="49">
        <f t="shared" si="3"/>
        <v>0</v>
      </c>
      <c r="H76" s="53"/>
      <c r="I76" s="47"/>
    </row>
    <row r="77" spans="1:9" ht="15.5">
      <c r="A77" s="45"/>
      <c r="B77" s="376"/>
      <c r="C77" s="377"/>
      <c r="D77" s="295"/>
      <c r="E77" s="295"/>
      <c r="F77" s="125"/>
      <c r="G77" s="49">
        <f t="shared" si="3"/>
        <v>0</v>
      </c>
      <c r="H77" s="53"/>
      <c r="I77" s="47"/>
    </row>
    <row r="78" spans="1:9" ht="15.5">
      <c r="A78" s="45"/>
      <c r="B78" s="376"/>
      <c r="C78" s="377"/>
      <c r="D78" s="295"/>
      <c r="E78" s="295"/>
      <c r="F78" s="125"/>
      <c r="G78" s="49">
        <f t="shared" si="3"/>
        <v>0</v>
      </c>
      <c r="H78" s="53"/>
      <c r="I78" s="47"/>
    </row>
    <row r="79" spans="1:9" ht="15.5">
      <c r="A79" s="45"/>
      <c r="B79" s="376"/>
      <c r="C79" s="377"/>
      <c r="D79" s="295"/>
      <c r="E79" s="29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96"/>
      <c r="E82" s="296"/>
      <c r="F82" s="61"/>
      <c r="G82" s="66"/>
      <c r="H82" s="53"/>
      <c r="I82" s="47"/>
    </row>
    <row r="83" spans="1:9" ht="14.25" customHeight="1">
      <c r="A83" s="45"/>
      <c r="B83" s="50"/>
      <c r="C83" s="50"/>
      <c r="D83" s="296"/>
      <c r="E83" s="296"/>
      <c r="F83" s="61" t="s">
        <v>134</v>
      </c>
      <c r="G83" s="207"/>
      <c r="H83" s="53"/>
      <c r="I83" s="47"/>
    </row>
    <row r="84" spans="1:9" ht="14.25" customHeight="1">
      <c r="A84" s="45"/>
      <c r="B84" s="50"/>
      <c r="C84" s="50"/>
      <c r="D84" s="296"/>
      <c r="E84" s="296"/>
      <c r="F84" s="296"/>
      <c r="G84" s="66"/>
      <c r="H84" s="53"/>
      <c r="I84" s="47"/>
    </row>
    <row r="85" spans="1:9" ht="14.25" customHeight="1">
      <c r="A85" s="45"/>
      <c r="B85" s="50"/>
      <c r="C85" s="50"/>
      <c r="D85" s="296"/>
      <c r="E85" s="296"/>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9" t="s">
        <v>67</v>
      </c>
      <c r="E89" s="409"/>
      <c r="F89" s="69" t="str">
        <f>B8</f>
        <v>1.b.vii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emHxcTJE08TMCfFun556BXdjMVjjFQrhS4VD2WKOC+REjHosEu6RjZrkWUWeLH67oznBwPEwsi+h3FNfD+FfLA==" saltValue="JEqcX0dbDDRE14A6Crgscg==" spinCount="100000" sheet="1" objects="1" scenarios="1"/>
  <mergeCells count="66">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D44:F44"/>
    <mergeCell ref="B32:C32"/>
    <mergeCell ref="B33:C33"/>
    <mergeCell ref="B34:C34"/>
    <mergeCell ref="B35:C35"/>
    <mergeCell ref="B36:C36"/>
    <mergeCell ref="B37:C37"/>
    <mergeCell ref="B50:C50"/>
    <mergeCell ref="B38:C38"/>
    <mergeCell ref="B39:C39"/>
    <mergeCell ref="B40:C40"/>
    <mergeCell ref="B41:C41"/>
    <mergeCell ref="B42:C42"/>
    <mergeCell ref="B45:F45"/>
    <mergeCell ref="B46:C46"/>
    <mergeCell ref="B47:C47"/>
    <mergeCell ref="B48:C48"/>
    <mergeCell ref="B49:C49"/>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25" priority="1" stopIfTrue="1">
      <formula>ISERROR(B8)=TRUE</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B11" sqref="B11"/>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1'!A37</f>
        <v>1.b.viii</v>
      </c>
      <c r="C8" s="379" t="str">
        <f>'Price List - Part 1'!B31</f>
        <v>Sheeting and ballasting of moved stockpiles</v>
      </c>
      <c r="D8" s="382" t="str">
        <f>'Price List - Part 1'!B29</f>
        <v>Location salt is being moved from</v>
      </c>
      <c r="E8" s="382"/>
      <c r="F8" s="382" t="str">
        <f>'Price List - Part 1'!B36</f>
        <v>Garston</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295"/>
      <c r="F15" s="117"/>
      <c r="G15" s="49">
        <f>E15*F15</f>
        <v>0</v>
      </c>
      <c r="H15" s="36"/>
      <c r="I15" s="47"/>
    </row>
    <row r="16" spans="1:9">
      <c r="A16" s="45"/>
      <c r="B16" s="390"/>
      <c r="C16" s="391"/>
      <c r="D16" s="115"/>
      <c r="E16" s="295"/>
      <c r="F16" s="117"/>
      <c r="G16" s="49">
        <f t="shared" ref="G16:G28" si="0">E16*F16</f>
        <v>0</v>
      </c>
      <c r="H16" s="36"/>
      <c r="I16" s="47"/>
    </row>
    <row r="17" spans="1:9">
      <c r="A17" s="45"/>
      <c r="B17" s="390"/>
      <c r="C17" s="391"/>
      <c r="D17" s="115"/>
      <c r="E17" s="295"/>
      <c r="F17" s="117"/>
      <c r="G17" s="49">
        <f t="shared" si="0"/>
        <v>0</v>
      </c>
      <c r="H17" s="36"/>
      <c r="I17" s="47"/>
    </row>
    <row r="18" spans="1:9">
      <c r="A18" s="45"/>
      <c r="B18" s="390"/>
      <c r="C18" s="391"/>
      <c r="D18" s="295"/>
      <c r="E18" s="295"/>
      <c r="F18" s="117"/>
      <c r="G18" s="49">
        <f t="shared" si="0"/>
        <v>0</v>
      </c>
      <c r="H18" s="36"/>
      <c r="I18" s="47"/>
    </row>
    <row r="19" spans="1:9">
      <c r="A19" s="45"/>
      <c r="B19" s="390"/>
      <c r="C19" s="391"/>
      <c r="D19" s="295"/>
      <c r="E19" s="295"/>
      <c r="F19" s="117"/>
      <c r="G19" s="49">
        <f t="shared" si="0"/>
        <v>0</v>
      </c>
      <c r="H19" s="36"/>
      <c r="I19" s="47"/>
    </row>
    <row r="20" spans="1:9">
      <c r="A20" s="45"/>
      <c r="B20" s="390"/>
      <c r="C20" s="391"/>
      <c r="D20" s="295"/>
      <c r="E20" s="295"/>
      <c r="F20" s="117"/>
      <c r="G20" s="49">
        <f t="shared" si="0"/>
        <v>0</v>
      </c>
      <c r="H20" s="36"/>
      <c r="I20" s="47"/>
    </row>
    <row r="21" spans="1:9">
      <c r="A21" s="45"/>
      <c r="B21" s="390"/>
      <c r="C21" s="391"/>
      <c r="D21" s="295"/>
      <c r="E21" s="295"/>
      <c r="F21" s="117"/>
      <c r="G21" s="49">
        <f t="shared" si="0"/>
        <v>0</v>
      </c>
      <c r="H21" s="36"/>
      <c r="I21" s="47"/>
    </row>
    <row r="22" spans="1:9">
      <c r="A22" s="45"/>
      <c r="B22" s="390"/>
      <c r="C22" s="391"/>
      <c r="D22" s="295"/>
      <c r="E22" s="295"/>
      <c r="F22" s="117"/>
      <c r="G22" s="49">
        <f t="shared" si="0"/>
        <v>0</v>
      </c>
      <c r="H22" s="36"/>
      <c r="I22" s="47"/>
    </row>
    <row r="23" spans="1:9">
      <c r="A23" s="45"/>
      <c r="B23" s="390"/>
      <c r="C23" s="391"/>
      <c r="D23" s="295"/>
      <c r="E23" s="295"/>
      <c r="F23" s="117"/>
      <c r="G23" s="49">
        <f t="shared" si="0"/>
        <v>0</v>
      </c>
      <c r="H23" s="36"/>
      <c r="I23" s="47"/>
    </row>
    <row r="24" spans="1:9">
      <c r="A24" s="45"/>
      <c r="B24" s="390"/>
      <c r="C24" s="391"/>
      <c r="D24" s="295"/>
      <c r="E24" s="295"/>
      <c r="F24" s="117"/>
      <c r="G24" s="49">
        <f t="shared" si="0"/>
        <v>0</v>
      </c>
      <c r="H24" s="36"/>
      <c r="I24" s="47"/>
    </row>
    <row r="25" spans="1:9">
      <c r="A25" s="45"/>
      <c r="B25" s="390"/>
      <c r="C25" s="391"/>
      <c r="D25" s="295"/>
      <c r="E25" s="295"/>
      <c r="F25" s="117"/>
      <c r="G25" s="49">
        <f t="shared" si="0"/>
        <v>0</v>
      </c>
      <c r="H25" s="36"/>
      <c r="I25" s="47"/>
    </row>
    <row r="26" spans="1:9">
      <c r="A26" s="45"/>
      <c r="B26" s="390"/>
      <c r="C26" s="391"/>
      <c r="D26" s="295"/>
      <c r="E26" s="295"/>
      <c r="F26" s="117"/>
      <c r="G26" s="49">
        <f t="shared" si="0"/>
        <v>0</v>
      </c>
      <c r="H26" s="36"/>
      <c r="I26" s="47"/>
    </row>
    <row r="27" spans="1:9">
      <c r="A27" s="45"/>
      <c r="B27" s="390"/>
      <c r="C27" s="391"/>
      <c r="D27" s="295"/>
      <c r="E27" s="295"/>
      <c r="F27" s="117"/>
      <c r="G27" s="49">
        <f t="shared" si="0"/>
        <v>0</v>
      </c>
      <c r="H27" s="36"/>
      <c r="I27" s="47"/>
    </row>
    <row r="28" spans="1:9">
      <c r="A28" s="45"/>
      <c r="B28" s="390"/>
      <c r="C28" s="391"/>
      <c r="D28" s="295"/>
      <c r="E28" s="295"/>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295"/>
      <c r="E32" s="295"/>
      <c r="F32" s="117"/>
      <c r="G32" s="49">
        <f t="shared" ref="G32:G42" si="1">E32*F32</f>
        <v>0</v>
      </c>
      <c r="H32" s="53"/>
      <c r="I32" s="47"/>
    </row>
    <row r="33" spans="1:9">
      <c r="A33" s="45"/>
      <c r="B33" s="388"/>
      <c r="C33" s="396"/>
      <c r="D33" s="295"/>
      <c r="E33" s="295"/>
      <c r="F33" s="117"/>
      <c r="G33" s="49">
        <f t="shared" si="1"/>
        <v>0</v>
      </c>
      <c r="H33" s="53"/>
      <c r="I33" s="47"/>
    </row>
    <row r="34" spans="1:9">
      <c r="A34" s="45"/>
      <c r="B34" s="388"/>
      <c r="C34" s="396"/>
      <c r="D34" s="295"/>
      <c r="E34" s="295"/>
      <c r="F34" s="117"/>
      <c r="G34" s="49">
        <f t="shared" si="1"/>
        <v>0</v>
      </c>
      <c r="H34" s="53"/>
      <c r="I34" s="47"/>
    </row>
    <row r="35" spans="1:9">
      <c r="A35" s="45"/>
      <c r="B35" s="388"/>
      <c r="C35" s="396"/>
      <c r="D35" s="295"/>
      <c r="E35" s="295"/>
      <c r="F35" s="117"/>
      <c r="G35" s="49">
        <f t="shared" si="1"/>
        <v>0</v>
      </c>
      <c r="H35" s="53"/>
      <c r="I35" s="47"/>
    </row>
    <row r="36" spans="1:9">
      <c r="A36" s="45"/>
      <c r="B36" s="388"/>
      <c r="C36" s="396"/>
      <c r="D36" s="295"/>
      <c r="E36" s="295"/>
      <c r="F36" s="117"/>
      <c r="G36" s="49">
        <f t="shared" si="1"/>
        <v>0</v>
      </c>
      <c r="H36" s="53"/>
      <c r="I36" s="47"/>
    </row>
    <row r="37" spans="1:9">
      <c r="A37" s="45"/>
      <c r="B37" s="388"/>
      <c r="C37" s="396"/>
      <c r="D37" s="295"/>
      <c r="E37" s="295"/>
      <c r="F37" s="117"/>
      <c r="G37" s="49">
        <f t="shared" si="1"/>
        <v>0</v>
      </c>
      <c r="H37" s="53"/>
      <c r="I37" s="47"/>
    </row>
    <row r="38" spans="1:9">
      <c r="A38" s="45"/>
      <c r="B38" s="388"/>
      <c r="C38" s="396"/>
      <c r="D38" s="295"/>
      <c r="E38" s="295"/>
      <c r="F38" s="117"/>
      <c r="G38" s="49">
        <f t="shared" si="1"/>
        <v>0</v>
      </c>
      <c r="H38" s="53"/>
      <c r="I38" s="47"/>
    </row>
    <row r="39" spans="1:9">
      <c r="A39" s="45"/>
      <c r="B39" s="388"/>
      <c r="C39" s="396"/>
      <c r="D39" s="295"/>
      <c r="E39" s="295"/>
      <c r="F39" s="117"/>
      <c r="G39" s="49">
        <f t="shared" si="1"/>
        <v>0</v>
      </c>
      <c r="H39" s="53"/>
      <c r="I39" s="47"/>
    </row>
    <row r="40" spans="1:9">
      <c r="A40" s="45"/>
      <c r="B40" s="388"/>
      <c r="C40" s="396"/>
      <c r="D40" s="295"/>
      <c r="E40" s="295"/>
      <c r="F40" s="117"/>
      <c r="G40" s="49">
        <f t="shared" si="1"/>
        <v>0</v>
      </c>
      <c r="H40" s="53"/>
      <c r="I40" s="47"/>
    </row>
    <row r="41" spans="1:9">
      <c r="A41" s="45"/>
      <c r="B41" s="388"/>
      <c r="C41" s="396"/>
      <c r="D41" s="295"/>
      <c r="E41" s="295"/>
      <c r="F41" s="117"/>
      <c r="G41" s="49">
        <f t="shared" si="1"/>
        <v>0</v>
      </c>
      <c r="H41" s="53"/>
      <c r="I41" s="47"/>
    </row>
    <row r="42" spans="1:9">
      <c r="A42" s="45"/>
      <c r="B42" s="388"/>
      <c r="C42" s="396"/>
      <c r="D42" s="295"/>
      <c r="E42" s="295"/>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295"/>
      <c r="F46" s="117"/>
      <c r="G46" s="49">
        <f t="shared" ref="G46:G54" si="2">E46*F46</f>
        <v>0</v>
      </c>
      <c r="H46" s="36"/>
      <c r="I46" s="47"/>
    </row>
    <row r="47" spans="1:9">
      <c r="A47" s="45"/>
      <c r="B47" s="390"/>
      <c r="C47" s="391"/>
      <c r="D47" s="115"/>
      <c r="E47" s="295"/>
      <c r="F47" s="117"/>
      <c r="G47" s="49">
        <f t="shared" si="2"/>
        <v>0</v>
      </c>
      <c r="H47" s="36"/>
      <c r="I47" s="47"/>
    </row>
    <row r="48" spans="1:9">
      <c r="A48" s="45"/>
      <c r="B48" s="390"/>
      <c r="C48" s="391"/>
      <c r="D48" s="115"/>
      <c r="E48" s="295"/>
      <c r="F48" s="117"/>
      <c r="G48" s="49">
        <f t="shared" si="2"/>
        <v>0</v>
      </c>
      <c r="H48" s="36"/>
      <c r="I48" s="47"/>
    </row>
    <row r="49" spans="1:9">
      <c r="A49" s="45"/>
      <c r="B49" s="390"/>
      <c r="C49" s="391"/>
      <c r="D49" s="295"/>
      <c r="E49" s="295"/>
      <c r="F49" s="117"/>
      <c r="G49" s="49">
        <f t="shared" si="2"/>
        <v>0</v>
      </c>
      <c r="H49" s="36"/>
      <c r="I49" s="47"/>
    </row>
    <row r="50" spans="1:9">
      <c r="A50" s="45"/>
      <c r="B50" s="390"/>
      <c r="C50" s="391"/>
      <c r="D50" s="295"/>
      <c r="E50" s="295"/>
      <c r="F50" s="117"/>
      <c r="G50" s="49">
        <f t="shared" si="2"/>
        <v>0</v>
      </c>
      <c r="H50" s="36"/>
      <c r="I50" s="47"/>
    </row>
    <row r="51" spans="1:9">
      <c r="A51" s="45"/>
      <c r="B51" s="390"/>
      <c r="C51" s="391"/>
      <c r="D51" s="295"/>
      <c r="E51" s="295"/>
      <c r="F51" s="117"/>
      <c r="G51" s="49">
        <f t="shared" si="2"/>
        <v>0</v>
      </c>
      <c r="H51" s="36"/>
      <c r="I51" s="47"/>
    </row>
    <row r="52" spans="1:9">
      <c r="A52" s="45"/>
      <c r="B52" s="390"/>
      <c r="C52" s="391"/>
      <c r="D52" s="295"/>
      <c r="E52" s="295"/>
      <c r="F52" s="117"/>
      <c r="G52" s="49">
        <f t="shared" si="2"/>
        <v>0</v>
      </c>
      <c r="H52" s="36"/>
      <c r="I52" s="47"/>
    </row>
    <row r="53" spans="1:9">
      <c r="A53" s="45"/>
      <c r="B53" s="390"/>
      <c r="C53" s="391"/>
      <c r="D53" s="295"/>
      <c r="E53" s="295"/>
      <c r="F53" s="117"/>
      <c r="G53" s="49">
        <f t="shared" si="2"/>
        <v>0</v>
      </c>
      <c r="H53" s="36"/>
      <c r="I53" s="47"/>
    </row>
    <row r="54" spans="1:9">
      <c r="A54" s="45"/>
      <c r="B54" s="390"/>
      <c r="C54" s="391"/>
      <c r="D54" s="295"/>
      <c r="E54" s="295"/>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295"/>
      <c r="E58" s="295"/>
      <c r="F58" s="117"/>
      <c r="G58" s="49">
        <f>E58*F58</f>
        <v>0</v>
      </c>
      <c r="H58" s="53"/>
      <c r="I58" s="47"/>
    </row>
    <row r="59" spans="1:9">
      <c r="A59" s="45"/>
      <c r="B59" s="390"/>
      <c r="C59" s="391"/>
      <c r="D59" s="295"/>
      <c r="E59" s="295"/>
      <c r="F59" s="117"/>
      <c r="G59" s="49">
        <f>E59*F59</f>
        <v>0</v>
      </c>
      <c r="H59" s="53"/>
      <c r="I59" s="47"/>
    </row>
    <row r="60" spans="1:9">
      <c r="A60" s="45"/>
      <c r="B60" s="390"/>
      <c r="C60" s="391"/>
      <c r="D60" s="295"/>
      <c r="E60" s="295"/>
      <c r="F60" s="117"/>
      <c r="G60" s="49">
        <f>E60*F60</f>
        <v>0</v>
      </c>
      <c r="H60" s="53"/>
      <c r="I60" s="47"/>
    </row>
    <row r="61" spans="1:9">
      <c r="A61" s="45"/>
      <c r="B61" s="390"/>
      <c r="C61" s="391"/>
      <c r="D61" s="295"/>
      <c r="E61" s="295"/>
      <c r="F61" s="117"/>
      <c r="G61" s="49">
        <f>E61*F61</f>
        <v>0</v>
      </c>
      <c r="H61" s="53"/>
      <c r="I61" s="47"/>
    </row>
    <row r="62" spans="1:9">
      <c r="A62" s="45"/>
      <c r="B62" s="390"/>
      <c r="C62" s="391"/>
      <c r="D62" s="295"/>
      <c r="E62" s="295"/>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296"/>
      <c r="E65" s="296"/>
      <c r="F65" s="296"/>
      <c r="G65" s="60"/>
      <c r="H65" s="53"/>
      <c r="I65" s="47"/>
    </row>
    <row r="66" spans="1:9" ht="14.25" customHeight="1">
      <c r="A66" s="45"/>
      <c r="B66" s="50"/>
      <c r="C66" s="50"/>
      <c r="D66" s="296"/>
      <c r="E66" s="296"/>
      <c r="F66" s="61" t="s">
        <v>92</v>
      </c>
      <c r="G66" s="62">
        <f>G64+G56+G44+G30</f>
        <v>0</v>
      </c>
      <c r="H66" s="53"/>
      <c r="I66" s="47"/>
    </row>
    <row r="67" spans="1:9" ht="14.25" customHeight="1">
      <c r="A67" s="45"/>
      <c r="B67" s="50"/>
      <c r="C67" s="50"/>
      <c r="D67" s="296"/>
      <c r="E67" s="296"/>
      <c r="F67" s="61"/>
      <c r="G67" s="63"/>
      <c r="H67" s="53"/>
      <c r="I67" s="47"/>
    </row>
    <row r="68" spans="1:9" ht="14.25" customHeight="1">
      <c r="A68" s="45"/>
      <c r="B68" s="50"/>
      <c r="C68" s="50"/>
      <c r="D68" s="296"/>
      <c r="E68" s="296"/>
      <c r="F68" s="61" t="s">
        <v>133</v>
      </c>
      <c r="G68" s="206"/>
      <c r="H68" s="53"/>
      <c r="I68" s="47"/>
    </row>
    <row r="69" spans="1:9" ht="14.25" customHeight="1">
      <c r="A69" s="45"/>
      <c r="B69" s="50"/>
      <c r="C69" s="50"/>
      <c r="D69" s="296"/>
      <c r="E69" s="296"/>
      <c r="F69" s="61"/>
      <c r="G69" s="60"/>
      <c r="H69" s="53"/>
      <c r="I69" s="47"/>
    </row>
    <row r="70" spans="1:9" ht="14.25" customHeight="1">
      <c r="A70" s="45"/>
      <c r="B70" s="50"/>
      <c r="C70" s="50"/>
      <c r="D70" s="296"/>
      <c r="E70" s="296"/>
      <c r="F70" s="61" t="s">
        <v>93</v>
      </c>
      <c r="G70" s="64">
        <f>G66+(G66*G68)</f>
        <v>0</v>
      </c>
      <c r="H70" s="53"/>
      <c r="I70" s="47"/>
    </row>
    <row r="71" spans="1:9" ht="14.25" customHeight="1">
      <c r="A71" s="45"/>
      <c r="B71" s="50"/>
      <c r="C71" s="50"/>
      <c r="D71" s="296"/>
      <c r="E71" s="296"/>
      <c r="F71" s="61"/>
      <c r="G71" s="60"/>
      <c r="H71" s="53"/>
      <c r="I71" s="47"/>
    </row>
    <row r="72" spans="1:9" ht="13.75" customHeight="1">
      <c r="A72" s="45"/>
      <c r="B72" s="394" t="s">
        <v>100</v>
      </c>
      <c r="C72" s="394"/>
      <c r="D72" s="65"/>
      <c r="E72" s="65"/>
      <c r="F72" s="65"/>
      <c r="G72" s="57"/>
      <c r="H72" s="53"/>
      <c r="I72" s="47"/>
    </row>
    <row r="73" spans="1:9" ht="15.5">
      <c r="A73" s="45"/>
      <c r="B73" s="376"/>
      <c r="C73" s="377"/>
      <c r="D73" s="295"/>
      <c r="E73" s="295"/>
      <c r="F73" s="125"/>
      <c r="G73" s="49">
        <f t="shared" ref="G73:G79" si="3">E73*F73</f>
        <v>0</v>
      </c>
      <c r="H73" s="53"/>
      <c r="I73" s="47"/>
    </row>
    <row r="74" spans="1:9" ht="15.5">
      <c r="A74" s="45"/>
      <c r="B74" s="388"/>
      <c r="C74" s="389"/>
      <c r="D74" s="295"/>
      <c r="E74" s="295"/>
      <c r="F74" s="125"/>
      <c r="G74" s="49">
        <f t="shared" si="3"/>
        <v>0</v>
      </c>
      <c r="H74" s="53"/>
      <c r="I74" s="47"/>
    </row>
    <row r="75" spans="1:9" ht="15.5">
      <c r="A75" s="45"/>
      <c r="B75" s="376"/>
      <c r="C75" s="377"/>
      <c r="D75" s="295"/>
      <c r="E75" s="295"/>
      <c r="F75" s="125"/>
      <c r="G75" s="49">
        <f t="shared" si="3"/>
        <v>0</v>
      </c>
      <c r="H75" s="53"/>
      <c r="I75" s="47"/>
    </row>
    <row r="76" spans="1:9" ht="15.5">
      <c r="A76" s="45"/>
      <c r="B76" s="388"/>
      <c r="C76" s="389"/>
      <c r="D76" s="295"/>
      <c r="E76" s="295"/>
      <c r="F76" s="125"/>
      <c r="G76" s="49">
        <f t="shared" si="3"/>
        <v>0</v>
      </c>
      <c r="H76" s="53"/>
      <c r="I76" s="47"/>
    </row>
    <row r="77" spans="1:9" ht="15.5">
      <c r="A77" s="45"/>
      <c r="B77" s="376"/>
      <c r="C77" s="377"/>
      <c r="D77" s="295"/>
      <c r="E77" s="295"/>
      <c r="F77" s="125"/>
      <c r="G77" s="49">
        <f t="shared" si="3"/>
        <v>0</v>
      </c>
      <c r="H77" s="53"/>
      <c r="I77" s="47"/>
    </row>
    <row r="78" spans="1:9" ht="15.5">
      <c r="A78" s="45"/>
      <c r="B78" s="376"/>
      <c r="C78" s="377"/>
      <c r="D78" s="295"/>
      <c r="E78" s="295"/>
      <c r="F78" s="125"/>
      <c r="G78" s="49">
        <f t="shared" si="3"/>
        <v>0</v>
      </c>
      <c r="H78" s="53"/>
      <c r="I78" s="47"/>
    </row>
    <row r="79" spans="1:9" ht="15.5">
      <c r="A79" s="45"/>
      <c r="B79" s="376"/>
      <c r="C79" s="377"/>
      <c r="D79" s="295"/>
      <c r="E79" s="29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96"/>
      <c r="E82" s="296"/>
      <c r="F82" s="61"/>
      <c r="G82" s="66"/>
      <c r="H82" s="53"/>
      <c r="I82" s="47"/>
    </row>
    <row r="83" spans="1:9" ht="14.25" customHeight="1">
      <c r="A83" s="45"/>
      <c r="B83" s="50"/>
      <c r="C83" s="50"/>
      <c r="D83" s="296"/>
      <c r="E83" s="296"/>
      <c r="F83" s="61" t="s">
        <v>134</v>
      </c>
      <c r="G83" s="207"/>
      <c r="H83" s="53"/>
      <c r="I83" s="47"/>
    </row>
    <row r="84" spans="1:9" ht="14.25" customHeight="1">
      <c r="A84" s="45"/>
      <c r="B84" s="50"/>
      <c r="C84" s="50"/>
      <c r="D84" s="296"/>
      <c r="E84" s="296"/>
      <c r="F84" s="296"/>
      <c r="G84" s="66"/>
      <c r="H84" s="53"/>
      <c r="I84" s="47"/>
    </row>
    <row r="85" spans="1:9" ht="14.25" customHeight="1">
      <c r="A85" s="45"/>
      <c r="B85" s="50"/>
      <c r="C85" s="50"/>
      <c r="D85" s="296"/>
      <c r="E85" s="296"/>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9" t="s">
        <v>67</v>
      </c>
      <c r="E89" s="409"/>
      <c r="F89" s="69" t="str">
        <f>B8</f>
        <v>1.b.viii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0vYzzyv/R1BRXH/tMwtszZpHV9NHTsJhJaCp3ojO4Yq90oXWJPQOcVn5L4bJbmM9Ob9mSl9l21rn5nfgbwySw==" saltValue="70FSSjCTi5mIbNPxVbdCrQ==" spinCount="100000" sheet="1" objects="1" scenarios="1"/>
  <mergeCells count="66">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D44:F44"/>
    <mergeCell ref="B32:C32"/>
    <mergeCell ref="B33:C33"/>
    <mergeCell ref="B34:C34"/>
    <mergeCell ref="B35:C35"/>
    <mergeCell ref="B36:C36"/>
    <mergeCell ref="B37:C37"/>
    <mergeCell ref="B50:C50"/>
    <mergeCell ref="B38:C38"/>
    <mergeCell ref="B39:C39"/>
    <mergeCell ref="B40:C40"/>
    <mergeCell ref="B41:C41"/>
    <mergeCell ref="B42:C42"/>
    <mergeCell ref="B45:F45"/>
    <mergeCell ref="B46:C46"/>
    <mergeCell ref="B47:C47"/>
    <mergeCell ref="B48:C48"/>
    <mergeCell ref="B49:C49"/>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24" priority="1" stopIfTrue="1">
      <formula>ISERROR(B8)=TRUE</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1'!A44</f>
        <v>2.i</v>
      </c>
      <c r="C8" s="379" t="str">
        <f>'Price List - Part 1'!B41</f>
        <v xml:space="preserve">Item 2: Monthly charge for storing salt at approved location(s) </v>
      </c>
      <c r="D8" s="382" t="str">
        <f>'Price List - Part 1'!B43</f>
        <v>Year</v>
      </c>
      <c r="E8" s="382"/>
      <c r="F8" s="382" t="str">
        <f>'Price List - Part 1'!B44</f>
        <v xml:space="preserve">Year 1 (01/05/21 to 30/04/22)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2.i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3" priority="1" stopIfTrue="1">
      <formula>ISERROR(B8)=TRUE</formula>
    </cfRule>
  </conditionalFormatting>
  <pageMargins left="0.7" right="0.7" top="0.75" bottom="0.75" header="0.3" footer="0.3"/>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workbookViewId="0">
      <selection activeCell="B6" sqref="B6"/>
    </sheetView>
  </sheetViews>
  <sheetFormatPr defaultColWidth="8.07421875" defaultRowHeight="14"/>
  <cols>
    <col min="1" max="1" width="10.07421875" style="174" customWidth="1"/>
    <col min="2" max="2" width="68.23046875" style="188" customWidth="1"/>
    <col min="3" max="3" width="8.61328125" style="174" customWidth="1"/>
    <col min="4" max="7" width="8.07421875" style="174"/>
    <col min="8" max="8" width="55.61328125" style="174" bestFit="1" customWidth="1"/>
    <col min="9" max="16384" width="8.07421875" style="174"/>
  </cols>
  <sheetData>
    <row r="1" spans="1:3" ht="40.75" customHeight="1">
      <c r="A1" s="302" t="s">
        <v>165</v>
      </c>
      <c r="B1" s="306"/>
      <c r="C1" s="173"/>
    </row>
    <row r="2" spans="1:3" s="178" customFormat="1" ht="15.5">
      <c r="A2" s="175" t="s">
        <v>81</v>
      </c>
      <c r="B2" s="176"/>
      <c r="C2" s="177"/>
    </row>
    <row r="3" spans="1:3">
      <c r="A3" s="179" t="s">
        <v>84</v>
      </c>
      <c r="B3" s="180" t="s">
        <v>82</v>
      </c>
    </row>
    <row r="4" spans="1:3" s="183" customFormat="1" ht="41.4" customHeight="1">
      <c r="A4" s="181">
        <v>1</v>
      </c>
      <c r="B4" s="182" t="s">
        <v>160</v>
      </c>
    </row>
    <row r="5" spans="1:3" s="183" customFormat="1" ht="78.650000000000006" customHeight="1">
      <c r="A5" s="181">
        <v>2</v>
      </c>
      <c r="B5" s="184" t="s">
        <v>161</v>
      </c>
    </row>
    <row r="6" spans="1:3" s="183" customFormat="1" ht="129" customHeight="1">
      <c r="A6" s="181">
        <v>3</v>
      </c>
      <c r="B6" s="184" t="s">
        <v>175</v>
      </c>
    </row>
    <row r="7" spans="1:3" s="183" customFormat="1" ht="124.25" customHeight="1">
      <c r="A7" s="181">
        <v>4</v>
      </c>
      <c r="B7" s="184" t="s">
        <v>132</v>
      </c>
    </row>
    <row r="8" spans="1:3" s="183" customFormat="1" ht="88" customHeight="1">
      <c r="A8" s="181">
        <v>5</v>
      </c>
      <c r="B8" s="184" t="s">
        <v>154</v>
      </c>
    </row>
    <row r="9" spans="1:3" s="183" customFormat="1" ht="141.5">
      <c r="A9" s="181">
        <v>6</v>
      </c>
      <c r="B9" s="185" t="s">
        <v>155</v>
      </c>
    </row>
    <row r="17" spans="2:3">
      <c r="B17" s="186"/>
      <c r="C17" s="187"/>
    </row>
  </sheetData>
  <sheetProtection algorithmName="SHA-512" hashValue="DWRPRUaVlfe6V+I2clnxrVhAzt7hKjIUs/k6rFVdv5cQMpeRr2DKiGScWAe5RPZVmsDfr2+MsYXD8mPpqOBw7g==" saltValue="RP4kmh9HvLdGcm/kAvDRXw==" spinCount="100000" sheet="1" selectLockedCells="1" selectUnlockedCells="1"/>
  <mergeCells count="1">
    <mergeCell ref="A1:B1"/>
  </mergeCells>
  <pageMargins left="0.7" right="0.7" top="0.75" bottom="0.75" header="0.3" footer="0.3"/>
  <pageSetup paperSize="9" scale="9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1'!A45</f>
        <v>2.ii</v>
      </c>
      <c r="C8" s="379" t="str">
        <f>'Price List - Part 1'!B41</f>
        <v xml:space="preserve">Item 2: Monthly charge for storing salt at approved location(s) </v>
      </c>
      <c r="D8" s="382" t="str">
        <f>'Price List - Part 1'!B43</f>
        <v>Year</v>
      </c>
      <c r="E8" s="382"/>
      <c r="F8" s="382" t="str">
        <f>'Price List - Part 1'!B45</f>
        <v xml:space="preserve">Year 2 (01/05/22 to 30/04/23)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2.ii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2" priority="1" stopIfTrue="1">
      <formula>ISERROR(B8)=TRUE</formula>
    </cfRule>
  </conditionalFormatting>
  <pageMargins left="0.7" right="0.7" top="0.75" bottom="0.75" header="0.3" footer="0.3"/>
  <pageSetup paperSize="9" scale="5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1'!A46</f>
        <v>2.iii</v>
      </c>
      <c r="C8" s="379" t="str">
        <f>'Price List - Part 1'!B41</f>
        <v xml:space="preserve">Item 2: Monthly charge for storing salt at approved location(s) </v>
      </c>
      <c r="D8" s="382" t="str">
        <f>'Price List - Part 1'!B43</f>
        <v>Year</v>
      </c>
      <c r="E8" s="382"/>
      <c r="F8" s="382" t="str">
        <f>'Price List - Part 1'!B46</f>
        <v>Year 3 (01/05/23 to 30/04/24)</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2.iii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7ZJiPywrSgAdu7cqBCQ96IWL9Z0Vm2+EyQz+qdEyoKUnZ64S9pPGRkY6yGNT911qLeGM9lo4JlJjsd8m8l77JQ==" saltValue="9gyUl2vPdNmP/7DATUDRSA==" spinCount="100000" sheet="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1:C21"/>
    <mergeCell ref="B22:C22"/>
    <mergeCell ref="B23:C23"/>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1" priority="1" stopIfTrue="1">
      <formula>ISERROR(B8)=TRUE</formula>
    </cfRule>
  </conditionalFormatting>
  <pageMargins left="0.7" right="0.7" top="0.75" bottom="0.75" header="0.3" footer="0.3"/>
  <pageSetup paperSize="9" scale="5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1'!A47</f>
        <v>2.iv</v>
      </c>
      <c r="C8" s="379" t="str">
        <f>'Price List - Part 1'!B41</f>
        <v xml:space="preserve">Item 2: Monthly charge for storing salt at approved location(s) </v>
      </c>
      <c r="D8" s="382" t="str">
        <f>'Price List - Part 1'!B43</f>
        <v>Year</v>
      </c>
      <c r="E8" s="382"/>
      <c r="F8" s="382" t="str">
        <f>'Price List - Part 1'!B47</f>
        <v>Year 4 (01/05/24 to 30/04/25)</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290"/>
      <c r="F15" s="117"/>
      <c r="G15" s="49">
        <f>E15*F15</f>
        <v>0</v>
      </c>
      <c r="H15" s="36"/>
      <c r="I15" s="47"/>
    </row>
    <row r="16" spans="1:9">
      <c r="A16" s="45"/>
      <c r="B16" s="390"/>
      <c r="C16" s="391"/>
      <c r="D16" s="115"/>
      <c r="E16" s="290"/>
      <c r="F16" s="117"/>
      <c r="G16" s="49">
        <f t="shared" ref="G16:G28" si="0">E16*F16</f>
        <v>0</v>
      </c>
      <c r="H16" s="36"/>
      <c r="I16" s="47"/>
    </row>
    <row r="17" spans="1:9">
      <c r="A17" s="45"/>
      <c r="B17" s="390"/>
      <c r="C17" s="391"/>
      <c r="D17" s="115"/>
      <c r="E17" s="290"/>
      <c r="F17" s="117"/>
      <c r="G17" s="49">
        <f t="shared" si="0"/>
        <v>0</v>
      </c>
      <c r="H17" s="36"/>
      <c r="I17" s="47"/>
    </row>
    <row r="18" spans="1:9">
      <c r="A18" s="45"/>
      <c r="B18" s="390"/>
      <c r="C18" s="391"/>
      <c r="D18" s="290"/>
      <c r="E18" s="290"/>
      <c r="F18" s="117"/>
      <c r="G18" s="49">
        <f t="shared" si="0"/>
        <v>0</v>
      </c>
      <c r="H18" s="36"/>
      <c r="I18" s="47"/>
    </row>
    <row r="19" spans="1:9">
      <c r="A19" s="45"/>
      <c r="B19" s="390"/>
      <c r="C19" s="391"/>
      <c r="D19" s="290"/>
      <c r="E19" s="290"/>
      <c r="F19" s="117"/>
      <c r="G19" s="49">
        <f t="shared" si="0"/>
        <v>0</v>
      </c>
      <c r="H19" s="36"/>
      <c r="I19" s="47"/>
    </row>
    <row r="20" spans="1:9">
      <c r="A20" s="45"/>
      <c r="B20" s="390"/>
      <c r="C20" s="391"/>
      <c r="D20" s="290"/>
      <c r="E20" s="290"/>
      <c r="F20" s="117"/>
      <c r="G20" s="49">
        <f t="shared" si="0"/>
        <v>0</v>
      </c>
      <c r="H20" s="36"/>
      <c r="I20" s="47"/>
    </row>
    <row r="21" spans="1:9">
      <c r="A21" s="45"/>
      <c r="B21" s="390"/>
      <c r="C21" s="391"/>
      <c r="D21" s="290"/>
      <c r="E21" s="290"/>
      <c r="F21" s="117"/>
      <c r="G21" s="49">
        <f t="shared" si="0"/>
        <v>0</v>
      </c>
      <c r="H21" s="36"/>
      <c r="I21" s="47"/>
    </row>
    <row r="22" spans="1:9">
      <c r="A22" s="45"/>
      <c r="B22" s="390"/>
      <c r="C22" s="391"/>
      <c r="D22" s="290"/>
      <c r="E22" s="290"/>
      <c r="F22" s="117"/>
      <c r="G22" s="49">
        <f t="shared" si="0"/>
        <v>0</v>
      </c>
      <c r="H22" s="36"/>
      <c r="I22" s="47"/>
    </row>
    <row r="23" spans="1:9">
      <c r="A23" s="45"/>
      <c r="B23" s="390"/>
      <c r="C23" s="391"/>
      <c r="D23" s="290"/>
      <c r="E23" s="290"/>
      <c r="F23" s="117"/>
      <c r="G23" s="49">
        <f t="shared" si="0"/>
        <v>0</v>
      </c>
      <c r="H23" s="36"/>
      <c r="I23" s="47"/>
    </row>
    <row r="24" spans="1:9">
      <c r="A24" s="45"/>
      <c r="B24" s="390"/>
      <c r="C24" s="391"/>
      <c r="D24" s="290"/>
      <c r="E24" s="290"/>
      <c r="F24" s="117"/>
      <c r="G24" s="49">
        <f t="shared" si="0"/>
        <v>0</v>
      </c>
      <c r="H24" s="36"/>
      <c r="I24" s="47"/>
    </row>
    <row r="25" spans="1:9">
      <c r="A25" s="45"/>
      <c r="B25" s="390"/>
      <c r="C25" s="391"/>
      <c r="D25" s="290"/>
      <c r="E25" s="290"/>
      <c r="F25" s="117"/>
      <c r="G25" s="49">
        <f t="shared" si="0"/>
        <v>0</v>
      </c>
      <c r="H25" s="36"/>
      <c r="I25" s="47"/>
    </row>
    <row r="26" spans="1:9">
      <c r="A26" s="45"/>
      <c r="B26" s="390"/>
      <c r="C26" s="391"/>
      <c r="D26" s="290"/>
      <c r="E26" s="290"/>
      <c r="F26" s="117"/>
      <c r="G26" s="49">
        <f t="shared" si="0"/>
        <v>0</v>
      </c>
      <c r="H26" s="36"/>
      <c r="I26" s="47"/>
    </row>
    <row r="27" spans="1:9">
      <c r="A27" s="45"/>
      <c r="B27" s="390"/>
      <c r="C27" s="391"/>
      <c r="D27" s="290"/>
      <c r="E27" s="290"/>
      <c r="F27" s="117"/>
      <c r="G27" s="49">
        <f t="shared" si="0"/>
        <v>0</v>
      </c>
      <c r="H27" s="36"/>
      <c r="I27" s="47"/>
    </row>
    <row r="28" spans="1:9">
      <c r="A28" s="45"/>
      <c r="B28" s="390"/>
      <c r="C28" s="391"/>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290"/>
      <c r="E32" s="290"/>
      <c r="F32" s="117"/>
      <c r="G32" s="49">
        <f t="shared" ref="G32:G42" si="1">E32*F32</f>
        <v>0</v>
      </c>
      <c r="H32" s="53"/>
      <c r="I32" s="47"/>
    </row>
    <row r="33" spans="1:9">
      <c r="A33" s="45"/>
      <c r="B33" s="388"/>
      <c r="C33" s="396"/>
      <c r="D33" s="290"/>
      <c r="E33" s="290"/>
      <c r="F33" s="117"/>
      <c r="G33" s="49">
        <f t="shared" si="1"/>
        <v>0</v>
      </c>
      <c r="H33" s="53"/>
      <c r="I33" s="47"/>
    </row>
    <row r="34" spans="1:9">
      <c r="A34" s="45"/>
      <c r="B34" s="388"/>
      <c r="C34" s="396"/>
      <c r="D34" s="290"/>
      <c r="E34" s="290"/>
      <c r="F34" s="117"/>
      <c r="G34" s="49">
        <f t="shared" si="1"/>
        <v>0</v>
      </c>
      <c r="H34" s="53"/>
      <c r="I34" s="47"/>
    </row>
    <row r="35" spans="1:9">
      <c r="A35" s="45"/>
      <c r="B35" s="388"/>
      <c r="C35" s="396"/>
      <c r="D35" s="290"/>
      <c r="E35" s="290"/>
      <c r="F35" s="117"/>
      <c r="G35" s="49">
        <f t="shared" si="1"/>
        <v>0</v>
      </c>
      <c r="H35" s="53"/>
      <c r="I35" s="47"/>
    </row>
    <row r="36" spans="1:9">
      <c r="A36" s="45"/>
      <c r="B36" s="388"/>
      <c r="C36" s="396"/>
      <c r="D36" s="290"/>
      <c r="E36" s="290"/>
      <c r="F36" s="117"/>
      <c r="G36" s="49">
        <f t="shared" si="1"/>
        <v>0</v>
      </c>
      <c r="H36" s="53"/>
      <c r="I36" s="47"/>
    </row>
    <row r="37" spans="1:9">
      <c r="A37" s="45"/>
      <c r="B37" s="388"/>
      <c r="C37" s="396"/>
      <c r="D37" s="290"/>
      <c r="E37" s="290"/>
      <c r="F37" s="117"/>
      <c r="G37" s="49">
        <f t="shared" si="1"/>
        <v>0</v>
      </c>
      <c r="H37" s="53"/>
      <c r="I37" s="47"/>
    </row>
    <row r="38" spans="1:9">
      <c r="A38" s="45"/>
      <c r="B38" s="388"/>
      <c r="C38" s="396"/>
      <c r="D38" s="290"/>
      <c r="E38" s="290"/>
      <c r="F38" s="117"/>
      <c r="G38" s="49">
        <f t="shared" si="1"/>
        <v>0</v>
      </c>
      <c r="H38" s="53"/>
      <c r="I38" s="47"/>
    </row>
    <row r="39" spans="1:9">
      <c r="A39" s="45"/>
      <c r="B39" s="388"/>
      <c r="C39" s="396"/>
      <c r="D39" s="290"/>
      <c r="E39" s="290"/>
      <c r="F39" s="117"/>
      <c r="G39" s="49">
        <f t="shared" si="1"/>
        <v>0</v>
      </c>
      <c r="H39" s="53"/>
      <c r="I39" s="47"/>
    </row>
    <row r="40" spans="1:9">
      <c r="A40" s="45"/>
      <c r="B40" s="388"/>
      <c r="C40" s="396"/>
      <c r="D40" s="290"/>
      <c r="E40" s="290"/>
      <c r="F40" s="117"/>
      <c r="G40" s="49">
        <f t="shared" si="1"/>
        <v>0</v>
      </c>
      <c r="H40" s="53"/>
      <c r="I40" s="47"/>
    </row>
    <row r="41" spans="1:9">
      <c r="A41" s="45"/>
      <c r="B41" s="388"/>
      <c r="C41" s="396"/>
      <c r="D41" s="290"/>
      <c r="E41" s="290"/>
      <c r="F41" s="117"/>
      <c r="G41" s="49">
        <f t="shared" si="1"/>
        <v>0</v>
      </c>
      <c r="H41" s="53"/>
      <c r="I41" s="47"/>
    </row>
    <row r="42" spans="1:9">
      <c r="A42" s="45"/>
      <c r="B42" s="388"/>
      <c r="C42" s="396"/>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290"/>
      <c r="F46" s="117"/>
      <c r="G46" s="49">
        <f t="shared" ref="G46:G54" si="2">E46*F46</f>
        <v>0</v>
      </c>
      <c r="H46" s="36"/>
      <c r="I46" s="47"/>
    </row>
    <row r="47" spans="1:9">
      <c r="A47" s="45"/>
      <c r="B47" s="390"/>
      <c r="C47" s="391"/>
      <c r="D47" s="115"/>
      <c r="E47" s="290"/>
      <c r="F47" s="117"/>
      <c r="G47" s="49">
        <f t="shared" si="2"/>
        <v>0</v>
      </c>
      <c r="H47" s="36"/>
      <c r="I47" s="47"/>
    </row>
    <row r="48" spans="1:9">
      <c r="A48" s="45"/>
      <c r="B48" s="390"/>
      <c r="C48" s="391"/>
      <c r="D48" s="115"/>
      <c r="E48" s="290"/>
      <c r="F48" s="117"/>
      <c r="G48" s="49">
        <f t="shared" si="2"/>
        <v>0</v>
      </c>
      <c r="H48" s="36"/>
      <c r="I48" s="47"/>
    </row>
    <row r="49" spans="1:9">
      <c r="A49" s="45"/>
      <c r="B49" s="390"/>
      <c r="C49" s="391"/>
      <c r="D49" s="290"/>
      <c r="E49" s="290"/>
      <c r="F49" s="117"/>
      <c r="G49" s="49">
        <f t="shared" si="2"/>
        <v>0</v>
      </c>
      <c r="H49" s="36"/>
      <c r="I49" s="47"/>
    </row>
    <row r="50" spans="1:9">
      <c r="A50" s="45"/>
      <c r="B50" s="390"/>
      <c r="C50" s="391"/>
      <c r="D50" s="290"/>
      <c r="E50" s="290"/>
      <c r="F50" s="117"/>
      <c r="G50" s="49">
        <f t="shared" si="2"/>
        <v>0</v>
      </c>
      <c r="H50" s="36"/>
      <c r="I50" s="47"/>
    </row>
    <row r="51" spans="1:9">
      <c r="A51" s="45"/>
      <c r="B51" s="390"/>
      <c r="C51" s="391"/>
      <c r="D51" s="290"/>
      <c r="E51" s="290"/>
      <c r="F51" s="117"/>
      <c r="G51" s="49">
        <f t="shared" si="2"/>
        <v>0</v>
      </c>
      <c r="H51" s="36"/>
      <c r="I51" s="47"/>
    </row>
    <row r="52" spans="1:9">
      <c r="A52" s="45"/>
      <c r="B52" s="390"/>
      <c r="C52" s="391"/>
      <c r="D52" s="290"/>
      <c r="E52" s="290"/>
      <c r="F52" s="117"/>
      <c r="G52" s="49">
        <f t="shared" si="2"/>
        <v>0</v>
      </c>
      <c r="H52" s="36"/>
      <c r="I52" s="47"/>
    </row>
    <row r="53" spans="1:9">
      <c r="A53" s="45"/>
      <c r="B53" s="390"/>
      <c r="C53" s="391"/>
      <c r="D53" s="290"/>
      <c r="E53" s="290"/>
      <c r="F53" s="117"/>
      <c r="G53" s="49">
        <f t="shared" si="2"/>
        <v>0</v>
      </c>
      <c r="H53" s="36"/>
      <c r="I53" s="47"/>
    </row>
    <row r="54" spans="1:9">
      <c r="A54" s="45"/>
      <c r="B54" s="390"/>
      <c r="C54" s="391"/>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290"/>
      <c r="E58" s="290"/>
      <c r="F58" s="117"/>
      <c r="G58" s="49">
        <f>E58*F58</f>
        <v>0</v>
      </c>
      <c r="H58" s="53"/>
      <c r="I58" s="47"/>
    </row>
    <row r="59" spans="1:9">
      <c r="A59" s="45"/>
      <c r="B59" s="390"/>
      <c r="C59" s="391"/>
      <c r="D59" s="290"/>
      <c r="E59" s="290"/>
      <c r="F59" s="117"/>
      <c r="G59" s="49">
        <f>E59*F59</f>
        <v>0</v>
      </c>
      <c r="H59" s="53"/>
      <c r="I59" s="47"/>
    </row>
    <row r="60" spans="1:9">
      <c r="A60" s="45"/>
      <c r="B60" s="390"/>
      <c r="C60" s="391"/>
      <c r="D60" s="290"/>
      <c r="E60" s="290"/>
      <c r="F60" s="117"/>
      <c r="G60" s="49">
        <f>E60*F60</f>
        <v>0</v>
      </c>
      <c r="H60" s="53"/>
      <c r="I60" s="47"/>
    </row>
    <row r="61" spans="1:9">
      <c r="A61" s="45"/>
      <c r="B61" s="390"/>
      <c r="C61" s="391"/>
      <c r="D61" s="290"/>
      <c r="E61" s="290"/>
      <c r="F61" s="117"/>
      <c r="G61" s="49">
        <f>E61*F61</f>
        <v>0</v>
      </c>
      <c r="H61" s="53"/>
      <c r="I61" s="47"/>
    </row>
    <row r="62" spans="1:9">
      <c r="A62" s="45"/>
      <c r="B62" s="390"/>
      <c r="C62" s="391"/>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133</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4" t="s">
        <v>100</v>
      </c>
      <c r="C72" s="394"/>
      <c r="D72" s="65"/>
      <c r="E72" s="65"/>
      <c r="F72" s="65"/>
      <c r="G72" s="57"/>
      <c r="H72" s="53"/>
      <c r="I72" s="47"/>
    </row>
    <row r="73" spans="1:9" ht="15.5">
      <c r="A73" s="45"/>
      <c r="B73" s="376"/>
      <c r="C73" s="377"/>
      <c r="D73" s="290"/>
      <c r="E73" s="290"/>
      <c r="F73" s="125"/>
      <c r="G73" s="49">
        <f t="shared" ref="G73:G79" si="3">E73*F73</f>
        <v>0</v>
      </c>
      <c r="H73" s="53"/>
      <c r="I73" s="47"/>
    </row>
    <row r="74" spans="1:9" ht="15.5">
      <c r="A74" s="45"/>
      <c r="B74" s="388"/>
      <c r="C74" s="389"/>
      <c r="D74" s="290"/>
      <c r="E74" s="290"/>
      <c r="F74" s="125"/>
      <c r="G74" s="49">
        <f t="shared" si="3"/>
        <v>0</v>
      </c>
      <c r="H74" s="53"/>
      <c r="I74" s="47"/>
    </row>
    <row r="75" spans="1:9" ht="15.5">
      <c r="A75" s="45"/>
      <c r="B75" s="376"/>
      <c r="C75" s="377"/>
      <c r="D75" s="290"/>
      <c r="E75" s="290"/>
      <c r="F75" s="125"/>
      <c r="G75" s="49">
        <f t="shared" si="3"/>
        <v>0</v>
      </c>
      <c r="H75" s="53"/>
      <c r="I75" s="47"/>
    </row>
    <row r="76" spans="1:9" ht="15.5">
      <c r="A76" s="45"/>
      <c r="B76" s="388"/>
      <c r="C76" s="389"/>
      <c r="D76" s="290"/>
      <c r="E76" s="290"/>
      <c r="F76" s="125"/>
      <c r="G76" s="49">
        <f t="shared" si="3"/>
        <v>0</v>
      </c>
      <c r="H76" s="53"/>
      <c r="I76" s="47"/>
    </row>
    <row r="77" spans="1:9" ht="15.5">
      <c r="A77" s="45"/>
      <c r="B77" s="376"/>
      <c r="C77" s="377"/>
      <c r="D77" s="290"/>
      <c r="E77" s="290"/>
      <c r="F77" s="125"/>
      <c r="G77" s="49">
        <f t="shared" si="3"/>
        <v>0</v>
      </c>
      <c r="H77" s="53"/>
      <c r="I77" s="47"/>
    </row>
    <row r="78" spans="1:9" ht="15.5">
      <c r="A78" s="45"/>
      <c r="B78" s="376"/>
      <c r="C78" s="377"/>
      <c r="D78" s="290"/>
      <c r="E78" s="290"/>
      <c r="F78" s="125"/>
      <c r="G78" s="49">
        <f t="shared" si="3"/>
        <v>0</v>
      </c>
      <c r="H78" s="53"/>
      <c r="I78" s="47"/>
    </row>
    <row r="79" spans="1:9" ht="15.5">
      <c r="A79" s="45"/>
      <c r="B79" s="376"/>
      <c r="C79" s="377"/>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134</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2.iv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LbFBfqfJin63udxGvmchHc1kJpgrHxn0tJ9WIy9W2pPMIGvfDEg5AJj/iP+/OfEYYLhYG57yENjO7gQ6ifXCag==" saltValue="bykvWQBsQKx/UV2UlinUYg==" spinCount="100000" sheet="1" selectLockedCell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20" priority="1" stopIfTrue="1">
      <formula>ISERROR(B8)=TRUE</formula>
    </cfRule>
  </conditionalFormatting>
  <pageMargins left="0.7" right="0.7" top="0.75" bottom="0.75" header="0.3" footer="0.3"/>
  <pageSetup paperSize="9" scale="5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1'!A54</f>
        <v>3.i</v>
      </c>
      <c r="C8" s="379" t="str">
        <f>'Price List - Part 1'!B51</f>
        <v>Item 3 :Provision of routine sheeting inspection and general maintenance</v>
      </c>
      <c r="D8" s="382" t="str">
        <f>'Price List - Part 1'!B53</f>
        <v>Winter Season</v>
      </c>
      <c r="E8" s="382"/>
      <c r="F8" s="382" t="str">
        <f>'Price List - Part 1'!B54</f>
        <v xml:space="preserve">Year 1 (01/05/21 to 30/04/22)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3.i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9" priority="1" stopIfTrue="1">
      <formula>ISERROR(B8)=TRUE</formula>
    </cfRule>
  </conditionalFormatting>
  <pageMargins left="0.7" right="0.7" top="0.75" bottom="0.75" header="0.3" footer="0.3"/>
  <pageSetup paperSize="9" scale="5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1'!A55</f>
        <v>3.ii</v>
      </c>
      <c r="C8" s="379" t="str">
        <f>'Price List - Part 1'!B51</f>
        <v>Item 3 :Provision of routine sheeting inspection and general maintenance</v>
      </c>
      <c r="D8" s="382" t="str">
        <f>'Price List - Part 1'!B53</f>
        <v>Winter Season</v>
      </c>
      <c r="E8" s="382"/>
      <c r="F8" s="382" t="str">
        <f>'Price List - Part 1'!B55</f>
        <v xml:space="preserve">Year 2 (01/05/22 to 30/04/23)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9" t="s">
        <v>67</v>
      </c>
      <c r="E89" s="409"/>
      <c r="F89" s="69" t="str">
        <f>B8</f>
        <v>3.ii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8" priority="1" stopIfTrue="1">
      <formula>ISERROR(B8)=TRUE</formula>
    </cfRule>
  </conditionalFormatting>
  <pageMargins left="0.7" right="0.7" top="0.75" bottom="0.75" header="0.3" footer="0.3"/>
  <pageSetup paperSize="9" scale="5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1'!A56</f>
        <v>3.iii</v>
      </c>
      <c r="C8" s="379" t="str">
        <f>'Price List - Part 1'!B51</f>
        <v>Item 3 :Provision of routine sheeting inspection and general maintenance</v>
      </c>
      <c r="D8" s="382" t="str">
        <f>'Price List - Part 1'!B53</f>
        <v>Winter Season</v>
      </c>
      <c r="E8" s="382"/>
      <c r="F8" s="382" t="str">
        <f>'Price List - Part 1'!B56</f>
        <v>Year 3 (01/05/23 to 30/04/24)</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9" t="s">
        <v>67</v>
      </c>
      <c r="E89" s="409"/>
      <c r="F89" s="69" t="str">
        <f>B8</f>
        <v>3.iii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DCH2tBbeMo12TwcNyCHmVVUaR76VlPpXSlPavgIpPYgfUC31b/+eiWV/QN6eZ+GlozqxG2fbwgEUCG8nDsw/Hw==" saltValue="H5EhlHA4KH82UZWzI+sBQQ=="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7" priority="1" stopIfTrue="1">
      <formula>ISERROR(B8)=TRUE</formula>
    </cfRule>
  </conditionalFormatting>
  <pageMargins left="0.7" right="0.7" top="0.75" bottom="0.75" header="0.3" footer="0.3"/>
  <pageSetup paperSize="9" scale="5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1'!A57</f>
        <v>3.iv</v>
      </c>
      <c r="C8" s="379" t="str">
        <f>'Price List - Part 1'!B51</f>
        <v>Item 3 :Provision of routine sheeting inspection and general maintenance</v>
      </c>
      <c r="D8" s="382" t="str">
        <f>'Price List - Part 1'!B53</f>
        <v>Winter Season</v>
      </c>
      <c r="E8" s="382"/>
      <c r="F8" s="382" t="str">
        <f>'Price List - Part 1'!B57</f>
        <v>Year 4 (01/05/24 to 30/04/25)</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290"/>
      <c r="F15" s="117"/>
      <c r="G15" s="49">
        <f>E15*F15</f>
        <v>0</v>
      </c>
      <c r="H15" s="36"/>
      <c r="I15" s="47"/>
    </row>
    <row r="16" spans="1:9">
      <c r="A16" s="45"/>
      <c r="B16" s="390"/>
      <c r="C16" s="391"/>
      <c r="D16" s="115"/>
      <c r="E16" s="290"/>
      <c r="F16" s="117"/>
      <c r="G16" s="49">
        <f t="shared" ref="G16:G28" si="0">E16*F16</f>
        <v>0</v>
      </c>
      <c r="H16" s="36"/>
      <c r="I16" s="47"/>
    </row>
    <row r="17" spans="1:9">
      <c r="A17" s="45"/>
      <c r="B17" s="390"/>
      <c r="C17" s="391"/>
      <c r="D17" s="115"/>
      <c r="E17" s="290"/>
      <c r="F17" s="117"/>
      <c r="G17" s="49">
        <f t="shared" si="0"/>
        <v>0</v>
      </c>
      <c r="H17" s="36"/>
      <c r="I17" s="47"/>
    </row>
    <row r="18" spans="1:9">
      <c r="A18" s="45"/>
      <c r="B18" s="390"/>
      <c r="C18" s="391"/>
      <c r="D18" s="290"/>
      <c r="E18" s="290"/>
      <c r="F18" s="117"/>
      <c r="G18" s="49">
        <f t="shared" si="0"/>
        <v>0</v>
      </c>
      <c r="H18" s="36"/>
      <c r="I18" s="47"/>
    </row>
    <row r="19" spans="1:9">
      <c r="A19" s="45"/>
      <c r="B19" s="390"/>
      <c r="C19" s="391"/>
      <c r="D19" s="290"/>
      <c r="E19" s="290"/>
      <c r="F19" s="117"/>
      <c r="G19" s="49">
        <f t="shared" si="0"/>
        <v>0</v>
      </c>
      <c r="H19" s="36"/>
      <c r="I19" s="47"/>
    </row>
    <row r="20" spans="1:9">
      <c r="A20" s="45"/>
      <c r="B20" s="390"/>
      <c r="C20" s="391"/>
      <c r="D20" s="290"/>
      <c r="E20" s="290"/>
      <c r="F20" s="117"/>
      <c r="G20" s="49">
        <f t="shared" si="0"/>
        <v>0</v>
      </c>
      <c r="H20" s="36"/>
      <c r="I20" s="47"/>
    </row>
    <row r="21" spans="1:9">
      <c r="A21" s="45"/>
      <c r="B21" s="390"/>
      <c r="C21" s="391"/>
      <c r="D21" s="290"/>
      <c r="E21" s="290"/>
      <c r="F21" s="117"/>
      <c r="G21" s="49">
        <f t="shared" si="0"/>
        <v>0</v>
      </c>
      <c r="H21" s="36"/>
      <c r="I21" s="47"/>
    </row>
    <row r="22" spans="1:9">
      <c r="A22" s="45"/>
      <c r="B22" s="390"/>
      <c r="C22" s="391"/>
      <c r="D22" s="290"/>
      <c r="E22" s="290"/>
      <c r="F22" s="117"/>
      <c r="G22" s="49">
        <f t="shared" si="0"/>
        <v>0</v>
      </c>
      <c r="H22" s="36"/>
      <c r="I22" s="47"/>
    </row>
    <row r="23" spans="1:9">
      <c r="A23" s="45"/>
      <c r="B23" s="390"/>
      <c r="C23" s="391"/>
      <c r="D23" s="290"/>
      <c r="E23" s="290"/>
      <c r="F23" s="117"/>
      <c r="G23" s="49">
        <f t="shared" si="0"/>
        <v>0</v>
      </c>
      <c r="H23" s="36"/>
      <c r="I23" s="47"/>
    </row>
    <row r="24" spans="1:9">
      <c r="A24" s="45"/>
      <c r="B24" s="390"/>
      <c r="C24" s="391"/>
      <c r="D24" s="290"/>
      <c r="E24" s="290"/>
      <c r="F24" s="117"/>
      <c r="G24" s="49">
        <f t="shared" si="0"/>
        <v>0</v>
      </c>
      <c r="H24" s="36"/>
      <c r="I24" s="47"/>
    </row>
    <row r="25" spans="1:9">
      <c r="A25" s="45"/>
      <c r="B25" s="390"/>
      <c r="C25" s="391"/>
      <c r="D25" s="290"/>
      <c r="E25" s="290"/>
      <c r="F25" s="117"/>
      <c r="G25" s="49">
        <f t="shared" si="0"/>
        <v>0</v>
      </c>
      <c r="H25" s="36"/>
      <c r="I25" s="47"/>
    </row>
    <row r="26" spans="1:9">
      <c r="A26" s="45"/>
      <c r="B26" s="390"/>
      <c r="C26" s="391"/>
      <c r="D26" s="290"/>
      <c r="E26" s="290"/>
      <c r="F26" s="117"/>
      <c r="G26" s="49">
        <f t="shared" si="0"/>
        <v>0</v>
      </c>
      <c r="H26" s="36"/>
      <c r="I26" s="47"/>
    </row>
    <row r="27" spans="1:9">
      <c r="A27" s="45"/>
      <c r="B27" s="390"/>
      <c r="C27" s="391"/>
      <c r="D27" s="290"/>
      <c r="E27" s="290"/>
      <c r="F27" s="117"/>
      <c r="G27" s="49">
        <f t="shared" si="0"/>
        <v>0</v>
      </c>
      <c r="H27" s="36"/>
      <c r="I27" s="47"/>
    </row>
    <row r="28" spans="1:9">
      <c r="A28" s="45"/>
      <c r="B28" s="390"/>
      <c r="C28" s="391"/>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290"/>
      <c r="E32" s="290"/>
      <c r="F32" s="117"/>
      <c r="G32" s="49">
        <f t="shared" ref="G32:G42" si="1">E32*F32</f>
        <v>0</v>
      </c>
      <c r="H32" s="53"/>
      <c r="I32" s="47"/>
    </row>
    <row r="33" spans="1:9">
      <c r="A33" s="45"/>
      <c r="B33" s="388"/>
      <c r="C33" s="396"/>
      <c r="D33" s="290"/>
      <c r="E33" s="290"/>
      <c r="F33" s="117"/>
      <c r="G33" s="49">
        <f t="shared" si="1"/>
        <v>0</v>
      </c>
      <c r="H33" s="53"/>
      <c r="I33" s="47"/>
    </row>
    <row r="34" spans="1:9">
      <c r="A34" s="45"/>
      <c r="B34" s="388"/>
      <c r="C34" s="396"/>
      <c r="D34" s="290"/>
      <c r="E34" s="290"/>
      <c r="F34" s="117"/>
      <c r="G34" s="49">
        <f t="shared" si="1"/>
        <v>0</v>
      </c>
      <c r="H34" s="53"/>
      <c r="I34" s="47"/>
    </row>
    <row r="35" spans="1:9">
      <c r="A35" s="45"/>
      <c r="B35" s="388"/>
      <c r="C35" s="396"/>
      <c r="D35" s="290"/>
      <c r="E35" s="290"/>
      <c r="F35" s="117"/>
      <c r="G35" s="49">
        <f t="shared" si="1"/>
        <v>0</v>
      </c>
      <c r="H35" s="53"/>
      <c r="I35" s="47"/>
    </row>
    <row r="36" spans="1:9">
      <c r="A36" s="45"/>
      <c r="B36" s="388"/>
      <c r="C36" s="396"/>
      <c r="D36" s="290"/>
      <c r="E36" s="290"/>
      <c r="F36" s="117"/>
      <c r="G36" s="49">
        <f t="shared" si="1"/>
        <v>0</v>
      </c>
      <c r="H36" s="53"/>
      <c r="I36" s="47"/>
    </row>
    <row r="37" spans="1:9">
      <c r="A37" s="45"/>
      <c r="B37" s="388"/>
      <c r="C37" s="396"/>
      <c r="D37" s="290"/>
      <c r="E37" s="290"/>
      <c r="F37" s="117"/>
      <c r="G37" s="49">
        <f t="shared" si="1"/>
        <v>0</v>
      </c>
      <c r="H37" s="53"/>
      <c r="I37" s="47"/>
    </row>
    <row r="38" spans="1:9">
      <c r="A38" s="45"/>
      <c r="B38" s="388"/>
      <c r="C38" s="396"/>
      <c r="D38" s="290"/>
      <c r="E38" s="290"/>
      <c r="F38" s="117"/>
      <c r="G38" s="49">
        <f t="shared" si="1"/>
        <v>0</v>
      </c>
      <c r="H38" s="53"/>
      <c r="I38" s="47"/>
    </row>
    <row r="39" spans="1:9">
      <c r="A39" s="45"/>
      <c r="B39" s="388"/>
      <c r="C39" s="396"/>
      <c r="D39" s="290"/>
      <c r="E39" s="290"/>
      <c r="F39" s="117"/>
      <c r="G39" s="49">
        <f t="shared" si="1"/>
        <v>0</v>
      </c>
      <c r="H39" s="53"/>
      <c r="I39" s="47"/>
    </row>
    <row r="40" spans="1:9">
      <c r="A40" s="45"/>
      <c r="B40" s="388"/>
      <c r="C40" s="396"/>
      <c r="D40" s="290"/>
      <c r="E40" s="290"/>
      <c r="F40" s="117"/>
      <c r="G40" s="49">
        <f t="shared" si="1"/>
        <v>0</v>
      </c>
      <c r="H40" s="53"/>
      <c r="I40" s="47"/>
    </row>
    <row r="41" spans="1:9">
      <c r="A41" s="45"/>
      <c r="B41" s="388"/>
      <c r="C41" s="396"/>
      <c r="D41" s="290"/>
      <c r="E41" s="290"/>
      <c r="F41" s="117"/>
      <c r="G41" s="49">
        <f t="shared" si="1"/>
        <v>0</v>
      </c>
      <c r="H41" s="53"/>
      <c r="I41" s="47"/>
    </row>
    <row r="42" spans="1:9">
      <c r="A42" s="45"/>
      <c r="B42" s="388"/>
      <c r="C42" s="396"/>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290"/>
      <c r="F46" s="117"/>
      <c r="G46" s="49">
        <f t="shared" ref="G46:G54" si="2">E46*F46</f>
        <v>0</v>
      </c>
      <c r="H46" s="36"/>
      <c r="I46" s="47"/>
    </row>
    <row r="47" spans="1:9">
      <c r="A47" s="45"/>
      <c r="B47" s="390"/>
      <c r="C47" s="391"/>
      <c r="D47" s="115"/>
      <c r="E47" s="290"/>
      <c r="F47" s="117"/>
      <c r="G47" s="49">
        <f t="shared" si="2"/>
        <v>0</v>
      </c>
      <c r="H47" s="36"/>
      <c r="I47" s="47"/>
    </row>
    <row r="48" spans="1:9">
      <c r="A48" s="45"/>
      <c r="B48" s="390"/>
      <c r="C48" s="391"/>
      <c r="D48" s="115"/>
      <c r="E48" s="290"/>
      <c r="F48" s="117"/>
      <c r="G48" s="49">
        <f t="shared" si="2"/>
        <v>0</v>
      </c>
      <c r="H48" s="36"/>
      <c r="I48" s="47"/>
    </row>
    <row r="49" spans="1:9">
      <c r="A49" s="45"/>
      <c r="B49" s="390"/>
      <c r="C49" s="391"/>
      <c r="D49" s="290"/>
      <c r="E49" s="290"/>
      <c r="F49" s="117"/>
      <c r="G49" s="49">
        <f t="shared" si="2"/>
        <v>0</v>
      </c>
      <c r="H49" s="36"/>
      <c r="I49" s="47"/>
    </row>
    <row r="50" spans="1:9">
      <c r="A50" s="45"/>
      <c r="B50" s="390"/>
      <c r="C50" s="391"/>
      <c r="D50" s="290"/>
      <c r="E50" s="290"/>
      <c r="F50" s="117"/>
      <c r="G50" s="49">
        <f t="shared" si="2"/>
        <v>0</v>
      </c>
      <c r="H50" s="36"/>
      <c r="I50" s="47"/>
    </row>
    <row r="51" spans="1:9">
      <c r="A51" s="45"/>
      <c r="B51" s="390"/>
      <c r="C51" s="391"/>
      <c r="D51" s="290"/>
      <c r="E51" s="290"/>
      <c r="F51" s="117"/>
      <c r="G51" s="49">
        <f t="shared" si="2"/>
        <v>0</v>
      </c>
      <c r="H51" s="36"/>
      <c r="I51" s="47"/>
    </row>
    <row r="52" spans="1:9">
      <c r="A52" s="45"/>
      <c r="B52" s="390"/>
      <c r="C52" s="391"/>
      <c r="D52" s="290"/>
      <c r="E52" s="290"/>
      <c r="F52" s="117"/>
      <c r="G52" s="49">
        <f t="shared" si="2"/>
        <v>0</v>
      </c>
      <c r="H52" s="36"/>
      <c r="I52" s="47"/>
    </row>
    <row r="53" spans="1:9">
      <c r="A53" s="45"/>
      <c r="B53" s="390"/>
      <c r="C53" s="391"/>
      <c r="D53" s="290"/>
      <c r="E53" s="290"/>
      <c r="F53" s="117"/>
      <c r="G53" s="49">
        <f t="shared" si="2"/>
        <v>0</v>
      </c>
      <c r="H53" s="36"/>
      <c r="I53" s="47"/>
    </row>
    <row r="54" spans="1:9">
      <c r="A54" s="45"/>
      <c r="B54" s="390"/>
      <c r="C54" s="391"/>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290"/>
      <c r="E58" s="290"/>
      <c r="F58" s="117"/>
      <c r="G58" s="49">
        <f>E58*F58</f>
        <v>0</v>
      </c>
      <c r="H58" s="53"/>
      <c r="I58" s="47"/>
    </row>
    <row r="59" spans="1:9">
      <c r="A59" s="45"/>
      <c r="B59" s="390"/>
      <c r="C59" s="391"/>
      <c r="D59" s="290"/>
      <c r="E59" s="290"/>
      <c r="F59" s="117"/>
      <c r="G59" s="49">
        <f>E59*F59</f>
        <v>0</v>
      </c>
      <c r="H59" s="53"/>
      <c r="I59" s="47"/>
    </row>
    <row r="60" spans="1:9">
      <c r="A60" s="45"/>
      <c r="B60" s="390"/>
      <c r="C60" s="391"/>
      <c r="D60" s="290"/>
      <c r="E60" s="290"/>
      <c r="F60" s="117"/>
      <c r="G60" s="49">
        <f>E60*F60</f>
        <v>0</v>
      </c>
      <c r="H60" s="53"/>
      <c r="I60" s="47"/>
    </row>
    <row r="61" spans="1:9">
      <c r="A61" s="45"/>
      <c r="B61" s="390"/>
      <c r="C61" s="391"/>
      <c r="D61" s="290"/>
      <c r="E61" s="290"/>
      <c r="F61" s="117"/>
      <c r="G61" s="49">
        <f>E61*F61</f>
        <v>0</v>
      </c>
      <c r="H61" s="53"/>
      <c r="I61" s="47"/>
    </row>
    <row r="62" spans="1:9">
      <c r="A62" s="45"/>
      <c r="B62" s="390"/>
      <c r="C62" s="391"/>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133</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4" t="s">
        <v>100</v>
      </c>
      <c r="C72" s="394"/>
      <c r="D72" s="65"/>
      <c r="E72" s="65"/>
      <c r="F72" s="65"/>
      <c r="G72" s="57"/>
      <c r="H72" s="53"/>
      <c r="I72" s="47"/>
    </row>
    <row r="73" spans="1:9" ht="15.5">
      <c r="A73" s="45"/>
      <c r="B73" s="376"/>
      <c r="C73" s="377"/>
      <c r="D73" s="290"/>
      <c r="E73" s="290"/>
      <c r="F73" s="125"/>
      <c r="G73" s="49">
        <f t="shared" ref="G73:G79" si="3">E73*F73</f>
        <v>0</v>
      </c>
      <c r="H73" s="53"/>
      <c r="I73" s="47"/>
    </row>
    <row r="74" spans="1:9" ht="15.5">
      <c r="A74" s="45"/>
      <c r="B74" s="388"/>
      <c r="C74" s="389"/>
      <c r="D74" s="290"/>
      <c r="E74" s="290"/>
      <c r="F74" s="125"/>
      <c r="G74" s="49">
        <f t="shared" si="3"/>
        <v>0</v>
      </c>
      <c r="H74" s="53"/>
      <c r="I74" s="47"/>
    </row>
    <row r="75" spans="1:9" ht="15.5">
      <c r="A75" s="45"/>
      <c r="B75" s="376"/>
      <c r="C75" s="377"/>
      <c r="D75" s="290"/>
      <c r="E75" s="290"/>
      <c r="F75" s="125"/>
      <c r="G75" s="49">
        <f t="shared" si="3"/>
        <v>0</v>
      </c>
      <c r="H75" s="53"/>
      <c r="I75" s="47"/>
    </row>
    <row r="76" spans="1:9" ht="15.5">
      <c r="A76" s="45"/>
      <c r="B76" s="388"/>
      <c r="C76" s="389"/>
      <c r="D76" s="290"/>
      <c r="E76" s="290"/>
      <c r="F76" s="125"/>
      <c r="G76" s="49">
        <f t="shared" si="3"/>
        <v>0</v>
      </c>
      <c r="H76" s="53"/>
      <c r="I76" s="47"/>
    </row>
    <row r="77" spans="1:9" ht="15.5">
      <c r="A77" s="45"/>
      <c r="B77" s="376"/>
      <c r="C77" s="377"/>
      <c r="D77" s="290"/>
      <c r="E77" s="290"/>
      <c r="F77" s="125"/>
      <c r="G77" s="49">
        <f t="shared" si="3"/>
        <v>0</v>
      </c>
      <c r="H77" s="53"/>
      <c r="I77" s="47"/>
    </row>
    <row r="78" spans="1:9" ht="15.5">
      <c r="A78" s="45"/>
      <c r="B78" s="376"/>
      <c r="C78" s="377"/>
      <c r="D78" s="290"/>
      <c r="E78" s="290"/>
      <c r="F78" s="125"/>
      <c r="G78" s="49">
        <f t="shared" si="3"/>
        <v>0</v>
      </c>
      <c r="H78" s="53"/>
      <c r="I78" s="47"/>
    </row>
    <row r="79" spans="1:9" ht="15.5">
      <c r="A79" s="45"/>
      <c r="B79" s="376"/>
      <c r="C79" s="377"/>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134</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9" t="s">
        <v>67</v>
      </c>
      <c r="E89" s="409"/>
      <c r="F89" s="69" t="str">
        <f>B8</f>
        <v>3.iv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A8bQ/mSX7gmd0HWLoaAZHFZg5y140lBbhDbapuD5fqLZf/uPRLnGv2LuxxT+c34wMy92hQCGLwlcIFb2tqIgwg==" saltValue="EUv7wWMY1sIi3Vs3QL3awg=="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16" priority="1" stopIfTrue="1">
      <formula>ISERROR(B8)=TRUE</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2'!A19</f>
        <v>4.a.i</v>
      </c>
      <c r="C8" s="379" t="str">
        <f>'Price List - Part 2'!B16</f>
        <v>Item 4a: Mobilisation cost for distributing National Salt Reserve following the issue of a Task Order</v>
      </c>
      <c r="D8" s="382" t="str">
        <f>'Price List - Part 2'!B18</f>
        <v>Winter Season</v>
      </c>
      <c r="E8" s="382"/>
      <c r="F8" s="382" t="str">
        <f>'Price List - Part 2'!B19</f>
        <v xml:space="preserve">Year 1 (01/05/21 to 30/04/22)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4.a.i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BU/Hm9qpqwuTz30QShZpUoLilcYWLjvMTeHCM50/wzpvhrwmu6d0WD7PiFrULZMXIMeUmCs9W4DIVwmp6DEf4A==" saltValue="HIu1K/ikLAV2RrqWYtoP1w=="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5" priority="1" stopIfTrue="1">
      <formula>ISERROR(B8)=TRUE</formula>
    </cfRule>
  </conditionalFormatting>
  <pageMargins left="0.7" right="0.7" top="0.75" bottom="0.75" header="0.3" footer="0.3"/>
  <pageSetup paperSize="9" scale="5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2'!A20</f>
        <v>4.a.ii</v>
      </c>
      <c r="C8" s="379" t="str">
        <f>'Price List - Part 2'!B16</f>
        <v>Item 4a: Mobilisation cost for distributing National Salt Reserve following the issue of a Task Order</v>
      </c>
      <c r="D8" s="382" t="str">
        <f>'Price List - Part 2'!B18</f>
        <v>Winter Season</v>
      </c>
      <c r="E8" s="382"/>
      <c r="F8" s="382" t="str">
        <f>'Price List - Part 2'!B20</f>
        <v xml:space="preserve">Year 2 (01/05/22 to 30/04/23)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4.a.ii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qZ0chH71qSTU7R2IDnaSRCn2RFRD7NaiMnE7KM5ysHU2Pp2g8FgqdDxVxHhHYQQRdq+IBU2jUyHRq6WSoLC15g==" saltValue="FG1SxKM+HXjiXUDyGRshaQ=="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4" priority="1" stopIfTrue="1">
      <formula>ISERROR(B8)=TRUE</formula>
    </cfRule>
  </conditionalFormatting>
  <pageMargins left="0.7" right="0.7" top="0.75" bottom="0.75" header="0.3" footer="0.3"/>
  <pageSetup paperSize="9" scale="5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2'!A21</f>
        <v>4.a.iii</v>
      </c>
      <c r="C8" s="379" t="str">
        <f>'Price List - Part 2'!B16</f>
        <v>Item 4a: Mobilisation cost for distributing National Salt Reserve following the issue of a Task Order</v>
      </c>
      <c r="D8" s="382" t="str">
        <f>'Price List - Part 2'!B18</f>
        <v>Winter Season</v>
      </c>
      <c r="E8" s="382"/>
      <c r="F8" s="382" t="str">
        <f>'Price List - Part 2'!B21</f>
        <v>Year 3 (01/05/23 to 30/04/24)</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4.a.iii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wXM2EZ46H+nEcfr7BGiyGhWo3OWUvPUk+ongUWamxRnKoVflOb5w1q7GUtwaKDA/Hr0anpiC65HY2C+KM0eokw==" saltValue="IL0B9m3wh23NHQsumUY9tQ=="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3" priority="1" stopIfTrue="1">
      <formula>ISERROR(B8)=TRUE</formula>
    </cfRule>
  </conditionalFormatting>
  <pageMargins left="0.7" right="0.7" top="0.75" bottom="0.75" header="0.3" footer="0.3"/>
  <pageSetup paperSize="9"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
  <sheetViews>
    <sheetView workbookViewId="0">
      <selection activeCell="C1" sqref="C1"/>
    </sheetView>
  </sheetViews>
  <sheetFormatPr defaultColWidth="8.53515625" defaultRowHeight="14"/>
  <cols>
    <col min="1" max="1" width="5.3828125" style="194" customWidth="1"/>
    <col min="2" max="2" width="18.69140625" style="288" bestFit="1" customWidth="1"/>
    <col min="3" max="3" width="66.53515625" style="183" customWidth="1"/>
    <col min="4" max="7" width="8.53515625" style="194"/>
    <col min="8" max="8" width="58.53515625" style="194" bestFit="1" customWidth="1"/>
    <col min="9" max="16384" width="8.53515625" style="194"/>
  </cols>
  <sheetData>
    <row r="1" spans="1:14" ht="39.9" customHeight="1">
      <c r="A1" s="275"/>
      <c r="B1" s="275"/>
      <c r="C1" s="276" t="s">
        <v>165</v>
      </c>
    </row>
    <row r="2" spans="1:14" s="277" customFormat="1" ht="20.149999999999999" customHeight="1">
      <c r="A2" s="307" t="s">
        <v>83</v>
      </c>
      <c r="B2" s="308"/>
      <c r="C2" s="308"/>
    </row>
    <row r="3" spans="1:14" ht="18" customHeight="1">
      <c r="A3" s="278" t="s">
        <v>84</v>
      </c>
      <c r="B3" s="278" t="s">
        <v>8</v>
      </c>
      <c r="C3" s="279" t="s">
        <v>34</v>
      </c>
    </row>
    <row r="4" spans="1:14" ht="28">
      <c r="A4" s="280">
        <v>1</v>
      </c>
      <c r="B4" s="281" t="s">
        <v>113</v>
      </c>
      <c r="C4" s="192" t="s">
        <v>126</v>
      </c>
      <c r="D4" s="282"/>
      <c r="E4" s="193"/>
      <c r="F4" s="193"/>
      <c r="G4" s="193"/>
      <c r="H4" s="193"/>
      <c r="I4" s="193"/>
      <c r="J4" s="283"/>
      <c r="K4" s="193"/>
      <c r="L4" s="283"/>
      <c r="M4" s="193"/>
      <c r="N4" s="193"/>
    </row>
    <row r="5" spans="1:14" ht="37.75" customHeight="1">
      <c r="A5" s="190"/>
      <c r="B5" s="191"/>
      <c r="C5" s="192" t="s">
        <v>127</v>
      </c>
      <c r="D5" s="193"/>
      <c r="E5" s="193"/>
      <c r="F5" s="193"/>
      <c r="G5" s="193"/>
      <c r="H5" s="193"/>
      <c r="I5" s="193"/>
      <c r="J5" s="193"/>
      <c r="K5" s="193"/>
      <c r="L5" s="193"/>
      <c r="M5" s="193"/>
      <c r="N5" s="193"/>
    </row>
    <row r="6" spans="1:14" ht="18" customHeight="1">
      <c r="A6" s="278"/>
      <c r="B6" s="278"/>
      <c r="C6" s="284"/>
    </row>
    <row r="7" spans="1:14" ht="15.5">
      <c r="A7" s="280">
        <v>2</v>
      </c>
      <c r="B7" s="281" t="s">
        <v>101</v>
      </c>
      <c r="C7" s="189" t="s">
        <v>85</v>
      </c>
      <c r="D7" s="282"/>
      <c r="E7" s="193"/>
      <c r="F7" s="193"/>
      <c r="G7" s="193"/>
      <c r="H7" s="193"/>
      <c r="I7" s="193"/>
      <c r="J7" s="283"/>
      <c r="K7" s="193"/>
      <c r="L7" s="283"/>
      <c r="M7" s="193"/>
      <c r="N7" s="193"/>
    </row>
    <row r="8" spans="1:14" ht="35.4" customHeight="1">
      <c r="A8" s="190"/>
      <c r="B8" s="191"/>
      <c r="C8" s="192" t="s">
        <v>128</v>
      </c>
      <c r="D8" s="193"/>
      <c r="E8" s="193"/>
      <c r="F8" s="193"/>
      <c r="G8" s="193"/>
      <c r="H8" s="193"/>
      <c r="I8" s="193"/>
      <c r="J8" s="193"/>
      <c r="K8" s="193"/>
      <c r="L8" s="193"/>
      <c r="M8" s="193"/>
      <c r="N8" s="193"/>
    </row>
    <row r="9" spans="1:14" ht="64.75" customHeight="1">
      <c r="A9" s="190"/>
      <c r="B9" s="191"/>
      <c r="C9" s="192" t="s">
        <v>159</v>
      </c>
      <c r="D9" s="193"/>
      <c r="E9" s="193"/>
      <c r="F9" s="193"/>
      <c r="G9" s="193"/>
      <c r="H9" s="193"/>
      <c r="I9" s="193"/>
      <c r="J9" s="193"/>
      <c r="K9" s="193"/>
      <c r="L9" s="193"/>
      <c r="M9" s="193"/>
      <c r="N9" s="193"/>
    </row>
    <row r="10" spans="1:14" ht="30" customHeight="1">
      <c r="A10" s="190"/>
      <c r="B10" s="191"/>
      <c r="C10" s="192"/>
      <c r="D10" s="193"/>
      <c r="E10" s="193"/>
      <c r="F10" s="193"/>
      <c r="G10" s="193"/>
      <c r="H10" s="193"/>
      <c r="I10" s="193"/>
      <c r="J10" s="193"/>
      <c r="K10" s="193"/>
      <c r="L10" s="193"/>
      <c r="M10" s="193"/>
      <c r="N10" s="193"/>
    </row>
    <row r="11" spans="1:14" ht="15.5">
      <c r="A11" s="280">
        <v>3</v>
      </c>
      <c r="B11" s="281" t="s">
        <v>116</v>
      </c>
      <c r="C11" s="189" t="s">
        <v>85</v>
      </c>
      <c r="D11" s="282"/>
      <c r="E11" s="193"/>
      <c r="F11" s="193"/>
      <c r="G11" s="193"/>
      <c r="H11" s="193"/>
      <c r="I11" s="193"/>
      <c r="J11" s="283"/>
      <c r="K11" s="193"/>
      <c r="L11" s="283"/>
      <c r="M11" s="193"/>
      <c r="N11" s="193"/>
    </row>
    <row r="12" spans="1:14" ht="35.4" customHeight="1">
      <c r="A12" s="190"/>
      <c r="B12" s="191"/>
      <c r="C12" s="192" t="s">
        <v>129</v>
      </c>
      <c r="D12" s="193"/>
      <c r="E12" s="193"/>
      <c r="F12" s="193"/>
      <c r="G12" s="193"/>
      <c r="H12" s="193"/>
      <c r="I12" s="193"/>
      <c r="J12" s="193"/>
      <c r="K12" s="193"/>
      <c r="L12" s="193"/>
      <c r="M12" s="193"/>
      <c r="N12" s="193"/>
    </row>
    <row r="13" spans="1:14" ht="64.75" customHeight="1">
      <c r="A13" s="190"/>
      <c r="B13" s="191"/>
      <c r="C13" s="192" t="s">
        <v>158</v>
      </c>
      <c r="D13" s="193"/>
      <c r="E13" s="193"/>
      <c r="F13" s="193"/>
      <c r="G13" s="193"/>
      <c r="H13" s="193"/>
      <c r="I13" s="193"/>
      <c r="J13" s="193"/>
      <c r="K13" s="193"/>
      <c r="L13" s="193"/>
      <c r="M13" s="193"/>
      <c r="N13" s="193"/>
    </row>
    <row r="14" spans="1:14" ht="18.649999999999999" customHeight="1">
      <c r="A14" s="190"/>
      <c r="B14" s="191"/>
      <c r="C14" s="192"/>
      <c r="D14" s="193"/>
      <c r="E14" s="193"/>
      <c r="F14" s="193"/>
      <c r="G14" s="193"/>
      <c r="H14" s="193"/>
      <c r="I14" s="193"/>
      <c r="J14" s="193"/>
      <c r="K14" s="193"/>
      <c r="L14" s="193"/>
      <c r="M14" s="193"/>
      <c r="N14" s="193"/>
    </row>
    <row r="15" spans="1:14" ht="22.75" customHeight="1">
      <c r="A15" s="280">
        <v>4</v>
      </c>
      <c r="B15" s="281" t="s">
        <v>157</v>
      </c>
      <c r="C15" s="189" t="s">
        <v>85</v>
      </c>
      <c r="D15" s="193"/>
      <c r="E15" s="193"/>
      <c r="F15" s="193"/>
      <c r="G15" s="193"/>
      <c r="H15" s="193"/>
      <c r="I15" s="193"/>
      <c r="J15" s="193"/>
      <c r="K15" s="193"/>
      <c r="L15" s="193"/>
      <c r="M15" s="193"/>
      <c r="N15" s="193"/>
    </row>
    <row r="16" spans="1:14" ht="56">
      <c r="A16" s="190"/>
      <c r="B16" s="191"/>
      <c r="C16" s="192" t="s">
        <v>156</v>
      </c>
      <c r="D16" s="193"/>
      <c r="E16" s="193"/>
      <c r="F16" s="193"/>
      <c r="G16" s="193"/>
      <c r="H16" s="193"/>
      <c r="I16" s="193"/>
      <c r="J16" s="193"/>
      <c r="K16" s="193"/>
      <c r="L16" s="193"/>
      <c r="M16" s="193"/>
      <c r="N16" s="193"/>
    </row>
    <row r="17" spans="1:3" ht="42">
      <c r="A17" s="285"/>
      <c r="B17" s="286"/>
      <c r="C17" s="192" t="s">
        <v>135</v>
      </c>
    </row>
    <row r="18" spans="1:3" ht="42">
      <c r="A18" s="285"/>
      <c r="B18" s="286"/>
      <c r="C18" s="192" t="s">
        <v>136</v>
      </c>
    </row>
    <row r="24" spans="1:3">
      <c r="B24" s="194"/>
    </row>
    <row r="28" spans="1:3">
      <c r="B28" s="194"/>
      <c r="C28" s="287"/>
    </row>
  </sheetData>
  <sheetProtection algorithmName="SHA-512" hashValue="Dn80RDqUYpIapYfEBzaX8Q+ZDY8X0vSdGCsxhZ60mDQR4hbJhZIqP1SUwvEnD/EM4qiV50jahTG8J/jfwX/XxA==" saltValue="Yp03Nqp1Z+KBEASMxX5+zw==" spinCount="100000" sheet="1" selectLockedCells="1" selectUnlockedCells="1"/>
  <mergeCells count="1">
    <mergeCell ref="A2:C2"/>
  </mergeCells>
  <pageMargins left="0.7" right="0.7" top="0.75" bottom="0.75" header="0.3" footer="0.3"/>
  <pageSetup paperSize="9" scale="7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2'!A22</f>
        <v>4.a.iv</v>
      </c>
      <c r="C8" s="379" t="str">
        <f>'Price List - Part 2'!B16</f>
        <v>Item 4a: Mobilisation cost for distributing National Salt Reserve following the issue of a Task Order</v>
      </c>
      <c r="D8" s="382" t="str">
        <f>'Price List - Part 2'!B18</f>
        <v>Winter Season</v>
      </c>
      <c r="E8" s="382"/>
      <c r="F8" s="382" t="str">
        <f>'Price List - Part 2'!B22</f>
        <v>Year 4 (01/05/24 to 30/04/25)</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290"/>
      <c r="F15" s="117"/>
      <c r="G15" s="49">
        <f>E15*F15</f>
        <v>0</v>
      </c>
      <c r="H15" s="36"/>
      <c r="I15" s="47"/>
    </row>
    <row r="16" spans="1:9">
      <c r="A16" s="45"/>
      <c r="B16" s="390"/>
      <c r="C16" s="391"/>
      <c r="D16" s="115"/>
      <c r="E16" s="290"/>
      <c r="F16" s="117"/>
      <c r="G16" s="49">
        <f t="shared" ref="G16:G28" si="0">E16*F16</f>
        <v>0</v>
      </c>
      <c r="H16" s="36"/>
      <c r="I16" s="47"/>
    </row>
    <row r="17" spans="1:9">
      <c r="A17" s="45"/>
      <c r="B17" s="390"/>
      <c r="C17" s="391"/>
      <c r="D17" s="115"/>
      <c r="E17" s="290"/>
      <c r="F17" s="117"/>
      <c r="G17" s="49">
        <f t="shared" si="0"/>
        <v>0</v>
      </c>
      <c r="H17" s="36"/>
      <c r="I17" s="47"/>
    </row>
    <row r="18" spans="1:9">
      <c r="A18" s="45"/>
      <c r="B18" s="390"/>
      <c r="C18" s="391"/>
      <c r="D18" s="290"/>
      <c r="E18" s="290"/>
      <c r="F18" s="117"/>
      <c r="G18" s="49">
        <f t="shared" si="0"/>
        <v>0</v>
      </c>
      <c r="H18" s="36"/>
      <c r="I18" s="47"/>
    </row>
    <row r="19" spans="1:9">
      <c r="A19" s="45"/>
      <c r="B19" s="390"/>
      <c r="C19" s="391"/>
      <c r="D19" s="290"/>
      <c r="E19" s="290"/>
      <c r="F19" s="117"/>
      <c r="G19" s="49">
        <f t="shared" si="0"/>
        <v>0</v>
      </c>
      <c r="H19" s="36"/>
      <c r="I19" s="47"/>
    </row>
    <row r="20" spans="1:9">
      <c r="A20" s="45"/>
      <c r="B20" s="390"/>
      <c r="C20" s="391"/>
      <c r="D20" s="290"/>
      <c r="E20" s="290"/>
      <c r="F20" s="117"/>
      <c r="G20" s="49">
        <f t="shared" si="0"/>
        <v>0</v>
      </c>
      <c r="H20" s="36"/>
      <c r="I20" s="47"/>
    </row>
    <row r="21" spans="1:9">
      <c r="A21" s="45"/>
      <c r="B21" s="390"/>
      <c r="C21" s="391"/>
      <c r="D21" s="290"/>
      <c r="E21" s="290"/>
      <c r="F21" s="117"/>
      <c r="G21" s="49">
        <f t="shared" si="0"/>
        <v>0</v>
      </c>
      <c r="H21" s="36"/>
      <c r="I21" s="47"/>
    </row>
    <row r="22" spans="1:9">
      <c r="A22" s="45"/>
      <c r="B22" s="390"/>
      <c r="C22" s="391"/>
      <c r="D22" s="290"/>
      <c r="E22" s="290"/>
      <c r="F22" s="117"/>
      <c r="G22" s="49">
        <f t="shared" si="0"/>
        <v>0</v>
      </c>
      <c r="H22" s="36"/>
      <c r="I22" s="47"/>
    </row>
    <row r="23" spans="1:9">
      <c r="A23" s="45"/>
      <c r="B23" s="390"/>
      <c r="C23" s="391"/>
      <c r="D23" s="290"/>
      <c r="E23" s="290"/>
      <c r="F23" s="117"/>
      <c r="G23" s="49">
        <f t="shared" si="0"/>
        <v>0</v>
      </c>
      <c r="H23" s="36"/>
      <c r="I23" s="47"/>
    </row>
    <row r="24" spans="1:9">
      <c r="A24" s="45"/>
      <c r="B24" s="390"/>
      <c r="C24" s="391"/>
      <c r="D24" s="290"/>
      <c r="E24" s="290"/>
      <c r="F24" s="117"/>
      <c r="G24" s="49">
        <f t="shared" si="0"/>
        <v>0</v>
      </c>
      <c r="H24" s="36"/>
      <c r="I24" s="47"/>
    </row>
    <row r="25" spans="1:9">
      <c r="A25" s="45"/>
      <c r="B25" s="390"/>
      <c r="C25" s="391"/>
      <c r="D25" s="290"/>
      <c r="E25" s="290"/>
      <c r="F25" s="117"/>
      <c r="G25" s="49">
        <f t="shared" si="0"/>
        <v>0</v>
      </c>
      <c r="H25" s="36"/>
      <c r="I25" s="47"/>
    </row>
    <row r="26" spans="1:9">
      <c r="A26" s="45"/>
      <c r="B26" s="390"/>
      <c r="C26" s="391"/>
      <c r="D26" s="290"/>
      <c r="E26" s="290"/>
      <c r="F26" s="117"/>
      <c r="G26" s="49">
        <f t="shared" si="0"/>
        <v>0</v>
      </c>
      <c r="H26" s="36"/>
      <c r="I26" s="47"/>
    </row>
    <row r="27" spans="1:9">
      <c r="A27" s="45"/>
      <c r="B27" s="390"/>
      <c r="C27" s="391"/>
      <c r="D27" s="290"/>
      <c r="E27" s="290"/>
      <c r="F27" s="117"/>
      <c r="G27" s="49">
        <f t="shared" si="0"/>
        <v>0</v>
      </c>
      <c r="H27" s="36"/>
      <c r="I27" s="47"/>
    </row>
    <row r="28" spans="1:9">
      <c r="A28" s="45"/>
      <c r="B28" s="390"/>
      <c r="C28" s="391"/>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290"/>
      <c r="E32" s="290"/>
      <c r="F32" s="117"/>
      <c r="G32" s="49">
        <f t="shared" ref="G32:G42" si="1">E32*F32</f>
        <v>0</v>
      </c>
      <c r="H32" s="53"/>
      <c r="I32" s="47"/>
    </row>
    <row r="33" spans="1:9">
      <c r="A33" s="45"/>
      <c r="B33" s="388"/>
      <c r="C33" s="396"/>
      <c r="D33" s="290"/>
      <c r="E33" s="290"/>
      <c r="F33" s="117"/>
      <c r="G33" s="49">
        <f t="shared" si="1"/>
        <v>0</v>
      </c>
      <c r="H33" s="53"/>
      <c r="I33" s="47"/>
    </row>
    <row r="34" spans="1:9">
      <c r="A34" s="45"/>
      <c r="B34" s="388"/>
      <c r="C34" s="396"/>
      <c r="D34" s="290"/>
      <c r="E34" s="290"/>
      <c r="F34" s="117"/>
      <c r="G34" s="49">
        <f t="shared" si="1"/>
        <v>0</v>
      </c>
      <c r="H34" s="53"/>
      <c r="I34" s="47"/>
    </row>
    <row r="35" spans="1:9">
      <c r="A35" s="45"/>
      <c r="B35" s="388"/>
      <c r="C35" s="396"/>
      <c r="D35" s="290"/>
      <c r="E35" s="290"/>
      <c r="F35" s="117"/>
      <c r="G35" s="49">
        <f t="shared" si="1"/>
        <v>0</v>
      </c>
      <c r="H35" s="53"/>
      <c r="I35" s="47"/>
    </row>
    <row r="36" spans="1:9">
      <c r="A36" s="45"/>
      <c r="B36" s="388"/>
      <c r="C36" s="396"/>
      <c r="D36" s="290"/>
      <c r="E36" s="290"/>
      <c r="F36" s="117"/>
      <c r="G36" s="49">
        <f t="shared" si="1"/>
        <v>0</v>
      </c>
      <c r="H36" s="53"/>
      <c r="I36" s="47"/>
    </row>
    <row r="37" spans="1:9">
      <c r="A37" s="45"/>
      <c r="B37" s="388"/>
      <c r="C37" s="396"/>
      <c r="D37" s="290"/>
      <c r="E37" s="290"/>
      <c r="F37" s="117"/>
      <c r="G37" s="49">
        <f t="shared" si="1"/>
        <v>0</v>
      </c>
      <c r="H37" s="53"/>
      <c r="I37" s="47"/>
    </row>
    <row r="38" spans="1:9">
      <c r="A38" s="45"/>
      <c r="B38" s="388"/>
      <c r="C38" s="396"/>
      <c r="D38" s="290"/>
      <c r="E38" s="290"/>
      <c r="F38" s="117"/>
      <c r="G38" s="49">
        <f t="shared" si="1"/>
        <v>0</v>
      </c>
      <c r="H38" s="53"/>
      <c r="I38" s="47"/>
    </row>
    <row r="39" spans="1:9">
      <c r="A39" s="45"/>
      <c r="B39" s="388"/>
      <c r="C39" s="396"/>
      <c r="D39" s="290"/>
      <c r="E39" s="290"/>
      <c r="F39" s="117"/>
      <c r="G39" s="49">
        <f t="shared" si="1"/>
        <v>0</v>
      </c>
      <c r="H39" s="53"/>
      <c r="I39" s="47"/>
    </row>
    <row r="40" spans="1:9">
      <c r="A40" s="45"/>
      <c r="B40" s="388"/>
      <c r="C40" s="396"/>
      <c r="D40" s="290"/>
      <c r="E40" s="290"/>
      <c r="F40" s="117"/>
      <c r="G40" s="49">
        <f t="shared" si="1"/>
        <v>0</v>
      </c>
      <c r="H40" s="53"/>
      <c r="I40" s="47"/>
    </row>
    <row r="41" spans="1:9">
      <c r="A41" s="45"/>
      <c r="B41" s="388"/>
      <c r="C41" s="396"/>
      <c r="D41" s="290"/>
      <c r="E41" s="290"/>
      <c r="F41" s="117"/>
      <c r="G41" s="49">
        <f t="shared" si="1"/>
        <v>0</v>
      </c>
      <c r="H41" s="53"/>
      <c r="I41" s="47"/>
    </row>
    <row r="42" spans="1:9">
      <c r="A42" s="45"/>
      <c r="B42" s="388"/>
      <c r="C42" s="396"/>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290"/>
      <c r="F46" s="117"/>
      <c r="G46" s="49">
        <f t="shared" ref="G46:G54" si="2">E46*F46</f>
        <v>0</v>
      </c>
      <c r="H46" s="36"/>
      <c r="I46" s="47"/>
    </row>
    <row r="47" spans="1:9">
      <c r="A47" s="45"/>
      <c r="B47" s="390"/>
      <c r="C47" s="391"/>
      <c r="D47" s="115"/>
      <c r="E47" s="290"/>
      <c r="F47" s="117"/>
      <c r="G47" s="49">
        <f t="shared" si="2"/>
        <v>0</v>
      </c>
      <c r="H47" s="36"/>
      <c r="I47" s="47"/>
    </row>
    <row r="48" spans="1:9">
      <c r="A48" s="45"/>
      <c r="B48" s="390"/>
      <c r="C48" s="391"/>
      <c r="D48" s="115"/>
      <c r="E48" s="290"/>
      <c r="F48" s="117"/>
      <c r="G48" s="49">
        <f t="shared" si="2"/>
        <v>0</v>
      </c>
      <c r="H48" s="36"/>
      <c r="I48" s="47"/>
    </row>
    <row r="49" spans="1:9">
      <c r="A49" s="45"/>
      <c r="B49" s="390"/>
      <c r="C49" s="391"/>
      <c r="D49" s="290"/>
      <c r="E49" s="290"/>
      <c r="F49" s="117"/>
      <c r="G49" s="49">
        <f t="shared" si="2"/>
        <v>0</v>
      </c>
      <c r="H49" s="36"/>
      <c r="I49" s="47"/>
    </row>
    <row r="50" spans="1:9">
      <c r="A50" s="45"/>
      <c r="B50" s="390"/>
      <c r="C50" s="391"/>
      <c r="D50" s="290"/>
      <c r="E50" s="290"/>
      <c r="F50" s="117"/>
      <c r="G50" s="49">
        <f t="shared" si="2"/>
        <v>0</v>
      </c>
      <c r="H50" s="36"/>
      <c r="I50" s="47"/>
    </row>
    <row r="51" spans="1:9">
      <c r="A51" s="45"/>
      <c r="B51" s="390"/>
      <c r="C51" s="391"/>
      <c r="D51" s="290"/>
      <c r="E51" s="290"/>
      <c r="F51" s="117"/>
      <c r="G51" s="49">
        <f t="shared" si="2"/>
        <v>0</v>
      </c>
      <c r="H51" s="36"/>
      <c r="I51" s="47"/>
    </row>
    <row r="52" spans="1:9">
      <c r="A52" s="45"/>
      <c r="B52" s="390"/>
      <c r="C52" s="391"/>
      <c r="D52" s="290"/>
      <c r="E52" s="290"/>
      <c r="F52" s="117"/>
      <c r="G52" s="49">
        <f t="shared" si="2"/>
        <v>0</v>
      </c>
      <c r="H52" s="36"/>
      <c r="I52" s="47"/>
    </row>
    <row r="53" spans="1:9">
      <c r="A53" s="45"/>
      <c r="B53" s="390"/>
      <c r="C53" s="391"/>
      <c r="D53" s="290"/>
      <c r="E53" s="290"/>
      <c r="F53" s="117"/>
      <c r="G53" s="49">
        <f t="shared" si="2"/>
        <v>0</v>
      </c>
      <c r="H53" s="36"/>
      <c r="I53" s="47"/>
    </row>
    <row r="54" spans="1:9">
      <c r="A54" s="45"/>
      <c r="B54" s="390"/>
      <c r="C54" s="391"/>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290"/>
      <c r="E58" s="290"/>
      <c r="F58" s="117"/>
      <c r="G58" s="49">
        <f>E58*F58</f>
        <v>0</v>
      </c>
      <c r="H58" s="53"/>
      <c r="I58" s="47"/>
    </row>
    <row r="59" spans="1:9">
      <c r="A59" s="45"/>
      <c r="B59" s="390"/>
      <c r="C59" s="391"/>
      <c r="D59" s="290"/>
      <c r="E59" s="290"/>
      <c r="F59" s="117"/>
      <c r="G59" s="49">
        <f>E59*F59</f>
        <v>0</v>
      </c>
      <c r="H59" s="53"/>
      <c r="I59" s="47"/>
    </row>
    <row r="60" spans="1:9">
      <c r="A60" s="45"/>
      <c r="B60" s="390"/>
      <c r="C60" s="391"/>
      <c r="D60" s="290"/>
      <c r="E60" s="290"/>
      <c r="F60" s="117"/>
      <c r="G60" s="49">
        <f>E60*F60</f>
        <v>0</v>
      </c>
      <c r="H60" s="53"/>
      <c r="I60" s="47"/>
    </row>
    <row r="61" spans="1:9">
      <c r="A61" s="45"/>
      <c r="B61" s="390"/>
      <c r="C61" s="391"/>
      <c r="D61" s="290"/>
      <c r="E61" s="290"/>
      <c r="F61" s="117"/>
      <c r="G61" s="49">
        <f>E61*F61</f>
        <v>0</v>
      </c>
      <c r="H61" s="53"/>
      <c r="I61" s="47"/>
    </row>
    <row r="62" spans="1:9">
      <c r="A62" s="45"/>
      <c r="B62" s="390"/>
      <c r="C62" s="391"/>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133</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4" t="s">
        <v>100</v>
      </c>
      <c r="C72" s="394"/>
      <c r="D72" s="65"/>
      <c r="E72" s="65"/>
      <c r="F72" s="65"/>
      <c r="G72" s="57"/>
      <c r="H72" s="53"/>
      <c r="I72" s="47"/>
    </row>
    <row r="73" spans="1:9" ht="15.5">
      <c r="A73" s="45"/>
      <c r="B73" s="376"/>
      <c r="C73" s="377"/>
      <c r="D73" s="290"/>
      <c r="E73" s="290"/>
      <c r="F73" s="125"/>
      <c r="G73" s="49">
        <f t="shared" ref="G73:G79" si="3">E73*F73</f>
        <v>0</v>
      </c>
      <c r="H73" s="53"/>
      <c r="I73" s="47"/>
    </row>
    <row r="74" spans="1:9" ht="15.5">
      <c r="A74" s="45"/>
      <c r="B74" s="388"/>
      <c r="C74" s="389"/>
      <c r="D74" s="290"/>
      <c r="E74" s="290"/>
      <c r="F74" s="125"/>
      <c r="G74" s="49">
        <f t="shared" si="3"/>
        <v>0</v>
      </c>
      <c r="H74" s="53"/>
      <c r="I74" s="47"/>
    </row>
    <row r="75" spans="1:9" ht="15.5">
      <c r="A75" s="45"/>
      <c r="B75" s="376"/>
      <c r="C75" s="377"/>
      <c r="D75" s="290"/>
      <c r="E75" s="290"/>
      <c r="F75" s="125"/>
      <c r="G75" s="49">
        <f t="shared" si="3"/>
        <v>0</v>
      </c>
      <c r="H75" s="53"/>
      <c r="I75" s="47"/>
    </row>
    <row r="76" spans="1:9" ht="15.5">
      <c r="A76" s="45"/>
      <c r="B76" s="388"/>
      <c r="C76" s="389"/>
      <c r="D76" s="290"/>
      <c r="E76" s="290"/>
      <c r="F76" s="125"/>
      <c r="G76" s="49">
        <f t="shared" si="3"/>
        <v>0</v>
      </c>
      <c r="H76" s="53"/>
      <c r="I76" s="47"/>
    </row>
    <row r="77" spans="1:9" ht="15.5">
      <c r="A77" s="45"/>
      <c r="B77" s="376"/>
      <c r="C77" s="377"/>
      <c r="D77" s="290"/>
      <c r="E77" s="290"/>
      <c r="F77" s="125"/>
      <c r="G77" s="49">
        <f t="shared" si="3"/>
        <v>0</v>
      </c>
      <c r="H77" s="53"/>
      <c r="I77" s="47"/>
    </row>
    <row r="78" spans="1:9" ht="15.5">
      <c r="A78" s="45"/>
      <c r="B78" s="376"/>
      <c r="C78" s="377"/>
      <c r="D78" s="290"/>
      <c r="E78" s="290"/>
      <c r="F78" s="125"/>
      <c r="G78" s="49">
        <f t="shared" si="3"/>
        <v>0</v>
      </c>
      <c r="H78" s="53"/>
      <c r="I78" s="47"/>
    </row>
    <row r="79" spans="1:9" ht="15.5">
      <c r="A79" s="45"/>
      <c r="B79" s="376"/>
      <c r="C79" s="377"/>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134</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4.a.iv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MC7EiCqiktiB+BYfCIT1mWYv0nNBHJ/ggCZlYzJCRyYSO9pZYIatq+NcGu909vf5S8P8a8Hcsn3Iv5MzPzOH3g==" saltValue="KM/bQamFrEgjYysRe32IOQ=="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12" priority="1" stopIfTrue="1">
      <formula>ISERROR(B8)=TRUE</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2'!A29</f>
        <v>4.b.i</v>
      </c>
      <c r="C8" s="379" t="str">
        <f>'Price List - Part 2'!B26</f>
        <v>Item 4b: Weekly charge for maintaining capability for distributing National Salt Reserve following issue of a Task Order</v>
      </c>
      <c r="D8" s="382" t="str">
        <f>'Price List - Part 2'!B28</f>
        <v>Winter Season</v>
      </c>
      <c r="E8" s="382"/>
      <c r="F8" s="382" t="str">
        <f>'Price List - Part 2'!B29</f>
        <v xml:space="preserve">Year 1 (01/05/21 to 30/04/22)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4.b.i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1" priority="1" stopIfTrue="1">
      <formula>ISERROR(B8)=TRUE</formula>
    </cfRule>
  </conditionalFormatting>
  <pageMargins left="0.7" right="0.7" top="0.75" bottom="0.75" header="0.3" footer="0.3"/>
  <pageSetup paperSize="9" scale="53"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2'!A30</f>
        <v>4.b.ii</v>
      </c>
      <c r="C8" s="379" t="str">
        <f>'Price List - Part 2'!B26</f>
        <v>Item 4b: Weekly charge for maintaining capability for distributing National Salt Reserve following issue of a Task Order</v>
      </c>
      <c r="D8" s="382" t="str">
        <f>'Price List - Part 2'!B28</f>
        <v>Winter Season</v>
      </c>
      <c r="E8" s="382"/>
      <c r="F8" s="382" t="str">
        <f>'Price List - Part 2'!B30</f>
        <v xml:space="preserve">Year 2 (01/05/22 to 30/04/23)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4.b.ii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0" priority="1" stopIfTrue="1">
      <formula>ISERROR(B8)=TRUE</formula>
    </cfRule>
  </conditionalFormatting>
  <pageMargins left="0.7" right="0.7" top="0.75" bottom="0.75" header="0.3" footer="0.3"/>
  <pageSetup paperSize="9" scale="53"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2'!A31</f>
        <v>4.b.iii</v>
      </c>
      <c r="C8" s="379" t="str">
        <f>'Price List - Part 2'!B26</f>
        <v>Item 4b: Weekly charge for maintaining capability for distributing National Salt Reserve following issue of a Task Order</v>
      </c>
      <c r="D8" s="382" t="str">
        <f>'Price List - Part 2'!B28</f>
        <v>Winter Season</v>
      </c>
      <c r="E8" s="382"/>
      <c r="F8" s="382" t="str">
        <f>'Price List - Part 2'!B31</f>
        <v>Year 3 (01/05/23 to 30/04/24)</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4.b.iii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LsSxg4UjU/zSd9StGYUHDlvgNa+qpTjt8oPuLkLw8Xd8uJ2Pnw6yOWqxlQl/wgsOJ902EZuQyEM+mUket/euLQ==" saltValue="59vGllIyIjFgDowMEa+j1Q=="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9" priority="1" stopIfTrue="1">
      <formula>ISERROR(B8)=TRUE</formula>
    </cfRule>
  </conditionalFormatting>
  <pageMargins left="0.7" right="0.7" top="0.75" bottom="0.75" header="0.3" footer="0.3"/>
  <pageSetup paperSize="9" scale="5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2'!A32</f>
        <v>4.b.iv</v>
      </c>
      <c r="C8" s="379" t="str">
        <f>'Price List - Part 2'!B26</f>
        <v>Item 4b: Weekly charge for maintaining capability for distributing National Salt Reserve following issue of a Task Order</v>
      </c>
      <c r="D8" s="382" t="str">
        <f>'Price List - Part 2'!B28</f>
        <v>Winter Season</v>
      </c>
      <c r="E8" s="382"/>
      <c r="F8" s="382" t="str">
        <f>'Price List - Part 2'!B32</f>
        <v>Year 4 (01/05/24 to 30/04/25)</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290"/>
      <c r="F15" s="117"/>
      <c r="G15" s="49">
        <f>E15*F15</f>
        <v>0</v>
      </c>
      <c r="H15" s="36"/>
      <c r="I15" s="47"/>
    </row>
    <row r="16" spans="1:9">
      <c r="A16" s="45"/>
      <c r="B16" s="390"/>
      <c r="C16" s="391"/>
      <c r="D16" s="115"/>
      <c r="E16" s="290"/>
      <c r="F16" s="117"/>
      <c r="G16" s="49">
        <f t="shared" ref="G16:G28" si="0">E16*F16</f>
        <v>0</v>
      </c>
      <c r="H16" s="36"/>
      <c r="I16" s="47"/>
    </row>
    <row r="17" spans="1:9">
      <c r="A17" s="45"/>
      <c r="B17" s="390"/>
      <c r="C17" s="391"/>
      <c r="D17" s="115"/>
      <c r="E17" s="290"/>
      <c r="F17" s="117"/>
      <c r="G17" s="49">
        <f t="shared" si="0"/>
        <v>0</v>
      </c>
      <c r="H17" s="36"/>
      <c r="I17" s="47"/>
    </row>
    <row r="18" spans="1:9">
      <c r="A18" s="45"/>
      <c r="B18" s="390"/>
      <c r="C18" s="391"/>
      <c r="D18" s="290"/>
      <c r="E18" s="290"/>
      <c r="F18" s="117"/>
      <c r="G18" s="49">
        <f t="shared" si="0"/>
        <v>0</v>
      </c>
      <c r="H18" s="36"/>
      <c r="I18" s="47"/>
    </row>
    <row r="19" spans="1:9">
      <c r="A19" s="45"/>
      <c r="B19" s="390"/>
      <c r="C19" s="391"/>
      <c r="D19" s="290"/>
      <c r="E19" s="290"/>
      <c r="F19" s="117"/>
      <c r="G19" s="49">
        <f t="shared" si="0"/>
        <v>0</v>
      </c>
      <c r="H19" s="36"/>
      <c r="I19" s="47"/>
    </row>
    <row r="20" spans="1:9">
      <c r="A20" s="45"/>
      <c r="B20" s="390"/>
      <c r="C20" s="391"/>
      <c r="D20" s="290"/>
      <c r="E20" s="290"/>
      <c r="F20" s="117"/>
      <c r="G20" s="49">
        <f t="shared" si="0"/>
        <v>0</v>
      </c>
      <c r="H20" s="36"/>
      <c r="I20" s="47"/>
    </row>
    <row r="21" spans="1:9">
      <c r="A21" s="45"/>
      <c r="B21" s="390"/>
      <c r="C21" s="391"/>
      <c r="D21" s="290"/>
      <c r="E21" s="290"/>
      <c r="F21" s="117"/>
      <c r="G21" s="49">
        <f t="shared" si="0"/>
        <v>0</v>
      </c>
      <c r="H21" s="36"/>
      <c r="I21" s="47"/>
    </row>
    <row r="22" spans="1:9">
      <c r="A22" s="45"/>
      <c r="B22" s="390"/>
      <c r="C22" s="391"/>
      <c r="D22" s="290"/>
      <c r="E22" s="290"/>
      <c r="F22" s="117"/>
      <c r="G22" s="49">
        <f t="shared" si="0"/>
        <v>0</v>
      </c>
      <c r="H22" s="36"/>
      <c r="I22" s="47"/>
    </row>
    <row r="23" spans="1:9">
      <c r="A23" s="45"/>
      <c r="B23" s="390"/>
      <c r="C23" s="391"/>
      <c r="D23" s="290"/>
      <c r="E23" s="290"/>
      <c r="F23" s="117"/>
      <c r="G23" s="49">
        <f t="shared" si="0"/>
        <v>0</v>
      </c>
      <c r="H23" s="36"/>
      <c r="I23" s="47"/>
    </row>
    <row r="24" spans="1:9">
      <c r="A24" s="45"/>
      <c r="B24" s="390"/>
      <c r="C24" s="391"/>
      <c r="D24" s="290"/>
      <c r="E24" s="290"/>
      <c r="F24" s="117"/>
      <c r="G24" s="49">
        <f t="shared" si="0"/>
        <v>0</v>
      </c>
      <c r="H24" s="36"/>
      <c r="I24" s="47"/>
    </row>
    <row r="25" spans="1:9">
      <c r="A25" s="45"/>
      <c r="B25" s="390"/>
      <c r="C25" s="391"/>
      <c r="D25" s="290"/>
      <c r="E25" s="290"/>
      <c r="F25" s="117"/>
      <c r="G25" s="49">
        <f t="shared" si="0"/>
        <v>0</v>
      </c>
      <c r="H25" s="36"/>
      <c r="I25" s="47"/>
    </row>
    <row r="26" spans="1:9">
      <c r="A26" s="45"/>
      <c r="B26" s="390"/>
      <c r="C26" s="391"/>
      <c r="D26" s="290"/>
      <c r="E26" s="290"/>
      <c r="F26" s="117"/>
      <c r="G26" s="49">
        <f t="shared" si="0"/>
        <v>0</v>
      </c>
      <c r="H26" s="36"/>
      <c r="I26" s="47"/>
    </row>
    <row r="27" spans="1:9">
      <c r="A27" s="45"/>
      <c r="B27" s="390"/>
      <c r="C27" s="391"/>
      <c r="D27" s="290"/>
      <c r="E27" s="290"/>
      <c r="F27" s="117"/>
      <c r="G27" s="49">
        <f t="shared" si="0"/>
        <v>0</v>
      </c>
      <c r="H27" s="36"/>
      <c r="I27" s="47"/>
    </row>
    <row r="28" spans="1:9">
      <c r="A28" s="45"/>
      <c r="B28" s="390"/>
      <c r="C28" s="391"/>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290"/>
      <c r="E32" s="290"/>
      <c r="F32" s="117"/>
      <c r="G32" s="49">
        <f t="shared" ref="G32:G42" si="1">E32*F32</f>
        <v>0</v>
      </c>
      <c r="H32" s="53"/>
      <c r="I32" s="47"/>
    </row>
    <row r="33" spans="1:9">
      <c r="A33" s="45"/>
      <c r="B33" s="388"/>
      <c r="C33" s="396"/>
      <c r="D33" s="290"/>
      <c r="E33" s="290"/>
      <c r="F33" s="117"/>
      <c r="G33" s="49">
        <f t="shared" si="1"/>
        <v>0</v>
      </c>
      <c r="H33" s="53"/>
      <c r="I33" s="47"/>
    </row>
    <row r="34" spans="1:9">
      <c r="A34" s="45"/>
      <c r="B34" s="388"/>
      <c r="C34" s="396"/>
      <c r="D34" s="290"/>
      <c r="E34" s="290"/>
      <c r="F34" s="117"/>
      <c r="G34" s="49">
        <f t="shared" si="1"/>
        <v>0</v>
      </c>
      <c r="H34" s="53"/>
      <c r="I34" s="47"/>
    </row>
    <row r="35" spans="1:9">
      <c r="A35" s="45"/>
      <c r="B35" s="388"/>
      <c r="C35" s="396"/>
      <c r="D35" s="290"/>
      <c r="E35" s="290"/>
      <c r="F35" s="117"/>
      <c r="G35" s="49">
        <f t="shared" si="1"/>
        <v>0</v>
      </c>
      <c r="H35" s="53"/>
      <c r="I35" s="47"/>
    </row>
    <row r="36" spans="1:9">
      <c r="A36" s="45"/>
      <c r="B36" s="388"/>
      <c r="C36" s="396"/>
      <c r="D36" s="290"/>
      <c r="E36" s="290"/>
      <c r="F36" s="117"/>
      <c r="G36" s="49">
        <f t="shared" si="1"/>
        <v>0</v>
      </c>
      <c r="H36" s="53"/>
      <c r="I36" s="47"/>
    </row>
    <row r="37" spans="1:9">
      <c r="A37" s="45"/>
      <c r="B37" s="388"/>
      <c r="C37" s="396"/>
      <c r="D37" s="290"/>
      <c r="E37" s="290"/>
      <c r="F37" s="117"/>
      <c r="G37" s="49">
        <f t="shared" si="1"/>
        <v>0</v>
      </c>
      <c r="H37" s="53"/>
      <c r="I37" s="47"/>
    </row>
    <row r="38" spans="1:9">
      <c r="A38" s="45"/>
      <c r="B38" s="388"/>
      <c r="C38" s="396"/>
      <c r="D38" s="290"/>
      <c r="E38" s="290"/>
      <c r="F38" s="117"/>
      <c r="G38" s="49">
        <f t="shared" si="1"/>
        <v>0</v>
      </c>
      <c r="H38" s="53"/>
      <c r="I38" s="47"/>
    </row>
    <row r="39" spans="1:9">
      <c r="A39" s="45"/>
      <c r="B39" s="388"/>
      <c r="C39" s="396"/>
      <c r="D39" s="290"/>
      <c r="E39" s="290"/>
      <c r="F39" s="117"/>
      <c r="G39" s="49">
        <f t="shared" si="1"/>
        <v>0</v>
      </c>
      <c r="H39" s="53"/>
      <c r="I39" s="47"/>
    </row>
    <row r="40" spans="1:9">
      <c r="A40" s="45"/>
      <c r="B40" s="388"/>
      <c r="C40" s="396"/>
      <c r="D40" s="290"/>
      <c r="E40" s="290"/>
      <c r="F40" s="117"/>
      <c r="G40" s="49">
        <f t="shared" si="1"/>
        <v>0</v>
      </c>
      <c r="H40" s="53"/>
      <c r="I40" s="47"/>
    </row>
    <row r="41" spans="1:9">
      <c r="A41" s="45"/>
      <c r="B41" s="388"/>
      <c r="C41" s="396"/>
      <c r="D41" s="290"/>
      <c r="E41" s="290"/>
      <c r="F41" s="117"/>
      <c r="G41" s="49">
        <f t="shared" si="1"/>
        <v>0</v>
      </c>
      <c r="H41" s="53"/>
      <c r="I41" s="47"/>
    </row>
    <row r="42" spans="1:9">
      <c r="A42" s="45"/>
      <c r="B42" s="388"/>
      <c r="C42" s="396"/>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290"/>
      <c r="F46" s="117"/>
      <c r="G46" s="49">
        <f t="shared" ref="G46:G54" si="2">E46*F46</f>
        <v>0</v>
      </c>
      <c r="H46" s="36"/>
      <c r="I46" s="47"/>
    </row>
    <row r="47" spans="1:9">
      <c r="A47" s="45"/>
      <c r="B47" s="390"/>
      <c r="C47" s="391"/>
      <c r="D47" s="115"/>
      <c r="E47" s="290"/>
      <c r="F47" s="117"/>
      <c r="G47" s="49">
        <f t="shared" si="2"/>
        <v>0</v>
      </c>
      <c r="H47" s="36"/>
      <c r="I47" s="47"/>
    </row>
    <row r="48" spans="1:9">
      <c r="A48" s="45"/>
      <c r="B48" s="390"/>
      <c r="C48" s="391"/>
      <c r="D48" s="115"/>
      <c r="E48" s="290"/>
      <c r="F48" s="117"/>
      <c r="G48" s="49">
        <f t="shared" si="2"/>
        <v>0</v>
      </c>
      <c r="H48" s="36"/>
      <c r="I48" s="47"/>
    </row>
    <row r="49" spans="1:9">
      <c r="A49" s="45"/>
      <c r="B49" s="390"/>
      <c r="C49" s="391"/>
      <c r="D49" s="290"/>
      <c r="E49" s="290"/>
      <c r="F49" s="117"/>
      <c r="G49" s="49">
        <f t="shared" si="2"/>
        <v>0</v>
      </c>
      <c r="H49" s="36"/>
      <c r="I49" s="47"/>
    </row>
    <row r="50" spans="1:9">
      <c r="A50" s="45"/>
      <c r="B50" s="390"/>
      <c r="C50" s="391"/>
      <c r="D50" s="290"/>
      <c r="E50" s="290"/>
      <c r="F50" s="117"/>
      <c r="G50" s="49">
        <f t="shared" si="2"/>
        <v>0</v>
      </c>
      <c r="H50" s="36"/>
      <c r="I50" s="47"/>
    </row>
    <row r="51" spans="1:9">
      <c r="A51" s="45"/>
      <c r="B51" s="390"/>
      <c r="C51" s="391"/>
      <c r="D51" s="290"/>
      <c r="E51" s="290"/>
      <c r="F51" s="117"/>
      <c r="G51" s="49">
        <f t="shared" si="2"/>
        <v>0</v>
      </c>
      <c r="H51" s="36"/>
      <c r="I51" s="47"/>
    </row>
    <row r="52" spans="1:9">
      <c r="A52" s="45"/>
      <c r="B52" s="390"/>
      <c r="C52" s="391"/>
      <c r="D52" s="290"/>
      <c r="E52" s="290"/>
      <c r="F52" s="117"/>
      <c r="G52" s="49">
        <f t="shared" si="2"/>
        <v>0</v>
      </c>
      <c r="H52" s="36"/>
      <c r="I52" s="47"/>
    </row>
    <row r="53" spans="1:9">
      <c r="A53" s="45"/>
      <c r="B53" s="390"/>
      <c r="C53" s="391"/>
      <c r="D53" s="290"/>
      <c r="E53" s="290"/>
      <c r="F53" s="117"/>
      <c r="G53" s="49">
        <f t="shared" si="2"/>
        <v>0</v>
      </c>
      <c r="H53" s="36"/>
      <c r="I53" s="47"/>
    </row>
    <row r="54" spans="1:9">
      <c r="A54" s="45"/>
      <c r="B54" s="390"/>
      <c r="C54" s="391"/>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290"/>
      <c r="E58" s="290"/>
      <c r="F58" s="117"/>
      <c r="G58" s="49">
        <f>E58*F58</f>
        <v>0</v>
      </c>
      <c r="H58" s="53"/>
      <c r="I58" s="47"/>
    </row>
    <row r="59" spans="1:9">
      <c r="A59" s="45"/>
      <c r="B59" s="390"/>
      <c r="C59" s="391"/>
      <c r="D59" s="290"/>
      <c r="E59" s="290"/>
      <c r="F59" s="117"/>
      <c r="G59" s="49">
        <f>E59*F59</f>
        <v>0</v>
      </c>
      <c r="H59" s="53"/>
      <c r="I59" s="47"/>
    </row>
    <row r="60" spans="1:9">
      <c r="A60" s="45"/>
      <c r="B60" s="390"/>
      <c r="C60" s="391"/>
      <c r="D60" s="290"/>
      <c r="E60" s="290"/>
      <c r="F60" s="117"/>
      <c r="G60" s="49">
        <f>E60*F60</f>
        <v>0</v>
      </c>
      <c r="H60" s="53"/>
      <c r="I60" s="47"/>
    </row>
    <row r="61" spans="1:9">
      <c r="A61" s="45"/>
      <c r="B61" s="390"/>
      <c r="C61" s="391"/>
      <c r="D61" s="290"/>
      <c r="E61" s="290"/>
      <c r="F61" s="117"/>
      <c r="G61" s="49">
        <f>E61*F61</f>
        <v>0</v>
      </c>
      <c r="H61" s="53"/>
      <c r="I61" s="47"/>
    </row>
    <row r="62" spans="1:9">
      <c r="A62" s="45"/>
      <c r="B62" s="390"/>
      <c r="C62" s="391"/>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133</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4" t="s">
        <v>100</v>
      </c>
      <c r="C72" s="394"/>
      <c r="D72" s="65"/>
      <c r="E72" s="65"/>
      <c r="F72" s="65"/>
      <c r="G72" s="57"/>
      <c r="H72" s="53"/>
      <c r="I72" s="47"/>
    </row>
    <row r="73" spans="1:9" ht="15.5">
      <c r="A73" s="45"/>
      <c r="B73" s="376"/>
      <c r="C73" s="377"/>
      <c r="D73" s="290"/>
      <c r="E73" s="290"/>
      <c r="F73" s="125"/>
      <c r="G73" s="49">
        <f t="shared" ref="G73:G79" si="3">E73*F73</f>
        <v>0</v>
      </c>
      <c r="H73" s="53"/>
      <c r="I73" s="47"/>
    </row>
    <row r="74" spans="1:9" ht="15.5">
      <c r="A74" s="45"/>
      <c r="B74" s="388"/>
      <c r="C74" s="389"/>
      <c r="D74" s="290"/>
      <c r="E74" s="290"/>
      <c r="F74" s="125"/>
      <c r="G74" s="49">
        <f t="shared" si="3"/>
        <v>0</v>
      </c>
      <c r="H74" s="53"/>
      <c r="I74" s="47"/>
    </row>
    <row r="75" spans="1:9" ht="15.5">
      <c r="A75" s="45"/>
      <c r="B75" s="376"/>
      <c r="C75" s="377"/>
      <c r="D75" s="290"/>
      <c r="E75" s="290"/>
      <c r="F75" s="125"/>
      <c r="G75" s="49">
        <f t="shared" si="3"/>
        <v>0</v>
      </c>
      <c r="H75" s="53"/>
      <c r="I75" s="47"/>
    </row>
    <row r="76" spans="1:9" ht="15.5">
      <c r="A76" s="45"/>
      <c r="B76" s="388"/>
      <c r="C76" s="389"/>
      <c r="D76" s="290"/>
      <c r="E76" s="290"/>
      <c r="F76" s="125"/>
      <c r="G76" s="49">
        <f t="shared" si="3"/>
        <v>0</v>
      </c>
      <c r="H76" s="53"/>
      <c r="I76" s="47"/>
    </row>
    <row r="77" spans="1:9" ht="15.5">
      <c r="A77" s="45"/>
      <c r="B77" s="376"/>
      <c r="C77" s="377"/>
      <c r="D77" s="290"/>
      <c r="E77" s="290"/>
      <c r="F77" s="125"/>
      <c r="G77" s="49">
        <f t="shared" si="3"/>
        <v>0</v>
      </c>
      <c r="H77" s="53"/>
      <c r="I77" s="47"/>
    </row>
    <row r="78" spans="1:9" ht="15.5">
      <c r="A78" s="45"/>
      <c r="B78" s="376"/>
      <c r="C78" s="377"/>
      <c r="D78" s="290"/>
      <c r="E78" s="290"/>
      <c r="F78" s="125"/>
      <c r="G78" s="49">
        <f t="shared" si="3"/>
        <v>0</v>
      </c>
      <c r="H78" s="53"/>
      <c r="I78" s="47"/>
    </row>
    <row r="79" spans="1:9" ht="15.5">
      <c r="A79" s="45"/>
      <c r="B79" s="376"/>
      <c r="C79" s="377"/>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134</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4.b.iv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BAY+anvMJmhvVfk+r57mRLIdf3buybkVqCV36Q8Iog8CxrvYDhAh5jo90nwR3eJGbahRoXCx7jUnk3XJgpTARQ==" saltValue="H3AYDxp3rDu6iShIdRQmrQ=="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8" priority="1" stopIfTrue="1">
      <formula>ISERROR(B8)=TRUE</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2'!A38</f>
        <v>4.c.i</v>
      </c>
      <c r="C8" s="379" t="str">
        <f>'Price List - Part 2'!B35</f>
        <v>Item 4c: Rate per tonne for salt despatched from all storage sites within this lot for distributing National Salt Reserve following issue of Task Order</v>
      </c>
      <c r="D8" s="382" t="str">
        <f>'Price List - Part 2'!B37</f>
        <v>Winter Season</v>
      </c>
      <c r="E8" s="382"/>
      <c r="F8" s="382" t="str">
        <f>'Price List - Part 2'!B38</f>
        <v xml:space="preserve">Year 1 (01/05/21 to 30/04/22)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4.c.i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7" priority="1" stopIfTrue="1">
      <formula>ISERROR(B8)=TRUE</formula>
    </cfRule>
  </conditionalFormatting>
  <pageMargins left="0.7" right="0.7" top="0.75" bottom="0.75" header="0.3" footer="0.3"/>
  <pageSetup paperSize="9" scale="5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2'!A39</f>
        <v>4.c.ii</v>
      </c>
      <c r="C8" s="379" t="str">
        <f>'Price List - Part 2'!B35</f>
        <v>Item 4c: Rate per tonne for salt despatched from all storage sites within this lot for distributing National Salt Reserve following issue of Task Order</v>
      </c>
      <c r="D8" s="382" t="str">
        <f>'Price List - Part 2'!B37</f>
        <v>Winter Season</v>
      </c>
      <c r="E8" s="382"/>
      <c r="F8" s="382" t="str">
        <f>'Price List - Part 2'!B39</f>
        <v xml:space="preserve">Year 2 (01/05/22 to 30/04/23)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4.c.ii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6" priority="1" stopIfTrue="1">
      <formula>ISERROR(B8)=TRUE</formula>
    </cfRule>
  </conditionalFormatting>
  <pageMargins left="0.7" right="0.7" top="0.75" bottom="0.75" header="0.3" footer="0.3"/>
  <pageSetup paperSize="9" scale="5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2'!A40</f>
        <v>4.c.iii</v>
      </c>
      <c r="C8" s="379" t="str">
        <f>'Price List - Part 2'!B35</f>
        <v>Item 4c: Rate per tonne for salt despatched from all storage sites within this lot for distributing National Salt Reserve following issue of Task Order</v>
      </c>
      <c r="D8" s="382" t="str">
        <f>'Price List - Part 2'!B37</f>
        <v>Winter Season</v>
      </c>
      <c r="E8" s="382"/>
      <c r="F8" s="382" t="str">
        <f>'Price List - Part 2'!B40</f>
        <v>Year 3 (01/05/23 to 30/04/24)</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4.c.iii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0t/kO64pGs+urV5RupEgAF4TyVPN2fcWVMvanxAeIESeJ7sx3ooutqFx6ba9CzLC+rBs8MktcNeQkdr3NbhW+w==" saltValue="CX3tXGUZP3AaLAvXwhuHNg=="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5" priority="1" stopIfTrue="1">
      <formula>ISERROR(B8)=TRUE</formula>
    </cfRule>
  </conditionalFormatting>
  <pageMargins left="0.7" right="0.7" top="0.75" bottom="0.75" header="0.3" footer="0.3"/>
  <pageSetup paperSize="9" scale="5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2'!A41</f>
        <v>4.c.iv</v>
      </c>
      <c r="C8" s="379" t="str">
        <f>'Price List - Part 2'!B35</f>
        <v>Item 4c: Rate per tonne for salt despatched from all storage sites within this lot for distributing National Salt Reserve following issue of Task Order</v>
      </c>
      <c r="D8" s="382" t="str">
        <f>'Price List - Part 2'!B37</f>
        <v>Winter Season</v>
      </c>
      <c r="E8" s="382"/>
      <c r="F8" s="382" t="str">
        <f>'Price List - Part 2'!B41</f>
        <v>Year 4 (01/05/24 to 30/04/25)</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290"/>
      <c r="F15" s="117"/>
      <c r="G15" s="49">
        <f>E15*F15</f>
        <v>0</v>
      </c>
      <c r="H15" s="36"/>
      <c r="I15" s="47"/>
    </row>
    <row r="16" spans="1:9">
      <c r="A16" s="45"/>
      <c r="B16" s="390"/>
      <c r="C16" s="391"/>
      <c r="D16" s="115"/>
      <c r="E16" s="290"/>
      <c r="F16" s="117"/>
      <c r="G16" s="49">
        <f t="shared" ref="G16:G28" si="0">E16*F16</f>
        <v>0</v>
      </c>
      <c r="H16" s="36"/>
      <c r="I16" s="47"/>
    </row>
    <row r="17" spans="1:9">
      <c r="A17" s="45"/>
      <c r="B17" s="390"/>
      <c r="C17" s="391"/>
      <c r="D17" s="115"/>
      <c r="E17" s="290"/>
      <c r="F17" s="117"/>
      <c r="G17" s="49">
        <f t="shared" si="0"/>
        <v>0</v>
      </c>
      <c r="H17" s="36"/>
      <c r="I17" s="47"/>
    </row>
    <row r="18" spans="1:9">
      <c r="A18" s="45"/>
      <c r="B18" s="390"/>
      <c r="C18" s="391"/>
      <c r="D18" s="290"/>
      <c r="E18" s="290"/>
      <c r="F18" s="117"/>
      <c r="G18" s="49">
        <f t="shared" si="0"/>
        <v>0</v>
      </c>
      <c r="H18" s="36"/>
      <c r="I18" s="47"/>
    </row>
    <row r="19" spans="1:9">
      <c r="A19" s="45"/>
      <c r="B19" s="390"/>
      <c r="C19" s="391"/>
      <c r="D19" s="290"/>
      <c r="E19" s="290"/>
      <c r="F19" s="117"/>
      <c r="G19" s="49">
        <f t="shared" si="0"/>
        <v>0</v>
      </c>
      <c r="H19" s="36"/>
      <c r="I19" s="47"/>
    </row>
    <row r="20" spans="1:9">
      <c r="A20" s="45"/>
      <c r="B20" s="390"/>
      <c r="C20" s="391"/>
      <c r="D20" s="290"/>
      <c r="E20" s="290"/>
      <c r="F20" s="117"/>
      <c r="G20" s="49">
        <f t="shared" si="0"/>
        <v>0</v>
      </c>
      <c r="H20" s="36"/>
      <c r="I20" s="47"/>
    </row>
    <row r="21" spans="1:9">
      <c r="A21" s="45"/>
      <c r="B21" s="390"/>
      <c r="C21" s="391"/>
      <c r="D21" s="290"/>
      <c r="E21" s="290"/>
      <c r="F21" s="117"/>
      <c r="G21" s="49">
        <f t="shared" si="0"/>
        <v>0</v>
      </c>
      <c r="H21" s="36"/>
      <c r="I21" s="47"/>
    </row>
    <row r="22" spans="1:9">
      <c r="A22" s="45"/>
      <c r="B22" s="390"/>
      <c r="C22" s="391"/>
      <c r="D22" s="290"/>
      <c r="E22" s="290"/>
      <c r="F22" s="117"/>
      <c r="G22" s="49">
        <f t="shared" si="0"/>
        <v>0</v>
      </c>
      <c r="H22" s="36"/>
      <c r="I22" s="47"/>
    </row>
    <row r="23" spans="1:9">
      <c r="A23" s="45"/>
      <c r="B23" s="390"/>
      <c r="C23" s="391"/>
      <c r="D23" s="290"/>
      <c r="E23" s="290"/>
      <c r="F23" s="117"/>
      <c r="G23" s="49">
        <f t="shared" si="0"/>
        <v>0</v>
      </c>
      <c r="H23" s="36"/>
      <c r="I23" s="47"/>
    </row>
    <row r="24" spans="1:9">
      <c r="A24" s="45"/>
      <c r="B24" s="390"/>
      <c r="C24" s="391"/>
      <c r="D24" s="290"/>
      <c r="E24" s="290"/>
      <c r="F24" s="117"/>
      <c r="G24" s="49">
        <f t="shared" si="0"/>
        <v>0</v>
      </c>
      <c r="H24" s="36"/>
      <c r="I24" s="47"/>
    </row>
    <row r="25" spans="1:9">
      <c r="A25" s="45"/>
      <c r="B25" s="390"/>
      <c r="C25" s="391"/>
      <c r="D25" s="290"/>
      <c r="E25" s="290"/>
      <c r="F25" s="117"/>
      <c r="G25" s="49">
        <f t="shared" si="0"/>
        <v>0</v>
      </c>
      <c r="H25" s="36"/>
      <c r="I25" s="47"/>
    </row>
    <row r="26" spans="1:9">
      <c r="A26" s="45"/>
      <c r="B26" s="390"/>
      <c r="C26" s="391"/>
      <c r="D26" s="290"/>
      <c r="E26" s="290"/>
      <c r="F26" s="117"/>
      <c r="G26" s="49">
        <f t="shared" si="0"/>
        <v>0</v>
      </c>
      <c r="H26" s="36"/>
      <c r="I26" s="47"/>
    </row>
    <row r="27" spans="1:9">
      <c r="A27" s="45"/>
      <c r="B27" s="390"/>
      <c r="C27" s="391"/>
      <c r="D27" s="290"/>
      <c r="E27" s="290"/>
      <c r="F27" s="117"/>
      <c r="G27" s="49">
        <f t="shared" si="0"/>
        <v>0</v>
      </c>
      <c r="H27" s="36"/>
      <c r="I27" s="47"/>
    </row>
    <row r="28" spans="1:9">
      <c r="A28" s="45"/>
      <c r="B28" s="390"/>
      <c r="C28" s="391"/>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290"/>
      <c r="E32" s="290"/>
      <c r="F32" s="117"/>
      <c r="G32" s="49">
        <f t="shared" ref="G32:G42" si="1">E32*F32</f>
        <v>0</v>
      </c>
      <c r="H32" s="53"/>
      <c r="I32" s="47"/>
    </row>
    <row r="33" spans="1:9">
      <c r="A33" s="45"/>
      <c r="B33" s="388"/>
      <c r="C33" s="396"/>
      <c r="D33" s="290"/>
      <c r="E33" s="290"/>
      <c r="F33" s="117"/>
      <c r="G33" s="49">
        <f t="shared" si="1"/>
        <v>0</v>
      </c>
      <c r="H33" s="53"/>
      <c r="I33" s="47"/>
    </row>
    <row r="34" spans="1:9">
      <c r="A34" s="45"/>
      <c r="B34" s="388"/>
      <c r="C34" s="396"/>
      <c r="D34" s="290"/>
      <c r="E34" s="290"/>
      <c r="F34" s="117"/>
      <c r="G34" s="49">
        <f t="shared" si="1"/>
        <v>0</v>
      </c>
      <c r="H34" s="53"/>
      <c r="I34" s="47"/>
    </row>
    <row r="35" spans="1:9">
      <c r="A35" s="45"/>
      <c r="B35" s="388"/>
      <c r="C35" s="396"/>
      <c r="D35" s="290"/>
      <c r="E35" s="290"/>
      <c r="F35" s="117"/>
      <c r="G35" s="49">
        <f t="shared" si="1"/>
        <v>0</v>
      </c>
      <c r="H35" s="53"/>
      <c r="I35" s="47"/>
    </row>
    <row r="36" spans="1:9">
      <c r="A36" s="45"/>
      <c r="B36" s="388"/>
      <c r="C36" s="396"/>
      <c r="D36" s="290"/>
      <c r="E36" s="290"/>
      <c r="F36" s="117"/>
      <c r="G36" s="49">
        <f t="shared" si="1"/>
        <v>0</v>
      </c>
      <c r="H36" s="53"/>
      <c r="I36" s="47"/>
    </row>
    <row r="37" spans="1:9">
      <c r="A37" s="45"/>
      <c r="B37" s="388"/>
      <c r="C37" s="396"/>
      <c r="D37" s="290"/>
      <c r="E37" s="290"/>
      <c r="F37" s="117"/>
      <c r="G37" s="49">
        <f t="shared" si="1"/>
        <v>0</v>
      </c>
      <c r="H37" s="53"/>
      <c r="I37" s="47"/>
    </row>
    <row r="38" spans="1:9">
      <c r="A38" s="45"/>
      <c r="B38" s="388"/>
      <c r="C38" s="396"/>
      <c r="D38" s="290"/>
      <c r="E38" s="290"/>
      <c r="F38" s="117"/>
      <c r="G38" s="49">
        <f t="shared" si="1"/>
        <v>0</v>
      </c>
      <c r="H38" s="53"/>
      <c r="I38" s="47"/>
    </row>
    <row r="39" spans="1:9">
      <c r="A39" s="45"/>
      <c r="B39" s="388"/>
      <c r="C39" s="396"/>
      <c r="D39" s="290"/>
      <c r="E39" s="290"/>
      <c r="F39" s="117"/>
      <c r="G39" s="49">
        <f t="shared" si="1"/>
        <v>0</v>
      </c>
      <c r="H39" s="53"/>
      <c r="I39" s="47"/>
    </row>
    <row r="40" spans="1:9">
      <c r="A40" s="45"/>
      <c r="B40" s="388"/>
      <c r="C40" s="396"/>
      <c r="D40" s="290"/>
      <c r="E40" s="290"/>
      <c r="F40" s="117"/>
      <c r="G40" s="49">
        <f t="shared" si="1"/>
        <v>0</v>
      </c>
      <c r="H40" s="53"/>
      <c r="I40" s="47"/>
    </row>
    <row r="41" spans="1:9">
      <c r="A41" s="45"/>
      <c r="B41" s="388"/>
      <c r="C41" s="396"/>
      <c r="D41" s="290"/>
      <c r="E41" s="290"/>
      <c r="F41" s="117"/>
      <c r="G41" s="49">
        <f t="shared" si="1"/>
        <v>0</v>
      </c>
      <c r="H41" s="53"/>
      <c r="I41" s="47"/>
    </row>
    <row r="42" spans="1:9">
      <c r="A42" s="45"/>
      <c r="B42" s="388"/>
      <c r="C42" s="396"/>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290"/>
      <c r="F46" s="117"/>
      <c r="G46" s="49">
        <f t="shared" ref="G46:G54" si="2">E46*F46</f>
        <v>0</v>
      </c>
      <c r="H46" s="36"/>
      <c r="I46" s="47"/>
    </row>
    <row r="47" spans="1:9">
      <c r="A47" s="45"/>
      <c r="B47" s="390"/>
      <c r="C47" s="391"/>
      <c r="D47" s="115"/>
      <c r="E47" s="290"/>
      <c r="F47" s="117"/>
      <c r="G47" s="49">
        <f t="shared" si="2"/>
        <v>0</v>
      </c>
      <c r="H47" s="36"/>
      <c r="I47" s="47"/>
    </row>
    <row r="48" spans="1:9">
      <c r="A48" s="45"/>
      <c r="B48" s="390"/>
      <c r="C48" s="391"/>
      <c r="D48" s="115"/>
      <c r="E48" s="290"/>
      <c r="F48" s="117"/>
      <c r="G48" s="49">
        <f t="shared" si="2"/>
        <v>0</v>
      </c>
      <c r="H48" s="36"/>
      <c r="I48" s="47"/>
    </row>
    <row r="49" spans="1:9">
      <c r="A49" s="45"/>
      <c r="B49" s="390"/>
      <c r="C49" s="391"/>
      <c r="D49" s="290"/>
      <c r="E49" s="290"/>
      <c r="F49" s="117"/>
      <c r="G49" s="49">
        <f t="shared" si="2"/>
        <v>0</v>
      </c>
      <c r="H49" s="36"/>
      <c r="I49" s="47"/>
    </row>
    <row r="50" spans="1:9">
      <c r="A50" s="45"/>
      <c r="B50" s="390"/>
      <c r="C50" s="391"/>
      <c r="D50" s="290"/>
      <c r="E50" s="290"/>
      <c r="F50" s="117"/>
      <c r="G50" s="49">
        <f t="shared" si="2"/>
        <v>0</v>
      </c>
      <c r="H50" s="36"/>
      <c r="I50" s="47"/>
    </row>
    <row r="51" spans="1:9">
      <c r="A51" s="45"/>
      <c r="B51" s="390"/>
      <c r="C51" s="391"/>
      <c r="D51" s="290"/>
      <c r="E51" s="290"/>
      <c r="F51" s="117"/>
      <c r="G51" s="49">
        <f t="shared" si="2"/>
        <v>0</v>
      </c>
      <c r="H51" s="36"/>
      <c r="I51" s="47"/>
    </row>
    <row r="52" spans="1:9">
      <c r="A52" s="45"/>
      <c r="B52" s="390"/>
      <c r="C52" s="391"/>
      <c r="D52" s="290"/>
      <c r="E52" s="290"/>
      <c r="F52" s="117"/>
      <c r="G52" s="49">
        <f t="shared" si="2"/>
        <v>0</v>
      </c>
      <c r="H52" s="36"/>
      <c r="I52" s="47"/>
    </row>
    <row r="53" spans="1:9">
      <c r="A53" s="45"/>
      <c r="B53" s="390"/>
      <c r="C53" s="391"/>
      <c r="D53" s="290"/>
      <c r="E53" s="290"/>
      <c r="F53" s="117"/>
      <c r="G53" s="49">
        <f t="shared" si="2"/>
        <v>0</v>
      </c>
      <c r="H53" s="36"/>
      <c r="I53" s="47"/>
    </row>
    <row r="54" spans="1:9">
      <c r="A54" s="45"/>
      <c r="B54" s="390"/>
      <c r="C54" s="391"/>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290"/>
      <c r="E58" s="290"/>
      <c r="F58" s="117"/>
      <c r="G58" s="49">
        <f>E58*F58</f>
        <v>0</v>
      </c>
      <c r="H58" s="53"/>
      <c r="I58" s="47"/>
    </row>
    <row r="59" spans="1:9">
      <c r="A59" s="45"/>
      <c r="B59" s="390"/>
      <c r="C59" s="391"/>
      <c r="D59" s="290"/>
      <c r="E59" s="290"/>
      <c r="F59" s="117"/>
      <c r="G59" s="49">
        <f>E59*F59</f>
        <v>0</v>
      </c>
      <c r="H59" s="53"/>
      <c r="I59" s="47"/>
    </row>
    <row r="60" spans="1:9">
      <c r="A60" s="45"/>
      <c r="B60" s="390"/>
      <c r="C60" s="391"/>
      <c r="D60" s="290"/>
      <c r="E60" s="290"/>
      <c r="F60" s="117"/>
      <c r="G60" s="49">
        <f>E60*F60</f>
        <v>0</v>
      </c>
      <c r="H60" s="53"/>
      <c r="I60" s="47"/>
    </row>
    <row r="61" spans="1:9">
      <c r="A61" s="45"/>
      <c r="B61" s="390"/>
      <c r="C61" s="391"/>
      <c r="D61" s="290"/>
      <c r="E61" s="290"/>
      <c r="F61" s="117"/>
      <c r="G61" s="49">
        <f>E61*F61</f>
        <v>0</v>
      </c>
      <c r="H61" s="53"/>
      <c r="I61" s="47"/>
    </row>
    <row r="62" spans="1:9">
      <c r="A62" s="45"/>
      <c r="B62" s="390"/>
      <c r="C62" s="391"/>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133</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4" t="s">
        <v>100</v>
      </c>
      <c r="C72" s="394"/>
      <c r="D72" s="65"/>
      <c r="E72" s="65"/>
      <c r="F72" s="65"/>
      <c r="G72" s="57"/>
      <c r="H72" s="53"/>
      <c r="I72" s="47"/>
    </row>
    <row r="73" spans="1:9" ht="15.5">
      <c r="A73" s="45"/>
      <c r="B73" s="376"/>
      <c r="C73" s="377"/>
      <c r="D73" s="290"/>
      <c r="E73" s="290"/>
      <c r="F73" s="125"/>
      <c r="G73" s="49">
        <f t="shared" ref="G73:G79" si="3">E73*F73</f>
        <v>0</v>
      </c>
      <c r="H73" s="53"/>
      <c r="I73" s="47"/>
    </row>
    <row r="74" spans="1:9" ht="15.5">
      <c r="A74" s="45"/>
      <c r="B74" s="388"/>
      <c r="C74" s="389"/>
      <c r="D74" s="290"/>
      <c r="E74" s="290"/>
      <c r="F74" s="125"/>
      <c r="G74" s="49">
        <f t="shared" si="3"/>
        <v>0</v>
      </c>
      <c r="H74" s="53"/>
      <c r="I74" s="47"/>
    </row>
    <row r="75" spans="1:9" ht="15.5">
      <c r="A75" s="45"/>
      <c r="B75" s="376"/>
      <c r="C75" s="377"/>
      <c r="D75" s="290"/>
      <c r="E75" s="290"/>
      <c r="F75" s="125"/>
      <c r="G75" s="49">
        <f t="shared" si="3"/>
        <v>0</v>
      </c>
      <c r="H75" s="53"/>
      <c r="I75" s="47"/>
    </row>
    <row r="76" spans="1:9" ht="15.5">
      <c r="A76" s="45"/>
      <c r="B76" s="388"/>
      <c r="C76" s="389"/>
      <c r="D76" s="290"/>
      <c r="E76" s="290"/>
      <c r="F76" s="125"/>
      <c r="G76" s="49">
        <f t="shared" si="3"/>
        <v>0</v>
      </c>
      <c r="H76" s="53"/>
      <c r="I76" s="47"/>
    </row>
    <row r="77" spans="1:9" ht="15.5">
      <c r="A77" s="45"/>
      <c r="B77" s="376"/>
      <c r="C77" s="377"/>
      <c r="D77" s="290"/>
      <c r="E77" s="290"/>
      <c r="F77" s="125"/>
      <c r="G77" s="49">
        <f t="shared" si="3"/>
        <v>0</v>
      </c>
      <c r="H77" s="53"/>
      <c r="I77" s="47"/>
    </row>
    <row r="78" spans="1:9" ht="15.5">
      <c r="A78" s="45"/>
      <c r="B78" s="376"/>
      <c r="C78" s="377"/>
      <c r="D78" s="290"/>
      <c r="E78" s="290"/>
      <c r="F78" s="125"/>
      <c r="G78" s="49">
        <f t="shared" si="3"/>
        <v>0</v>
      </c>
      <c r="H78" s="53"/>
      <c r="I78" s="47"/>
    </row>
    <row r="79" spans="1:9" ht="15.5">
      <c r="A79" s="45"/>
      <c r="B79" s="376"/>
      <c r="C79" s="377"/>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134</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4.c.iv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AbKzbNPXdvVX4rt2rWNPLG2UYDzuNktuQUlOOzzZnj79jRHED6xY/s5DulJiPGW/GU1kCbUFI5Xnd/8viXpQeQ==" saltValue="PXukEbZ5dAuxo1QT3zHDUg=="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4" priority="1" stopIfTrue="1">
      <formula>ISERROR(B8)=TRUE</formula>
    </cfRule>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2'!A47</f>
        <v>4.d.i</v>
      </c>
      <c r="C8" s="379" t="str">
        <f>'Price List - Part 2'!B44</f>
        <v>Item 4d: De-mobilisation cost for distributing National Salt Reserve during a severe winter following issue of a Task Order</v>
      </c>
      <c r="D8" s="382" t="str">
        <f>'Price List - Part 2'!B46</f>
        <v>Winter Season</v>
      </c>
      <c r="E8" s="382"/>
      <c r="F8" s="382" t="str">
        <f>'Price List - Part 2'!B47</f>
        <v xml:space="preserve">Year 1 (01/05/21 to 30/04/22)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4.d.i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3" priority="1" stopIfTrue="1">
      <formula>ISERROR(B8)=TRUE</formula>
    </cfRule>
  </conditionalFormatting>
  <pageMargins left="0.7" right="0.7" top="0.75" bottom="0.75" header="0.3" footer="0.3"/>
  <pageSetup paperSize="9" scale="5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N55"/>
  <sheetViews>
    <sheetView topLeftCell="A7" workbookViewId="0">
      <selection activeCell="B1" sqref="B1"/>
    </sheetView>
  </sheetViews>
  <sheetFormatPr defaultColWidth="7.4609375" defaultRowHeight="15.5"/>
  <cols>
    <col min="1" max="1" width="12.3828125" style="257" customWidth="1"/>
    <col min="2" max="2" width="47.84375" style="258" customWidth="1"/>
    <col min="3" max="3" width="1.3828125" style="211" customWidth="1"/>
    <col min="4" max="4" width="16.3828125" style="253" customWidth="1"/>
    <col min="5" max="16384" width="7.4609375" style="211"/>
  </cols>
  <sheetData>
    <row r="1" spans="1:196" ht="39.9" customHeight="1">
      <c r="A1" s="297"/>
      <c r="B1" s="300" t="s">
        <v>166</v>
      </c>
      <c r="C1" s="298"/>
      <c r="D1" s="29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c r="CC1" s="209"/>
      <c r="CD1" s="209"/>
      <c r="CE1" s="209"/>
      <c r="CF1" s="209"/>
      <c r="CG1" s="209"/>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row>
    <row r="2" spans="1:196" s="214" customFormat="1" ht="6.75" customHeight="1">
      <c r="A2" s="212"/>
      <c r="B2" s="212"/>
      <c r="C2" s="212"/>
      <c r="D2" s="212"/>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209"/>
      <c r="BZ2" s="209"/>
      <c r="CA2" s="209"/>
      <c r="CB2" s="209"/>
      <c r="CC2" s="209"/>
      <c r="CD2" s="209"/>
      <c r="CE2" s="209"/>
      <c r="CF2" s="209"/>
      <c r="CG2" s="209"/>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c r="FW2" s="213"/>
      <c r="FX2" s="213"/>
      <c r="FY2" s="213"/>
      <c r="FZ2" s="213"/>
      <c r="GA2" s="213"/>
      <c r="GB2" s="213"/>
      <c r="GC2" s="213"/>
      <c r="GD2" s="213"/>
      <c r="GE2" s="213"/>
      <c r="GF2" s="213"/>
      <c r="GG2" s="213"/>
      <c r="GH2" s="213"/>
      <c r="GI2" s="213"/>
      <c r="GJ2" s="213"/>
      <c r="GK2" s="213"/>
      <c r="GL2" s="213"/>
      <c r="GM2" s="213"/>
      <c r="GN2" s="213"/>
    </row>
    <row r="3" spans="1:196" s="214" customFormat="1" ht="30" customHeight="1">
      <c r="A3" s="309" t="s">
        <v>106</v>
      </c>
      <c r="B3" s="309"/>
      <c r="C3" s="309"/>
      <c r="D3" s="3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row>
    <row r="4" spans="1:196" s="214" customFormat="1" ht="6.75" customHeight="1" thickBot="1">
      <c r="A4" s="215"/>
      <c r="B4" s="215"/>
      <c r="C4" s="215"/>
      <c r="D4" s="215"/>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row>
    <row r="5" spans="1:196" s="214" customFormat="1" ht="21.65" customHeight="1">
      <c r="A5" s="216" t="s">
        <v>107</v>
      </c>
      <c r="B5" s="301">
        <f>'Price List - Part 1'!C8</f>
        <v>0</v>
      </c>
      <c r="C5" s="215"/>
      <c r="D5" s="215"/>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row>
    <row r="6" spans="1:196" ht="20.149999999999999" customHeight="1">
      <c r="A6" s="310" t="s">
        <v>113</v>
      </c>
      <c r="B6" s="311"/>
      <c r="C6" s="311"/>
      <c r="D6" s="311"/>
    </row>
    <row r="7" spans="1:196" ht="20.149999999999999" customHeight="1">
      <c r="A7" s="217"/>
      <c r="B7" s="218"/>
      <c r="C7" s="219"/>
      <c r="D7" s="219"/>
    </row>
    <row r="8" spans="1:196" ht="57.65" customHeight="1">
      <c r="A8" s="312" t="s">
        <v>114</v>
      </c>
      <c r="B8" s="313"/>
      <c r="C8" s="313"/>
      <c r="D8" s="314"/>
      <c r="F8" s="220"/>
    </row>
    <row r="9" spans="1:196" s="225" customFormat="1" ht="10.75" customHeight="1">
      <c r="A9" s="221"/>
      <c r="B9" s="222"/>
      <c r="C9" s="223"/>
      <c r="D9" s="224"/>
    </row>
    <row r="10" spans="1:196" s="225" customFormat="1" ht="28.75" customHeight="1">
      <c r="A10" s="226" t="s">
        <v>110</v>
      </c>
      <c r="B10" s="227" t="s">
        <v>115</v>
      </c>
      <c r="C10" s="228"/>
      <c r="D10" s="229" t="s">
        <v>108</v>
      </c>
    </row>
    <row r="11" spans="1:196" s="225" customFormat="1" ht="37.5" customHeight="1">
      <c r="A11" s="230" t="s">
        <v>131</v>
      </c>
      <c r="B11" s="264" t="str">
        <f>'Price List - Part 1'!B16</f>
        <v xml:space="preserve">Item 1(a): Mobilisation cost where salt is not being moved i.e. it is staying at the existing location   </v>
      </c>
      <c r="C11" s="231"/>
      <c r="D11" s="232">
        <f>'Price List - Part 1'!G23</f>
        <v>0</v>
      </c>
    </row>
    <row r="12" spans="1:196" s="225" customFormat="1" ht="37.5" customHeight="1">
      <c r="A12" s="230" t="s">
        <v>117</v>
      </c>
      <c r="B12" s="264" t="str">
        <f>'Price List - Part 1'!B27</f>
        <v>Item 1(b): Mobilisation cost where salt is being moved to a new proposed location.</v>
      </c>
      <c r="C12" s="231"/>
      <c r="D12" s="232">
        <f>'Price List - Part 1'!G38</f>
        <v>0</v>
      </c>
    </row>
    <row r="13" spans="1:196" s="225" customFormat="1" ht="53.4" customHeight="1">
      <c r="A13" s="230" t="s">
        <v>147</v>
      </c>
      <c r="B13" s="264" t="str">
        <f>'Price List - Part 1'!B41</f>
        <v xml:space="preserve">Item 2: Monthly charge for storing salt at approved location(s) </v>
      </c>
      <c r="C13" s="233"/>
      <c r="D13" s="232">
        <f>'Price List - Part 1'!G48</f>
        <v>0</v>
      </c>
    </row>
    <row r="14" spans="1:196" s="225" customFormat="1" ht="37.5" customHeight="1">
      <c r="A14" s="230" t="s">
        <v>148</v>
      </c>
      <c r="B14" s="264" t="str">
        <f>'Price List - Part 1'!B51</f>
        <v>Item 3 :Provision of routine sheeting inspection and general maintenance</v>
      </c>
      <c r="C14" s="233"/>
      <c r="D14" s="232">
        <f>'Price List - Part 1'!G58</f>
        <v>0</v>
      </c>
    </row>
    <row r="15" spans="1:196" s="225" customFormat="1" ht="37.5" customHeight="1">
      <c r="A15" s="271"/>
      <c r="B15" s="272" t="s">
        <v>109</v>
      </c>
      <c r="C15" s="273"/>
      <c r="D15" s="274">
        <f>SUM(D11:D14)</f>
        <v>0</v>
      </c>
    </row>
    <row r="16" spans="1:196" s="225" customFormat="1" ht="28.25" customHeight="1">
      <c r="A16" s="234"/>
      <c r="B16" s="234"/>
      <c r="C16" s="234"/>
      <c r="D16" s="234"/>
    </row>
    <row r="17" spans="1:4" s="225" customFormat="1" ht="42" customHeight="1">
      <c r="A17" s="312" t="s">
        <v>119</v>
      </c>
      <c r="B17" s="313"/>
      <c r="C17" s="313"/>
      <c r="D17" s="314"/>
    </row>
    <row r="18" spans="1:4" s="225" customFormat="1" ht="7.25" customHeight="1">
      <c r="A18" s="235"/>
      <c r="B18" s="236"/>
      <c r="C18" s="237"/>
      <c r="D18" s="238"/>
    </row>
    <row r="19" spans="1:4" s="225" customFormat="1" ht="38.25" customHeight="1">
      <c r="A19" s="239" t="s">
        <v>110</v>
      </c>
      <c r="B19" s="227" t="s">
        <v>115</v>
      </c>
      <c r="C19" s="240"/>
      <c r="D19" s="229" t="s">
        <v>108</v>
      </c>
    </row>
    <row r="20" spans="1:4" s="225" customFormat="1" ht="39.65" customHeight="1">
      <c r="A20" s="241" t="s">
        <v>149</v>
      </c>
      <c r="B20" s="266" t="str">
        <f>'Price List - Part 2'!B16</f>
        <v>Item 4a: Mobilisation cost for distributing National Salt Reserve following the issue of a Task Order</v>
      </c>
      <c r="C20" s="242"/>
      <c r="D20" s="243">
        <f>'Price List - Part 2'!G23</f>
        <v>0</v>
      </c>
    </row>
    <row r="21" spans="1:4" s="225" customFormat="1" ht="64.75" customHeight="1">
      <c r="A21" s="241" t="s">
        <v>150</v>
      </c>
      <c r="B21" s="266" t="str">
        <f>'Price List - Part 2'!B26</f>
        <v>Item 4b: Weekly charge for maintaining capability for distributing National Salt Reserve following issue of a Task Order</v>
      </c>
      <c r="C21" s="242"/>
      <c r="D21" s="243">
        <f>'Price List - Part 2'!G33</f>
        <v>0</v>
      </c>
    </row>
    <row r="22" spans="1:4" s="225" customFormat="1" ht="61.75" customHeight="1">
      <c r="A22" s="241" t="s">
        <v>151</v>
      </c>
      <c r="B22" s="266" t="str">
        <f>'Price List - Part 2'!B35</f>
        <v>Item 4c: Rate per tonne for salt despatched from all storage sites within this lot for distributing National Salt Reserve following issue of Task Order</v>
      </c>
      <c r="C22" s="242"/>
      <c r="D22" s="243">
        <f>'Price List - Part 2'!G42</f>
        <v>0</v>
      </c>
    </row>
    <row r="23" spans="1:4" s="225" customFormat="1" ht="57.65" customHeight="1" thickBot="1">
      <c r="A23" s="241" t="s">
        <v>152</v>
      </c>
      <c r="B23" s="266" t="str">
        <f>'Price List - Part 2'!B44</f>
        <v>Item 4d: De-mobilisation cost for distributing National Salt Reserve during a severe winter following issue of a Task Order</v>
      </c>
      <c r="C23" s="242"/>
      <c r="D23" s="243">
        <f>'Price List - Part 2'!G51</f>
        <v>0</v>
      </c>
    </row>
    <row r="24" spans="1:4" ht="37.5" customHeight="1" thickTop="1" thickBot="1">
      <c r="A24" s="267"/>
      <c r="B24" s="268" t="s">
        <v>111</v>
      </c>
      <c r="C24" s="269"/>
      <c r="D24" s="270">
        <f>SUM(D20:D23)</f>
        <v>0</v>
      </c>
    </row>
    <row r="25" spans="1:4" ht="16" thickBot="1">
      <c r="A25" s="244"/>
      <c r="B25" s="245"/>
      <c r="C25" s="214"/>
      <c r="D25" s="246"/>
    </row>
    <row r="26" spans="1:4" ht="25.75" customHeight="1" thickBot="1">
      <c r="A26" s="247"/>
      <c r="B26" s="248" t="s">
        <v>112</v>
      </c>
      <c r="C26" s="249"/>
      <c r="D26" s="250">
        <f>D15+D24</f>
        <v>0</v>
      </c>
    </row>
    <row r="31" spans="1:4">
      <c r="A31" s="251"/>
      <c r="B31" s="252"/>
    </row>
    <row r="32" spans="1:4">
      <c r="A32" s="251"/>
      <c r="B32" s="252"/>
    </row>
    <row r="33" spans="1:6">
      <c r="A33" s="251"/>
      <c r="B33" s="252"/>
    </row>
    <row r="34" spans="1:6" ht="17.5">
      <c r="A34" s="251"/>
      <c r="B34" s="252"/>
      <c r="F34" s="254"/>
    </row>
    <row r="35" spans="1:6">
      <c r="A35" s="255"/>
      <c r="B35" s="256"/>
    </row>
    <row r="36" spans="1:6">
      <c r="A36" s="255"/>
      <c r="B36" s="256"/>
    </row>
    <row r="37" spans="1:6">
      <c r="A37" s="255"/>
      <c r="B37" s="256"/>
    </row>
    <row r="38" spans="1:6">
      <c r="A38" s="255"/>
      <c r="B38" s="256"/>
    </row>
    <row r="39" spans="1:6">
      <c r="A39" s="255"/>
      <c r="B39" s="256"/>
    </row>
    <row r="40" spans="1:6">
      <c r="A40" s="255"/>
      <c r="B40" s="256"/>
    </row>
    <row r="41" spans="1:6">
      <c r="A41" s="255"/>
      <c r="B41" s="256"/>
    </row>
    <row r="42" spans="1:6">
      <c r="A42" s="255"/>
      <c r="B42" s="256"/>
      <c r="D42" s="211"/>
    </row>
    <row r="43" spans="1:6">
      <c r="A43" s="255"/>
      <c r="B43" s="256"/>
      <c r="D43" s="211"/>
    </row>
    <row r="44" spans="1:6">
      <c r="A44" s="255"/>
      <c r="B44" s="256"/>
      <c r="D44" s="211"/>
    </row>
    <row r="45" spans="1:6">
      <c r="A45" s="255"/>
      <c r="B45" s="256"/>
      <c r="D45" s="211"/>
    </row>
    <row r="46" spans="1:6">
      <c r="A46" s="255"/>
      <c r="B46" s="256"/>
      <c r="D46" s="211"/>
    </row>
    <row r="47" spans="1:6">
      <c r="A47" s="255"/>
      <c r="B47" s="256"/>
      <c r="D47" s="211"/>
    </row>
    <row r="48" spans="1:6">
      <c r="A48" s="255"/>
      <c r="B48" s="256"/>
      <c r="D48" s="211"/>
    </row>
    <row r="49" spans="1:4">
      <c r="A49" s="255"/>
      <c r="B49" s="256"/>
      <c r="D49" s="211"/>
    </row>
    <row r="50" spans="1:4">
      <c r="A50" s="255"/>
      <c r="B50" s="256"/>
      <c r="D50" s="211"/>
    </row>
    <row r="51" spans="1:4">
      <c r="A51" s="255"/>
      <c r="B51" s="256"/>
      <c r="D51" s="211"/>
    </row>
    <row r="52" spans="1:4">
      <c r="A52" s="255"/>
      <c r="B52" s="256"/>
      <c r="D52" s="211"/>
    </row>
    <row r="53" spans="1:4">
      <c r="A53" s="255"/>
      <c r="B53" s="256"/>
      <c r="D53" s="211"/>
    </row>
    <row r="54" spans="1:4">
      <c r="A54" s="255"/>
      <c r="B54" s="256"/>
      <c r="D54" s="211"/>
    </row>
    <row r="55" spans="1:4">
      <c r="A55" s="255"/>
      <c r="B55" s="256"/>
      <c r="D55" s="211"/>
    </row>
  </sheetData>
  <sheetProtection algorithmName="SHA-512" hashValue="VGZuLTVq+pEutLbZSy83ZV2IGgvTDrWmjFeg83McOOvmlOA2Q46eZJfPdLHT0PVhFH8BpQjeFyE8aWWA74BpnQ==" saltValue="Ndy+9w+CvljXmk0yoPtSQA==" spinCount="100000" sheet="1" objects="1" scenarios="1"/>
  <mergeCells count="4">
    <mergeCell ref="A3:D3"/>
    <mergeCell ref="A6:D6"/>
    <mergeCell ref="A8:D8"/>
    <mergeCell ref="A17:D17"/>
  </mergeCells>
  <pageMargins left="0.7" right="0.7" top="0.75" bottom="0.75" header="0.3" footer="0.3"/>
  <pageSetup paperSize="9" scale="8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2'!A48</f>
        <v>4.d.ii</v>
      </c>
      <c r="C8" s="379" t="str">
        <f>'Price List - Part 2'!B44</f>
        <v>Item 4d: De-mobilisation cost for distributing National Salt Reserve during a severe winter following issue of a Task Order</v>
      </c>
      <c r="D8" s="382" t="str">
        <f>'Price List - Part 2'!B46</f>
        <v>Winter Season</v>
      </c>
      <c r="E8" s="382"/>
      <c r="F8" s="382" t="str">
        <f>'Price List - Part 2'!B48</f>
        <v xml:space="preserve">Year 2 (01/05/22 to 30/04/23) </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4.d.ii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2" priority="1" stopIfTrue="1">
      <formula>ISERROR(B8)=TRUE</formula>
    </cfRule>
  </conditionalFormatting>
  <pageMargins left="0.7" right="0.7" top="0.75" bottom="0.75" header="0.3" footer="0.3"/>
  <pageSetup paperSize="9" scale="53"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2'!A49</f>
        <v>4.d.iii</v>
      </c>
      <c r="C8" s="379" t="str">
        <f>'Price List - Part 2'!B44</f>
        <v>Item 4d: De-mobilisation cost for distributing National Salt Reserve during a severe winter following issue of a Task Order</v>
      </c>
      <c r="D8" s="382" t="str">
        <f>'Price List - Part 2'!B46</f>
        <v>Winter Season</v>
      </c>
      <c r="E8" s="382"/>
      <c r="F8" s="382" t="str">
        <f>'Price List - Part 2'!B49</f>
        <v>Year 3 (01/05/23 to 30/04/24)</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16"/>
      <c r="F15" s="117"/>
      <c r="G15" s="49">
        <f>E15*F15</f>
        <v>0</v>
      </c>
      <c r="H15" s="36"/>
      <c r="I15" s="47"/>
    </row>
    <row r="16" spans="1:9">
      <c r="A16" s="45"/>
      <c r="B16" s="390"/>
      <c r="C16" s="391"/>
      <c r="D16" s="115"/>
      <c r="E16" s="116"/>
      <c r="F16" s="117"/>
      <c r="G16" s="49">
        <f t="shared" ref="G16:G28" si="0">E16*F16</f>
        <v>0</v>
      </c>
      <c r="H16" s="36"/>
      <c r="I16" s="47"/>
    </row>
    <row r="17" spans="1:9">
      <c r="A17" s="45"/>
      <c r="B17" s="390"/>
      <c r="C17" s="391"/>
      <c r="D17" s="115"/>
      <c r="E17" s="116"/>
      <c r="F17" s="117"/>
      <c r="G17" s="49">
        <f t="shared" si="0"/>
        <v>0</v>
      </c>
      <c r="H17" s="36"/>
      <c r="I17" s="47"/>
    </row>
    <row r="18" spans="1:9">
      <c r="A18" s="45"/>
      <c r="B18" s="390"/>
      <c r="C18" s="391"/>
      <c r="D18" s="116"/>
      <c r="E18" s="116"/>
      <c r="F18" s="117"/>
      <c r="G18" s="49">
        <f t="shared" si="0"/>
        <v>0</v>
      </c>
      <c r="H18" s="36"/>
      <c r="I18" s="47"/>
    </row>
    <row r="19" spans="1:9">
      <c r="A19" s="45"/>
      <c r="B19" s="390"/>
      <c r="C19" s="391"/>
      <c r="D19" s="116"/>
      <c r="E19" s="116"/>
      <c r="F19" s="117"/>
      <c r="G19" s="49">
        <f t="shared" si="0"/>
        <v>0</v>
      </c>
      <c r="H19" s="36"/>
      <c r="I19" s="47"/>
    </row>
    <row r="20" spans="1:9">
      <c r="A20" s="45"/>
      <c r="B20" s="390"/>
      <c r="C20" s="391"/>
      <c r="D20" s="116"/>
      <c r="E20" s="116"/>
      <c r="F20" s="117"/>
      <c r="G20" s="49">
        <f t="shared" si="0"/>
        <v>0</v>
      </c>
      <c r="H20" s="36"/>
      <c r="I20" s="47"/>
    </row>
    <row r="21" spans="1:9">
      <c r="A21" s="45"/>
      <c r="B21" s="390"/>
      <c r="C21" s="391"/>
      <c r="D21" s="116"/>
      <c r="E21" s="116"/>
      <c r="F21" s="117"/>
      <c r="G21" s="49">
        <f t="shared" si="0"/>
        <v>0</v>
      </c>
      <c r="H21" s="36"/>
      <c r="I21" s="47"/>
    </row>
    <row r="22" spans="1:9">
      <c r="A22" s="45"/>
      <c r="B22" s="390"/>
      <c r="C22" s="391"/>
      <c r="D22" s="116"/>
      <c r="E22" s="116"/>
      <c r="F22" s="117"/>
      <c r="G22" s="49">
        <f t="shared" si="0"/>
        <v>0</v>
      </c>
      <c r="H22" s="36"/>
      <c r="I22" s="47"/>
    </row>
    <row r="23" spans="1:9">
      <c r="A23" s="45"/>
      <c r="B23" s="390"/>
      <c r="C23" s="391"/>
      <c r="D23" s="116"/>
      <c r="E23" s="116"/>
      <c r="F23" s="117"/>
      <c r="G23" s="49">
        <f t="shared" si="0"/>
        <v>0</v>
      </c>
      <c r="H23" s="36"/>
      <c r="I23" s="47"/>
    </row>
    <row r="24" spans="1:9">
      <c r="A24" s="45"/>
      <c r="B24" s="390"/>
      <c r="C24" s="391"/>
      <c r="D24" s="116"/>
      <c r="E24" s="116"/>
      <c r="F24" s="117"/>
      <c r="G24" s="49">
        <f t="shared" si="0"/>
        <v>0</v>
      </c>
      <c r="H24" s="36"/>
      <c r="I24" s="47"/>
    </row>
    <row r="25" spans="1:9">
      <c r="A25" s="45"/>
      <c r="B25" s="390"/>
      <c r="C25" s="391"/>
      <c r="D25" s="116"/>
      <c r="E25" s="116"/>
      <c r="F25" s="117"/>
      <c r="G25" s="49">
        <f t="shared" si="0"/>
        <v>0</v>
      </c>
      <c r="H25" s="36"/>
      <c r="I25" s="47"/>
    </row>
    <row r="26" spans="1:9">
      <c r="A26" s="45"/>
      <c r="B26" s="390"/>
      <c r="C26" s="391"/>
      <c r="D26" s="116"/>
      <c r="E26" s="116"/>
      <c r="F26" s="117"/>
      <c r="G26" s="49">
        <f t="shared" si="0"/>
        <v>0</v>
      </c>
      <c r="H26" s="36"/>
      <c r="I26" s="47"/>
    </row>
    <row r="27" spans="1:9">
      <c r="A27" s="45"/>
      <c r="B27" s="390"/>
      <c r="C27" s="391"/>
      <c r="D27" s="116"/>
      <c r="E27" s="116"/>
      <c r="F27" s="117"/>
      <c r="G27" s="49">
        <f t="shared" si="0"/>
        <v>0</v>
      </c>
      <c r="H27" s="36"/>
      <c r="I27" s="47"/>
    </row>
    <row r="28" spans="1:9">
      <c r="A28" s="45"/>
      <c r="B28" s="390"/>
      <c r="C28" s="391"/>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16"/>
      <c r="E32" s="116"/>
      <c r="F32" s="117"/>
      <c r="G32" s="49">
        <f t="shared" ref="G32:G42" si="1">E32*F32</f>
        <v>0</v>
      </c>
      <c r="H32" s="53"/>
      <c r="I32" s="47"/>
    </row>
    <row r="33" spans="1:9">
      <c r="A33" s="45"/>
      <c r="B33" s="388"/>
      <c r="C33" s="396"/>
      <c r="D33" s="116"/>
      <c r="E33" s="116"/>
      <c r="F33" s="117"/>
      <c r="G33" s="49">
        <f t="shared" si="1"/>
        <v>0</v>
      </c>
      <c r="H33" s="53"/>
      <c r="I33" s="47"/>
    </row>
    <row r="34" spans="1:9">
      <c r="A34" s="45"/>
      <c r="B34" s="388"/>
      <c r="C34" s="396"/>
      <c r="D34" s="116"/>
      <c r="E34" s="116"/>
      <c r="F34" s="117"/>
      <c r="G34" s="49">
        <f t="shared" si="1"/>
        <v>0</v>
      </c>
      <c r="H34" s="53"/>
      <c r="I34" s="47"/>
    </row>
    <row r="35" spans="1:9">
      <c r="A35" s="45"/>
      <c r="B35" s="388"/>
      <c r="C35" s="396"/>
      <c r="D35" s="116"/>
      <c r="E35" s="116"/>
      <c r="F35" s="117"/>
      <c r="G35" s="49">
        <f t="shared" si="1"/>
        <v>0</v>
      </c>
      <c r="H35" s="53"/>
      <c r="I35" s="47"/>
    </row>
    <row r="36" spans="1:9">
      <c r="A36" s="45"/>
      <c r="B36" s="388"/>
      <c r="C36" s="396"/>
      <c r="D36" s="116"/>
      <c r="E36" s="116"/>
      <c r="F36" s="117"/>
      <c r="G36" s="49">
        <f t="shared" si="1"/>
        <v>0</v>
      </c>
      <c r="H36" s="53"/>
      <c r="I36" s="47"/>
    </row>
    <row r="37" spans="1:9">
      <c r="A37" s="45"/>
      <c r="B37" s="388"/>
      <c r="C37" s="396"/>
      <c r="D37" s="116"/>
      <c r="E37" s="116"/>
      <c r="F37" s="117"/>
      <c r="G37" s="49">
        <f t="shared" si="1"/>
        <v>0</v>
      </c>
      <c r="H37" s="53"/>
      <c r="I37" s="47"/>
    </row>
    <row r="38" spans="1:9">
      <c r="A38" s="45"/>
      <c r="B38" s="388"/>
      <c r="C38" s="396"/>
      <c r="D38" s="116"/>
      <c r="E38" s="116"/>
      <c r="F38" s="117"/>
      <c r="G38" s="49">
        <f t="shared" si="1"/>
        <v>0</v>
      </c>
      <c r="H38" s="53"/>
      <c r="I38" s="47"/>
    </row>
    <row r="39" spans="1:9">
      <c r="A39" s="45"/>
      <c r="B39" s="388"/>
      <c r="C39" s="396"/>
      <c r="D39" s="116"/>
      <c r="E39" s="116"/>
      <c r="F39" s="117"/>
      <c r="G39" s="49">
        <f t="shared" si="1"/>
        <v>0</v>
      </c>
      <c r="H39" s="53"/>
      <c r="I39" s="47"/>
    </row>
    <row r="40" spans="1:9">
      <c r="A40" s="45"/>
      <c r="B40" s="388"/>
      <c r="C40" s="396"/>
      <c r="D40" s="116"/>
      <c r="E40" s="116"/>
      <c r="F40" s="117"/>
      <c r="G40" s="49">
        <f t="shared" si="1"/>
        <v>0</v>
      </c>
      <c r="H40" s="53"/>
      <c r="I40" s="47"/>
    </row>
    <row r="41" spans="1:9">
      <c r="A41" s="45"/>
      <c r="B41" s="388"/>
      <c r="C41" s="396"/>
      <c r="D41" s="116"/>
      <c r="E41" s="116"/>
      <c r="F41" s="117"/>
      <c r="G41" s="49">
        <f t="shared" si="1"/>
        <v>0</v>
      </c>
      <c r="H41" s="53"/>
      <c r="I41" s="47"/>
    </row>
    <row r="42" spans="1:9">
      <c r="A42" s="45"/>
      <c r="B42" s="388"/>
      <c r="C42" s="396"/>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16"/>
      <c r="F46" s="117"/>
      <c r="G46" s="49">
        <f t="shared" ref="G46:G54" si="2">E46*F46</f>
        <v>0</v>
      </c>
      <c r="H46" s="36"/>
      <c r="I46" s="47"/>
    </row>
    <row r="47" spans="1:9">
      <c r="A47" s="45"/>
      <c r="B47" s="390"/>
      <c r="C47" s="391"/>
      <c r="D47" s="115"/>
      <c r="E47" s="116"/>
      <c r="F47" s="117"/>
      <c r="G47" s="49">
        <f t="shared" si="2"/>
        <v>0</v>
      </c>
      <c r="H47" s="36"/>
      <c r="I47" s="47"/>
    </row>
    <row r="48" spans="1:9">
      <c r="A48" s="45"/>
      <c r="B48" s="390"/>
      <c r="C48" s="391"/>
      <c r="D48" s="115"/>
      <c r="E48" s="116"/>
      <c r="F48" s="117"/>
      <c r="G48" s="49">
        <f t="shared" si="2"/>
        <v>0</v>
      </c>
      <c r="H48" s="36"/>
      <c r="I48" s="47"/>
    </row>
    <row r="49" spans="1:9">
      <c r="A49" s="45"/>
      <c r="B49" s="390"/>
      <c r="C49" s="391"/>
      <c r="D49" s="116"/>
      <c r="E49" s="116"/>
      <c r="F49" s="117"/>
      <c r="G49" s="49">
        <f t="shared" si="2"/>
        <v>0</v>
      </c>
      <c r="H49" s="36"/>
      <c r="I49" s="47"/>
    </row>
    <row r="50" spans="1:9">
      <c r="A50" s="45"/>
      <c r="B50" s="390"/>
      <c r="C50" s="391"/>
      <c r="D50" s="116"/>
      <c r="E50" s="116"/>
      <c r="F50" s="117"/>
      <c r="G50" s="49">
        <f t="shared" si="2"/>
        <v>0</v>
      </c>
      <c r="H50" s="36"/>
      <c r="I50" s="47"/>
    </row>
    <row r="51" spans="1:9">
      <c r="A51" s="45"/>
      <c r="B51" s="390"/>
      <c r="C51" s="391"/>
      <c r="D51" s="116"/>
      <c r="E51" s="116"/>
      <c r="F51" s="117"/>
      <c r="G51" s="49">
        <f t="shared" si="2"/>
        <v>0</v>
      </c>
      <c r="H51" s="36"/>
      <c r="I51" s="47"/>
    </row>
    <row r="52" spans="1:9">
      <c r="A52" s="45"/>
      <c r="B52" s="390"/>
      <c r="C52" s="391"/>
      <c r="D52" s="116"/>
      <c r="E52" s="116"/>
      <c r="F52" s="117"/>
      <c r="G52" s="49">
        <f t="shared" si="2"/>
        <v>0</v>
      </c>
      <c r="H52" s="36"/>
      <c r="I52" s="47"/>
    </row>
    <row r="53" spans="1:9">
      <c r="A53" s="45"/>
      <c r="B53" s="390"/>
      <c r="C53" s="391"/>
      <c r="D53" s="116"/>
      <c r="E53" s="116"/>
      <c r="F53" s="117"/>
      <c r="G53" s="49">
        <f t="shared" si="2"/>
        <v>0</v>
      </c>
      <c r="H53" s="36"/>
      <c r="I53" s="47"/>
    </row>
    <row r="54" spans="1:9">
      <c r="A54" s="45"/>
      <c r="B54" s="390"/>
      <c r="C54" s="391"/>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16"/>
      <c r="E58" s="116"/>
      <c r="F58" s="117"/>
      <c r="G58" s="49">
        <f>E58*F58</f>
        <v>0</v>
      </c>
      <c r="H58" s="53"/>
      <c r="I58" s="47"/>
    </row>
    <row r="59" spans="1:9">
      <c r="A59" s="45"/>
      <c r="B59" s="390"/>
      <c r="C59" s="391"/>
      <c r="D59" s="116"/>
      <c r="E59" s="116"/>
      <c r="F59" s="117"/>
      <c r="G59" s="49">
        <f>E59*F59</f>
        <v>0</v>
      </c>
      <c r="H59" s="53"/>
      <c r="I59" s="47"/>
    </row>
    <row r="60" spans="1:9">
      <c r="A60" s="45"/>
      <c r="B60" s="390"/>
      <c r="C60" s="391"/>
      <c r="D60" s="116"/>
      <c r="E60" s="116"/>
      <c r="F60" s="117"/>
      <c r="G60" s="49">
        <f>E60*F60</f>
        <v>0</v>
      </c>
      <c r="H60" s="53"/>
      <c r="I60" s="47"/>
    </row>
    <row r="61" spans="1:9">
      <c r="A61" s="45"/>
      <c r="B61" s="390"/>
      <c r="C61" s="391"/>
      <c r="D61" s="116"/>
      <c r="E61" s="116"/>
      <c r="F61" s="117"/>
      <c r="G61" s="49">
        <f>E61*F61</f>
        <v>0</v>
      </c>
      <c r="H61" s="53"/>
      <c r="I61" s="47"/>
    </row>
    <row r="62" spans="1:9">
      <c r="A62" s="45"/>
      <c r="B62" s="390"/>
      <c r="C62" s="391"/>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133</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4" t="s">
        <v>100</v>
      </c>
      <c r="C72" s="394"/>
      <c r="D72" s="65"/>
      <c r="E72" s="65"/>
      <c r="F72" s="65"/>
      <c r="G72" s="57"/>
      <c r="H72" s="53"/>
      <c r="I72" s="47"/>
    </row>
    <row r="73" spans="1:9" ht="15.5">
      <c r="A73" s="45"/>
      <c r="B73" s="376"/>
      <c r="C73" s="377"/>
      <c r="D73" s="116"/>
      <c r="E73" s="116"/>
      <c r="F73" s="125"/>
      <c r="G73" s="49">
        <f t="shared" ref="G73:G79" si="3">E73*F73</f>
        <v>0</v>
      </c>
      <c r="H73" s="53"/>
      <c r="I73" s="47"/>
    </row>
    <row r="74" spans="1:9" ht="15.5">
      <c r="A74" s="45"/>
      <c r="B74" s="388"/>
      <c r="C74" s="389"/>
      <c r="D74" s="116"/>
      <c r="E74" s="116"/>
      <c r="F74" s="125"/>
      <c r="G74" s="49">
        <f t="shared" si="3"/>
        <v>0</v>
      </c>
      <c r="H74" s="53"/>
      <c r="I74" s="47"/>
    </row>
    <row r="75" spans="1:9" ht="15.5">
      <c r="A75" s="45"/>
      <c r="B75" s="376"/>
      <c r="C75" s="377"/>
      <c r="D75" s="116"/>
      <c r="E75" s="116"/>
      <c r="F75" s="125"/>
      <c r="G75" s="49">
        <f t="shared" si="3"/>
        <v>0</v>
      </c>
      <c r="H75" s="53"/>
      <c r="I75" s="47"/>
    </row>
    <row r="76" spans="1:9" ht="15.5">
      <c r="A76" s="45"/>
      <c r="B76" s="388"/>
      <c r="C76" s="389"/>
      <c r="D76" s="116"/>
      <c r="E76" s="116"/>
      <c r="F76" s="125"/>
      <c r="G76" s="49">
        <f t="shared" si="3"/>
        <v>0</v>
      </c>
      <c r="H76" s="53"/>
      <c r="I76" s="47"/>
    </row>
    <row r="77" spans="1:9" ht="15.5">
      <c r="A77" s="45"/>
      <c r="B77" s="376"/>
      <c r="C77" s="377"/>
      <c r="D77" s="116"/>
      <c r="E77" s="116"/>
      <c r="F77" s="125"/>
      <c r="G77" s="49">
        <f t="shared" si="3"/>
        <v>0</v>
      </c>
      <c r="H77" s="53"/>
      <c r="I77" s="47"/>
    </row>
    <row r="78" spans="1:9" ht="15.5">
      <c r="A78" s="45"/>
      <c r="B78" s="376"/>
      <c r="C78" s="377"/>
      <c r="D78" s="116"/>
      <c r="E78" s="116"/>
      <c r="F78" s="125"/>
      <c r="G78" s="49">
        <f t="shared" si="3"/>
        <v>0</v>
      </c>
      <c r="H78" s="53"/>
      <c r="I78" s="47"/>
    </row>
    <row r="79" spans="1:9" ht="15.5">
      <c r="A79" s="45"/>
      <c r="B79" s="376"/>
      <c r="C79" s="377"/>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134</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4.d.iii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8XxXF0u1LvQ896hiSN+Mpacq0zbW0s8/MGv17rSN6BFYeVFOLWcmrhhKDd/RWh8xn41tl1yWSg73KvXUEgWs+w==" saltValue="Xvfj9k3jGkqn/TQLnPtE/g=="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 priority="1" stopIfTrue="1">
      <formula>ISERROR(B8)=TRUE</formula>
    </cfRule>
  </conditionalFormatting>
  <pageMargins left="0.7" right="0.7" top="0.75" bottom="0.75" header="0.3" footer="0.3"/>
  <pageSetup paperSize="9" scale="53"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tabSelected="1"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2'!A50</f>
        <v>4.d.iv</v>
      </c>
      <c r="C8" s="379" t="str">
        <f>'Price List - Part 2'!B44</f>
        <v>Item 4d: De-mobilisation cost for distributing National Salt Reserve during a severe winter following issue of a Task Order</v>
      </c>
      <c r="D8" s="382" t="str">
        <f>'Price List - Part 2'!B46</f>
        <v>Winter Season</v>
      </c>
      <c r="E8" s="382"/>
      <c r="F8" s="382" t="str">
        <f>'Price List - Part 2'!B50</f>
        <v>Year 4 (01/05/24 to 30/04/25)</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290"/>
      <c r="F15" s="117"/>
      <c r="G15" s="49">
        <f>E15*F15</f>
        <v>0</v>
      </c>
      <c r="H15" s="36"/>
      <c r="I15" s="47"/>
    </row>
    <row r="16" spans="1:9">
      <c r="A16" s="45"/>
      <c r="B16" s="390"/>
      <c r="C16" s="391"/>
      <c r="D16" s="115"/>
      <c r="E16" s="290"/>
      <c r="F16" s="117"/>
      <c r="G16" s="49">
        <f t="shared" ref="G16:G28" si="0">E16*F16</f>
        <v>0</v>
      </c>
      <c r="H16" s="36"/>
      <c r="I16" s="47"/>
    </row>
    <row r="17" spans="1:9">
      <c r="A17" s="45"/>
      <c r="B17" s="390"/>
      <c r="C17" s="391"/>
      <c r="D17" s="115"/>
      <c r="E17" s="290"/>
      <c r="F17" s="117"/>
      <c r="G17" s="49">
        <f t="shared" si="0"/>
        <v>0</v>
      </c>
      <c r="H17" s="36"/>
      <c r="I17" s="47"/>
    </row>
    <row r="18" spans="1:9">
      <c r="A18" s="45"/>
      <c r="B18" s="390"/>
      <c r="C18" s="391"/>
      <c r="D18" s="290"/>
      <c r="E18" s="290"/>
      <c r="F18" s="117"/>
      <c r="G18" s="49">
        <f t="shared" si="0"/>
        <v>0</v>
      </c>
      <c r="H18" s="36"/>
      <c r="I18" s="47"/>
    </row>
    <row r="19" spans="1:9">
      <c r="A19" s="45"/>
      <c r="B19" s="390"/>
      <c r="C19" s="391"/>
      <c r="D19" s="290"/>
      <c r="E19" s="290"/>
      <c r="F19" s="117"/>
      <c r="G19" s="49">
        <f t="shared" si="0"/>
        <v>0</v>
      </c>
      <c r="H19" s="36"/>
      <c r="I19" s="47"/>
    </row>
    <row r="20" spans="1:9">
      <c r="A20" s="45"/>
      <c r="B20" s="390"/>
      <c r="C20" s="391"/>
      <c r="D20" s="290"/>
      <c r="E20" s="290"/>
      <c r="F20" s="117"/>
      <c r="G20" s="49">
        <f t="shared" si="0"/>
        <v>0</v>
      </c>
      <c r="H20" s="36"/>
      <c r="I20" s="47"/>
    </row>
    <row r="21" spans="1:9">
      <c r="A21" s="45"/>
      <c r="B21" s="390"/>
      <c r="C21" s="391"/>
      <c r="D21" s="290"/>
      <c r="E21" s="290"/>
      <c r="F21" s="117"/>
      <c r="G21" s="49">
        <f t="shared" si="0"/>
        <v>0</v>
      </c>
      <c r="H21" s="36"/>
      <c r="I21" s="47"/>
    </row>
    <row r="22" spans="1:9">
      <c r="A22" s="45"/>
      <c r="B22" s="390"/>
      <c r="C22" s="391"/>
      <c r="D22" s="290"/>
      <c r="E22" s="290"/>
      <c r="F22" s="117"/>
      <c r="G22" s="49">
        <f t="shared" si="0"/>
        <v>0</v>
      </c>
      <c r="H22" s="36"/>
      <c r="I22" s="47"/>
    </row>
    <row r="23" spans="1:9">
      <c r="A23" s="45"/>
      <c r="B23" s="390"/>
      <c r="C23" s="391"/>
      <c r="D23" s="290"/>
      <c r="E23" s="290"/>
      <c r="F23" s="117"/>
      <c r="G23" s="49">
        <f t="shared" si="0"/>
        <v>0</v>
      </c>
      <c r="H23" s="36"/>
      <c r="I23" s="47"/>
    </row>
    <row r="24" spans="1:9">
      <c r="A24" s="45"/>
      <c r="B24" s="390"/>
      <c r="C24" s="391"/>
      <c r="D24" s="290"/>
      <c r="E24" s="290"/>
      <c r="F24" s="117"/>
      <c r="G24" s="49">
        <f t="shared" si="0"/>
        <v>0</v>
      </c>
      <c r="H24" s="36"/>
      <c r="I24" s="47"/>
    </row>
    <row r="25" spans="1:9">
      <c r="A25" s="45"/>
      <c r="B25" s="390"/>
      <c r="C25" s="391"/>
      <c r="D25" s="290"/>
      <c r="E25" s="290"/>
      <c r="F25" s="117"/>
      <c r="G25" s="49">
        <f t="shared" si="0"/>
        <v>0</v>
      </c>
      <c r="H25" s="36"/>
      <c r="I25" s="47"/>
    </row>
    <row r="26" spans="1:9">
      <c r="A26" s="45"/>
      <c r="B26" s="390"/>
      <c r="C26" s="391"/>
      <c r="D26" s="290"/>
      <c r="E26" s="290"/>
      <c r="F26" s="117"/>
      <c r="G26" s="49">
        <f t="shared" si="0"/>
        <v>0</v>
      </c>
      <c r="H26" s="36"/>
      <c r="I26" s="47"/>
    </row>
    <row r="27" spans="1:9">
      <c r="A27" s="45"/>
      <c r="B27" s="390"/>
      <c r="C27" s="391"/>
      <c r="D27" s="290"/>
      <c r="E27" s="290"/>
      <c r="F27" s="117"/>
      <c r="G27" s="49">
        <f t="shared" si="0"/>
        <v>0</v>
      </c>
      <c r="H27" s="36"/>
      <c r="I27" s="47"/>
    </row>
    <row r="28" spans="1:9">
      <c r="A28" s="45"/>
      <c r="B28" s="390"/>
      <c r="C28" s="391"/>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290"/>
      <c r="E32" s="290"/>
      <c r="F32" s="117"/>
      <c r="G32" s="49">
        <f t="shared" ref="G32:G42" si="1">E32*F32</f>
        <v>0</v>
      </c>
      <c r="H32" s="53"/>
      <c r="I32" s="47"/>
    </row>
    <row r="33" spans="1:9">
      <c r="A33" s="45"/>
      <c r="B33" s="388"/>
      <c r="C33" s="396"/>
      <c r="D33" s="290"/>
      <c r="E33" s="290"/>
      <c r="F33" s="117"/>
      <c r="G33" s="49">
        <f t="shared" si="1"/>
        <v>0</v>
      </c>
      <c r="H33" s="53"/>
      <c r="I33" s="47"/>
    </row>
    <row r="34" spans="1:9">
      <c r="A34" s="45"/>
      <c r="B34" s="388"/>
      <c r="C34" s="396"/>
      <c r="D34" s="290"/>
      <c r="E34" s="290"/>
      <c r="F34" s="117"/>
      <c r="G34" s="49">
        <f t="shared" si="1"/>
        <v>0</v>
      </c>
      <c r="H34" s="53"/>
      <c r="I34" s="47"/>
    </row>
    <row r="35" spans="1:9">
      <c r="A35" s="45"/>
      <c r="B35" s="388"/>
      <c r="C35" s="396"/>
      <c r="D35" s="290"/>
      <c r="E35" s="290"/>
      <c r="F35" s="117"/>
      <c r="G35" s="49">
        <f t="shared" si="1"/>
        <v>0</v>
      </c>
      <c r="H35" s="53"/>
      <c r="I35" s="47"/>
    </row>
    <row r="36" spans="1:9">
      <c r="A36" s="45"/>
      <c r="B36" s="388"/>
      <c r="C36" s="396"/>
      <c r="D36" s="290"/>
      <c r="E36" s="290"/>
      <c r="F36" s="117"/>
      <c r="G36" s="49">
        <f t="shared" si="1"/>
        <v>0</v>
      </c>
      <c r="H36" s="53"/>
      <c r="I36" s="47"/>
    </row>
    <row r="37" spans="1:9">
      <c r="A37" s="45"/>
      <c r="B37" s="388"/>
      <c r="C37" s="396"/>
      <c r="D37" s="290"/>
      <c r="E37" s="290"/>
      <c r="F37" s="117"/>
      <c r="G37" s="49">
        <f t="shared" si="1"/>
        <v>0</v>
      </c>
      <c r="H37" s="53"/>
      <c r="I37" s="47"/>
    </row>
    <row r="38" spans="1:9">
      <c r="A38" s="45"/>
      <c r="B38" s="388"/>
      <c r="C38" s="396"/>
      <c r="D38" s="290"/>
      <c r="E38" s="290"/>
      <c r="F38" s="117"/>
      <c r="G38" s="49">
        <f t="shared" si="1"/>
        <v>0</v>
      </c>
      <c r="H38" s="53"/>
      <c r="I38" s="47"/>
    </row>
    <row r="39" spans="1:9">
      <c r="A39" s="45"/>
      <c r="B39" s="388"/>
      <c r="C39" s="396"/>
      <c r="D39" s="290"/>
      <c r="E39" s="290"/>
      <c r="F39" s="117"/>
      <c r="G39" s="49">
        <f t="shared" si="1"/>
        <v>0</v>
      </c>
      <c r="H39" s="53"/>
      <c r="I39" s="47"/>
    </row>
    <row r="40" spans="1:9">
      <c r="A40" s="45"/>
      <c r="B40" s="388"/>
      <c r="C40" s="396"/>
      <c r="D40" s="290"/>
      <c r="E40" s="290"/>
      <c r="F40" s="117"/>
      <c r="G40" s="49">
        <f t="shared" si="1"/>
        <v>0</v>
      </c>
      <c r="H40" s="53"/>
      <c r="I40" s="47"/>
    </row>
    <row r="41" spans="1:9">
      <c r="A41" s="45"/>
      <c r="B41" s="388"/>
      <c r="C41" s="396"/>
      <c r="D41" s="290"/>
      <c r="E41" s="290"/>
      <c r="F41" s="117"/>
      <c r="G41" s="49">
        <f t="shared" si="1"/>
        <v>0</v>
      </c>
      <c r="H41" s="53"/>
      <c r="I41" s="47"/>
    </row>
    <row r="42" spans="1:9">
      <c r="A42" s="45"/>
      <c r="B42" s="388"/>
      <c r="C42" s="396"/>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290"/>
      <c r="F46" s="117"/>
      <c r="G46" s="49">
        <f t="shared" ref="G46:G54" si="2">E46*F46</f>
        <v>0</v>
      </c>
      <c r="H46" s="36"/>
      <c r="I46" s="47"/>
    </row>
    <row r="47" spans="1:9">
      <c r="A47" s="45"/>
      <c r="B47" s="390"/>
      <c r="C47" s="391"/>
      <c r="D47" s="115"/>
      <c r="E47" s="290"/>
      <c r="F47" s="117"/>
      <c r="G47" s="49">
        <f t="shared" si="2"/>
        <v>0</v>
      </c>
      <c r="H47" s="36"/>
      <c r="I47" s="47"/>
    </row>
    <row r="48" spans="1:9">
      <c r="A48" s="45"/>
      <c r="B48" s="390"/>
      <c r="C48" s="391"/>
      <c r="D48" s="115"/>
      <c r="E48" s="290"/>
      <c r="F48" s="117"/>
      <c r="G48" s="49">
        <f t="shared" si="2"/>
        <v>0</v>
      </c>
      <c r="H48" s="36"/>
      <c r="I48" s="47"/>
    </row>
    <row r="49" spans="1:9">
      <c r="A49" s="45"/>
      <c r="B49" s="390"/>
      <c r="C49" s="391"/>
      <c r="D49" s="290"/>
      <c r="E49" s="290"/>
      <c r="F49" s="117"/>
      <c r="G49" s="49">
        <f t="shared" si="2"/>
        <v>0</v>
      </c>
      <c r="H49" s="36"/>
      <c r="I49" s="47"/>
    </row>
    <row r="50" spans="1:9">
      <c r="A50" s="45"/>
      <c r="B50" s="390"/>
      <c r="C50" s="391"/>
      <c r="D50" s="290"/>
      <c r="E50" s="290"/>
      <c r="F50" s="117"/>
      <c r="G50" s="49">
        <f t="shared" si="2"/>
        <v>0</v>
      </c>
      <c r="H50" s="36"/>
      <c r="I50" s="47"/>
    </row>
    <row r="51" spans="1:9">
      <c r="A51" s="45"/>
      <c r="B51" s="390"/>
      <c r="C51" s="391"/>
      <c r="D51" s="290"/>
      <c r="E51" s="290"/>
      <c r="F51" s="117"/>
      <c r="G51" s="49">
        <f t="shared" si="2"/>
        <v>0</v>
      </c>
      <c r="H51" s="36"/>
      <c r="I51" s="47"/>
    </row>
    <row r="52" spans="1:9">
      <c r="A52" s="45"/>
      <c r="B52" s="390"/>
      <c r="C52" s="391"/>
      <c r="D52" s="290"/>
      <c r="E52" s="290"/>
      <c r="F52" s="117"/>
      <c r="G52" s="49">
        <f t="shared" si="2"/>
        <v>0</v>
      </c>
      <c r="H52" s="36"/>
      <c r="I52" s="47"/>
    </row>
    <row r="53" spans="1:9">
      <c r="A53" s="45"/>
      <c r="B53" s="390"/>
      <c r="C53" s="391"/>
      <c r="D53" s="290"/>
      <c r="E53" s="290"/>
      <c r="F53" s="117"/>
      <c r="G53" s="49">
        <f t="shared" si="2"/>
        <v>0</v>
      </c>
      <c r="H53" s="36"/>
      <c r="I53" s="47"/>
    </row>
    <row r="54" spans="1:9">
      <c r="A54" s="45"/>
      <c r="B54" s="390"/>
      <c r="C54" s="391"/>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290"/>
      <c r="E58" s="290"/>
      <c r="F58" s="117"/>
      <c r="G58" s="49">
        <f>E58*F58</f>
        <v>0</v>
      </c>
      <c r="H58" s="53"/>
      <c r="I58" s="47"/>
    </row>
    <row r="59" spans="1:9">
      <c r="A59" s="45"/>
      <c r="B59" s="390"/>
      <c r="C59" s="391"/>
      <c r="D59" s="290"/>
      <c r="E59" s="290"/>
      <c r="F59" s="117"/>
      <c r="G59" s="49">
        <f>E59*F59</f>
        <v>0</v>
      </c>
      <c r="H59" s="53"/>
      <c r="I59" s="47"/>
    </row>
    <row r="60" spans="1:9">
      <c r="A60" s="45"/>
      <c r="B60" s="390"/>
      <c r="C60" s="391"/>
      <c r="D60" s="290"/>
      <c r="E60" s="290"/>
      <c r="F60" s="117"/>
      <c r="G60" s="49">
        <f>E60*F60</f>
        <v>0</v>
      </c>
      <c r="H60" s="53"/>
      <c r="I60" s="47"/>
    </row>
    <row r="61" spans="1:9">
      <c r="A61" s="45"/>
      <c r="B61" s="390"/>
      <c r="C61" s="391"/>
      <c r="D61" s="290"/>
      <c r="E61" s="290"/>
      <c r="F61" s="117"/>
      <c r="G61" s="49">
        <f>E61*F61</f>
        <v>0</v>
      </c>
      <c r="H61" s="53"/>
      <c r="I61" s="47"/>
    </row>
    <row r="62" spans="1:9">
      <c r="A62" s="45"/>
      <c r="B62" s="390"/>
      <c r="C62" s="391"/>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133</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4" t="s">
        <v>100</v>
      </c>
      <c r="C72" s="394"/>
      <c r="D72" s="65"/>
      <c r="E72" s="65"/>
      <c r="F72" s="65"/>
      <c r="G72" s="57"/>
      <c r="H72" s="53"/>
      <c r="I72" s="47"/>
    </row>
    <row r="73" spans="1:9" ht="15.5">
      <c r="A73" s="45"/>
      <c r="B73" s="376"/>
      <c r="C73" s="377"/>
      <c r="D73" s="290"/>
      <c r="E73" s="290"/>
      <c r="F73" s="125"/>
      <c r="G73" s="49">
        <f t="shared" ref="G73:G79" si="3">E73*F73</f>
        <v>0</v>
      </c>
      <c r="H73" s="53"/>
      <c r="I73" s="47"/>
    </row>
    <row r="74" spans="1:9" ht="15.5">
      <c r="A74" s="45"/>
      <c r="B74" s="388"/>
      <c r="C74" s="389"/>
      <c r="D74" s="290"/>
      <c r="E74" s="290"/>
      <c r="F74" s="125"/>
      <c r="G74" s="49">
        <f t="shared" si="3"/>
        <v>0</v>
      </c>
      <c r="H74" s="53"/>
      <c r="I74" s="47"/>
    </row>
    <row r="75" spans="1:9" ht="15.5">
      <c r="A75" s="45"/>
      <c r="B75" s="376"/>
      <c r="C75" s="377"/>
      <c r="D75" s="290"/>
      <c r="E75" s="290"/>
      <c r="F75" s="125"/>
      <c r="G75" s="49">
        <f t="shared" si="3"/>
        <v>0</v>
      </c>
      <c r="H75" s="53"/>
      <c r="I75" s="47"/>
    </row>
    <row r="76" spans="1:9" ht="15.5">
      <c r="A76" s="45"/>
      <c r="B76" s="388"/>
      <c r="C76" s="389"/>
      <c r="D76" s="290"/>
      <c r="E76" s="290"/>
      <c r="F76" s="125"/>
      <c r="G76" s="49">
        <f t="shared" si="3"/>
        <v>0</v>
      </c>
      <c r="H76" s="53"/>
      <c r="I76" s="47"/>
    </row>
    <row r="77" spans="1:9" ht="15.5">
      <c r="A77" s="45"/>
      <c r="B77" s="376"/>
      <c r="C77" s="377"/>
      <c r="D77" s="290"/>
      <c r="E77" s="290"/>
      <c r="F77" s="125"/>
      <c r="G77" s="49">
        <f t="shared" si="3"/>
        <v>0</v>
      </c>
      <c r="H77" s="53"/>
      <c r="I77" s="47"/>
    </row>
    <row r="78" spans="1:9" ht="15.5">
      <c r="A78" s="45"/>
      <c r="B78" s="376"/>
      <c r="C78" s="377"/>
      <c r="D78" s="290"/>
      <c r="E78" s="290"/>
      <c r="F78" s="125"/>
      <c r="G78" s="49">
        <f t="shared" si="3"/>
        <v>0</v>
      </c>
      <c r="H78" s="53"/>
      <c r="I78" s="47"/>
    </row>
    <row r="79" spans="1:9" ht="15.5">
      <c r="A79" s="45"/>
      <c r="B79" s="376"/>
      <c r="C79" s="377"/>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134</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9" t="s">
        <v>67</v>
      </c>
      <c r="E89" s="409"/>
      <c r="F89" s="69" t="str">
        <f>B8</f>
        <v>4.d.iv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ViST8OmIxAM+uHACMCY5g7LcaO/xzhdaWamoS6MrM8R8AndwdyO1U+m3PuMKd64hMsJq+FvPhyQNayl55861MA==" saltValue="NbFwEjG8caera/muJG+n1A=="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0" priority="1" stopIfTrue="1">
      <formula>ISERROR(B8)=TRUE</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2"/>
  <sheetViews>
    <sheetView topLeftCell="A15" zoomScale="70" zoomScaleNormal="70" workbookViewId="0">
      <selection activeCell="F44" sqref="F44"/>
    </sheetView>
  </sheetViews>
  <sheetFormatPr defaultColWidth="8.69140625" defaultRowHeight="15.5"/>
  <cols>
    <col min="1" max="1" width="8.69140625" style="84"/>
    <col min="2" max="2" width="25.15234375" style="84" customWidth="1"/>
    <col min="3" max="3" width="26" style="84" customWidth="1"/>
    <col min="4" max="4" width="10.69140625" style="84" customWidth="1"/>
    <col min="5" max="5" width="11.53515625" style="84" customWidth="1"/>
    <col min="6" max="6" width="10.4609375" style="84" customWidth="1"/>
    <col min="7" max="7" width="44.61328125" style="84" customWidth="1"/>
    <col min="8" max="16384" width="8.69140625" style="84"/>
  </cols>
  <sheetData>
    <row r="1" spans="1:7" ht="18">
      <c r="A1" s="327" t="s">
        <v>25</v>
      </c>
      <c r="B1" s="327"/>
      <c r="C1" s="327"/>
      <c r="D1" s="327"/>
      <c r="E1" s="327"/>
      <c r="F1" s="327"/>
      <c r="G1" s="327"/>
    </row>
    <row r="2" spans="1:7" ht="18.5" thickBot="1">
      <c r="A2" s="327" t="s">
        <v>63</v>
      </c>
      <c r="B2" s="327"/>
      <c r="C2" s="327"/>
      <c r="D2" s="327"/>
      <c r="E2" s="327"/>
      <c r="F2" s="327"/>
      <c r="G2" s="327"/>
    </row>
    <row r="3" spans="1:7" ht="16" thickBot="1">
      <c r="A3" s="335" t="s">
        <v>26</v>
      </c>
      <c r="B3" s="335"/>
      <c r="C3" s="340" t="s">
        <v>167</v>
      </c>
      <c r="D3" s="341"/>
      <c r="E3" s="341"/>
      <c r="F3" s="341"/>
      <c r="G3" s="342"/>
    </row>
    <row r="4" spans="1:7" ht="16" thickBot="1">
      <c r="A4" s="335" t="s">
        <v>64</v>
      </c>
      <c r="B4" s="336"/>
      <c r="C4" s="328" t="s">
        <v>168</v>
      </c>
      <c r="D4" s="329"/>
      <c r="E4" s="329"/>
      <c r="F4" s="329"/>
      <c r="G4" s="330"/>
    </row>
    <row r="5" spans="1:7" ht="16" thickBot="1">
      <c r="A5" s="131"/>
      <c r="B5" s="132"/>
      <c r="C5" s="328" t="s">
        <v>169</v>
      </c>
      <c r="D5" s="329"/>
      <c r="E5" s="329"/>
      <c r="F5" s="329"/>
      <c r="G5" s="330"/>
    </row>
    <row r="6" spans="1:7" ht="16" thickBot="1">
      <c r="A6" s="131"/>
      <c r="B6" s="132"/>
      <c r="C6" s="328" t="s">
        <v>170</v>
      </c>
      <c r="D6" s="329"/>
      <c r="E6" s="329"/>
      <c r="F6" s="329"/>
      <c r="G6" s="330"/>
    </row>
    <row r="7" spans="1:7">
      <c r="A7" s="291"/>
      <c r="B7" s="294"/>
      <c r="C7" s="328" t="s">
        <v>171</v>
      </c>
      <c r="D7" s="329"/>
      <c r="E7" s="329"/>
      <c r="F7" s="329"/>
      <c r="G7" s="330"/>
    </row>
    <row r="8" spans="1:7" ht="33.65" customHeight="1">
      <c r="A8" s="335" t="s">
        <v>105</v>
      </c>
      <c r="B8" s="346"/>
      <c r="C8" s="337"/>
      <c r="D8" s="338"/>
      <c r="E8" s="338"/>
      <c r="F8" s="338"/>
      <c r="G8" s="339"/>
    </row>
    <row r="9" spans="1:7">
      <c r="A9" s="5"/>
      <c r="B9" s="5"/>
      <c r="C9" s="5"/>
      <c r="D9" s="5"/>
      <c r="E9" s="5"/>
      <c r="F9" s="5"/>
      <c r="G9" s="79"/>
    </row>
    <row r="10" spans="1:7" ht="15" customHeight="1">
      <c r="A10" s="331" t="s">
        <v>0</v>
      </c>
      <c r="B10" s="331"/>
      <c r="C10" s="331"/>
      <c r="D10" s="331"/>
      <c r="E10" s="331"/>
      <c r="F10" s="331"/>
      <c r="G10" s="331"/>
    </row>
    <row r="11" spans="1:7">
      <c r="A11" s="5"/>
      <c r="B11" s="90"/>
      <c r="C11" s="90"/>
      <c r="D11" s="5"/>
      <c r="E11" s="5"/>
      <c r="F11" s="5"/>
      <c r="G11" s="79"/>
    </row>
    <row r="12" spans="1:7" ht="32.4" customHeight="1">
      <c r="A12" s="141" t="s">
        <v>125</v>
      </c>
      <c r="B12" s="142"/>
      <c r="C12" s="142"/>
      <c r="D12" s="142"/>
      <c r="E12" s="142"/>
      <c r="F12" s="142"/>
      <c r="G12" s="143"/>
    </row>
    <row r="13" spans="1:7">
      <c r="A13" s="5"/>
      <c r="B13" s="90"/>
      <c r="C13" s="90"/>
      <c r="D13" s="5"/>
      <c r="E13" s="5"/>
      <c r="F13" s="5"/>
      <c r="G13" s="79"/>
    </row>
    <row r="14" spans="1:7" ht="59.25" customHeight="1">
      <c r="A14" s="332" t="s">
        <v>1</v>
      </c>
      <c r="B14" s="333"/>
      <c r="C14" s="333"/>
      <c r="D14" s="333"/>
      <c r="E14" s="333"/>
      <c r="F14" s="333"/>
      <c r="G14" s="334"/>
    </row>
    <row r="16" spans="1:7" ht="15.65" customHeight="1">
      <c r="A16" s="137" t="s">
        <v>66</v>
      </c>
      <c r="B16" s="138" t="s">
        <v>68</v>
      </c>
      <c r="C16" s="139"/>
      <c r="D16" s="139"/>
      <c r="E16" s="139"/>
      <c r="F16" s="139"/>
      <c r="G16" s="140"/>
    </row>
    <row r="17" spans="1:13" ht="56.25" customHeight="1">
      <c r="A17" s="15"/>
      <c r="B17" s="317" t="s">
        <v>102</v>
      </c>
      <c r="C17" s="347"/>
      <c r="D17" s="347"/>
      <c r="E17" s="347"/>
      <c r="F17" s="347"/>
      <c r="G17" s="348"/>
    </row>
    <row r="18" spans="1:13" ht="31">
      <c r="A18" s="195" t="s">
        <v>163</v>
      </c>
      <c r="B18" s="349" t="s">
        <v>10</v>
      </c>
      <c r="C18" s="350"/>
      <c r="D18" s="1" t="s">
        <v>4</v>
      </c>
      <c r="E18" s="1" t="s">
        <v>5</v>
      </c>
      <c r="F18" s="1" t="s">
        <v>6</v>
      </c>
      <c r="G18" s="2" t="s">
        <v>7</v>
      </c>
    </row>
    <row r="19" spans="1:13" ht="75" customHeight="1">
      <c r="A19" s="195" t="s">
        <v>42</v>
      </c>
      <c r="B19" s="351" t="str">
        <f>C4</f>
        <v>Ellesmere Port - Stock Pile 1</v>
      </c>
      <c r="C19" s="352"/>
      <c r="D19" s="3">
        <v>1</v>
      </c>
      <c r="E19" s="3" t="s">
        <v>8</v>
      </c>
      <c r="F19" s="198">
        <f>'1.a.i'!G89</f>
        <v>0</v>
      </c>
      <c r="G19" s="80">
        <f>F19*D19</f>
        <v>0</v>
      </c>
      <c r="H19" s="343"/>
      <c r="I19" s="344"/>
      <c r="J19" s="344"/>
      <c r="K19" s="344"/>
      <c r="L19" s="344"/>
      <c r="M19" s="344"/>
    </row>
    <row r="20" spans="1:13" ht="75" customHeight="1">
      <c r="A20" s="195" t="s">
        <v>43</v>
      </c>
      <c r="B20" s="351" t="str">
        <f>C5</f>
        <v>Ellesmere Port - Stock Pile 2</v>
      </c>
      <c r="C20" s="352"/>
      <c r="D20" s="3">
        <v>1</v>
      </c>
      <c r="E20" s="3" t="s">
        <v>8</v>
      </c>
      <c r="F20" s="198">
        <f>'1.a.ii'!G89</f>
        <v>0</v>
      </c>
      <c r="G20" s="80">
        <f>F20*D20</f>
        <v>0</v>
      </c>
      <c r="H20" s="113"/>
      <c r="I20" s="114"/>
      <c r="J20" s="114"/>
      <c r="K20" s="114"/>
      <c r="L20" s="114"/>
      <c r="M20" s="114"/>
    </row>
    <row r="21" spans="1:13" ht="75" customHeight="1">
      <c r="A21" s="195" t="s">
        <v>86</v>
      </c>
      <c r="B21" s="351" t="str">
        <f>C6</f>
        <v>Ellesmere Port - Stock Pile 3</v>
      </c>
      <c r="C21" s="352"/>
      <c r="D21" s="3">
        <v>1</v>
      </c>
      <c r="E21" s="3" t="s">
        <v>8</v>
      </c>
      <c r="F21" s="198">
        <f>'1.a.iii'!G89</f>
        <v>0</v>
      </c>
      <c r="G21" s="80">
        <f>F21*D21</f>
        <v>0</v>
      </c>
      <c r="H21" s="134"/>
      <c r="I21" s="133"/>
      <c r="J21" s="133"/>
      <c r="K21" s="133"/>
      <c r="L21" s="133"/>
      <c r="M21" s="133"/>
    </row>
    <row r="22" spans="1:13" ht="75" customHeight="1">
      <c r="A22" s="195" t="s">
        <v>172</v>
      </c>
      <c r="B22" s="351" t="str">
        <f>C7</f>
        <v>Garston</v>
      </c>
      <c r="C22" s="352"/>
      <c r="D22" s="3">
        <v>2</v>
      </c>
      <c r="E22" s="3" t="s">
        <v>8</v>
      </c>
      <c r="F22" s="198">
        <f>'1.a.iii'!G90</f>
        <v>0</v>
      </c>
      <c r="G22" s="80">
        <f>F22*D22</f>
        <v>0</v>
      </c>
      <c r="H22" s="293"/>
      <c r="I22" s="292"/>
      <c r="J22" s="292"/>
      <c r="K22" s="292"/>
      <c r="L22" s="292"/>
      <c r="M22" s="292"/>
    </row>
    <row r="23" spans="1:13" ht="28.25" customHeight="1" thickBot="1">
      <c r="A23" s="86"/>
      <c r="B23" s="353"/>
      <c r="C23" s="354"/>
      <c r="D23" s="4"/>
      <c r="E23" s="4"/>
      <c r="F23" s="94" t="s">
        <v>9</v>
      </c>
      <c r="G23" s="81">
        <f>SUM(G19:G21)</f>
        <v>0</v>
      </c>
    </row>
    <row r="24" spans="1:13" ht="22.25" customHeight="1">
      <c r="A24" s="5"/>
      <c r="B24" s="5"/>
      <c r="C24" s="5"/>
      <c r="D24" s="5"/>
      <c r="E24" s="5"/>
      <c r="F24" s="5"/>
      <c r="G24" s="79"/>
    </row>
    <row r="25" spans="1:13" ht="12" customHeight="1">
      <c r="A25" s="5"/>
      <c r="B25" s="5"/>
      <c r="C25" s="5"/>
      <c r="D25" s="5"/>
      <c r="E25" s="5"/>
      <c r="F25" s="5"/>
      <c r="G25" s="79"/>
    </row>
    <row r="26" spans="1:13" ht="12" customHeight="1" thickBot="1">
      <c r="A26" s="5"/>
      <c r="B26" s="5"/>
      <c r="C26" s="5"/>
      <c r="D26" s="5"/>
      <c r="E26" s="5"/>
      <c r="F26" s="5"/>
      <c r="G26" s="79"/>
    </row>
    <row r="27" spans="1:13">
      <c r="A27" s="85" t="s">
        <v>66</v>
      </c>
      <c r="B27" s="118" t="s">
        <v>69</v>
      </c>
      <c r="C27" s="119"/>
      <c r="D27" s="119"/>
      <c r="E27" s="119"/>
      <c r="F27" s="119"/>
      <c r="G27" s="120"/>
    </row>
    <row r="28" spans="1:13" ht="121.5" customHeight="1">
      <c r="A28" s="15"/>
      <c r="B28" s="317" t="s">
        <v>118</v>
      </c>
      <c r="C28" s="347"/>
      <c r="D28" s="347"/>
      <c r="E28" s="347"/>
      <c r="F28" s="347"/>
      <c r="G28" s="348"/>
    </row>
    <row r="29" spans="1:13" ht="31">
      <c r="A29" s="195" t="s">
        <v>164</v>
      </c>
      <c r="B29" s="7" t="s">
        <v>2</v>
      </c>
      <c r="C29" s="7" t="s">
        <v>3</v>
      </c>
      <c r="D29" s="1" t="s">
        <v>4</v>
      </c>
      <c r="E29" s="1" t="s">
        <v>5</v>
      </c>
      <c r="F29" s="1" t="s">
        <v>6</v>
      </c>
      <c r="G29" s="2" t="s">
        <v>7</v>
      </c>
    </row>
    <row r="30" spans="1:13" ht="121.5" customHeight="1">
      <c r="A30" s="195" t="s">
        <v>61</v>
      </c>
      <c r="B30" s="91" t="str">
        <f>C4</f>
        <v>Ellesmere Port - Stock Pile 1</v>
      </c>
      <c r="C30" s="92"/>
      <c r="D30" s="3">
        <v>1</v>
      </c>
      <c r="E30" s="3" t="s">
        <v>8</v>
      </c>
      <c r="F30" s="198">
        <f>'1.b.i'!G89</f>
        <v>0</v>
      </c>
      <c r="G30" s="80">
        <f>F30*D30</f>
        <v>0</v>
      </c>
      <c r="H30" s="343"/>
      <c r="I30" s="344"/>
      <c r="J30" s="344"/>
      <c r="K30" s="344"/>
      <c r="L30" s="344"/>
      <c r="M30" s="344"/>
    </row>
    <row r="31" spans="1:13" ht="121.5" customHeight="1">
      <c r="A31" s="196" t="s">
        <v>62</v>
      </c>
      <c r="B31" s="129" t="s">
        <v>32</v>
      </c>
      <c r="C31" s="93"/>
      <c r="D31" s="17">
        <v>1</v>
      </c>
      <c r="E31" s="18" t="s">
        <v>31</v>
      </c>
      <c r="F31" s="199">
        <f>'1.b.ii'!G89</f>
        <v>0</v>
      </c>
      <c r="G31" s="80">
        <f>F31*D31</f>
        <v>0</v>
      </c>
      <c r="H31" s="343"/>
      <c r="I31" s="345"/>
      <c r="J31" s="345"/>
      <c r="K31" s="345"/>
      <c r="L31" s="345"/>
      <c r="M31" s="345"/>
    </row>
    <row r="32" spans="1:13" ht="121.5" customHeight="1">
      <c r="A32" s="195" t="s">
        <v>70</v>
      </c>
      <c r="B32" s="91" t="str">
        <f>C5</f>
        <v>Ellesmere Port - Stock Pile 2</v>
      </c>
      <c r="C32" s="128"/>
      <c r="D32" s="3">
        <v>1</v>
      </c>
      <c r="E32" s="3" t="s">
        <v>8</v>
      </c>
      <c r="F32" s="198">
        <f>'1.b.iii'!G89</f>
        <v>0</v>
      </c>
      <c r="G32" s="80">
        <f>F32*D32</f>
        <v>0</v>
      </c>
      <c r="H32" s="113"/>
      <c r="I32" s="113"/>
      <c r="J32" s="113"/>
      <c r="K32" s="113"/>
      <c r="L32" s="113"/>
      <c r="M32" s="113"/>
    </row>
    <row r="33" spans="1:13" ht="121.5" customHeight="1">
      <c r="A33" s="196" t="s">
        <v>71</v>
      </c>
      <c r="B33" s="130" t="s">
        <v>32</v>
      </c>
      <c r="C33" s="93"/>
      <c r="D33" s="17">
        <v>1</v>
      </c>
      <c r="E33" s="18" t="s">
        <v>31</v>
      </c>
      <c r="F33" s="199">
        <f>'1.b.iv'!$G$89</f>
        <v>0</v>
      </c>
      <c r="G33" s="80">
        <f>F33*D33</f>
        <v>0</v>
      </c>
      <c r="H33" s="113"/>
      <c r="I33" s="113"/>
      <c r="J33" s="113"/>
      <c r="K33" s="113"/>
      <c r="L33" s="113"/>
      <c r="M33" s="113"/>
    </row>
    <row r="34" spans="1:13" ht="121.5" customHeight="1">
      <c r="A34" s="196" t="s">
        <v>87</v>
      </c>
      <c r="B34" s="91" t="str">
        <f>C6</f>
        <v>Ellesmere Port - Stock Pile 3</v>
      </c>
      <c r="C34" s="93"/>
      <c r="D34" s="17">
        <v>1</v>
      </c>
      <c r="E34" s="18" t="s">
        <v>31</v>
      </c>
      <c r="F34" s="199">
        <f>'1.b.v'!$G$89</f>
        <v>0</v>
      </c>
      <c r="G34" s="80">
        <f t="shared" ref="G34:G35" si="0">F34*D34</f>
        <v>0</v>
      </c>
      <c r="H34" s="134"/>
      <c r="I34" s="134"/>
      <c r="J34" s="134"/>
      <c r="K34" s="134"/>
      <c r="L34" s="134"/>
      <c r="M34" s="134"/>
    </row>
    <row r="35" spans="1:13" ht="121.5" customHeight="1">
      <c r="A35" s="196" t="s">
        <v>88</v>
      </c>
      <c r="B35" s="129" t="s">
        <v>32</v>
      </c>
      <c r="C35" s="93"/>
      <c r="D35" s="17">
        <v>1</v>
      </c>
      <c r="E35" s="18" t="s">
        <v>31</v>
      </c>
      <c r="F35" s="199">
        <f>'1.b.vi'!$G$89</f>
        <v>0</v>
      </c>
      <c r="G35" s="80">
        <f t="shared" si="0"/>
        <v>0</v>
      </c>
      <c r="H35" s="134"/>
      <c r="I35" s="134"/>
      <c r="J35" s="134"/>
      <c r="K35" s="134"/>
      <c r="L35" s="134"/>
      <c r="M35" s="134"/>
    </row>
    <row r="36" spans="1:13" ht="121.5" customHeight="1">
      <c r="A36" s="196" t="s">
        <v>173</v>
      </c>
      <c r="B36" s="91" t="str">
        <f>C7</f>
        <v>Garston</v>
      </c>
      <c r="C36" s="93"/>
      <c r="D36" s="17">
        <v>1</v>
      </c>
      <c r="E36" s="18" t="s">
        <v>31</v>
      </c>
      <c r="F36" s="199">
        <f>'1.b.v'!$G$89</f>
        <v>0</v>
      </c>
      <c r="G36" s="80">
        <f t="shared" ref="G36:G37" si="1">F36*D36</f>
        <v>0</v>
      </c>
      <c r="H36" s="293"/>
      <c r="I36" s="293"/>
      <c r="J36" s="293"/>
      <c r="K36" s="293"/>
      <c r="L36" s="293"/>
      <c r="M36" s="293"/>
    </row>
    <row r="37" spans="1:13" ht="121.5" customHeight="1">
      <c r="A37" s="196" t="s">
        <v>174</v>
      </c>
      <c r="B37" s="129" t="s">
        <v>32</v>
      </c>
      <c r="C37" s="93"/>
      <c r="D37" s="17">
        <v>1</v>
      </c>
      <c r="E37" s="18" t="s">
        <v>31</v>
      </c>
      <c r="F37" s="199">
        <f>'1.b.vi'!$G$89</f>
        <v>0</v>
      </c>
      <c r="G37" s="80">
        <f t="shared" si="1"/>
        <v>0</v>
      </c>
      <c r="H37" s="293"/>
      <c r="I37" s="293"/>
      <c r="J37" s="293"/>
      <c r="K37" s="293"/>
      <c r="L37" s="293"/>
      <c r="M37" s="293"/>
    </row>
    <row r="38" spans="1:13" ht="27.65" customHeight="1" thickBot="1">
      <c r="A38" s="86"/>
      <c r="B38" s="315"/>
      <c r="C38" s="316"/>
      <c r="D38" s="4"/>
      <c r="E38" s="4"/>
      <c r="F38" s="94" t="s">
        <v>9</v>
      </c>
      <c r="G38" s="81">
        <f>SUM(G30:G35)</f>
        <v>0</v>
      </c>
    </row>
    <row r="39" spans="1:13" ht="28.75" customHeight="1">
      <c r="A39" s="5"/>
      <c r="B39" s="95"/>
      <c r="C39" s="96"/>
      <c r="D39" s="96"/>
      <c r="E39" s="5"/>
      <c r="F39" s="6"/>
      <c r="G39" s="82"/>
    </row>
    <row r="40" spans="1:13" ht="18">
      <c r="A40" s="259"/>
      <c r="B40" s="260"/>
      <c r="C40" s="261"/>
      <c r="D40" s="261"/>
      <c r="E40" s="261"/>
      <c r="F40" s="262"/>
      <c r="G40" s="263"/>
    </row>
    <row r="41" spans="1:13" ht="19.25" customHeight="1">
      <c r="A41" s="137" t="s">
        <v>65</v>
      </c>
      <c r="B41" s="138" t="s">
        <v>11</v>
      </c>
      <c r="C41" s="139"/>
      <c r="D41" s="139"/>
      <c r="E41" s="139"/>
      <c r="F41" s="139"/>
      <c r="G41" s="140"/>
    </row>
    <row r="42" spans="1:13" ht="58.5" customHeight="1">
      <c r="A42" s="15"/>
      <c r="B42" s="317" t="s">
        <v>33</v>
      </c>
      <c r="C42" s="318"/>
      <c r="D42" s="318"/>
      <c r="E42" s="318"/>
      <c r="F42" s="318"/>
      <c r="G42" s="319"/>
    </row>
    <row r="43" spans="1:13" ht="31">
      <c r="A43" s="15"/>
      <c r="B43" s="97" t="s">
        <v>12</v>
      </c>
      <c r="C43" s="321" t="s">
        <v>4</v>
      </c>
      <c r="D43" s="322"/>
      <c r="E43" s="8" t="s">
        <v>13</v>
      </c>
      <c r="F43" s="8" t="s">
        <v>14</v>
      </c>
      <c r="G43" s="8" t="s">
        <v>7</v>
      </c>
    </row>
    <row r="44" spans="1:13">
      <c r="A44" s="195" t="s">
        <v>55</v>
      </c>
      <c r="B44" s="108" t="s">
        <v>137</v>
      </c>
      <c r="C44" s="323">
        <v>12</v>
      </c>
      <c r="D44" s="324"/>
      <c r="E44" s="9" t="s">
        <v>15</v>
      </c>
      <c r="F44" s="126">
        <f>'2.i'!G89</f>
        <v>0</v>
      </c>
      <c r="G44" s="99">
        <f>C44*F44</f>
        <v>0</v>
      </c>
    </row>
    <row r="45" spans="1:13">
      <c r="A45" s="195" t="s">
        <v>56</v>
      </c>
      <c r="B45" s="108" t="s">
        <v>138</v>
      </c>
      <c r="C45" s="323">
        <v>12</v>
      </c>
      <c r="D45" s="324"/>
      <c r="E45" s="9" t="s">
        <v>15</v>
      </c>
      <c r="F45" s="126">
        <f>'2.ii'!G89</f>
        <v>0</v>
      </c>
      <c r="G45" s="99">
        <f>C45*F45</f>
        <v>0</v>
      </c>
    </row>
    <row r="46" spans="1:13">
      <c r="A46" s="197" t="s">
        <v>57</v>
      </c>
      <c r="B46" s="109" t="s">
        <v>139</v>
      </c>
      <c r="C46" s="325">
        <v>12</v>
      </c>
      <c r="D46" s="326"/>
      <c r="E46" s="13" t="s">
        <v>15</v>
      </c>
      <c r="F46" s="127">
        <f>'2.iii'!G89</f>
        <v>0</v>
      </c>
      <c r="G46" s="100">
        <f>C46*F46</f>
        <v>0</v>
      </c>
    </row>
    <row r="47" spans="1:13" ht="16" thickBot="1">
      <c r="A47" s="197" t="s">
        <v>140</v>
      </c>
      <c r="B47" s="109" t="s">
        <v>142</v>
      </c>
      <c r="C47" s="325">
        <v>12</v>
      </c>
      <c r="D47" s="326"/>
      <c r="E47" s="13" t="s">
        <v>15</v>
      </c>
      <c r="F47" s="127">
        <f>'2.iii'!G90</f>
        <v>0</v>
      </c>
      <c r="G47" s="100">
        <f>C47*F47</f>
        <v>0</v>
      </c>
    </row>
    <row r="48" spans="1:13" ht="30" customHeight="1" thickBot="1">
      <c r="A48" s="87"/>
      <c r="B48" s="102"/>
      <c r="C48" s="360"/>
      <c r="D48" s="361"/>
      <c r="E48" s="11"/>
      <c r="F48" s="103" t="s">
        <v>9</v>
      </c>
      <c r="G48" s="103">
        <f>SUM(G44:G47)</f>
        <v>0</v>
      </c>
    </row>
    <row r="49" spans="1:7">
      <c r="A49" s="5"/>
      <c r="B49" s="104"/>
      <c r="C49" s="14"/>
      <c r="D49" s="14"/>
      <c r="E49" s="105"/>
      <c r="F49" s="105"/>
      <c r="G49" s="5"/>
    </row>
    <row r="50" spans="1:7" ht="28.75" customHeight="1" thickBot="1">
      <c r="A50" s="5"/>
      <c r="B50" s="104"/>
      <c r="C50" s="14"/>
      <c r="D50" s="14"/>
      <c r="E50" s="105"/>
      <c r="F50" s="105"/>
      <c r="G50" s="5"/>
    </row>
    <row r="51" spans="1:7" ht="15" customHeight="1">
      <c r="A51" s="85" t="s">
        <v>66</v>
      </c>
      <c r="B51" s="121" t="s">
        <v>29</v>
      </c>
      <c r="C51" s="122"/>
      <c r="D51" s="122"/>
      <c r="E51" s="122"/>
      <c r="F51" s="122"/>
      <c r="G51" s="123"/>
    </row>
    <row r="52" spans="1:7" ht="75.75" customHeight="1">
      <c r="A52" s="88"/>
      <c r="B52" s="317" t="s">
        <v>28</v>
      </c>
      <c r="C52" s="317"/>
      <c r="D52" s="317"/>
      <c r="E52" s="317"/>
      <c r="F52" s="317"/>
      <c r="G52" s="320"/>
    </row>
    <row r="53" spans="1:7" ht="46.5">
      <c r="A53" s="15"/>
      <c r="B53" s="97" t="s">
        <v>17</v>
      </c>
      <c r="C53" s="321" t="s">
        <v>4</v>
      </c>
      <c r="D53" s="322"/>
      <c r="E53" s="8" t="s">
        <v>13</v>
      </c>
      <c r="F53" s="1" t="s">
        <v>72</v>
      </c>
      <c r="G53" s="8" t="s">
        <v>7</v>
      </c>
    </row>
    <row r="54" spans="1:7">
      <c r="A54" s="195" t="s">
        <v>58</v>
      </c>
      <c r="B54" s="108" t="s">
        <v>137</v>
      </c>
      <c r="C54" s="323">
        <v>4</v>
      </c>
      <c r="D54" s="324"/>
      <c r="E54" s="9" t="s">
        <v>27</v>
      </c>
      <c r="F54" s="198">
        <f>'3.i'!G89</f>
        <v>0</v>
      </c>
      <c r="G54" s="99">
        <f>C54*F54</f>
        <v>0</v>
      </c>
    </row>
    <row r="55" spans="1:7">
      <c r="A55" s="195" t="s">
        <v>59</v>
      </c>
      <c r="B55" s="108" t="s">
        <v>138</v>
      </c>
      <c r="C55" s="323">
        <v>4</v>
      </c>
      <c r="D55" s="324"/>
      <c r="E55" s="9" t="s">
        <v>27</v>
      </c>
      <c r="F55" s="198">
        <f>'3.ii'!G89</f>
        <v>0</v>
      </c>
      <c r="G55" s="99">
        <f>C55*F55</f>
        <v>0</v>
      </c>
    </row>
    <row r="56" spans="1:7">
      <c r="A56" s="197" t="s">
        <v>60</v>
      </c>
      <c r="B56" s="109" t="s">
        <v>139</v>
      </c>
      <c r="C56" s="325">
        <v>4</v>
      </c>
      <c r="D56" s="326"/>
      <c r="E56" s="13" t="s">
        <v>27</v>
      </c>
      <c r="F56" s="200">
        <f>'3.iii'!G89</f>
        <v>0</v>
      </c>
      <c r="G56" s="100">
        <f>C56*F56</f>
        <v>0</v>
      </c>
    </row>
    <row r="57" spans="1:7">
      <c r="A57" s="197" t="s">
        <v>141</v>
      </c>
      <c r="B57" s="109" t="s">
        <v>142</v>
      </c>
      <c r="C57" s="325">
        <v>4</v>
      </c>
      <c r="D57" s="326"/>
      <c r="E57" s="13" t="s">
        <v>27</v>
      </c>
      <c r="F57" s="200">
        <f>'3.iii'!G90</f>
        <v>0</v>
      </c>
      <c r="G57" s="100">
        <f>C57*F57</f>
        <v>0</v>
      </c>
    </row>
    <row r="58" spans="1:7" ht="33.65" customHeight="1" thickBot="1">
      <c r="A58" s="89"/>
      <c r="B58" s="101"/>
      <c r="C58" s="355"/>
      <c r="D58" s="356"/>
      <c r="E58" s="10"/>
      <c r="F58" s="94" t="s">
        <v>9</v>
      </c>
      <c r="G58" s="94">
        <f>SUM(G54:G55)</f>
        <v>0</v>
      </c>
    </row>
    <row r="59" spans="1:7">
      <c r="A59" s="79"/>
      <c r="B59" s="79"/>
      <c r="C59" s="79"/>
      <c r="D59" s="79"/>
      <c r="E59" s="79"/>
      <c r="F59" s="79"/>
      <c r="G59" s="79"/>
    </row>
    <row r="60" spans="1:7" ht="39.65" customHeight="1">
      <c r="A60" s="5"/>
      <c r="B60" s="146"/>
      <c r="C60" s="357" t="s">
        <v>103</v>
      </c>
      <c r="D60" s="358"/>
      <c r="E60" s="358"/>
      <c r="F60" s="359"/>
      <c r="G60" s="208">
        <f>G23+G38+G48+G58</f>
        <v>0</v>
      </c>
    </row>
    <row r="62" spans="1:7">
      <c r="D62" s="110"/>
    </row>
  </sheetData>
  <sheetProtection algorithmName="SHA-512" hashValue="oOxVwIVZUFNlqkYiR2WTHfgnlVYfApbQWRGnHn8g9mIjzpxfnnKwdVq3Gl5JvDsXqGeaWheoH3dMgY0BFVm3Xg==" saltValue="/nZNF4gQDw6vZo6j8dSO8g==" spinCount="100000" sheet="1" selectLockedCells="1"/>
  <mergeCells count="40">
    <mergeCell ref="C58:D58"/>
    <mergeCell ref="C60:F60"/>
    <mergeCell ref="C48:D48"/>
    <mergeCell ref="C53:D53"/>
    <mergeCell ref="C54:D54"/>
    <mergeCell ref="C55:D55"/>
    <mergeCell ref="C56:D56"/>
    <mergeCell ref="C57:D57"/>
    <mergeCell ref="H30:M30"/>
    <mergeCell ref="H31:M31"/>
    <mergeCell ref="A3:B3"/>
    <mergeCell ref="A8:B8"/>
    <mergeCell ref="B28:G28"/>
    <mergeCell ref="B17:G17"/>
    <mergeCell ref="B18:C18"/>
    <mergeCell ref="B19:C19"/>
    <mergeCell ref="H19:M19"/>
    <mergeCell ref="B20:C20"/>
    <mergeCell ref="B23:C23"/>
    <mergeCell ref="B21:C21"/>
    <mergeCell ref="B22:C22"/>
    <mergeCell ref="A1:G1"/>
    <mergeCell ref="A2:G2"/>
    <mergeCell ref="C4:G4"/>
    <mergeCell ref="A10:G10"/>
    <mergeCell ref="A14:G14"/>
    <mergeCell ref="A4:B4"/>
    <mergeCell ref="C8:G8"/>
    <mergeCell ref="C3:G3"/>
    <mergeCell ref="C5:G5"/>
    <mergeCell ref="C6:G6"/>
    <mergeCell ref="C7:G7"/>
    <mergeCell ref="B38:C38"/>
    <mergeCell ref="B42:G42"/>
    <mergeCell ref="B52:G52"/>
    <mergeCell ref="C43:D43"/>
    <mergeCell ref="C44:D44"/>
    <mergeCell ref="C45:D45"/>
    <mergeCell ref="C46:D46"/>
    <mergeCell ref="C47:D47"/>
  </mergeCells>
  <pageMargins left="0.7" right="0.7" top="0.75" bottom="0.75" header="0.3" footer="0.3"/>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topLeftCell="A8" zoomScale="70" zoomScaleNormal="70" workbookViewId="0">
      <selection activeCell="C8" sqref="C8:G8"/>
    </sheetView>
  </sheetViews>
  <sheetFormatPr defaultColWidth="8.69140625" defaultRowHeight="15.5"/>
  <cols>
    <col min="1" max="1" width="8.69140625" style="84"/>
    <col min="2" max="2" width="25.15234375" style="84" customWidth="1"/>
    <col min="3" max="3" width="26" style="84" customWidth="1"/>
    <col min="4" max="4" width="7.15234375" style="84" customWidth="1"/>
    <col min="5" max="5" width="14.23046875" style="84" customWidth="1"/>
    <col min="6" max="6" width="13.53515625" style="84" customWidth="1"/>
    <col min="7" max="7" width="39.61328125" style="84" customWidth="1"/>
    <col min="8" max="16384" width="8.69140625" style="84"/>
  </cols>
  <sheetData>
    <row r="1" spans="1:7" ht="18">
      <c r="A1" s="327" t="s">
        <v>25</v>
      </c>
      <c r="B1" s="327"/>
      <c r="C1" s="327"/>
      <c r="D1" s="327"/>
      <c r="E1" s="327"/>
      <c r="F1" s="327"/>
      <c r="G1" s="327"/>
    </row>
    <row r="2" spans="1:7" ht="18.5" thickBot="1">
      <c r="A2" s="327" t="s">
        <v>63</v>
      </c>
      <c r="B2" s="327"/>
      <c r="C2" s="327"/>
      <c r="D2" s="327"/>
      <c r="E2" s="327"/>
      <c r="F2" s="327"/>
      <c r="G2" s="327"/>
    </row>
    <row r="3" spans="1:7" ht="16" thickBot="1">
      <c r="A3" s="335" t="s">
        <v>26</v>
      </c>
      <c r="B3" s="335"/>
      <c r="C3" s="340" t="str">
        <f>'Price List - Part 1'!C3:G3</f>
        <v>North West</v>
      </c>
      <c r="D3" s="341"/>
      <c r="E3" s="341"/>
      <c r="F3" s="341"/>
      <c r="G3" s="342"/>
    </row>
    <row r="4" spans="1:7" ht="16" thickBot="1">
      <c r="A4" s="335" t="s">
        <v>64</v>
      </c>
      <c r="B4" s="336"/>
      <c r="C4" s="340" t="str">
        <f>'Price List - Part 1'!C4:G4</f>
        <v>Ellesmere Port - Stock Pile 1</v>
      </c>
      <c r="D4" s="341"/>
      <c r="E4" s="341"/>
      <c r="F4" s="341"/>
      <c r="G4" s="342"/>
    </row>
    <row r="5" spans="1:7" ht="16" thickBot="1">
      <c r="A5" s="201"/>
      <c r="B5" s="202"/>
      <c r="C5" s="340" t="str">
        <f>'Price List - Part 1'!C5:G5</f>
        <v>Ellesmere Port - Stock Pile 2</v>
      </c>
      <c r="D5" s="341"/>
      <c r="E5" s="341"/>
      <c r="F5" s="341"/>
      <c r="G5" s="342"/>
    </row>
    <row r="6" spans="1:7" ht="16" thickBot="1">
      <c r="A6" s="201"/>
      <c r="B6" s="202"/>
      <c r="C6" s="340" t="str">
        <f>'Price List - Part 1'!C6:G6</f>
        <v>Ellesmere Port - Stock Pile 3</v>
      </c>
      <c r="D6" s="341"/>
      <c r="E6" s="341"/>
      <c r="F6" s="341"/>
      <c r="G6" s="342"/>
    </row>
    <row r="7" spans="1:7" ht="16" thickBot="1">
      <c r="A7" s="291"/>
      <c r="B7" s="294"/>
      <c r="C7" s="340" t="str">
        <f>'Price List - Part 1'!C7:G7</f>
        <v>Garston</v>
      </c>
      <c r="D7" s="341"/>
      <c r="E7" s="341"/>
      <c r="F7" s="341"/>
      <c r="G7" s="342"/>
    </row>
    <row r="8" spans="1:7" ht="33" customHeight="1">
      <c r="A8" s="335" t="s">
        <v>105</v>
      </c>
      <c r="B8" s="346"/>
      <c r="C8" s="362"/>
      <c r="D8" s="338"/>
      <c r="E8" s="338"/>
      <c r="F8" s="338"/>
      <c r="G8" s="339"/>
    </row>
    <row r="9" spans="1:7">
      <c r="A9" s="5"/>
      <c r="B9" s="5"/>
      <c r="C9" s="5"/>
      <c r="D9" s="5"/>
      <c r="E9" s="5"/>
      <c r="F9" s="5"/>
      <c r="G9" s="79"/>
    </row>
    <row r="10" spans="1:7" ht="15" customHeight="1">
      <c r="A10" s="331" t="s">
        <v>0</v>
      </c>
      <c r="B10" s="331"/>
      <c r="C10" s="331"/>
      <c r="D10" s="331"/>
      <c r="E10" s="331"/>
      <c r="F10" s="331"/>
      <c r="G10" s="331"/>
    </row>
    <row r="11" spans="1:7">
      <c r="A11" s="5"/>
      <c r="B11" s="90"/>
      <c r="C11" s="90"/>
      <c r="D11" s="5"/>
      <c r="E11" s="5"/>
      <c r="F11" s="5"/>
      <c r="G11" s="79"/>
    </row>
    <row r="12" spans="1:7" ht="24.65" customHeight="1" thickBot="1">
      <c r="A12" s="141" t="s">
        <v>130</v>
      </c>
      <c r="B12" s="144"/>
      <c r="C12" s="145"/>
      <c r="D12" s="145"/>
      <c r="E12" s="145"/>
      <c r="F12" s="142"/>
      <c r="G12" s="143"/>
    </row>
    <row r="13" spans="1:7">
      <c r="A13" s="369" t="s">
        <v>120</v>
      </c>
      <c r="B13" s="370"/>
      <c r="C13" s="370"/>
      <c r="D13" s="370"/>
      <c r="E13" s="370"/>
      <c r="F13" s="370"/>
      <c r="G13" s="371"/>
    </row>
    <row r="14" spans="1:7" ht="84.75" customHeight="1" thickBot="1">
      <c r="A14" s="372" t="s">
        <v>30</v>
      </c>
      <c r="B14" s="373"/>
      <c r="C14" s="373"/>
      <c r="D14" s="373"/>
      <c r="E14" s="373"/>
      <c r="F14" s="373"/>
      <c r="G14" s="374"/>
    </row>
    <row r="15" spans="1:7" ht="16" thickBot="1">
      <c r="A15" s="79"/>
      <c r="B15" s="83"/>
      <c r="C15" s="83"/>
      <c r="D15" s="83"/>
      <c r="E15" s="83"/>
      <c r="F15" s="83"/>
      <c r="G15" s="83"/>
    </row>
    <row r="16" spans="1:7" ht="39" customHeight="1">
      <c r="A16" s="203" t="s">
        <v>66</v>
      </c>
      <c r="B16" s="121" t="s">
        <v>121</v>
      </c>
      <c r="C16" s="122"/>
      <c r="D16" s="122"/>
      <c r="E16" s="122"/>
      <c r="F16" s="122"/>
      <c r="G16" s="123"/>
    </row>
    <row r="17" spans="1:8" ht="71.25" customHeight="1">
      <c r="A17" s="88"/>
      <c r="B17" s="317" t="s">
        <v>16</v>
      </c>
      <c r="C17" s="317"/>
      <c r="D17" s="317"/>
      <c r="E17" s="317"/>
      <c r="F17" s="317"/>
      <c r="G17" s="320"/>
    </row>
    <row r="18" spans="1:8" ht="31">
      <c r="A18" s="15"/>
      <c r="B18" s="97" t="s">
        <v>17</v>
      </c>
      <c r="C18" s="321" t="s">
        <v>4</v>
      </c>
      <c r="D18" s="322"/>
      <c r="E18" s="8" t="s">
        <v>13</v>
      </c>
      <c r="F18" s="1" t="s">
        <v>6</v>
      </c>
      <c r="G18" s="8" t="s">
        <v>7</v>
      </c>
    </row>
    <row r="19" spans="1:8">
      <c r="A19" s="195" t="s">
        <v>44</v>
      </c>
      <c r="B19" s="108" t="s">
        <v>137</v>
      </c>
      <c r="C19" s="323">
        <v>1</v>
      </c>
      <c r="D19" s="324"/>
      <c r="E19" s="12" t="s">
        <v>8</v>
      </c>
      <c r="F19" s="198">
        <f>'4.a.i'!G89</f>
        <v>0</v>
      </c>
      <c r="G19" s="99">
        <f>C19*F19</f>
        <v>0</v>
      </c>
    </row>
    <row r="20" spans="1:8">
      <c r="A20" s="195" t="s">
        <v>45</v>
      </c>
      <c r="B20" s="108" t="s">
        <v>138</v>
      </c>
      <c r="C20" s="323">
        <v>1</v>
      </c>
      <c r="D20" s="324"/>
      <c r="E20" s="12" t="s">
        <v>8</v>
      </c>
      <c r="F20" s="198">
        <f>'4.a.ii'!G89</f>
        <v>0</v>
      </c>
      <c r="G20" s="99">
        <f>C20*F20</f>
        <v>0</v>
      </c>
    </row>
    <row r="21" spans="1:8">
      <c r="A21" s="197" t="s">
        <v>89</v>
      </c>
      <c r="B21" s="109" t="s">
        <v>139</v>
      </c>
      <c r="C21" s="325">
        <v>1</v>
      </c>
      <c r="D21" s="326"/>
      <c r="E21" s="16" t="s">
        <v>8</v>
      </c>
      <c r="F21" s="200">
        <f>'4.a.iii'!G89</f>
        <v>0</v>
      </c>
      <c r="G21" s="100">
        <f>C21*F21</f>
        <v>0</v>
      </c>
    </row>
    <row r="22" spans="1:8">
      <c r="A22" s="197" t="s">
        <v>143</v>
      </c>
      <c r="B22" s="109" t="s">
        <v>142</v>
      </c>
      <c r="C22" s="325">
        <v>1</v>
      </c>
      <c r="D22" s="326"/>
      <c r="E22" s="16" t="s">
        <v>8</v>
      </c>
      <c r="F22" s="200">
        <f>'4.a.iii'!G90</f>
        <v>0</v>
      </c>
      <c r="G22" s="100">
        <f>C22*F22</f>
        <v>0</v>
      </c>
    </row>
    <row r="23" spans="1:8" ht="35.4" customHeight="1" thickBot="1">
      <c r="A23" s="89"/>
      <c r="B23" s="101"/>
      <c r="C23" s="355"/>
      <c r="D23" s="356"/>
      <c r="E23" s="10"/>
      <c r="F23" s="94" t="s">
        <v>9</v>
      </c>
      <c r="G23" s="94">
        <f>SUM(G19:G22)</f>
        <v>0</v>
      </c>
    </row>
    <row r="24" spans="1:8">
      <c r="A24" s="79"/>
      <c r="B24" s="79"/>
      <c r="C24" s="79"/>
      <c r="D24" s="79"/>
      <c r="E24" s="79"/>
      <c r="F24" s="79"/>
      <c r="G24" s="79"/>
    </row>
    <row r="25" spans="1:8" ht="16" thickBot="1">
      <c r="A25" s="79"/>
      <c r="B25" s="79"/>
      <c r="C25" s="79"/>
      <c r="D25" s="79"/>
      <c r="E25" s="79"/>
      <c r="F25" s="79"/>
      <c r="G25" s="79"/>
    </row>
    <row r="26" spans="1:8" ht="35.25" customHeight="1">
      <c r="A26" s="203" t="s">
        <v>66</v>
      </c>
      <c r="B26" s="121" t="s">
        <v>122</v>
      </c>
      <c r="C26" s="122"/>
      <c r="D26" s="122"/>
      <c r="E26" s="122"/>
      <c r="F26" s="122"/>
      <c r="G26" s="123"/>
    </row>
    <row r="27" spans="1:8" ht="34.5" customHeight="1">
      <c r="A27" s="15"/>
      <c r="B27" s="317" t="s">
        <v>18</v>
      </c>
      <c r="C27" s="317"/>
      <c r="D27" s="317"/>
      <c r="E27" s="317"/>
      <c r="F27" s="317"/>
      <c r="G27" s="320"/>
    </row>
    <row r="28" spans="1:8" ht="31">
      <c r="A28" s="15"/>
      <c r="B28" s="106" t="s">
        <v>17</v>
      </c>
      <c r="C28" s="321" t="s">
        <v>19</v>
      </c>
      <c r="D28" s="322"/>
      <c r="E28" s="1" t="s">
        <v>13</v>
      </c>
      <c r="F28" s="1" t="s">
        <v>20</v>
      </c>
      <c r="G28" s="1" t="s">
        <v>7</v>
      </c>
      <c r="H28" s="5"/>
    </row>
    <row r="29" spans="1:8">
      <c r="A29" s="195" t="s">
        <v>46</v>
      </c>
      <c r="B29" s="108" t="s">
        <v>137</v>
      </c>
      <c r="C29" s="323">
        <v>4</v>
      </c>
      <c r="D29" s="324"/>
      <c r="E29" s="12" t="s">
        <v>21</v>
      </c>
      <c r="F29" s="198">
        <f>'4.b.i'!G89</f>
        <v>0</v>
      </c>
      <c r="G29" s="99">
        <f>C29*F29</f>
        <v>0</v>
      </c>
      <c r="H29" s="5"/>
    </row>
    <row r="30" spans="1:8">
      <c r="A30" s="195" t="s">
        <v>47</v>
      </c>
      <c r="B30" s="108" t="s">
        <v>138</v>
      </c>
      <c r="C30" s="323">
        <v>4</v>
      </c>
      <c r="D30" s="324"/>
      <c r="E30" s="12" t="s">
        <v>21</v>
      </c>
      <c r="F30" s="198">
        <f>'4.b.ii'!G89</f>
        <v>0</v>
      </c>
      <c r="G30" s="99">
        <f>C30*F30</f>
        <v>0</v>
      </c>
      <c r="H30" s="5"/>
    </row>
    <row r="31" spans="1:8">
      <c r="A31" s="197" t="s">
        <v>48</v>
      </c>
      <c r="B31" s="109" t="s">
        <v>139</v>
      </c>
      <c r="C31" s="325">
        <v>4</v>
      </c>
      <c r="D31" s="326"/>
      <c r="E31" s="16" t="s">
        <v>21</v>
      </c>
      <c r="F31" s="200">
        <f>'4.b.iii'!G89</f>
        <v>0</v>
      </c>
      <c r="G31" s="100">
        <f>C31*F31</f>
        <v>0</v>
      </c>
      <c r="H31" s="265"/>
    </row>
    <row r="32" spans="1:8">
      <c r="A32" s="197" t="s">
        <v>144</v>
      </c>
      <c r="B32" s="109" t="s">
        <v>142</v>
      </c>
      <c r="C32" s="325">
        <v>4</v>
      </c>
      <c r="D32" s="326"/>
      <c r="E32" s="16" t="s">
        <v>21</v>
      </c>
      <c r="F32" s="200">
        <f>'4.b.iii'!G90</f>
        <v>0</v>
      </c>
      <c r="G32" s="100">
        <f>C32*F32</f>
        <v>0</v>
      </c>
      <c r="H32" s="265"/>
    </row>
    <row r="33" spans="1:7" ht="31.75" customHeight="1" thickBot="1">
      <c r="A33" s="86"/>
      <c r="B33" s="101"/>
      <c r="C33" s="355"/>
      <c r="D33" s="356"/>
      <c r="E33" s="94" t="s">
        <v>9</v>
      </c>
      <c r="F33" s="94">
        <f>SUM(G29:G31)</f>
        <v>0</v>
      </c>
      <c r="G33" s="94">
        <f>SUM(G29:G32)</f>
        <v>0</v>
      </c>
    </row>
    <row r="34" spans="1:7" ht="16" thickBot="1">
      <c r="A34" s="79"/>
      <c r="B34" s="79"/>
      <c r="C34" s="79"/>
      <c r="D34" s="79"/>
      <c r="E34" s="79"/>
      <c r="F34" s="79"/>
      <c r="G34" s="79"/>
    </row>
    <row r="35" spans="1:7" ht="37.5" customHeight="1">
      <c r="A35" s="203" t="s">
        <v>66</v>
      </c>
      <c r="B35" s="121" t="s">
        <v>123</v>
      </c>
      <c r="C35" s="122"/>
      <c r="D35" s="122"/>
      <c r="E35" s="122"/>
      <c r="F35" s="122"/>
      <c r="G35" s="123"/>
    </row>
    <row r="36" spans="1:7" ht="76.5" customHeight="1">
      <c r="A36" s="15"/>
      <c r="B36" s="317" t="s">
        <v>162</v>
      </c>
      <c r="C36" s="317"/>
      <c r="D36" s="317"/>
      <c r="E36" s="317"/>
      <c r="F36" s="317"/>
      <c r="G36" s="320"/>
    </row>
    <row r="37" spans="1:7" ht="31">
      <c r="A37" s="15"/>
      <c r="B37" s="106" t="s">
        <v>17</v>
      </c>
      <c r="C37" s="321" t="s">
        <v>19</v>
      </c>
      <c r="D37" s="322"/>
      <c r="E37" s="1" t="s">
        <v>13</v>
      </c>
      <c r="F37" s="1" t="s">
        <v>22</v>
      </c>
      <c r="G37" s="1" t="s">
        <v>7</v>
      </c>
    </row>
    <row r="38" spans="1:7">
      <c r="A38" s="195" t="s">
        <v>49</v>
      </c>
      <c r="B38" s="108" t="s">
        <v>137</v>
      </c>
      <c r="C38" s="365">
        <v>10000</v>
      </c>
      <c r="D38" s="366"/>
      <c r="E38" s="12" t="s">
        <v>23</v>
      </c>
      <c r="F38" s="198">
        <f>'4.c.i'!G89</f>
        <v>0</v>
      </c>
      <c r="G38" s="99">
        <f>C38*F38</f>
        <v>0</v>
      </c>
    </row>
    <row r="39" spans="1:7">
      <c r="A39" s="195" t="s">
        <v>50</v>
      </c>
      <c r="B39" s="108" t="s">
        <v>138</v>
      </c>
      <c r="C39" s="365">
        <v>10000</v>
      </c>
      <c r="D39" s="366"/>
      <c r="E39" s="12" t="s">
        <v>23</v>
      </c>
      <c r="F39" s="198">
        <f>'4.c.ii'!G89</f>
        <v>0</v>
      </c>
      <c r="G39" s="99">
        <f>C39*F39</f>
        <v>0</v>
      </c>
    </row>
    <row r="40" spans="1:7">
      <c r="A40" s="197" t="s">
        <v>51</v>
      </c>
      <c r="B40" s="109" t="s">
        <v>139</v>
      </c>
      <c r="C40" s="367">
        <v>10000</v>
      </c>
      <c r="D40" s="368"/>
      <c r="E40" s="16" t="s">
        <v>23</v>
      </c>
      <c r="F40" s="200">
        <f>'4.c.iii'!G89</f>
        <v>0</v>
      </c>
      <c r="G40" s="100">
        <f>C40*F40</f>
        <v>0</v>
      </c>
    </row>
    <row r="41" spans="1:7">
      <c r="A41" s="197" t="s">
        <v>145</v>
      </c>
      <c r="B41" s="109" t="s">
        <v>142</v>
      </c>
      <c r="C41" s="367">
        <v>10000</v>
      </c>
      <c r="D41" s="368"/>
      <c r="E41" s="16" t="s">
        <v>23</v>
      </c>
      <c r="F41" s="200">
        <f>'4.c.iii'!G90</f>
        <v>0</v>
      </c>
      <c r="G41" s="100">
        <f>C41*F41</f>
        <v>0</v>
      </c>
    </row>
    <row r="42" spans="1:7" ht="31.75" customHeight="1" thickBot="1">
      <c r="A42" s="86"/>
      <c r="B42" s="101"/>
      <c r="C42" s="355"/>
      <c r="D42" s="356"/>
      <c r="E42" s="10"/>
      <c r="F42" s="94" t="s">
        <v>9</v>
      </c>
      <c r="G42" s="94">
        <f>SUM(G38:G41)</f>
        <v>0</v>
      </c>
    </row>
    <row r="43" spans="1:7" ht="16" thickBot="1">
      <c r="A43" s="79"/>
      <c r="B43" s="79"/>
      <c r="C43" s="79"/>
      <c r="D43" s="79"/>
      <c r="E43" s="79"/>
      <c r="F43" s="79"/>
      <c r="G43" s="79"/>
    </row>
    <row r="44" spans="1:7" ht="45.75" customHeight="1">
      <c r="A44" s="203" t="s">
        <v>66</v>
      </c>
      <c r="B44" s="121" t="s">
        <v>124</v>
      </c>
      <c r="C44" s="122"/>
      <c r="D44" s="122"/>
      <c r="E44" s="122"/>
      <c r="F44" s="122"/>
      <c r="G44" s="123"/>
    </row>
    <row r="45" spans="1:7" ht="57" customHeight="1">
      <c r="A45" s="15"/>
      <c r="B45" s="317" t="s">
        <v>24</v>
      </c>
      <c r="C45" s="317"/>
      <c r="D45" s="317"/>
      <c r="E45" s="317"/>
      <c r="F45" s="317"/>
      <c r="G45" s="320"/>
    </row>
    <row r="46" spans="1:7" ht="31">
      <c r="A46" s="15"/>
      <c r="B46" s="107" t="s">
        <v>17</v>
      </c>
      <c r="C46" s="321" t="s">
        <v>19</v>
      </c>
      <c r="D46" s="322"/>
      <c r="E46" s="1" t="s">
        <v>13</v>
      </c>
      <c r="F46" s="1" t="s">
        <v>6</v>
      </c>
      <c r="G46" s="1" t="s">
        <v>7</v>
      </c>
    </row>
    <row r="47" spans="1:7">
      <c r="A47" s="195" t="s">
        <v>52</v>
      </c>
      <c r="B47" s="108" t="s">
        <v>137</v>
      </c>
      <c r="C47" s="323">
        <v>1</v>
      </c>
      <c r="D47" s="324"/>
      <c r="E47" s="12" t="s">
        <v>8</v>
      </c>
      <c r="F47" s="198">
        <f>'4.d.i'!G89</f>
        <v>0</v>
      </c>
      <c r="G47" s="99">
        <f>C47*F47</f>
        <v>0</v>
      </c>
    </row>
    <row r="48" spans="1:7">
      <c r="A48" s="195" t="s">
        <v>53</v>
      </c>
      <c r="B48" s="108" t="s">
        <v>138</v>
      </c>
      <c r="C48" s="323">
        <v>1</v>
      </c>
      <c r="D48" s="324"/>
      <c r="E48" s="12" t="s">
        <v>8</v>
      </c>
      <c r="F48" s="198">
        <f>'4.d.ii'!G89</f>
        <v>0</v>
      </c>
      <c r="G48" s="99">
        <f>C48*F48</f>
        <v>0</v>
      </c>
    </row>
    <row r="49" spans="1:7">
      <c r="A49" s="197" t="s">
        <v>54</v>
      </c>
      <c r="B49" s="109" t="s">
        <v>139</v>
      </c>
      <c r="C49" s="325">
        <v>1</v>
      </c>
      <c r="D49" s="326"/>
      <c r="E49" s="16" t="s">
        <v>8</v>
      </c>
      <c r="F49" s="200">
        <f>'4.d.iii'!G89</f>
        <v>0</v>
      </c>
      <c r="G49" s="100">
        <f>C49*F49</f>
        <v>0</v>
      </c>
    </row>
    <row r="50" spans="1:7">
      <c r="A50" s="197" t="s">
        <v>146</v>
      </c>
      <c r="B50" s="109" t="s">
        <v>142</v>
      </c>
      <c r="C50" s="325">
        <v>1</v>
      </c>
      <c r="D50" s="326"/>
      <c r="E50" s="16" t="s">
        <v>8</v>
      </c>
      <c r="F50" s="200">
        <f>'4.d.iii'!G90</f>
        <v>0</v>
      </c>
      <c r="G50" s="100">
        <f>C50*F50</f>
        <v>0</v>
      </c>
    </row>
    <row r="51" spans="1:7" ht="27.65" customHeight="1">
      <c r="A51" s="15"/>
      <c r="B51" s="98"/>
      <c r="C51" s="363"/>
      <c r="D51" s="364"/>
      <c r="E51" s="9"/>
      <c r="F51" s="99" t="s">
        <v>9</v>
      </c>
      <c r="G51" s="99">
        <f>SUM(G47:G50)</f>
        <v>0</v>
      </c>
    </row>
    <row r="52" spans="1:7">
      <c r="A52" s="5"/>
      <c r="B52" s="104"/>
      <c r="C52" s="111"/>
      <c r="D52" s="14"/>
      <c r="E52" s="105"/>
      <c r="F52" s="105"/>
      <c r="G52" s="5"/>
    </row>
    <row r="53" spans="1:7" s="112" customFormat="1">
      <c r="A53" s="5"/>
      <c r="B53" s="104"/>
      <c r="C53" s="111"/>
      <c r="D53" s="14"/>
      <c r="E53" s="105"/>
      <c r="F53" s="105"/>
      <c r="G53" s="5"/>
    </row>
    <row r="54" spans="1:7" ht="39.65" customHeight="1">
      <c r="A54" s="5"/>
      <c r="B54" s="146"/>
      <c r="C54" s="357" t="s">
        <v>104</v>
      </c>
      <c r="D54" s="358"/>
      <c r="E54" s="358"/>
      <c r="F54" s="359"/>
      <c r="G54" s="208">
        <f>G23+G33+G42+G51</f>
        <v>0</v>
      </c>
    </row>
    <row r="56" spans="1:7">
      <c r="D56" s="110"/>
    </row>
  </sheetData>
  <sheetProtection algorithmName="SHA-512" hashValue="APjbPyyPUO9tfo/4GudLHlSWLgsTC4BZHO32YKhQIdNHRPXmw4g9Tg26bD/fN0um84s+GPcr3+pWLzvO55sUTQ==" saltValue="cb1epiGD9jqQPvs62D0KWw==" spinCount="100000" sheet="1" selectLockedCells="1"/>
  <mergeCells count="43">
    <mergeCell ref="C50:D50"/>
    <mergeCell ref="C49:D49"/>
    <mergeCell ref="A13:G13"/>
    <mergeCell ref="A14:G14"/>
    <mergeCell ref="B17:G17"/>
    <mergeCell ref="B27:G27"/>
    <mergeCell ref="B36:G36"/>
    <mergeCell ref="C28:D28"/>
    <mergeCell ref="C29:D29"/>
    <mergeCell ref="C30:D30"/>
    <mergeCell ref="C31:D31"/>
    <mergeCell ref="C33:D33"/>
    <mergeCell ref="C22:D22"/>
    <mergeCell ref="C32:D32"/>
    <mergeCell ref="C41:D41"/>
    <mergeCell ref="C54:F54"/>
    <mergeCell ref="C21:D21"/>
    <mergeCell ref="C23:D23"/>
    <mergeCell ref="C18:D18"/>
    <mergeCell ref="C19:D19"/>
    <mergeCell ref="C20:D20"/>
    <mergeCell ref="C51:D51"/>
    <mergeCell ref="B45:G45"/>
    <mergeCell ref="C37:D37"/>
    <mergeCell ref="C38:D38"/>
    <mergeCell ref="C39:D39"/>
    <mergeCell ref="C40:D40"/>
    <mergeCell ref="C42:D42"/>
    <mergeCell ref="C46:D46"/>
    <mergeCell ref="C47:D47"/>
    <mergeCell ref="C48:D48"/>
    <mergeCell ref="C5:G5"/>
    <mergeCell ref="C6:G6"/>
    <mergeCell ref="A8:B8"/>
    <mergeCell ref="C8:G8"/>
    <mergeCell ref="A10:G10"/>
    <mergeCell ref="C7:G7"/>
    <mergeCell ref="A1:G1"/>
    <mergeCell ref="A2:G2"/>
    <mergeCell ref="A3:B3"/>
    <mergeCell ref="C3:G3"/>
    <mergeCell ref="A4:B4"/>
    <mergeCell ref="C4:G4"/>
  </mergeCells>
  <pageMargins left="0.7" right="0.7" top="0.75" bottom="0.75" header="0.3" footer="0.3"/>
  <pageSetup paperSize="9"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84375" style="19" customWidth="1"/>
    <col min="3" max="3" width="43.07421875" style="19" customWidth="1"/>
    <col min="4" max="4" width="12.84375" style="19" customWidth="1"/>
    <col min="5" max="5" width="11.84375" style="19" customWidth="1"/>
    <col min="6" max="6" width="10.8437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84375" style="19" customWidth="1"/>
    <col min="238" max="238" width="9.921875" style="19" customWidth="1"/>
    <col min="239" max="242" width="8.69140625" style="19"/>
    <col min="243" max="243" width="1.921875" style="19" customWidth="1"/>
    <col min="244" max="244" width="10.152343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84375" style="19" customWidth="1"/>
    <col min="494" max="494" width="9.921875" style="19" customWidth="1"/>
    <col min="495" max="498" width="8.69140625" style="19"/>
    <col min="499" max="499" width="1.921875" style="19" customWidth="1"/>
    <col min="500" max="500" width="10.152343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84375" style="19" customWidth="1"/>
    <col min="750" max="750" width="9.921875" style="19" customWidth="1"/>
    <col min="751" max="754" width="8.69140625" style="19"/>
    <col min="755" max="755" width="1.921875" style="19" customWidth="1"/>
    <col min="756" max="756" width="10.152343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84375" style="19" customWidth="1"/>
    <col min="1006" max="1006" width="9.921875" style="19" customWidth="1"/>
    <col min="1007" max="1010" width="8.69140625" style="19"/>
    <col min="1011" max="1011" width="1.921875" style="19" customWidth="1"/>
    <col min="1012" max="1012" width="10.152343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84375" style="19" customWidth="1"/>
    <col min="1262" max="1262" width="9.921875" style="19" customWidth="1"/>
    <col min="1263" max="1266" width="8.69140625" style="19"/>
    <col min="1267" max="1267" width="1.921875" style="19" customWidth="1"/>
    <col min="1268" max="1268" width="10.152343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84375" style="19" customWidth="1"/>
    <col min="1518" max="1518" width="9.921875" style="19" customWidth="1"/>
    <col min="1519" max="1522" width="8.69140625" style="19"/>
    <col min="1523" max="1523" width="1.921875" style="19" customWidth="1"/>
    <col min="1524" max="1524" width="10.152343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84375" style="19" customWidth="1"/>
    <col min="1774" max="1774" width="9.921875" style="19" customWidth="1"/>
    <col min="1775" max="1778" width="8.69140625" style="19"/>
    <col min="1779" max="1779" width="1.921875" style="19" customWidth="1"/>
    <col min="1780" max="1780" width="10.152343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84375" style="19" customWidth="1"/>
    <col min="2030" max="2030" width="9.921875" style="19" customWidth="1"/>
    <col min="2031" max="2034" width="8.69140625" style="19"/>
    <col min="2035" max="2035" width="1.921875" style="19" customWidth="1"/>
    <col min="2036" max="2036" width="10.152343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84375" style="19" customWidth="1"/>
    <col min="2286" max="2286" width="9.921875" style="19" customWidth="1"/>
    <col min="2287" max="2290" width="8.69140625" style="19"/>
    <col min="2291" max="2291" width="1.921875" style="19" customWidth="1"/>
    <col min="2292" max="2292" width="10.152343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84375" style="19" customWidth="1"/>
    <col min="2542" max="2542" width="9.921875" style="19" customWidth="1"/>
    <col min="2543" max="2546" width="8.69140625" style="19"/>
    <col min="2547" max="2547" width="1.921875" style="19" customWidth="1"/>
    <col min="2548" max="2548" width="10.152343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84375" style="19" customWidth="1"/>
    <col min="2798" max="2798" width="9.921875" style="19" customWidth="1"/>
    <col min="2799" max="2802" width="8.69140625" style="19"/>
    <col min="2803" max="2803" width="1.921875" style="19" customWidth="1"/>
    <col min="2804" max="2804" width="10.152343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84375" style="19" customWidth="1"/>
    <col min="3054" max="3054" width="9.921875" style="19" customWidth="1"/>
    <col min="3055" max="3058" width="8.69140625" style="19"/>
    <col min="3059" max="3059" width="1.921875" style="19" customWidth="1"/>
    <col min="3060" max="3060" width="10.152343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84375" style="19" customWidth="1"/>
    <col min="3310" max="3310" width="9.921875" style="19" customWidth="1"/>
    <col min="3311" max="3314" width="8.69140625" style="19"/>
    <col min="3315" max="3315" width="1.921875" style="19" customWidth="1"/>
    <col min="3316" max="3316" width="10.152343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84375" style="19" customWidth="1"/>
    <col min="3566" max="3566" width="9.921875" style="19" customWidth="1"/>
    <col min="3567" max="3570" width="8.69140625" style="19"/>
    <col min="3571" max="3571" width="1.921875" style="19" customWidth="1"/>
    <col min="3572" max="3572" width="10.152343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84375" style="19" customWidth="1"/>
    <col min="3822" max="3822" width="9.921875" style="19" customWidth="1"/>
    <col min="3823" max="3826" width="8.69140625" style="19"/>
    <col min="3827" max="3827" width="1.921875" style="19" customWidth="1"/>
    <col min="3828" max="3828" width="10.152343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84375" style="19" customWidth="1"/>
    <col min="4078" max="4078" width="9.921875" style="19" customWidth="1"/>
    <col min="4079" max="4082" width="8.69140625" style="19"/>
    <col min="4083" max="4083" width="1.921875" style="19" customWidth="1"/>
    <col min="4084" max="4084" width="10.152343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84375" style="19" customWidth="1"/>
    <col min="4334" max="4334" width="9.921875" style="19" customWidth="1"/>
    <col min="4335" max="4338" width="8.69140625" style="19"/>
    <col min="4339" max="4339" width="1.921875" style="19" customWidth="1"/>
    <col min="4340" max="4340" width="10.152343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84375" style="19" customWidth="1"/>
    <col min="4590" max="4590" width="9.921875" style="19" customWidth="1"/>
    <col min="4591" max="4594" width="8.69140625" style="19"/>
    <col min="4595" max="4595" width="1.921875" style="19" customWidth="1"/>
    <col min="4596" max="4596" width="10.152343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84375" style="19" customWidth="1"/>
    <col min="4846" max="4846" width="9.921875" style="19" customWidth="1"/>
    <col min="4847" max="4850" width="8.69140625" style="19"/>
    <col min="4851" max="4851" width="1.921875" style="19" customWidth="1"/>
    <col min="4852" max="4852" width="10.152343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84375" style="19" customWidth="1"/>
    <col min="5102" max="5102" width="9.921875" style="19" customWidth="1"/>
    <col min="5103" max="5106" width="8.69140625" style="19"/>
    <col min="5107" max="5107" width="1.921875" style="19" customWidth="1"/>
    <col min="5108" max="5108" width="10.152343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84375" style="19" customWidth="1"/>
    <col min="5358" max="5358" width="9.921875" style="19" customWidth="1"/>
    <col min="5359" max="5362" width="8.69140625" style="19"/>
    <col min="5363" max="5363" width="1.921875" style="19" customWidth="1"/>
    <col min="5364" max="5364" width="10.152343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84375" style="19" customWidth="1"/>
    <col min="5614" max="5614" width="9.921875" style="19" customWidth="1"/>
    <col min="5615" max="5618" width="8.69140625" style="19"/>
    <col min="5619" max="5619" width="1.921875" style="19" customWidth="1"/>
    <col min="5620" max="5620" width="10.152343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84375" style="19" customWidth="1"/>
    <col min="5870" max="5870" width="9.921875" style="19" customWidth="1"/>
    <col min="5871" max="5874" width="8.69140625" style="19"/>
    <col min="5875" max="5875" width="1.921875" style="19" customWidth="1"/>
    <col min="5876" max="5876" width="10.152343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84375" style="19" customWidth="1"/>
    <col min="6126" max="6126" width="9.921875" style="19" customWidth="1"/>
    <col min="6127" max="6130" width="8.69140625" style="19"/>
    <col min="6131" max="6131" width="1.921875" style="19" customWidth="1"/>
    <col min="6132" max="6132" width="10.152343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84375" style="19" customWidth="1"/>
    <col min="6382" max="6382" width="9.921875" style="19" customWidth="1"/>
    <col min="6383" max="6386" width="8.69140625" style="19"/>
    <col min="6387" max="6387" width="1.921875" style="19" customWidth="1"/>
    <col min="6388" max="6388" width="10.152343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84375" style="19" customWidth="1"/>
    <col min="6638" max="6638" width="9.921875" style="19" customWidth="1"/>
    <col min="6639" max="6642" width="8.69140625" style="19"/>
    <col min="6643" max="6643" width="1.921875" style="19" customWidth="1"/>
    <col min="6644" max="6644" width="10.152343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84375" style="19" customWidth="1"/>
    <col min="6894" max="6894" width="9.921875" style="19" customWidth="1"/>
    <col min="6895" max="6898" width="8.69140625" style="19"/>
    <col min="6899" max="6899" width="1.921875" style="19" customWidth="1"/>
    <col min="6900" max="6900" width="10.152343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84375" style="19" customWidth="1"/>
    <col min="7150" max="7150" width="9.921875" style="19" customWidth="1"/>
    <col min="7151" max="7154" width="8.69140625" style="19"/>
    <col min="7155" max="7155" width="1.921875" style="19" customWidth="1"/>
    <col min="7156" max="7156" width="10.152343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84375" style="19" customWidth="1"/>
    <col min="7406" max="7406" width="9.921875" style="19" customWidth="1"/>
    <col min="7407" max="7410" width="8.69140625" style="19"/>
    <col min="7411" max="7411" width="1.921875" style="19" customWidth="1"/>
    <col min="7412" max="7412" width="10.152343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84375" style="19" customWidth="1"/>
    <col min="7662" max="7662" width="9.921875" style="19" customWidth="1"/>
    <col min="7663" max="7666" width="8.69140625" style="19"/>
    <col min="7667" max="7667" width="1.921875" style="19" customWidth="1"/>
    <col min="7668" max="7668" width="10.152343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84375" style="19" customWidth="1"/>
    <col min="7918" max="7918" width="9.921875" style="19" customWidth="1"/>
    <col min="7919" max="7922" width="8.69140625" style="19"/>
    <col min="7923" max="7923" width="1.921875" style="19" customWidth="1"/>
    <col min="7924" max="7924" width="10.152343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84375" style="19" customWidth="1"/>
    <col min="8174" max="8174" width="9.921875" style="19" customWidth="1"/>
    <col min="8175" max="8178" width="8.69140625" style="19"/>
    <col min="8179" max="8179" width="1.921875" style="19" customWidth="1"/>
    <col min="8180" max="8180" width="10.152343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84375" style="19" customWidth="1"/>
    <col min="8430" max="8430" width="9.921875" style="19" customWidth="1"/>
    <col min="8431" max="8434" width="8.69140625" style="19"/>
    <col min="8435" max="8435" width="1.921875" style="19" customWidth="1"/>
    <col min="8436" max="8436" width="10.152343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84375" style="19" customWidth="1"/>
    <col min="8686" max="8686" width="9.921875" style="19" customWidth="1"/>
    <col min="8687" max="8690" width="8.69140625" style="19"/>
    <col min="8691" max="8691" width="1.921875" style="19" customWidth="1"/>
    <col min="8692" max="8692" width="10.152343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84375" style="19" customWidth="1"/>
    <col min="8942" max="8942" width="9.921875" style="19" customWidth="1"/>
    <col min="8943" max="8946" width="8.69140625" style="19"/>
    <col min="8947" max="8947" width="1.921875" style="19" customWidth="1"/>
    <col min="8948" max="8948" width="10.152343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84375" style="19" customWidth="1"/>
    <col min="9198" max="9198" width="9.921875" style="19" customWidth="1"/>
    <col min="9199" max="9202" width="8.69140625" style="19"/>
    <col min="9203" max="9203" width="1.921875" style="19" customWidth="1"/>
    <col min="9204" max="9204" width="10.152343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84375" style="19" customWidth="1"/>
    <col min="9454" max="9454" width="9.921875" style="19" customWidth="1"/>
    <col min="9455" max="9458" width="8.69140625" style="19"/>
    <col min="9459" max="9459" width="1.921875" style="19" customWidth="1"/>
    <col min="9460" max="9460" width="10.152343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84375" style="19" customWidth="1"/>
    <col min="9710" max="9710" width="9.921875" style="19" customWidth="1"/>
    <col min="9711" max="9714" width="8.69140625" style="19"/>
    <col min="9715" max="9715" width="1.921875" style="19" customWidth="1"/>
    <col min="9716" max="9716" width="10.152343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84375" style="19" customWidth="1"/>
    <col min="9966" max="9966" width="9.921875" style="19" customWidth="1"/>
    <col min="9967" max="9970" width="8.69140625" style="19"/>
    <col min="9971" max="9971" width="1.921875" style="19" customWidth="1"/>
    <col min="9972" max="9972" width="10.152343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84375" style="19" customWidth="1"/>
    <col min="10222" max="10222" width="9.921875" style="19" customWidth="1"/>
    <col min="10223" max="10226" width="8.69140625" style="19"/>
    <col min="10227" max="10227" width="1.921875" style="19" customWidth="1"/>
    <col min="10228" max="10228" width="10.152343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84375" style="19" customWidth="1"/>
    <col min="10478" max="10478" width="9.921875" style="19" customWidth="1"/>
    <col min="10479" max="10482" width="8.69140625" style="19"/>
    <col min="10483" max="10483" width="1.921875" style="19" customWidth="1"/>
    <col min="10484" max="10484" width="10.152343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84375" style="19" customWidth="1"/>
    <col min="10734" max="10734" width="9.921875" style="19" customWidth="1"/>
    <col min="10735" max="10738" width="8.69140625" style="19"/>
    <col min="10739" max="10739" width="1.921875" style="19" customWidth="1"/>
    <col min="10740" max="10740" width="10.152343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84375" style="19" customWidth="1"/>
    <col min="10990" max="10990" width="9.921875" style="19" customWidth="1"/>
    <col min="10991" max="10994" width="8.69140625" style="19"/>
    <col min="10995" max="10995" width="1.921875" style="19" customWidth="1"/>
    <col min="10996" max="10996" width="10.152343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84375" style="19" customWidth="1"/>
    <col min="11246" max="11246" width="9.921875" style="19" customWidth="1"/>
    <col min="11247" max="11250" width="8.69140625" style="19"/>
    <col min="11251" max="11251" width="1.921875" style="19" customWidth="1"/>
    <col min="11252" max="11252" width="10.152343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84375" style="19" customWidth="1"/>
    <col min="11502" max="11502" width="9.921875" style="19" customWidth="1"/>
    <col min="11503" max="11506" width="8.69140625" style="19"/>
    <col min="11507" max="11507" width="1.921875" style="19" customWidth="1"/>
    <col min="11508" max="11508" width="10.152343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84375" style="19" customWidth="1"/>
    <col min="11758" max="11758" width="9.921875" style="19" customWidth="1"/>
    <col min="11759" max="11762" width="8.69140625" style="19"/>
    <col min="11763" max="11763" width="1.921875" style="19" customWidth="1"/>
    <col min="11764" max="11764" width="10.152343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84375" style="19" customWidth="1"/>
    <col min="12014" max="12014" width="9.921875" style="19" customWidth="1"/>
    <col min="12015" max="12018" width="8.69140625" style="19"/>
    <col min="12019" max="12019" width="1.921875" style="19" customWidth="1"/>
    <col min="12020" max="12020" width="10.152343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84375" style="19" customWidth="1"/>
    <col min="12270" max="12270" width="9.921875" style="19" customWidth="1"/>
    <col min="12271" max="12274" width="8.69140625" style="19"/>
    <col min="12275" max="12275" width="1.921875" style="19" customWidth="1"/>
    <col min="12276" max="12276" width="10.152343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84375" style="19" customWidth="1"/>
    <col min="12526" max="12526" width="9.921875" style="19" customWidth="1"/>
    <col min="12527" max="12530" width="8.69140625" style="19"/>
    <col min="12531" max="12531" width="1.921875" style="19" customWidth="1"/>
    <col min="12532" max="12532" width="10.152343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84375" style="19" customWidth="1"/>
    <col min="12782" max="12782" width="9.921875" style="19" customWidth="1"/>
    <col min="12783" max="12786" width="8.69140625" style="19"/>
    <col min="12787" max="12787" width="1.921875" style="19" customWidth="1"/>
    <col min="12788" max="12788" width="10.152343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84375" style="19" customWidth="1"/>
    <col min="13038" max="13038" width="9.921875" style="19" customWidth="1"/>
    <col min="13039" max="13042" width="8.69140625" style="19"/>
    <col min="13043" max="13043" width="1.921875" style="19" customWidth="1"/>
    <col min="13044" max="13044" width="10.152343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84375" style="19" customWidth="1"/>
    <col min="13294" max="13294" width="9.921875" style="19" customWidth="1"/>
    <col min="13295" max="13298" width="8.69140625" style="19"/>
    <col min="13299" max="13299" width="1.921875" style="19" customWidth="1"/>
    <col min="13300" max="13300" width="10.152343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84375" style="19" customWidth="1"/>
    <col min="13550" max="13550" width="9.921875" style="19" customWidth="1"/>
    <col min="13551" max="13554" width="8.69140625" style="19"/>
    <col min="13555" max="13555" width="1.921875" style="19" customWidth="1"/>
    <col min="13556" max="13556" width="10.152343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84375" style="19" customWidth="1"/>
    <col min="13806" max="13806" width="9.921875" style="19" customWidth="1"/>
    <col min="13807" max="13810" width="8.69140625" style="19"/>
    <col min="13811" max="13811" width="1.921875" style="19" customWidth="1"/>
    <col min="13812" max="13812" width="10.152343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84375" style="19" customWidth="1"/>
    <col min="14062" max="14062" width="9.921875" style="19" customWidth="1"/>
    <col min="14063" max="14066" width="8.69140625" style="19"/>
    <col min="14067" max="14067" width="1.921875" style="19" customWidth="1"/>
    <col min="14068" max="14068" width="10.152343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84375" style="19" customWidth="1"/>
    <col min="14318" max="14318" width="9.921875" style="19" customWidth="1"/>
    <col min="14319" max="14322" width="8.69140625" style="19"/>
    <col min="14323" max="14323" width="1.921875" style="19" customWidth="1"/>
    <col min="14324" max="14324" width="10.152343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84375" style="19" customWidth="1"/>
    <col min="14574" max="14574" width="9.921875" style="19" customWidth="1"/>
    <col min="14575" max="14578" width="8.69140625" style="19"/>
    <col min="14579" max="14579" width="1.921875" style="19" customWidth="1"/>
    <col min="14580" max="14580" width="10.152343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84375" style="19" customWidth="1"/>
    <col min="14830" max="14830" width="9.921875" style="19" customWidth="1"/>
    <col min="14831" max="14834" width="8.69140625" style="19"/>
    <col min="14835" max="14835" width="1.921875" style="19" customWidth="1"/>
    <col min="14836" max="14836" width="10.152343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84375" style="19" customWidth="1"/>
    <col min="15086" max="15086" width="9.921875" style="19" customWidth="1"/>
    <col min="15087" max="15090" width="8.69140625" style="19"/>
    <col min="15091" max="15091" width="1.921875" style="19" customWidth="1"/>
    <col min="15092" max="15092" width="10.152343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84375" style="19" customWidth="1"/>
    <col min="15342" max="15342" width="9.921875" style="19" customWidth="1"/>
    <col min="15343" max="15346" width="8.69140625" style="19"/>
    <col min="15347" max="15347" width="1.921875" style="19" customWidth="1"/>
    <col min="15348" max="15348" width="10.152343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84375" style="19" customWidth="1"/>
    <col min="15598" max="15598" width="9.921875" style="19" customWidth="1"/>
    <col min="15599" max="15602" width="8.69140625" style="19"/>
    <col min="15603" max="15603" width="1.921875" style="19" customWidth="1"/>
    <col min="15604" max="15604" width="10.152343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84375" style="19" customWidth="1"/>
    <col min="15854" max="15854" width="9.921875" style="19" customWidth="1"/>
    <col min="15855" max="15858" width="8.69140625" style="19"/>
    <col min="15859" max="15859" width="1.921875" style="19" customWidth="1"/>
    <col min="15860" max="15860" width="10.152343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84375" style="19" customWidth="1"/>
    <col min="16110" max="16110" width="9.921875" style="19" customWidth="1"/>
    <col min="16111" max="16114" width="8.69140625" style="19"/>
    <col min="16115" max="16115" width="1.921875" style="19" customWidth="1"/>
    <col min="16116" max="16116" width="10.152343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152343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1'!A19</f>
        <v>1.a.i</v>
      </c>
      <c r="C8" s="379" t="str">
        <f>'Price List - Part 1'!B16</f>
        <v xml:space="preserve">Item 1(a): Mobilisation cost where salt is not being moved i.e. it is staying at the existing location   </v>
      </c>
      <c r="D8" s="382" t="str">
        <f>'Price List - Part 1'!B18</f>
        <v xml:space="preserve">Location </v>
      </c>
      <c r="E8" s="382"/>
      <c r="F8" s="382" t="str">
        <f>'Price List - Part 1'!B19</f>
        <v>Ellesmere Port - Stock Pile 1</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205"/>
      <c r="F15" s="117"/>
      <c r="G15" s="49">
        <f>E15*F15</f>
        <v>0</v>
      </c>
      <c r="H15" s="36"/>
      <c r="I15" s="47"/>
    </row>
    <row r="16" spans="1:9">
      <c r="A16" s="45"/>
      <c r="B16" s="390"/>
      <c r="C16" s="391"/>
      <c r="D16" s="115"/>
      <c r="E16" s="205"/>
      <c r="F16" s="117"/>
      <c r="G16" s="49">
        <f t="shared" ref="G16:G28" si="0">E16*F16</f>
        <v>0</v>
      </c>
      <c r="H16" s="36"/>
      <c r="I16" s="47"/>
    </row>
    <row r="17" spans="1:9">
      <c r="A17" s="45"/>
      <c r="B17" s="390"/>
      <c r="C17" s="391"/>
      <c r="D17" s="115"/>
      <c r="E17" s="205"/>
      <c r="F17" s="117"/>
      <c r="G17" s="49">
        <f t="shared" si="0"/>
        <v>0</v>
      </c>
      <c r="H17" s="36"/>
      <c r="I17" s="47"/>
    </row>
    <row r="18" spans="1:9">
      <c r="A18" s="45"/>
      <c r="B18" s="390"/>
      <c r="C18" s="391"/>
      <c r="D18" s="205"/>
      <c r="E18" s="205"/>
      <c r="F18" s="117"/>
      <c r="G18" s="49">
        <f t="shared" si="0"/>
        <v>0</v>
      </c>
      <c r="H18" s="36"/>
      <c r="I18" s="47"/>
    </row>
    <row r="19" spans="1:9">
      <c r="A19" s="45"/>
      <c r="B19" s="390"/>
      <c r="C19" s="391"/>
      <c r="D19" s="205"/>
      <c r="E19" s="205"/>
      <c r="F19" s="117"/>
      <c r="G19" s="49">
        <f t="shared" si="0"/>
        <v>0</v>
      </c>
      <c r="H19" s="36"/>
      <c r="I19" s="47"/>
    </row>
    <row r="20" spans="1:9">
      <c r="A20" s="45"/>
      <c r="B20" s="390"/>
      <c r="C20" s="391"/>
      <c r="D20" s="205"/>
      <c r="E20" s="205"/>
      <c r="F20" s="117"/>
      <c r="G20" s="49">
        <f t="shared" si="0"/>
        <v>0</v>
      </c>
      <c r="H20" s="36"/>
      <c r="I20" s="47"/>
    </row>
    <row r="21" spans="1:9">
      <c r="A21" s="45"/>
      <c r="B21" s="390"/>
      <c r="C21" s="391"/>
      <c r="D21" s="205"/>
      <c r="E21" s="205"/>
      <c r="F21" s="117"/>
      <c r="G21" s="49">
        <f t="shared" si="0"/>
        <v>0</v>
      </c>
      <c r="H21" s="36"/>
      <c r="I21" s="47"/>
    </row>
    <row r="22" spans="1:9">
      <c r="A22" s="45"/>
      <c r="B22" s="390"/>
      <c r="C22" s="391"/>
      <c r="D22" s="205"/>
      <c r="E22" s="205"/>
      <c r="F22" s="117"/>
      <c r="G22" s="49">
        <f t="shared" si="0"/>
        <v>0</v>
      </c>
      <c r="H22" s="36"/>
      <c r="I22" s="47"/>
    </row>
    <row r="23" spans="1:9">
      <c r="A23" s="45"/>
      <c r="B23" s="390"/>
      <c r="C23" s="391"/>
      <c r="D23" s="205"/>
      <c r="E23" s="205"/>
      <c r="F23" s="117"/>
      <c r="G23" s="49">
        <f t="shared" si="0"/>
        <v>0</v>
      </c>
      <c r="H23" s="36"/>
      <c r="I23" s="47"/>
    </row>
    <row r="24" spans="1:9">
      <c r="A24" s="45"/>
      <c r="B24" s="390"/>
      <c r="C24" s="391"/>
      <c r="D24" s="205"/>
      <c r="E24" s="205"/>
      <c r="F24" s="117"/>
      <c r="G24" s="49">
        <f t="shared" si="0"/>
        <v>0</v>
      </c>
      <c r="H24" s="36"/>
      <c r="I24" s="47"/>
    </row>
    <row r="25" spans="1:9">
      <c r="A25" s="45"/>
      <c r="B25" s="390"/>
      <c r="C25" s="391"/>
      <c r="D25" s="205"/>
      <c r="E25" s="205"/>
      <c r="F25" s="117"/>
      <c r="G25" s="49">
        <f t="shared" si="0"/>
        <v>0</v>
      </c>
      <c r="H25" s="36"/>
      <c r="I25" s="47"/>
    </row>
    <row r="26" spans="1:9">
      <c r="A26" s="45"/>
      <c r="B26" s="390"/>
      <c r="C26" s="391"/>
      <c r="D26" s="205"/>
      <c r="E26" s="205"/>
      <c r="F26" s="117"/>
      <c r="G26" s="49">
        <f t="shared" si="0"/>
        <v>0</v>
      </c>
      <c r="H26" s="36"/>
      <c r="I26" s="47"/>
    </row>
    <row r="27" spans="1:9">
      <c r="A27" s="45"/>
      <c r="B27" s="390"/>
      <c r="C27" s="391"/>
      <c r="D27" s="205"/>
      <c r="E27" s="205"/>
      <c r="F27" s="117"/>
      <c r="G27" s="49">
        <f t="shared" si="0"/>
        <v>0</v>
      </c>
      <c r="H27" s="36"/>
      <c r="I27" s="47"/>
    </row>
    <row r="28" spans="1:9">
      <c r="A28" s="45"/>
      <c r="B28" s="390"/>
      <c r="C28" s="391"/>
      <c r="D28" s="205"/>
      <c r="E28" s="205"/>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205"/>
      <c r="E32" s="205"/>
      <c r="F32" s="117"/>
      <c r="G32" s="49">
        <f t="shared" ref="G32:G42" si="1">E32*F32</f>
        <v>0</v>
      </c>
      <c r="H32" s="53"/>
      <c r="I32" s="47"/>
    </row>
    <row r="33" spans="1:9">
      <c r="A33" s="45"/>
      <c r="B33" s="388"/>
      <c r="C33" s="396"/>
      <c r="D33" s="205"/>
      <c r="E33" s="205"/>
      <c r="F33" s="117"/>
      <c r="G33" s="49">
        <f t="shared" si="1"/>
        <v>0</v>
      </c>
      <c r="H33" s="53"/>
      <c r="I33" s="47"/>
    </row>
    <row r="34" spans="1:9">
      <c r="A34" s="45"/>
      <c r="B34" s="388"/>
      <c r="C34" s="396"/>
      <c r="D34" s="205"/>
      <c r="E34" s="205"/>
      <c r="F34" s="117"/>
      <c r="G34" s="49">
        <f t="shared" si="1"/>
        <v>0</v>
      </c>
      <c r="H34" s="53"/>
      <c r="I34" s="47"/>
    </row>
    <row r="35" spans="1:9">
      <c r="A35" s="45"/>
      <c r="B35" s="388"/>
      <c r="C35" s="396"/>
      <c r="D35" s="205"/>
      <c r="E35" s="205"/>
      <c r="F35" s="117"/>
      <c r="G35" s="49">
        <f t="shared" si="1"/>
        <v>0</v>
      </c>
      <c r="H35" s="53"/>
      <c r="I35" s="47"/>
    </row>
    <row r="36" spans="1:9">
      <c r="A36" s="45"/>
      <c r="B36" s="388"/>
      <c r="C36" s="396"/>
      <c r="D36" s="205"/>
      <c r="E36" s="205"/>
      <c r="F36" s="117"/>
      <c r="G36" s="49">
        <f t="shared" si="1"/>
        <v>0</v>
      </c>
      <c r="H36" s="53"/>
      <c r="I36" s="47"/>
    </row>
    <row r="37" spans="1:9">
      <c r="A37" s="45"/>
      <c r="B37" s="388"/>
      <c r="C37" s="396"/>
      <c r="D37" s="205"/>
      <c r="E37" s="205"/>
      <c r="F37" s="117"/>
      <c r="G37" s="49">
        <f t="shared" si="1"/>
        <v>0</v>
      </c>
      <c r="H37" s="53"/>
      <c r="I37" s="47"/>
    </row>
    <row r="38" spans="1:9">
      <c r="A38" s="45"/>
      <c r="B38" s="388"/>
      <c r="C38" s="396"/>
      <c r="D38" s="205"/>
      <c r="E38" s="205"/>
      <c r="F38" s="117"/>
      <c r="G38" s="49">
        <f t="shared" si="1"/>
        <v>0</v>
      </c>
      <c r="H38" s="53"/>
      <c r="I38" s="47"/>
    </row>
    <row r="39" spans="1:9">
      <c r="A39" s="45"/>
      <c r="B39" s="388"/>
      <c r="C39" s="396"/>
      <c r="D39" s="205"/>
      <c r="E39" s="205"/>
      <c r="F39" s="117"/>
      <c r="G39" s="49">
        <f t="shared" si="1"/>
        <v>0</v>
      </c>
      <c r="H39" s="53"/>
      <c r="I39" s="47"/>
    </row>
    <row r="40" spans="1:9">
      <c r="A40" s="45"/>
      <c r="B40" s="388"/>
      <c r="C40" s="396"/>
      <c r="D40" s="205"/>
      <c r="E40" s="205"/>
      <c r="F40" s="117"/>
      <c r="G40" s="49">
        <f t="shared" si="1"/>
        <v>0</v>
      </c>
      <c r="H40" s="53"/>
      <c r="I40" s="47"/>
    </row>
    <row r="41" spans="1:9">
      <c r="A41" s="45"/>
      <c r="B41" s="388"/>
      <c r="C41" s="396"/>
      <c r="D41" s="205"/>
      <c r="E41" s="205"/>
      <c r="F41" s="117"/>
      <c r="G41" s="49">
        <f t="shared" si="1"/>
        <v>0</v>
      </c>
      <c r="H41" s="53"/>
      <c r="I41" s="47"/>
    </row>
    <row r="42" spans="1:9">
      <c r="A42" s="45"/>
      <c r="B42" s="388"/>
      <c r="C42" s="396"/>
      <c r="D42" s="205"/>
      <c r="E42" s="205"/>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205"/>
      <c r="F46" s="117"/>
      <c r="G46" s="49">
        <f t="shared" ref="G46:G54" si="2">E46*F46</f>
        <v>0</v>
      </c>
      <c r="H46" s="36"/>
      <c r="I46" s="47"/>
    </row>
    <row r="47" spans="1:9">
      <c r="A47" s="45"/>
      <c r="B47" s="390"/>
      <c r="C47" s="391"/>
      <c r="D47" s="115"/>
      <c r="E47" s="205"/>
      <c r="F47" s="117"/>
      <c r="G47" s="49">
        <f t="shared" si="2"/>
        <v>0</v>
      </c>
      <c r="H47" s="36"/>
      <c r="I47" s="47"/>
    </row>
    <row r="48" spans="1:9">
      <c r="A48" s="45"/>
      <c r="B48" s="390"/>
      <c r="C48" s="391"/>
      <c r="D48" s="115"/>
      <c r="E48" s="205"/>
      <c r="F48" s="117"/>
      <c r="G48" s="49">
        <f t="shared" si="2"/>
        <v>0</v>
      </c>
      <c r="H48" s="36"/>
      <c r="I48" s="47"/>
    </row>
    <row r="49" spans="1:9">
      <c r="A49" s="45"/>
      <c r="B49" s="390"/>
      <c r="C49" s="391"/>
      <c r="D49" s="205"/>
      <c r="E49" s="205"/>
      <c r="F49" s="117"/>
      <c r="G49" s="49">
        <f t="shared" si="2"/>
        <v>0</v>
      </c>
      <c r="H49" s="36"/>
      <c r="I49" s="47"/>
    </row>
    <row r="50" spans="1:9">
      <c r="A50" s="45"/>
      <c r="B50" s="390"/>
      <c r="C50" s="391"/>
      <c r="D50" s="205"/>
      <c r="E50" s="205"/>
      <c r="F50" s="117"/>
      <c r="G50" s="49">
        <f t="shared" si="2"/>
        <v>0</v>
      </c>
      <c r="H50" s="36"/>
      <c r="I50" s="47"/>
    </row>
    <row r="51" spans="1:9">
      <c r="A51" s="45"/>
      <c r="B51" s="390"/>
      <c r="C51" s="391"/>
      <c r="D51" s="205"/>
      <c r="E51" s="205"/>
      <c r="F51" s="117"/>
      <c r="G51" s="49">
        <f t="shared" si="2"/>
        <v>0</v>
      </c>
      <c r="H51" s="36"/>
      <c r="I51" s="47"/>
    </row>
    <row r="52" spans="1:9">
      <c r="A52" s="45"/>
      <c r="B52" s="390"/>
      <c r="C52" s="391"/>
      <c r="D52" s="205"/>
      <c r="E52" s="205"/>
      <c r="F52" s="117"/>
      <c r="G52" s="49">
        <f t="shared" si="2"/>
        <v>0</v>
      </c>
      <c r="H52" s="36"/>
      <c r="I52" s="47"/>
    </row>
    <row r="53" spans="1:9">
      <c r="A53" s="45"/>
      <c r="B53" s="390"/>
      <c r="C53" s="391"/>
      <c r="D53" s="205"/>
      <c r="E53" s="205"/>
      <c r="F53" s="117"/>
      <c r="G53" s="49">
        <f t="shared" si="2"/>
        <v>0</v>
      </c>
      <c r="H53" s="36"/>
      <c r="I53" s="47"/>
    </row>
    <row r="54" spans="1:9">
      <c r="A54" s="45"/>
      <c r="B54" s="390"/>
      <c r="C54" s="391"/>
      <c r="D54" s="205"/>
      <c r="E54" s="205"/>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205"/>
      <c r="E58" s="205"/>
      <c r="F58" s="117"/>
      <c r="G58" s="49">
        <f>E58*F58</f>
        <v>0</v>
      </c>
      <c r="H58" s="53"/>
      <c r="I58" s="47"/>
    </row>
    <row r="59" spans="1:9">
      <c r="A59" s="45"/>
      <c r="B59" s="390"/>
      <c r="C59" s="391"/>
      <c r="D59" s="205"/>
      <c r="E59" s="205"/>
      <c r="F59" s="117"/>
      <c r="G59" s="49">
        <f>E59*F59</f>
        <v>0</v>
      </c>
      <c r="H59" s="53"/>
      <c r="I59" s="47"/>
    </row>
    <row r="60" spans="1:9">
      <c r="A60" s="45"/>
      <c r="B60" s="390"/>
      <c r="C60" s="391"/>
      <c r="D60" s="205"/>
      <c r="E60" s="205"/>
      <c r="F60" s="117"/>
      <c r="G60" s="49">
        <f>E60*F60</f>
        <v>0</v>
      </c>
      <c r="H60" s="53"/>
      <c r="I60" s="47"/>
    </row>
    <row r="61" spans="1:9">
      <c r="A61" s="45"/>
      <c r="B61" s="390"/>
      <c r="C61" s="391"/>
      <c r="D61" s="205"/>
      <c r="E61" s="205"/>
      <c r="F61" s="117"/>
      <c r="G61" s="49">
        <f>E61*F61</f>
        <v>0</v>
      </c>
      <c r="H61" s="53"/>
      <c r="I61" s="47"/>
    </row>
    <row r="62" spans="1:9">
      <c r="A62" s="45"/>
      <c r="B62" s="390"/>
      <c r="C62" s="391"/>
      <c r="D62" s="205"/>
      <c r="E62" s="205"/>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204"/>
      <c r="E65" s="204"/>
      <c r="F65" s="204"/>
      <c r="G65" s="60"/>
      <c r="H65" s="53"/>
      <c r="I65" s="47"/>
    </row>
    <row r="66" spans="1:9" ht="14.25" customHeight="1">
      <c r="A66" s="45"/>
      <c r="B66" s="50"/>
      <c r="C66" s="50"/>
      <c r="D66" s="204"/>
      <c r="E66" s="204"/>
      <c r="F66" s="61" t="s">
        <v>92</v>
      </c>
      <c r="G66" s="62">
        <f>G64+G56+G44+G30</f>
        <v>0</v>
      </c>
      <c r="H66" s="53"/>
      <c r="I66" s="47"/>
    </row>
    <row r="67" spans="1:9" ht="14.25" customHeight="1">
      <c r="A67" s="45"/>
      <c r="B67" s="50"/>
      <c r="C67" s="50"/>
      <c r="D67" s="204"/>
      <c r="E67" s="204"/>
      <c r="F67" s="61"/>
      <c r="G67" s="63"/>
      <c r="H67" s="53"/>
      <c r="I67" s="47"/>
    </row>
    <row r="68" spans="1:9" ht="14.25" customHeight="1">
      <c r="A68" s="45"/>
      <c r="B68" s="50"/>
      <c r="C68" s="50"/>
      <c r="D68" s="204"/>
      <c r="E68" s="204"/>
      <c r="F68" s="61" t="s">
        <v>133</v>
      </c>
      <c r="G68" s="206"/>
      <c r="H68" s="53"/>
      <c r="I68" s="47"/>
    </row>
    <row r="69" spans="1:9" ht="14.25" customHeight="1">
      <c r="A69" s="45"/>
      <c r="B69" s="50"/>
      <c r="C69" s="50"/>
      <c r="D69" s="204"/>
      <c r="E69" s="204"/>
      <c r="F69" s="61"/>
      <c r="G69" s="60"/>
      <c r="H69" s="53"/>
      <c r="I69" s="47"/>
    </row>
    <row r="70" spans="1:9" ht="14.25" customHeight="1">
      <c r="A70" s="45"/>
      <c r="B70" s="50"/>
      <c r="C70" s="50"/>
      <c r="D70" s="204"/>
      <c r="E70" s="204"/>
      <c r="F70" s="61" t="s">
        <v>93</v>
      </c>
      <c r="G70" s="64">
        <f>G66+(G66*G68)</f>
        <v>0</v>
      </c>
      <c r="H70" s="53"/>
      <c r="I70" s="47"/>
    </row>
    <row r="71" spans="1:9" ht="14.25" customHeight="1">
      <c r="A71" s="45"/>
      <c r="B71" s="50"/>
      <c r="C71" s="50"/>
      <c r="D71" s="204"/>
      <c r="E71" s="204"/>
      <c r="F71" s="61"/>
      <c r="G71" s="60"/>
      <c r="H71" s="53"/>
      <c r="I71" s="47"/>
    </row>
    <row r="72" spans="1:9" ht="15" customHeight="1">
      <c r="A72" s="45"/>
      <c r="B72" s="394" t="s">
        <v>100</v>
      </c>
      <c r="C72" s="394"/>
      <c r="D72" s="65"/>
      <c r="E72" s="65"/>
      <c r="F72" s="65"/>
      <c r="G72" s="57"/>
      <c r="H72" s="53"/>
      <c r="I72" s="47"/>
    </row>
    <row r="73" spans="1:9" ht="15.5">
      <c r="A73" s="45"/>
      <c r="B73" s="376"/>
      <c r="C73" s="377"/>
      <c r="D73" s="205"/>
      <c r="E73" s="205"/>
      <c r="F73" s="125"/>
      <c r="G73" s="49">
        <f t="shared" ref="G73:G79" si="3">E73*F73</f>
        <v>0</v>
      </c>
      <c r="H73" s="53"/>
      <c r="I73" s="47"/>
    </row>
    <row r="74" spans="1:9" ht="15.5">
      <c r="A74" s="45"/>
      <c r="B74" s="388"/>
      <c r="C74" s="389"/>
      <c r="D74" s="205"/>
      <c r="E74" s="205"/>
      <c r="F74" s="125"/>
      <c r="G74" s="49">
        <f t="shared" si="3"/>
        <v>0</v>
      </c>
      <c r="H74" s="53"/>
      <c r="I74" s="47"/>
    </row>
    <row r="75" spans="1:9" ht="15.5">
      <c r="A75" s="45"/>
      <c r="B75" s="376"/>
      <c r="C75" s="377"/>
      <c r="D75" s="205"/>
      <c r="E75" s="205"/>
      <c r="F75" s="125"/>
      <c r="G75" s="49">
        <f t="shared" si="3"/>
        <v>0</v>
      </c>
      <c r="H75" s="53"/>
      <c r="I75" s="47"/>
    </row>
    <row r="76" spans="1:9" ht="15.5">
      <c r="A76" s="45"/>
      <c r="B76" s="388"/>
      <c r="C76" s="389"/>
      <c r="D76" s="205"/>
      <c r="E76" s="205"/>
      <c r="F76" s="125"/>
      <c r="G76" s="49">
        <f t="shared" si="3"/>
        <v>0</v>
      </c>
      <c r="H76" s="53"/>
      <c r="I76" s="47"/>
    </row>
    <row r="77" spans="1:9" ht="15.5">
      <c r="A77" s="45"/>
      <c r="B77" s="376"/>
      <c r="C77" s="377"/>
      <c r="D77" s="205"/>
      <c r="E77" s="205"/>
      <c r="F77" s="125"/>
      <c r="G77" s="49">
        <f t="shared" si="3"/>
        <v>0</v>
      </c>
      <c r="H77" s="53"/>
      <c r="I77" s="47"/>
    </row>
    <row r="78" spans="1:9" ht="15.5">
      <c r="A78" s="45"/>
      <c r="B78" s="376"/>
      <c r="C78" s="377"/>
      <c r="D78" s="205"/>
      <c r="E78" s="205"/>
      <c r="F78" s="125"/>
      <c r="G78" s="49">
        <f t="shared" si="3"/>
        <v>0</v>
      </c>
      <c r="H78" s="53"/>
      <c r="I78" s="47"/>
    </row>
    <row r="79" spans="1:9" ht="15.5">
      <c r="A79" s="45"/>
      <c r="B79" s="376"/>
      <c r="C79" s="377"/>
      <c r="D79" s="205"/>
      <c r="E79" s="20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04"/>
      <c r="E82" s="204"/>
      <c r="F82" s="204"/>
      <c r="G82" s="66"/>
      <c r="H82" s="53"/>
      <c r="I82" s="47"/>
    </row>
    <row r="83" spans="1:9" ht="14.25" customHeight="1">
      <c r="A83" s="45"/>
      <c r="B83" s="50"/>
      <c r="C83" s="50"/>
      <c r="D83" s="204"/>
      <c r="E83" s="204"/>
      <c r="F83" s="61" t="s">
        <v>134</v>
      </c>
      <c r="G83" s="207"/>
      <c r="H83" s="53"/>
      <c r="I83" s="47"/>
    </row>
    <row r="84" spans="1:9" ht="14.25" customHeight="1">
      <c r="A84" s="45"/>
      <c r="B84" s="50"/>
      <c r="C84" s="50"/>
      <c r="D84" s="204"/>
      <c r="E84" s="204"/>
      <c r="F84" s="204"/>
      <c r="G84" s="66"/>
      <c r="H84" s="53"/>
      <c r="I84" s="47"/>
    </row>
    <row r="85" spans="1:9" ht="14.25" customHeight="1">
      <c r="A85" s="45"/>
      <c r="B85" s="50"/>
      <c r="C85" s="50"/>
      <c r="D85" s="204"/>
      <c r="E85" s="204"/>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ustomHeight="1">
      <c r="A89" s="45"/>
      <c r="B89" s="65"/>
      <c r="C89" s="65"/>
      <c r="D89" s="375" t="s">
        <v>67</v>
      </c>
      <c r="E89" s="375"/>
      <c r="F89" s="69" t="str">
        <f>B8</f>
        <v>1.a.i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ZCECD6/mAUDmIhjhKmkkvH9FgEWFL80a3qot/+sM/Y17yqRK3PDZdi/Ih1GsGgceSOdpwbdorMT3K8vNgLIVzw==" saltValue="99fHGqcErz20IjMpvF/qhQ==" spinCount="100000" sheet="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35" priority="1" stopIfTrue="1">
      <formula>ISERROR(B8)=TRUE</formula>
    </cfRule>
  </conditionalFormatting>
  <pageMargins left="0.7" right="0.7" top="0.75" bottom="0.75" header="0.3" footer="0.3"/>
  <pageSetup paperSize="9" scale="5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B15" sqref="B15:C15"/>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1'!A20</f>
        <v>1.a.ii</v>
      </c>
      <c r="C8" s="379" t="str">
        <f>'Price List - Part 1'!B16</f>
        <v xml:space="preserve">Item 1(a): Mobilisation cost where salt is not being moved i.e. it is staying at the existing location   </v>
      </c>
      <c r="D8" s="382" t="str">
        <f>'Price List - Part 1'!B18</f>
        <v xml:space="preserve">Location </v>
      </c>
      <c r="E8" s="382"/>
      <c r="F8" s="382" t="str">
        <f>'Price List - Part 1'!B20</f>
        <v>Ellesmere Port - Stock Pile 2</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35"/>
      <c r="F15" s="117"/>
      <c r="G15" s="49">
        <f>E15*F15</f>
        <v>0</v>
      </c>
      <c r="H15" s="36"/>
      <c r="I15" s="47"/>
    </row>
    <row r="16" spans="1:9">
      <c r="A16" s="45"/>
      <c r="B16" s="390"/>
      <c r="C16" s="391"/>
      <c r="D16" s="115"/>
      <c r="E16" s="135"/>
      <c r="F16" s="117"/>
      <c r="G16" s="49">
        <f t="shared" ref="G16:G28" si="0">E16*F16</f>
        <v>0</v>
      </c>
      <c r="H16" s="36"/>
      <c r="I16" s="47"/>
    </row>
    <row r="17" spans="1:9">
      <c r="A17" s="45"/>
      <c r="B17" s="390"/>
      <c r="C17" s="391"/>
      <c r="D17" s="115"/>
      <c r="E17" s="135"/>
      <c r="F17" s="117"/>
      <c r="G17" s="49">
        <f t="shared" si="0"/>
        <v>0</v>
      </c>
      <c r="H17" s="36"/>
      <c r="I17" s="47"/>
    </row>
    <row r="18" spans="1:9">
      <c r="A18" s="45"/>
      <c r="B18" s="390"/>
      <c r="C18" s="391"/>
      <c r="D18" s="135"/>
      <c r="E18" s="135"/>
      <c r="F18" s="117"/>
      <c r="G18" s="49">
        <f t="shared" si="0"/>
        <v>0</v>
      </c>
      <c r="H18" s="36"/>
      <c r="I18" s="47"/>
    </row>
    <row r="19" spans="1:9">
      <c r="A19" s="45"/>
      <c r="B19" s="390"/>
      <c r="C19" s="391"/>
      <c r="D19" s="135"/>
      <c r="E19" s="135"/>
      <c r="F19" s="117"/>
      <c r="G19" s="49">
        <f t="shared" si="0"/>
        <v>0</v>
      </c>
      <c r="H19" s="36"/>
      <c r="I19" s="47"/>
    </row>
    <row r="20" spans="1:9">
      <c r="A20" s="45"/>
      <c r="B20" s="390"/>
      <c r="C20" s="391"/>
      <c r="D20" s="135"/>
      <c r="E20" s="135"/>
      <c r="F20" s="117"/>
      <c r="G20" s="49">
        <f t="shared" si="0"/>
        <v>0</v>
      </c>
      <c r="H20" s="36"/>
      <c r="I20" s="47"/>
    </row>
    <row r="21" spans="1:9">
      <c r="A21" s="45"/>
      <c r="B21" s="390"/>
      <c r="C21" s="391"/>
      <c r="D21" s="135"/>
      <c r="E21" s="135"/>
      <c r="F21" s="117"/>
      <c r="G21" s="49">
        <f t="shared" si="0"/>
        <v>0</v>
      </c>
      <c r="H21" s="36"/>
      <c r="I21" s="47"/>
    </row>
    <row r="22" spans="1:9">
      <c r="A22" s="45"/>
      <c r="B22" s="390"/>
      <c r="C22" s="391"/>
      <c r="D22" s="135"/>
      <c r="E22" s="135"/>
      <c r="F22" s="117"/>
      <c r="G22" s="49">
        <f t="shared" si="0"/>
        <v>0</v>
      </c>
      <c r="H22" s="36"/>
      <c r="I22" s="47"/>
    </row>
    <row r="23" spans="1:9">
      <c r="A23" s="45"/>
      <c r="B23" s="390"/>
      <c r="C23" s="391"/>
      <c r="D23" s="135"/>
      <c r="E23" s="135"/>
      <c r="F23" s="117"/>
      <c r="G23" s="49">
        <f t="shared" si="0"/>
        <v>0</v>
      </c>
      <c r="H23" s="36"/>
      <c r="I23" s="47"/>
    </row>
    <row r="24" spans="1:9">
      <c r="A24" s="45"/>
      <c r="B24" s="390"/>
      <c r="C24" s="391"/>
      <c r="D24" s="135"/>
      <c r="E24" s="135"/>
      <c r="F24" s="117"/>
      <c r="G24" s="49">
        <f t="shared" si="0"/>
        <v>0</v>
      </c>
      <c r="H24" s="36"/>
      <c r="I24" s="47"/>
    </row>
    <row r="25" spans="1:9">
      <c r="A25" s="45"/>
      <c r="B25" s="390"/>
      <c r="C25" s="391"/>
      <c r="D25" s="135"/>
      <c r="E25" s="135"/>
      <c r="F25" s="117"/>
      <c r="G25" s="49">
        <f t="shared" si="0"/>
        <v>0</v>
      </c>
      <c r="H25" s="36"/>
      <c r="I25" s="47"/>
    </row>
    <row r="26" spans="1:9">
      <c r="A26" s="45"/>
      <c r="B26" s="390"/>
      <c r="C26" s="391"/>
      <c r="D26" s="135"/>
      <c r="E26" s="135"/>
      <c r="F26" s="117"/>
      <c r="G26" s="49">
        <f t="shared" si="0"/>
        <v>0</v>
      </c>
      <c r="H26" s="36"/>
      <c r="I26" s="47"/>
    </row>
    <row r="27" spans="1:9">
      <c r="A27" s="45"/>
      <c r="B27" s="390"/>
      <c r="C27" s="391"/>
      <c r="D27" s="135"/>
      <c r="E27" s="135"/>
      <c r="F27" s="117"/>
      <c r="G27" s="49">
        <f t="shared" si="0"/>
        <v>0</v>
      </c>
      <c r="H27" s="36"/>
      <c r="I27" s="47"/>
    </row>
    <row r="28" spans="1:9">
      <c r="A28" s="45"/>
      <c r="B28" s="390"/>
      <c r="C28" s="391"/>
      <c r="D28" s="135"/>
      <c r="E28" s="135"/>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35"/>
      <c r="E32" s="135"/>
      <c r="F32" s="117"/>
      <c r="G32" s="49">
        <f t="shared" ref="G32:G42" si="1">E32*F32</f>
        <v>0</v>
      </c>
      <c r="H32" s="53"/>
      <c r="I32" s="47"/>
    </row>
    <row r="33" spans="1:9">
      <c r="A33" s="45"/>
      <c r="B33" s="388"/>
      <c r="C33" s="396"/>
      <c r="D33" s="135"/>
      <c r="E33" s="135"/>
      <c r="F33" s="117"/>
      <c r="G33" s="49">
        <f t="shared" si="1"/>
        <v>0</v>
      </c>
      <c r="H33" s="53"/>
      <c r="I33" s="47"/>
    </row>
    <row r="34" spans="1:9">
      <c r="A34" s="45"/>
      <c r="B34" s="388"/>
      <c r="C34" s="396"/>
      <c r="D34" s="135"/>
      <c r="E34" s="135"/>
      <c r="F34" s="117"/>
      <c r="G34" s="49">
        <f t="shared" si="1"/>
        <v>0</v>
      </c>
      <c r="H34" s="53"/>
      <c r="I34" s="47"/>
    </row>
    <row r="35" spans="1:9">
      <c r="A35" s="45"/>
      <c r="B35" s="388"/>
      <c r="C35" s="396"/>
      <c r="D35" s="135"/>
      <c r="E35" s="135"/>
      <c r="F35" s="117"/>
      <c r="G35" s="49">
        <f t="shared" si="1"/>
        <v>0</v>
      </c>
      <c r="H35" s="53"/>
      <c r="I35" s="47"/>
    </row>
    <row r="36" spans="1:9">
      <c r="A36" s="45"/>
      <c r="B36" s="388"/>
      <c r="C36" s="396"/>
      <c r="D36" s="135"/>
      <c r="E36" s="135"/>
      <c r="F36" s="117"/>
      <c r="G36" s="49">
        <f t="shared" si="1"/>
        <v>0</v>
      </c>
      <c r="H36" s="53"/>
      <c r="I36" s="47"/>
    </row>
    <row r="37" spans="1:9">
      <c r="A37" s="45"/>
      <c r="B37" s="388"/>
      <c r="C37" s="396"/>
      <c r="D37" s="135"/>
      <c r="E37" s="135"/>
      <c r="F37" s="117"/>
      <c r="G37" s="49">
        <f t="shared" si="1"/>
        <v>0</v>
      </c>
      <c r="H37" s="53"/>
      <c r="I37" s="47"/>
    </row>
    <row r="38" spans="1:9">
      <c r="A38" s="45"/>
      <c r="B38" s="388"/>
      <c r="C38" s="396"/>
      <c r="D38" s="135"/>
      <c r="E38" s="135"/>
      <c r="F38" s="117"/>
      <c r="G38" s="49">
        <f t="shared" si="1"/>
        <v>0</v>
      </c>
      <c r="H38" s="53"/>
      <c r="I38" s="47"/>
    </row>
    <row r="39" spans="1:9">
      <c r="A39" s="45"/>
      <c r="B39" s="388"/>
      <c r="C39" s="396"/>
      <c r="D39" s="135"/>
      <c r="E39" s="135"/>
      <c r="F39" s="117"/>
      <c r="G39" s="49">
        <f t="shared" si="1"/>
        <v>0</v>
      </c>
      <c r="H39" s="53"/>
      <c r="I39" s="47"/>
    </row>
    <row r="40" spans="1:9">
      <c r="A40" s="45"/>
      <c r="B40" s="388"/>
      <c r="C40" s="396"/>
      <c r="D40" s="135"/>
      <c r="E40" s="135"/>
      <c r="F40" s="117"/>
      <c r="G40" s="49">
        <f t="shared" si="1"/>
        <v>0</v>
      </c>
      <c r="H40" s="53"/>
      <c r="I40" s="47"/>
    </row>
    <row r="41" spans="1:9">
      <c r="A41" s="45"/>
      <c r="B41" s="388"/>
      <c r="C41" s="396"/>
      <c r="D41" s="135"/>
      <c r="E41" s="135"/>
      <c r="F41" s="117"/>
      <c r="G41" s="49">
        <f t="shared" si="1"/>
        <v>0</v>
      </c>
      <c r="H41" s="53"/>
      <c r="I41" s="47"/>
    </row>
    <row r="42" spans="1:9">
      <c r="A42" s="45"/>
      <c r="B42" s="388"/>
      <c r="C42" s="396"/>
      <c r="D42" s="135"/>
      <c r="E42" s="135"/>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35"/>
      <c r="F46" s="117"/>
      <c r="G46" s="49">
        <f t="shared" ref="G46:G54" si="2">E46*F46</f>
        <v>0</v>
      </c>
      <c r="H46" s="36"/>
      <c r="I46" s="47"/>
    </row>
    <row r="47" spans="1:9">
      <c r="A47" s="45"/>
      <c r="B47" s="390"/>
      <c r="C47" s="391"/>
      <c r="D47" s="115"/>
      <c r="E47" s="135"/>
      <c r="F47" s="117"/>
      <c r="G47" s="49">
        <f t="shared" si="2"/>
        <v>0</v>
      </c>
      <c r="H47" s="36"/>
      <c r="I47" s="47"/>
    </row>
    <row r="48" spans="1:9">
      <c r="A48" s="45"/>
      <c r="B48" s="390"/>
      <c r="C48" s="391"/>
      <c r="D48" s="115"/>
      <c r="E48" s="135"/>
      <c r="F48" s="117"/>
      <c r="G48" s="49">
        <f t="shared" si="2"/>
        <v>0</v>
      </c>
      <c r="H48" s="36"/>
      <c r="I48" s="47"/>
    </row>
    <row r="49" spans="1:9">
      <c r="A49" s="45"/>
      <c r="B49" s="390"/>
      <c r="C49" s="391"/>
      <c r="D49" s="135"/>
      <c r="E49" s="135"/>
      <c r="F49" s="117"/>
      <c r="G49" s="49">
        <f t="shared" si="2"/>
        <v>0</v>
      </c>
      <c r="H49" s="36"/>
      <c r="I49" s="47"/>
    </row>
    <row r="50" spans="1:9">
      <c r="A50" s="45"/>
      <c r="B50" s="390"/>
      <c r="C50" s="391"/>
      <c r="D50" s="135"/>
      <c r="E50" s="135"/>
      <c r="F50" s="117"/>
      <c r="G50" s="49">
        <f t="shared" si="2"/>
        <v>0</v>
      </c>
      <c r="H50" s="36"/>
      <c r="I50" s="47"/>
    </row>
    <row r="51" spans="1:9">
      <c r="A51" s="45"/>
      <c r="B51" s="390"/>
      <c r="C51" s="391"/>
      <c r="D51" s="135"/>
      <c r="E51" s="135"/>
      <c r="F51" s="117"/>
      <c r="G51" s="49">
        <f t="shared" si="2"/>
        <v>0</v>
      </c>
      <c r="H51" s="36"/>
      <c r="I51" s="47"/>
    </row>
    <row r="52" spans="1:9">
      <c r="A52" s="45"/>
      <c r="B52" s="390"/>
      <c r="C52" s="391"/>
      <c r="D52" s="135"/>
      <c r="E52" s="135"/>
      <c r="F52" s="117"/>
      <c r="G52" s="49">
        <f t="shared" si="2"/>
        <v>0</v>
      </c>
      <c r="H52" s="36"/>
      <c r="I52" s="47"/>
    </row>
    <row r="53" spans="1:9">
      <c r="A53" s="45"/>
      <c r="B53" s="390"/>
      <c r="C53" s="391"/>
      <c r="D53" s="135"/>
      <c r="E53" s="135"/>
      <c r="F53" s="117"/>
      <c r="G53" s="49">
        <f t="shared" si="2"/>
        <v>0</v>
      </c>
      <c r="H53" s="36"/>
      <c r="I53" s="47"/>
    </row>
    <row r="54" spans="1:9">
      <c r="A54" s="45"/>
      <c r="B54" s="390"/>
      <c r="C54" s="391"/>
      <c r="D54" s="135"/>
      <c r="E54" s="135"/>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35"/>
      <c r="E58" s="135"/>
      <c r="F58" s="117"/>
      <c r="G58" s="49">
        <f>E58*F58</f>
        <v>0</v>
      </c>
      <c r="H58" s="53"/>
      <c r="I58" s="47"/>
    </row>
    <row r="59" spans="1:9">
      <c r="A59" s="45"/>
      <c r="B59" s="390"/>
      <c r="C59" s="391"/>
      <c r="D59" s="135"/>
      <c r="E59" s="135"/>
      <c r="F59" s="117"/>
      <c r="G59" s="49">
        <f>E59*F59</f>
        <v>0</v>
      </c>
      <c r="H59" s="53"/>
      <c r="I59" s="47"/>
    </row>
    <row r="60" spans="1:9">
      <c r="A60" s="45"/>
      <c r="B60" s="390"/>
      <c r="C60" s="391"/>
      <c r="D60" s="135"/>
      <c r="E60" s="135"/>
      <c r="F60" s="117"/>
      <c r="G60" s="49">
        <f>E60*F60</f>
        <v>0</v>
      </c>
      <c r="H60" s="53"/>
      <c r="I60" s="47"/>
    </row>
    <row r="61" spans="1:9">
      <c r="A61" s="45"/>
      <c r="B61" s="390"/>
      <c r="C61" s="391"/>
      <c r="D61" s="135"/>
      <c r="E61" s="135"/>
      <c r="F61" s="117"/>
      <c r="G61" s="49">
        <f>E61*F61</f>
        <v>0</v>
      </c>
      <c r="H61" s="53"/>
      <c r="I61" s="47"/>
    </row>
    <row r="62" spans="1:9">
      <c r="A62" s="45"/>
      <c r="B62" s="390"/>
      <c r="C62" s="391"/>
      <c r="D62" s="135"/>
      <c r="E62" s="135"/>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136"/>
      <c r="E65" s="136"/>
      <c r="F65" s="136"/>
      <c r="G65" s="60"/>
      <c r="H65" s="53"/>
      <c r="I65" s="47"/>
    </row>
    <row r="66" spans="1:9" ht="14.25" customHeight="1">
      <c r="A66" s="45"/>
      <c r="B66" s="50"/>
      <c r="C66" s="50"/>
      <c r="D66" s="136"/>
      <c r="E66" s="136"/>
      <c r="F66" s="61" t="s">
        <v>92</v>
      </c>
      <c r="G66" s="62">
        <f>G64+G56+G44+G30</f>
        <v>0</v>
      </c>
      <c r="H66" s="53"/>
      <c r="I66" s="47"/>
    </row>
    <row r="67" spans="1:9" ht="14.25" customHeight="1">
      <c r="A67" s="45"/>
      <c r="B67" s="50"/>
      <c r="C67" s="50"/>
      <c r="D67" s="136"/>
      <c r="E67" s="136"/>
      <c r="F67" s="61"/>
      <c r="G67" s="63"/>
      <c r="H67" s="53"/>
      <c r="I67" s="47"/>
    </row>
    <row r="68" spans="1:9" ht="14.25" customHeight="1">
      <c r="A68" s="45"/>
      <c r="B68" s="50"/>
      <c r="C68" s="50"/>
      <c r="D68" s="136"/>
      <c r="E68" s="136"/>
      <c r="F68" s="61" t="s">
        <v>133</v>
      </c>
      <c r="G68" s="206"/>
      <c r="H68" s="53"/>
      <c r="I68" s="47"/>
    </row>
    <row r="69" spans="1:9" ht="14.25" customHeight="1">
      <c r="A69" s="45"/>
      <c r="B69" s="50"/>
      <c r="C69" s="50"/>
      <c r="D69" s="136"/>
      <c r="E69" s="136"/>
      <c r="F69" s="61"/>
      <c r="G69" s="60"/>
      <c r="H69" s="53"/>
      <c r="I69" s="47"/>
    </row>
    <row r="70" spans="1:9" ht="14.25" customHeight="1">
      <c r="A70" s="45"/>
      <c r="B70" s="50"/>
      <c r="C70" s="50"/>
      <c r="D70" s="136"/>
      <c r="E70" s="136"/>
      <c r="F70" s="61" t="s">
        <v>93</v>
      </c>
      <c r="G70" s="64">
        <f>G66+(G66*G68)</f>
        <v>0</v>
      </c>
      <c r="H70" s="53"/>
      <c r="I70" s="47"/>
    </row>
    <row r="71" spans="1:9" ht="14.25" customHeight="1">
      <c r="A71" s="45"/>
      <c r="B71" s="50"/>
      <c r="C71" s="50"/>
      <c r="D71" s="136"/>
      <c r="E71" s="136"/>
      <c r="F71" s="61"/>
      <c r="G71" s="60"/>
      <c r="H71" s="53"/>
      <c r="I71" s="47"/>
    </row>
    <row r="72" spans="1:9" ht="13.75" customHeight="1">
      <c r="A72" s="45"/>
      <c r="B72" s="394" t="s">
        <v>100</v>
      </c>
      <c r="C72" s="394"/>
      <c r="D72" s="65"/>
      <c r="E72" s="65"/>
      <c r="F72" s="65"/>
      <c r="G72" s="57"/>
      <c r="H72" s="53"/>
      <c r="I72" s="47"/>
    </row>
    <row r="73" spans="1:9" ht="15.5">
      <c r="A73" s="45"/>
      <c r="B73" s="376"/>
      <c r="C73" s="377"/>
      <c r="D73" s="135"/>
      <c r="E73" s="135"/>
      <c r="F73" s="125"/>
      <c r="G73" s="49">
        <f t="shared" ref="G73:G79" si="3">E73*F73</f>
        <v>0</v>
      </c>
      <c r="H73" s="53"/>
      <c r="I73" s="47"/>
    </row>
    <row r="74" spans="1:9" ht="15.5">
      <c r="A74" s="45"/>
      <c r="B74" s="388"/>
      <c r="C74" s="389"/>
      <c r="D74" s="135"/>
      <c r="E74" s="135"/>
      <c r="F74" s="125"/>
      <c r="G74" s="49">
        <f t="shared" si="3"/>
        <v>0</v>
      </c>
      <c r="H74" s="53"/>
      <c r="I74" s="47"/>
    </row>
    <row r="75" spans="1:9" ht="15.5">
      <c r="A75" s="45"/>
      <c r="B75" s="376"/>
      <c r="C75" s="377"/>
      <c r="D75" s="135"/>
      <c r="E75" s="135"/>
      <c r="F75" s="125"/>
      <c r="G75" s="49">
        <f t="shared" si="3"/>
        <v>0</v>
      </c>
      <c r="H75" s="53"/>
      <c r="I75" s="47"/>
    </row>
    <row r="76" spans="1:9" ht="15.5">
      <c r="A76" s="45"/>
      <c r="B76" s="388"/>
      <c r="C76" s="389"/>
      <c r="D76" s="135"/>
      <c r="E76" s="135"/>
      <c r="F76" s="125"/>
      <c r="G76" s="49">
        <f t="shared" si="3"/>
        <v>0</v>
      </c>
      <c r="H76" s="53"/>
      <c r="I76" s="47"/>
    </row>
    <row r="77" spans="1:9" ht="15.5">
      <c r="A77" s="45"/>
      <c r="B77" s="376"/>
      <c r="C77" s="377"/>
      <c r="D77" s="135"/>
      <c r="E77" s="135"/>
      <c r="F77" s="125"/>
      <c r="G77" s="49">
        <f t="shared" si="3"/>
        <v>0</v>
      </c>
      <c r="H77" s="53"/>
      <c r="I77" s="47"/>
    </row>
    <row r="78" spans="1:9" ht="15.5">
      <c r="A78" s="45"/>
      <c r="B78" s="376"/>
      <c r="C78" s="377"/>
      <c r="D78" s="135"/>
      <c r="E78" s="135"/>
      <c r="F78" s="125"/>
      <c r="G78" s="49">
        <f t="shared" si="3"/>
        <v>0</v>
      </c>
      <c r="H78" s="53"/>
      <c r="I78" s="47"/>
    </row>
    <row r="79" spans="1:9" ht="15.5">
      <c r="A79" s="45"/>
      <c r="B79" s="376"/>
      <c r="C79" s="377"/>
      <c r="D79" s="135"/>
      <c r="E79" s="13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136"/>
      <c r="E82" s="136"/>
      <c r="F82" s="61"/>
      <c r="G82" s="66"/>
      <c r="H82" s="53"/>
      <c r="I82" s="47"/>
    </row>
    <row r="83" spans="1:9" ht="14.25" customHeight="1">
      <c r="A83" s="45"/>
      <c r="B83" s="50"/>
      <c r="C83" s="50"/>
      <c r="D83" s="136"/>
      <c r="E83" s="136"/>
      <c r="F83" s="61" t="s">
        <v>134</v>
      </c>
      <c r="G83" s="207"/>
      <c r="H83" s="53"/>
      <c r="I83" s="47"/>
    </row>
    <row r="84" spans="1:9" ht="14.25" customHeight="1">
      <c r="A84" s="45"/>
      <c r="B84" s="50"/>
      <c r="C84" s="50"/>
      <c r="D84" s="136"/>
      <c r="E84" s="136"/>
      <c r="F84" s="136"/>
      <c r="G84" s="66"/>
      <c r="H84" s="53"/>
      <c r="I84" s="47"/>
    </row>
    <row r="85" spans="1:9" ht="14.25" customHeight="1">
      <c r="A85" s="45"/>
      <c r="B85" s="50"/>
      <c r="C85" s="50"/>
      <c r="D85" s="136"/>
      <c r="E85" s="136"/>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ustomHeight="1">
      <c r="A89" s="45"/>
      <c r="B89" s="65"/>
      <c r="C89" s="65"/>
      <c r="D89" s="375" t="s">
        <v>67</v>
      </c>
      <c r="E89" s="375"/>
      <c r="F89" s="69" t="str">
        <f>B8</f>
        <v>1.a.ii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UwJB8T7Cj1hliGvQ0DIAmQI/A88h2vKxQcWR7iCKlaoE6z+yov05WhK5c/EMyhnALIm9YeSRxzTyl8eLGjmHZw==" saltValue="pA4WQBXBDH5+W8jD3vMPMQ==" spinCount="100000" sheet="1" selectLockedCells="1"/>
  <mergeCells count="66">
    <mergeCell ref="B18:C18"/>
    <mergeCell ref="A1:I1"/>
    <mergeCell ref="A3:I3"/>
    <mergeCell ref="C7:G7"/>
    <mergeCell ref="B8:B10"/>
    <mergeCell ref="B12:C12"/>
    <mergeCell ref="B13:C13"/>
    <mergeCell ref="B14:F14"/>
    <mergeCell ref="B15:C15"/>
    <mergeCell ref="B16:C16"/>
    <mergeCell ref="B17:C17"/>
    <mergeCell ref="C8:C10"/>
    <mergeCell ref="D8:E10"/>
    <mergeCell ref="F8:G10"/>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72:C72"/>
    <mergeCell ref="B52:C52"/>
    <mergeCell ref="B53:C53"/>
    <mergeCell ref="B54:C54"/>
    <mergeCell ref="D56:F56"/>
    <mergeCell ref="B57:C57"/>
    <mergeCell ref="B58:C58"/>
    <mergeCell ref="B59:C59"/>
    <mergeCell ref="B60:C60"/>
    <mergeCell ref="B61:C61"/>
    <mergeCell ref="B62:C62"/>
    <mergeCell ref="D64:F64"/>
    <mergeCell ref="B79:C79"/>
    <mergeCell ref="C86:D86"/>
    <mergeCell ref="E86:F86"/>
    <mergeCell ref="D89:E89"/>
    <mergeCell ref="B73:C73"/>
    <mergeCell ref="B74:C74"/>
    <mergeCell ref="B75:C75"/>
    <mergeCell ref="B76:C76"/>
    <mergeCell ref="B77:C77"/>
    <mergeCell ref="B78:C78"/>
  </mergeCells>
  <conditionalFormatting sqref="C8">
    <cfRule type="expression" dxfId="34" priority="1" stopIfTrue="1">
      <formula>ISERROR(B8)=TRUE</formula>
    </cfRule>
  </conditionalFormatting>
  <pageMargins left="0.7" right="0.7" top="0.75" bottom="0.75" header="0.3" footer="0.3"/>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B15" sqref="B15:C15"/>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7" t="s">
        <v>90</v>
      </c>
      <c r="B1" s="398"/>
      <c r="C1" s="398"/>
      <c r="D1" s="398"/>
      <c r="E1" s="398"/>
      <c r="F1" s="398"/>
      <c r="G1" s="398"/>
      <c r="H1" s="398"/>
      <c r="I1" s="399"/>
    </row>
    <row r="2" spans="1:9">
      <c r="A2" s="20"/>
      <c r="B2" s="21"/>
      <c r="C2" s="21"/>
      <c r="D2" s="21"/>
      <c r="E2" s="20"/>
      <c r="F2" s="22"/>
      <c r="G2" s="20"/>
      <c r="H2" s="20"/>
      <c r="I2" s="20"/>
    </row>
    <row r="3" spans="1:9" ht="18">
      <c r="A3" s="400" t="str">
        <f>'Price List - Part 1'!A2:G2</f>
        <v xml:space="preserve">National Salt Storage </v>
      </c>
      <c r="B3" s="401"/>
      <c r="C3" s="401"/>
      <c r="D3" s="401"/>
      <c r="E3" s="401"/>
      <c r="F3" s="401"/>
      <c r="G3" s="401"/>
      <c r="H3" s="401"/>
      <c r="I3" s="401"/>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402" t="s">
        <v>34</v>
      </c>
      <c r="D7" s="403"/>
      <c r="E7" s="403"/>
      <c r="F7" s="403"/>
      <c r="G7" s="404"/>
      <c r="H7" s="36"/>
      <c r="I7" s="37"/>
    </row>
    <row r="8" spans="1:9" ht="30" customHeight="1">
      <c r="A8" s="34"/>
      <c r="B8" s="405" t="str">
        <f>'Price List - Part 1'!A21</f>
        <v>1.a.iii</v>
      </c>
      <c r="C8" s="379" t="str">
        <f>'Price List - Part 1'!B16</f>
        <v xml:space="preserve">Item 1(a): Mobilisation cost where salt is not being moved i.e. it is staying at the existing location   </v>
      </c>
      <c r="D8" s="382" t="str">
        <f>'Price List - Part 1'!B18</f>
        <v xml:space="preserve">Location </v>
      </c>
      <c r="E8" s="382"/>
      <c r="F8" s="382" t="str">
        <f>'Price List - Part 1'!B21</f>
        <v>Ellesmere Port - Stock Pile 3</v>
      </c>
      <c r="G8" s="385"/>
      <c r="H8" s="36"/>
      <c r="I8" s="38"/>
    </row>
    <row r="9" spans="1:9" ht="30" customHeight="1">
      <c r="A9" s="34"/>
      <c r="B9" s="406"/>
      <c r="C9" s="380"/>
      <c r="D9" s="383"/>
      <c r="E9" s="383"/>
      <c r="F9" s="383"/>
      <c r="G9" s="386"/>
      <c r="H9" s="36"/>
      <c r="I9" s="38"/>
    </row>
    <row r="10" spans="1:9" ht="30" customHeight="1">
      <c r="A10" s="39"/>
      <c r="B10" s="407"/>
      <c r="C10" s="381"/>
      <c r="D10" s="384"/>
      <c r="E10" s="384"/>
      <c r="F10" s="384"/>
      <c r="G10" s="387"/>
      <c r="H10" s="36"/>
      <c r="I10" s="38"/>
    </row>
    <row r="11" spans="1:9">
      <c r="A11" s="34"/>
      <c r="B11" s="40"/>
      <c r="C11" s="40"/>
      <c r="D11" s="40"/>
      <c r="E11" s="41"/>
      <c r="F11" s="41"/>
      <c r="G11" s="41"/>
      <c r="H11" s="36"/>
      <c r="I11" s="38"/>
    </row>
    <row r="12" spans="1:9" ht="28">
      <c r="A12" s="42"/>
      <c r="B12" s="408" t="s">
        <v>35</v>
      </c>
      <c r="C12" s="408"/>
      <c r="D12" s="43" t="s">
        <v>5</v>
      </c>
      <c r="E12" s="43" t="s">
        <v>36</v>
      </c>
      <c r="F12" s="43" t="s">
        <v>37</v>
      </c>
      <c r="G12" s="43" t="s">
        <v>38</v>
      </c>
      <c r="H12" s="36"/>
      <c r="I12" s="44"/>
    </row>
    <row r="13" spans="1:9">
      <c r="A13" s="45"/>
      <c r="B13" s="408"/>
      <c r="C13" s="408"/>
      <c r="D13" s="46"/>
      <c r="E13" s="46"/>
      <c r="F13" s="46"/>
      <c r="G13" s="46"/>
      <c r="H13" s="36"/>
      <c r="I13" s="47"/>
    </row>
    <row r="14" spans="1:9">
      <c r="A14" s="45"/>
      <c r="B14" s="408" t="s">
        <v>39</v>
      </c>
      <c r="C14" s="408"/>
      <c r="D14" s="408"/>
      <c r="E14" s="408"/>
      <c r="F14" s="408"/>
      <c r="G14" s="48"/>
      <c r="H14" s="36"/>
      <c r="I14" s="47"/>
    </row>
    <row r="15" spans="1:9">
      <c r="A15" s="45"/>
      <c r="B15" s="390"/>
      <c r="C15" s="391"/>
      <c r="D15" s="115"/>
      <c r="E15" s="135"/>
      <c r="F15" s="117"/>
      <c r="G15" s="49">
        <f>E15*F15</f>
        <v>0</v>
      </c>
      <c r="H15" s="36"/>
      <c r="I15" s="47"/>
    </row>
    <row r="16" spans="1:9">
      <c r="A16" s="45"/>
      <c r="B16" s="390"/>
      <c r="C16" s="391"/>
      <c r="D16" s="115"/>
      <c r="E16" s="135"/>
      <c r="F16" s="117"/>
      <c r="G16" s="49">
        <f t="shared" ref="G16:G28" si="0">E16*F16</f>
        <v>0</v>
      </c>
      <c r="H16" s="36"/>
      <c r="I16" s="47"/>
    </row>
    <row r="17" spans="1:9">
      <c r="A17" s="45"/>
      <c r="B17" s="390"/>
      <c r="C17" s="391"/>
      <c r="D17" s="115"/>
      <c r="E17" s="135"/>
      <c r="F17" s="117"/>
      <c r="G17" s="49">
        <f t="shared" si="0"/>
        <v>0</v>
      </c>
      <c r="H17" s="36"/>
      <c r="I17" s="47"/>
    </row>
    <row r="18" spans="1:9">
      <c r="A18" s="45"/>
      <c r="B18" s="390"/>
      <c r="C18" s="391"/>
      <c r="D18" s="135"/>
      <c r="E18" s="135"/>
      <c r="F18" s="117"/>
      <c r="G18" s="49">
        <f t="shared" si="0"/>
        <v>0</v>
      </c>
      <c r="H18" s="36"/>
      <c r="I18" s="47"/>
    </row>
    <row r="19" spans="1:9">
      <c r="A19" s="45"/>
      <c r="B19" s="390"/>
      <c r="C19" s="391"/>
      <c r="D19" s="135"/>
      <c r="E19" s="135"/>
      <c r="F19" s="117"/>
      <c r="G19" s="49">
        <f t="shared" si="0"/>
        <v>0</v>
      </c>
      <c r="H19" s="36"/>
      <c r="I19" s="47"/>
    </row>
    <row r="20" spans="1:9">
      <c r="A20" s="45"/>
      <c r="B20" s="390"/>
      <c r="C20" s="391"/>
      <c r="D20" s="135"/>
      <c r="E20" s="135"/>
      <c r="F20" s="117"/>
      <c r="G20" s="49">
        <f t="shared" si="0"/>
        <v>0</v>
      </c>
      <c r="H20" s="36"/>
      <c r="I20" s="47"/>
    </row>
    <row r="21" spans="1:9">
      <c r="A21" s="45"/>
      <c r="B21" s="390"/>
      <c r="C21" s="391"/>
      <c r="D21" s="135"/>
      <c r="E21" s="135"/>
      <c r="F21" s="117"/>
      <c r="G21" s="49">
        <f t="shared" si="0"/>
        <v>0</v>
      </c>
      <c r="H21" s="36"/>
      <c r="I21" s="47"/>
    </row>
    <row r="22" spans="1:9">
      <c r="A22" s="45"/>
      <c r="B22" s="390"/>
      <c r="C22" s="391"/>
      <c r="D22" s="135"/>
      <c r="E22" s="135"/>
      <c r="F22" s="117"/>
      <c r="G22" s="49">
        <f t="shared" si="0"/>
        <v>0</v>
      </c>
      <c r="H22" s="36"/>
      <c r="I22" s="47"/>
    </row>
    <row r="23" spans="1:9">
      <c r="A23" s="45"/>
      <c r="B23" s="390"/>
      <c r="C23" s="391"/>
      <c r="D23" s="135"/>
      <c r="E23" s="135"/>
      <c r="F23" s="117"/>
      <c r="G23" s="49">
        <f t="shared" si="0"/>
        <v>0</v>
      </c>
      <c r="H23" s="36"/>
      <c r="I23" s="47"/>
    </row>
    <row r="24" spans="1:9">
      <c r="A24" s="45"/>
      <c r="B24" s="390"/>
      <c r="C24" s="391"/>
      <c r="D24" s="135"/>
      <c r="E24" s="135"/>
      <c r="F24" s="117"/>
      <c r="G24" s="49">
        <f t="shared" si="0"/>
        <v>0</v>
      </c>
      <c r="H24" s="36"/>
      <c r="I24" s="47"/>
    </row>
    <row r="25" spans="1:9">
      <c r="A25" s="45"/>
      <c r="B25" s="390"/>
      <c r="C25" s="391"/>
      <c r="D25" s="135"/>
      <c r="E25" s="135"/>
      <c r="F25" s="117"/>
      <c r="G25" s="49">
        <f t="shared" si="0"/>
        <v>0</v>
      </c>
      <c r="H25" s="36"/>
      <c r="I25" s="47"/>
    </row>
    <row r="26" spans="1:9">
      <c r="A26" s="45"/>
      <c r="B26" s="390"/>
      <c r="C26" s="391"/>
      <c r="D26" s="135"/>
      <c r="E26" s="135"/>
      <c r="F26" s="117"/>
      <c r="G26" s="49">
        <f t="shared" si="0"/>
        <v>0</v>
      </c>
      <c r="H26" s="36"/>
      <c r="I26" s="47"/>
    </row>
    <row r="27" spans="1:9">
      <c r="A27" s="45"/>
      <c r="B27" s="390"/>
      <c r="C27" s="391"/>
      <c r="D27" s="135"/>
      <c r="E27" s="135"/>
      <c r="F27" s="117"/>
      <c r="G27" s="49">
        <f t="shared" si="0"/>
        <v>0</v>
      </c>
      <c r="H27" s="36"/>
      <c r="I27" s="47"/>
    </row>
    <row r="28" spans="1:9">
      <c r="A28" s="45"/>
      <c r="B28" s="390"/>
      <c r="C28" s="391"/>
      <c r="D28" s="135"/>
      <c r="E28" s="135"/>
      <c r="F28" s="117"/>
      <c r="G28" s="49">
        <f t="shared" si="0"/>
        <v>0</v>
      </c>
      <c r="H28" s="36"/>
      <c r="I28" s="47"/>
    </row>
    <row r="29" spans="1:9">
      <c r="A29" s="45"/>
      <c r="B29" s="50"/>
      <c r="C29" s="50"/>
      <c r="D29" s="50"/>
      <c r="E29" s="51"/>
      <c r="F29" s="51"/>
      <c r="G29" s="52"/>
      <c r="H29" s="53"/>
      <c r="I29" s="47"/>
    </row>
    <row r="30" spans="1:9" ht="14.25" customHeight="1">
      <c r="A30" s="45"/>
      <c r="B30" s="50"/>
      <c r="C30" s="50"/>
      <c r="D30" s="392" t="s">
        <v>99</v>
      </c>
      <c r="E30" s="392"/>
      <c r="F30" s="393"/>
      <c r="G30" s="54">
        <f>SUM(G15:G28)</f>
        <v>0</v>
      </c>
      <c r="H30" s="53"/>
      <c r="I30" s="47"/>
    </row>
    <row r="31" spans="1:9">
      <c r="A31" s="45"/>
      <c r="B31" s="55" t="s">
        <v>91</v>
      </c>
      <c r="C31" s="55"/>
      <c r="D31" s="56"/>
      <c r="E31" s="56"/>
      <c r="F31" s="56"/>
      <c r="G31" s="57"/>
      <c r="H31" s="53"/>
      <c r="I31" s="47"/>
    </row>
    <row r="32" spans="1:9">
      <c r="A32" s="45"/>
      <c r="B32" s="388"/>
      <c r="C32" s="396"/>
      <c r="D32" s="135"/>
      <c r="E32" s="135"/>
      <c r="F32" s="117"/>
      <c r="G32" s="49">
        <f t="shared" ref="G32:G42" si="1">E32*F32</f>
        <v>0</v>
      </c>
      <c r="H32" s="53"/>
      <c r="I32" s="47"/>
    </row>
    <row r="33" spans="1:9">
      <c r="A33" s="45"/>
      <c r="B33" s="388"/>
      <c r="C33" s="396"/>
      <c r="D33" s="135"/>
      <c r="E33" s="135"/>
      <c r="F33" s="117"/>
      <c r="G33" s="49">
        <f t="shared" si="1"/>
        <v>0</v>
      </c>
      <c r="H33" s="53"/>
      <c r="I33" s="47"/>
    </row>
    <row r="34" spans="1:9">
      <c r="A34" s="45"/>
      <c r="B34" s="388"/>
      <c r="C34" s="396"/>
      <c r="D34" s="135"/>
      <c r="E34" s="135"/>
      <c r="F34" s="117"/>
      <c r="G34" s="49">
        <f t="shared" si="1"/>
        <v>0</v>
      </c>
      <c r="H34" s="53"/>
      <c r="I34" s="47"/>
    </row>
    <row r="35" spans="1:9">
      <c r="A35" s="45"/>
      <c r="B35" s="388"/>
      <c r="C35" s="396"/>
      <c r="D35" s="135"/>
      <c r="E35" s="135"/>
      <c r="F35" s="117"/>
      <c r="G35" s="49">
        <f t="shared" si="1"/>
        <v>0</v>
      </c>
      <c r="H35" s="53"/>
      <c r="I35" s="47"/>
    </row>
    <row r="36" spans="1:9">
      <c r="A36" s="45"/>
      <c r="B36" s="388"/>
      <c r="C36" s="396"/>
      <c r="D36" s="135"/>
      <c r="E36" s="135"/>
      <c r="F36" s="117"/>
      <c r="G36" s="49">
        <f t="shared" si="1"/>
        <v>0</v>
      </c>
      <c r="H36" s="53"/>
      <c r="I36" s="47"/>
    </row>
    <row r="37" spans="1:9">
      <c r="A37" s="45"/>
      <c r="B37" s="388"/>
      <c r="C37" s="396"/>
      <c r="D37" s="135"/>
      <c r="E37" s="135"/>
      <c r="F37" s="117"/>
      <c r="G37" s="49">
        <f t="shared" si="1"/>
        <v>0</v>
      </c>
      <c r="H37" s="53"/>
      <c r="I37" s="47"/>
    </row>
    <row r="38" spans="1:9">
      <c r="A38" s="45"/>
      <c r="B38" s="388"/>
      <c r="C38" s="396"/>
      <c r="D38" s="135"/>
      <c r="E38" s="135"/>
      <c r="F38" s="117"/>
      <c r="G38" s="49">
        <f t="shared" si="1"/>
        <v>0</v>
      </c>
      <c r="H38" s="53"/>
      <c r="I38" s="47"/>
    </row>
    <row r="39" spans="1:9">
      <c r="A39" s="45"/>
      <c r="B39" s="388"/>
      <c r="C39" s="396"/>
      <c r="D39" s="135"/>
      <c r="E39" s="135"/>
      <c r="F39" s="117"/>
      <c r="G39" s="49">
        <f t="shared" si="1"/>
        <v>0</v>
      </c>
      <c r="H39" s="53"/>
      <c r="I39" s="47"/>
    </row>
    <row r="40" spans="1:9">
      <c r="A40" s="45"/>
      <c r="B40" s="388"/>
      <c r="C40" s="396"/>
      <c r="D40" s="135"/>
      <c r="E40" s="135"/>
      <c r="F40" s="117"/>
      <c r="G40" s="49">
        <f t="shared" si="1"/>
        <v>0</v>
      </c>
      <c r="H40" s="53"/>
      <c r="I40" s="47"/>
    </row>
    <row r="41" spans="1:9">
      <c r="A41" s="45"/>
      <c r="B41" s="388"/>
      <c r="C41" s="396"/>
      <c r="D41" s="135"/>
      <c r="E41" s="135"/>
      <c r="F41" s="117"/>
      <c r="G41" s="49">
        <f t="shared" si="1"/>
        <v>0</v>
      </c>
      <c r="H41" s="53"/>
      <c r="I41" s="47"/>
    </row>
    <row r="42" spans="1:9">
      <c r="A42" s="45"/>
      <c r="B42" s="388"/>
      <c r="C42" s="396"/>
      <c r="D42" s="135"/>
      <c r="E42" s="135"/>
      <c r="F42" s="117"/>
      <c r="G42" s="49">
        <f t="shared" si="1"/>
        <v>0</v>
      </c>
      <c r="H42" s="53"/>
      <c r="I42" s="47"/>
    </row>
    <row r="43" spans="1:9">
      <c r="A43" s="45"/>
      <c r="B43" s="58"/>
      <c r="C43" s="51"/>
      <c r="D43" s="51"/>
      <c r="E43" s="51"/>
      <c r="F43" s="51"/>
      <c r="G43" s="52"/>
      <c r="H43" s="53"/>
      <c r="I43" s="47"/>
    </row>
    <row r="44" spans="1:9" ht="14.25" customHeight="1">
      <c r="A44" s="45"/>
      <c r="B44" s="50"/>
      <c r="C44" s="50"/>
      <c r="D44" s="392" t="s">
        <v>98</v>
      </c>
      <c r="E44" s="392"/>
      <c r="F44" s="393"/>
      <c r="G44" s="54">
        <f>SUM(G32:G42)</f>
        <v>0</v>
      </c>
      <c r="H44" s="53"/>
      <c r="I44" s="47"/>
    </row>
    <row r="45" spans="1:9">
      <c r="A45" s="45"/>
      <c r="B45" s="395" t="s">
        <v>40</v>
      </c>
      <c r="C45" s="395"/>
      <c r="D45" s="395"/>
      <c r="E45" s="395"/>
      <c r="F45" s="395"/>
      <c r="G45" s="48"/>
      <c r="H45" s="36"/>
      <c r="I45" s="47"/>
    </row>
    <row r="46" spans="1:9">
      <c r="A46" s="45"/>
      <c r="B46" s="390"/>
      <c r="C46" s="391"/>
      <c r="D46" s="115"/>
      <c r="E46" s="135"/>
      <c r="F46" s="117"/>
      <c r="G46" s="49">
        <f t="shared" ref="G46:G54" si="2">E46*F46</f>
        <v>0</v>
      </c>
      <c r="H46" s="36"/>
      <c r="I46" s="47"/>
    </row>
    <row r="47" spans="1:9">
      <c r="A47" s="45"/>
      <c r="B47" s="390"/>
      <c r="C47" s="391"/>
      <c r="D47" s="115"/>
      <c r="E47" s="135"/>
      <c r="F47" s="117"/>
      <c r="G47" s="49">
        <f t="shared" si="2"/>
        <v>0</v>
      </c>
      <c r="H47" s="36"/>
      <c r="I47" s="47"/>
    </row>
    <row r="48" spans="1:9">
      <c r="A48" s="45"/>
      <c r="B48" s="390"/>
      <c r="C48" s="391"/>
      <c r="D48" s="115"/>
      <c r="E48" s="135"/>
      <c r="F48" s="117"/>
      <c r="G48" s="49">
        <f t="shared" si="2"/>
        <v>0</v>
      </c>
      <c r="H48" s="36"/>
      <c r="I48" s="47"/>
    </row>
    <row r="49" spans="1:9">
      <c r="A49" s="45"/>
      <c r="B49" s="390"/>
      <c r="C49" s="391"/>
      <c r="D49" s="135"/>
      <c r="E49" s="135"/>
      <c r="F49" s="117"/>
      <c r="G49" s="49">
        <f t="shared" si="2"/>
        <v>0</v>
      </c>
      <c r="H49" s="36"/>
      <c r="I49" s="47"/>
    </row>
    <row r="50" spans="1:9">
      <c r="A50" s="45"/>
      <c r="B50" s="390"/>
      <c r="C50" s="391"/>
      <c r="D50" s="135"/>
      <c r="E50" s="135"/>
      <c r="F50" s="117"/>
      <c r="G50" s="49">
        <f t="shared" si="2"/>
        <v>0</v>
      </c>
      <c r="H50" s="36"/>
      <c r="I50" s="47"/>
    </row>
    <row r="51" spans="1:9">
      <c r="A51" s="45"/>
      <c r="B51" s="390"/>
      <c r="C51" s="391"/>
      <c r="D51" s="135"/>
      <c r="E51" s="135"/>
      <c r="F51" s="117"/>
      <c r="G51" s="49">
        <f t="shared" si="2"/>
        <v>0</v>
      </c>
      <c r="H51" s="36"/>
      <c r="I51" s="47"/>
    </row>
    <row r="52" spans="1:9">
      <c r="A52" s="45"/>
      <c r="B52" s="390"/>
      <c r="C52" s="391"/>
      <c r="D52" s="135"/>
      <c r="E52" s="135"/>
      <c r="F52" s="117"/>
      <c r="G52" s="49">
        <f t="shared" si="2"/>
        <v>0</v>
      </c>
      <c r="H52" s="36"/>
      <c r="I52" s="47"/>
    </row>
    <row r="53" spans="1:9">
      <c r="A53" s="45"/>
      <c r="B53" s="390"/>
      <c r="C53" s="391"/>
      <c r="D53" s="135"/>
      <c r="E53" s="135"/>
      <c r="F53" s="117"/>
      <c r="G53" s="49">
        <f t="shared" si="2"/>
        <v>0</v>
      </c>
      <c r="H53" s="36"/>
      <c r="I53" s="47"/>
    </row>
    <row r="54" spans="1:9">
      <c r="A54" s="45"/>
      <c r="B54" s="390"/>
      <c r="C54" s="391"/>
      <c r="D54" s="135"/>
      <c r="E54" s="135"/>
      <c r="F54" s="117"/>
      <c r="G54" s="49">
        <f t="shared" si="2"/>
        <v>0</v>
      </c>
      <c r="H54" s="36"/>
      <c r="I54" s="47"/>
    </row>
    <row r="55" spans="1:9">
      <c r="A55" s="45"/>
      <c r="B55" s="50"/>
      <c r="C55" s="50"/>
      <c r="D55" s="50"/>
      <c r="E55" s="51"/>
      <c r="F55" s="51"/>
      <c r="G55" s="52"/>
      <c r="H55" s="53"/>
      <c r="I55" s="47"/>
    </row>
    <row r="56" spans="1:9" ht="14.25" customHeight="1">
      <c r="A56" s="45"/>
      <c r="B56" s="50"/>
      <c r="C56" s="50"/>
      <c r="D56" s="392" t="s">
        <v>97</v>
      </c>
      <c r="E56" s="392"/>
      <c r="F56" s="393"/>
      <c r="G56" s="54">
        <f>SUM(G46:G54)</f>
        <v>0</v>
      </c>
      <c r="H56" s="53"/>
      <c r="I56" s="47"/>
    </row>
    <row r="57" spans="1:9">
      <c r="A57" s="45"/>
      <c r="B57" s="395" t="s">
        <v>41</v>
      </c>
      <c r="C57" s="395"/>
      <c r="D57" s="56"/>
      <c r="E57" s="56"/>
      <c r="F57" s="56"/>
      <c r="G57" s="57"/>
      <c r="H57" s="53"/>
      <c r="I57" s="47"/>
    </row>
    <row r="58" spans="1:9">
      <c r="A58" s="45"/>
      <c r="B58" s="390"/>
      <c r="C58" s="391"/>
      <c r="D58" s="135"/>
      <c r="E58" s="135"/>
      <c r="F58" s="117"/>
      <c r="G58" s="49">
        <f>E58*F58</f>
        <v>0</v>
      </c>
      <c r="H58" s="53"/>
      <c r="I58" s="47"/>
    </row>
    <row r="59" spans="1:9">
      <c r="A59" s="45"/>
      <c r="B59" s="390"/>
      <c r="C59" s="391"/>
      <c r="D59" s="135"/>
      <c r="E59" s="135"/>
      <c r="F59" s="117"/>
      <c r="G59" s="49">
        <f>E59*F59</f>
        <v>0</v>
      </c>
      <c r="H59" s="53"/>
      <c r="I59" s="47"/>
    </row>
    <row r="60" spans="1:9">
      <c r="A60" s="45"/>
      <c r="B60" s="390"/>
      <c r="C60" s="391"/>
      <c r="D60" s="135"/>
      <c r="E60" s="135"/>
      <c r="F60" s="117"/>
      <c r="G60" s="49">
        <f>E60*F60</f>
        <v>0</v>
      </c>
      <c r="H60" s="53"/>
      <c r="I60" s="47"/>
    </row>
    <row r="61" spans="1:9">
      <c r="A61" s="45"/>
      <c r="B61" s="390"/>
      <c r="C61" s="391"/>
      <c r="D61" s="135"/>
      <c r="E61" s="135"/>
      <c r="F61" s="117"/>
      <c r="G61" s="49">
        <f>E61*F61</f>
        <v>0</v>
      </c>
      <c r="H61" s="53"/>
      <c r="I61" s="47"/>
    </row>
    <row r="62" spans="1:9">
      <c r="A62" s="45"/>
      <c r="B62" s="390"/>
      <c r="C62" s="391"/>
      <c r="D62" s="135"/>
      <c r="E62" s="135"/>
      <c r="F62" s="117"/>
      <c r="G62" s="49">
        <f>E62*F62</f>
        <v>0</v>
      </c>
      <c r="H62" s="53"/>
      <c r="I62" s="47"/>
    </row>
    <row r="63" spans="1:9">
      <c r="A63" s="45"/>
      <c r="B63" s="50"/>
      <c r="C63" s="50"/>
      <c r="D63" s="50"/>
      <c r="E63" s="51"/>
      <c r="F63" s="51"/>
      <c r="G63" s="52"/>
      <c r="H63" s="53"/>
      <c r="I63" s="47"/>
    </row>
    <row r="64" spans="1:9" ht="14.25" customHeight="1">
      <c r="A64" s="45"/>
      <c r="B64" s="50"/>
      <c r="C64" s="50"/>
      <c r="D64" s="392" t="s">
        <v>96</v>
      </c>
      <c r="E64" s="392"/>
      <c r="F64" s="393"/>
      <c r="G64" s="54">
        <f>SUM(G58:G62)</f>
        <v>0</v>
      </c>
      <c r="H64" s="53"/>
      <c r="I64" s="47"/>
    </row>
    <row r="65" spans="1:9" ht="14.25" customHeight="1">
      <c r="A65" s="45"/>
      <c r="B65" s="50"/>
      <c r="C65" s="50"/>
      <c r="D65" s="136"/>
      <c r="E65" s="136"/>
      <c r="F65" s="136"/>
      <c r="G65" s="60"/>
      <c r="H65" s="53"/>
      <c r="I65" s="47"/>
    </row>
    <row r="66" spans="1:9" ht="14.25" customHeight="1">
      <c r="A66" s="45"/>
      <c r="B66" s="50"/>
      <c r="C66" s="50"/>
      <c r="D66" s="136"/>
      <c r="E66" s="136"/>
      <c r="F66" s="61" t="s">
        <v>92</v>
      </c>
      <c r="G66" s="62">
        <f>G64+G56+G44+G30</f>
        <v>0</v>
      </c>
      <c r="H66" s="53"/>
      <c r="I66" s="47"/>
    </row>
    <row r="67" spans="1:9" ht="14.25" customHeight="1">
      <c r="A67" s="45"/>
      <c r="B67" s="50"/>
      <c r="C67" s="50"/>
      <c r="D67" s="136"/>
      <c r="E67" s="136"/>
      <c r="F67" s="61"/>
      <c r="G67" s="63"/>
      <c r="H67" s="53"/>
      <c r="I67" s="47"/>
    </row>
    <row r="68" spans="1:9" ht="14.25" customHeight="1">
      <c r="A68" s="45"/>
      <c r="B68" s="50"/>
      <c r="C68" s="50"/>
      <c r="D68" s="136"/>
      <c r="E68" s="136"/>
      <c r="F68" s="61" t="s">
        <v>133</v>
      </c>
      <c r="G68" s="206"/>
      <c r="H68" s="53"/>
      <c r="I68" s="47"/>
    </row>
    <row r="69" spans="1:9" ht="14.25" customHeight="1">
      <c r="A69" s="45"/>
      <c r="B69" s="50"/>
      <c r="C69" s="50"/>
      <c r="D69" s="136"/>
      <c r="E69" s="136"/>
      <c r="F69" s="61"/>
      <c r="G69" s="60"/>
      <c r="H69" s="53"/>
      <c r="I69" s="47"/>
    </row>
    <row r="70" spans="1:9" ht="14.25" customHeight="1">
      <c r="A70" s="45"/>
      <c r="B70" s="50"/>
      <c r="C70" s="50"/>
      <c r="D70" s="136"/>
      <c r="E70" s="136"/>
      <c r="F70" s="61" t="s">
        <v>93</v>
      </c>
      <c r="G70" s="64">
        <f>G66+(G66*G68)</f>
        <v>0</v>
      </c>
      <c r="H70" s="53"/>
      <c r="I70" s="47"/>
    </row>
    <row r="71" spans="1:9" ht="14.25" customHeight="1">
      <c r="A71" s="45"/>
      <c r="B71" s="50"/>
      <c r="C71" s="50"/>
      <c r="D71" s="136"/>
      <c r="E71" s="136"/>
      <c r="F71" s="61"/>
      <c r="G71" s="60"/>
      <c r="H71" s="53"/>
      <c r="I71" s="47"/>
    </row>
    <row r="72" spans="1:9" ht="13.75" customHeight="1">
      <c r="A72" s="45"/>
      <c r="B72" s="394" t="s">
        <v>100</v>
      </c>
      <c r="C72" s="394"/>
      <c r="D72" s="65"/>
      <c r="E72" s="65"/>
      <c r="F72" s="65"/>
      <c r="G72" s="57"/>
      <c r="H72" s="53"/>
      <c r="I72" s="47"/>
    </row>
    <row r="73" spans="1:9" ht="15.5">
      <c r="A73" s="45"/>
      <c r="B73" s="376"/>
      <c r="C73" s="377"/>
      <c r="D73" s="135"/>
      <c r="E73" s="135"/>
      <c r="F73" s="125"/>
      <c r="G73" s="49">
        <f t="shared" ref="G73:G79" si="3">E73*F73</f>
        <v>0</v>
      </c>
      <c r="H73" s="53"/>
      <c r="I73" s="47"/>
    </row>
    <row r="74" spans="1:9" ht="15.5">
      <c r="A74" s="45"/>
      <c r="B74" s="388"/>
      <c r="C74" s="389"/>
      <c r="D74" s="135"/>
      <c r="E74" s="135"/>
      <c r="F74" s="125"/>
      <c r="G74" s="49">
        <f t="shared" si="3"/>
        <v>0</v>
      </c>
      <c r="H74" s="53"/>
      <c r="I74" s="47"/>
    </row>
    <row r="75" spans="1:9" ht="15.5">
      <c r="A75" s="45"/>
      <c r="B75" s="376"/>
      <c r="C75" s="377"/>
      <c r="D75" s="135"/>
      <c r="E75" s="135"/>
      <c r="F75" s="125"/>
      <c r="G75" s="49">
        <f t="shared" si="3"/>
        <v>0</v>
      </c>
      <c r="H75" s="53"/>
      <c r="I75" s="47"/>
    </row>
    <row r="76" spans="1:9" ht="15.5">
      <c r="A76" s="45"/>
      <c r="B76" s="388"/>
      <c r="C76" s="389"/>
      <c r="D76" s="135"/>
      <c r="E76" s="135"/>
      <c r="F76" s="125"/>
      <c r="G76" s="49">
        <f t="shared" si="3"/>
        <v>0</v>
      </c>
      <c r="H76" s="53"/>
      <c r="I76" s="47"/>
    </row>
    <row r="77" spans="1:9" ht="15.5">
      <c r="A77" s="45"/>
      <c r="B77" s="376"/>
      <c r="C77" s="377"/>
      <c r="D77" s="135"/>
      <c r="E77" s="135"/>
      <c r="F77" s="125"/>
      <c r="G77" s="49">
        <f t="shared" si="3"/>
        <v>0</v>
      </c>
      <c r="H77" s="53"/>
      <c r="I77" s="47"/>
    </row>
    <row r="78" spans="1:9" ht="15.5">
      <c r="A78" s="45"/>
      <c r="B78" s="376"/>
      <c r="C78" s="377"/>
      <c r="D78" s="135"/>
      <c r="E78" s="135"/>
      <c r="F78" s="125"/>
      <c r="G78" s="49">
        <f t="shared" si="3"/>
        <v>0</v>
      </c>
      <c r="H78" s="53"/>
      <c r="I78" s="47"/>
    </row>
    <row r="79" spans="1:9" ht="15.5">
      <c r="A79" s="45"/>
      <c r="B79" s="376"/>
      <c r="C79" s="377"/>
      <c r="D79" s="135"/>
      <c r="E79" s="13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136"/>
      <c r="E82" s="136"/>
      <c r="F82" s="61"/>
      <c r="G82" s="66"/>
      <c r="H82" s="53"/>
      <c r="I82" s="47"/>
    </row>
    <row r="83" spans="1:9" ht="14.25" customHeight="1">
      <c r="A83" s="45"/>
      <c r="B83" s="50"/>
      <c r="C83" s="50"/>
      <c r="D83" s="136"/>
      <c r="E83" s="136"/>
      <c r="F83" s="61" t="s">
        <v>134</v>
      </c>
      <c r="G83" s="207"/>
      <c r="H83" s="53"/>
      <c r="I83" s="47"/>
    </row>
    <row r="84" spans="1:9" ht="14.25" customHeight="1">
      <c r="A84" s="45"/>
      <c r="B84" s="50"/>
      <c r="C84" s="50"/>
      <c r="D84" s="136"/>
      <c r="E84" s="136"/>
      <c r="F84" s="136"/>
      <c r="G84" s="66"/>
      <c r="H84" s="53"/>
      <c r="I84" s="47"/>
    </row>
    <row r="85" spans="1:9" ht="14.25" customHeight="1">
      <c r="A85" s="45"/>
      <c r="B85" s="50"/>
      <c r="C85" s="50"/>
      <c r="D85" s="136"/>
      <c r="E85" s="136"/>
      <c r="F85" s="61" t="s">
        <v>95</v>
      </c>
      <c r="G85" s="64">
        <f>G81+(G81*G83)</f>
        <v>0</v>
      </c>
      <c r="H85" s="53"/>
      <c r="I85" s="47"/>
    </row>
    <row r="86" spans="1:9" ht="14.5" thickBot="1">
      <c r="A86" s="45"/>
      <c r="B86" s="67"/>
      <c r="C86" s="378"/>
      <c r="D86" s="378"/>
      <c r="E86" s="378"/>
      <c r="F86" s="378"/>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ustomHeight="1">
      <c r="A89" s="45"/>
      <c r="B89" s="65"/>
      <c r="C89" s="65"/>
      <c r="D89" s="375" t="s">
        <v>67</v>
      </c>
      <c r="E89" s="375"/>
      <c r="F89" s="69" t="str">
        <f>B8</f>
        <v>1.a.iii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9hBpUnPbEYSuu6k3RcnRhEeeXZIJvt3DLXLlnEVyevYAIdajrt7usYnMMgAm8yxIlLQ9wGZPOoQUZuHUksDRGA==" saltValue="vpr8QHJ3hrD+fa+eNd6DTg=="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2:C22"/>
    <mergeCell ref="B23:C23"/>
    <mergeCell ref="B24:C24"/>
    <mergeCell ref="B25:C25"/>
    <mergeCell ref="B26:C26"/>
    <mergeCell ref="B27:C27"/>
    <mergeCell ref="B28:C28"/>
    <mergeCell ref="B21:C21"/>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33" priority="1" stopIfTrue="1">
      <formula>ISERROR(B8)=TRUE</formula>
    </cfRule>
  </conditionalFormatting>
  <pageMargins left="0.7" right="0.7" top="0.75" bottom="0.75" header="0.3" footer="0.3"/>
  <pageSetup paperSize="9" scale="53"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59931C8CD53CA4DA9524329266A1F3A" ma:contentTypeVersion="9" ma:contentTypeDescription="Create a new document." ma:contentTypeScope="" ma:versionID="c0428cc43a0e44f723dabf74e35804ce">
  <xsd:schema xmlns:xsd="http://www.w3.org/2001/XMLSchema" xmlns:xs="http://www.w3.org/2001/XMLSchema" xmlns:p="http://schemas.microsoft.com/office/2006/metadata/properties" xmlns:ns3="189b97a1-3ecd-4071-b866-3c84c263f7e1" targetNamespace="http://schemas.microsoft.com/office/2006/metadata/properties" ma:root="true" ma:fieldsID="12699fb024c8250c8e6ba8d647354328" ns3:_="">
    <xsd:import namespace="189b97a1-3ecd-4071-b866-3c84c263f7e1"/>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9b97a1-3ecd-4071-b866-3c84c263f7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6368C-4C3D-4028-9F34-E5963C0148A2}">
  <ds:schemaRefs>
    <ds:schemaRef ds:uri="http://purl.org/dc/terms/"/>
    <ds:schemaRef ds:uri="189b97a1-3ecd-4071-b866-3c84c263f7e1"/>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25628C63-2B6C-4858-97AE-924786BE5C54}">
  <ds:schemaRefs>
    <ds:schemaRef ds:uri="http://schemas.microsoft.com/sharepoint/v3/contenttype/forms"/>
  </ds:schemaRefs>
</ds:datastoreItem>
</file>

<file path=customXml/itemProps3.xml><?xml version="1.0" encoding="utf-8"?>
<ds:datastoreItem xmlns:ds="http://schemas.openxmlformats.org/officeDocument/2006/customXml" ds:itemID="{E5457B4A-E616-4195-A0C9-333B1E3099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9b97a1-3ecd-4071-b866-3c84c263f7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Version Control</vt:lpstr>
      <vt:lpstr>Preambles</vt:lpstr>
      <vt:lpstr>Guidance</vt:lpstr>
      <vt:lpstr>Part 1 &amp; 2 Offer</vt:lpstr>
      <vt:lpstr>Price List - Part 1</vt:lpstr>
      <vt:lpstr>Price List - Part 2</vt:lpstr>
      <vt:lpstr>1.a.i</vt:lpstr>
      <vt:lpstr>1.a.ii</vt:lpstr>
      <vt:lpstr>1.a.iii</vt:lpstr>
      <vt:lpstr>1.a.iv</vt:lpstr>
      <vt:lpstr>1.b.i</vt:lpstr>
      <vt:lpstr>1.b.ii</vt:lpstr>
      <vt:lpstr>1.b.iii</vt:lpstr>
      <vt:lpstr>1.b.iv</vt:lpstr>
      <vt:lpstr>1.b.v</vt:lpstr>
      <vt:lpstr>1.b.vi</vt:lpstr>
      <vt:lpstr>1.b.vii</vt:lpstr>
      <vt:lpstr>1.b.viii</vt:lpstr>
      <vt:lpstr>2.i</vt:lpstr>
      <vt:lpstr>2.ii</vt:lpstr>
      <vt:lpstr>2.iii</vt:lpstr>
      <vt:lpstr>2.iv</vt:lpstr>
      <vt:lpstr>3.i</vt:lpstr>
      <vt:lpstr>3.ii</vt:lpstr>
      <vt:lpstr>3.iii</vt:lpstr>
      <vt:lpstr>3.iv</vt:lpstr>
      <vt:lpstr>4.a.i</vt:lpstr>
      <vt:lpstr>4.a.ii</vt:lpstr>
      <vt:lpstr>4.a.iii</vt:lpstr>
      <vt:lpstr>4.a.iv</vt:lpstr>
      <vt:lpstr>4.b.i</vt:lpstr>
      <vt:lpstr>4.b.ii</vt:lpstr>
      <vt:lpstr>4.b.iii</vt:lpstr>
      <vt:lpstr>4.b.iv</vt:lpstr>
      <vt:lpstr>4.c.i</vt:lpstr>
      <vt:lpstr>4.c.ii</vt:lpstr>
      <vt:lpstr>4.c.iii</vt:lpstr>
      <vt:lpstr>4.c.iv</vt:lpstr>
      <vt:lpstr>4.d.i</vt:lpstr>
      <vt:lpstr>4.d.ii</vt:lpstr>
      <vt:lpstr>4.d.iii</vt:lpstr>
      <vt:lpstr>4.d.iv</vt:lpstr>
    </vt:vector>
  </TitlesOfParts>
  <Company>Highways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Darren</dc:creator>
  <cp:lastModifiedBy>Begum, Momataz</cp:lastModifiedBy>
  <cp:lastPrinted>2017-11-23T11:06:09Z</cp:lastPrinted>
  <dcterms:created xsi:type="dcterms:W3CDTF">2017-09-28T14:20:48Z</dcterms:created>
  <dcterms:modified xsi:type="dcterms:W3CDTF">2020-10-19T15:29:36Z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0x010100259931C8CD53CA4DA9524329266A1F3A</vt:lpwstr>
  </property>
</Properties>
</file>