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addisonhunt.sharepoint.com/sites/AddisonHunt/Shared Documents/2 - Projects/9 - 2022-23/AH22004 - HSSP Sawtry/4 - Procurement/Amended CSA (July 2023)/"/>
    </mc:Choice>
  </mc:AlternateContent>
  <xr:revisionPtr revIDLastSave="8360" documentId="8_{259CB5AF-AFF9-4C41-ABB2-F9C6F3D2C29D}" xr6:coauthVersionLast="47" xr6:coauthVersionMax="47" xr10:uidLastSave="{6D68300A-DD2A-4FC5-A2A1-369D2E6A50E9}"/>
  <bookViews>
    <workbookView xWindow="-110" yWindow="-110" windowWidth="19420" windowHeight="10420" xr2:uid="{00000000-000D-0000-FFFF-FFFF00000000}"/>
  </bookViews>
  <sheets>
    <sheet name="SUMMARY" sheetId="6" r:id="rId1"/>
    <sheet name="CSA (Prelims)" sheetId="9" r:id="rId2"/>
    <sheet name="CSA (1-Changing Room Extension)" sheetId="1" r:id="rId3"/>
    <sheet name="CSA (2-Club Room Extension)" sheetId="3" r:id="rId4"/>
    <sheet name="CSA (Area 3 - Refurb Works)" sheetId="7" r:id="rId5"/>
    <sheet name="CSA (External Works)" sheetId="5" r:id="rId6"/>
    <sheet name="CSA (Provisional Sums)" sheetId="8" r:id="rId7"/>
  </sheets>
  <definedNames>
    <definedName name="_xlnm.Print_Area" localSheetId="2">'CSA (1-Changing Room Extension)'!$A$1:$G$449</definedName>
    <definedName name="_xlnm.Print_Area" localSheetId="3">'CSA (2-Club Room Extension)'!$A$1:$G$330</definedName>
    <definedName name="_xlnm.Print_Area" localSheetId="4">'CSA (Area 3 - Refurb Works)'!$A$1:$G$494</definedName>
    <definedName name="_xlnm.Print_Area" localSheetId="5">'CSA (External Works)'!$A$1:$G$241</definedName>
    <definedName name="_xlnm.Print_Area" localSheetId="1">'CSA (Prelims)'!$A$1:$G$111</definedName>
    <definedName name="_xlnm.Print_Area" localSheetId="6">'CSA (Provisional Sums)'!$A$1:$G$107</definedName>
    <definedName name="_xlnm.Print_Area" localSheetId="0">SUMMARY!$A$1:$I$44</definedName>
    <definedName name="_xlnm.Print_Titles" localSheetId="2">'CSA (1-Changing Room Extension)'!$1:$7</definedName>
    <definedName name="_xlnm.Print_Titles" localSheetId="3">'CSA (2-Club Room Extension)'!$1:$7</definedName>
    <definedName name="_xlnm.Print_Titles" localSheetId="4">'CSA (Area 3 - Refurb Works)'!$1:$7</definedName>
    <definedName name="_xlnm.Print_Titles" localSheetId="5">'CSA (External Works)'!$1:$7</definedName>
    <definedName name="_xlnm.Print_Titles" localSheetId="1">'CSA (Prelims)'!$1:$7</definedName>
    <definedName name="_xlnm.Print_Titles" localSheetId="6">'CSA (Provisional Sums)'!$1:$7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5" l="1"/>
  <c r="F24" i="6" s="1"/>
  <c r="F30" i="6"/>
  <c r="E24" i="6"/>
  <c r="E22" i="6"/>
  <c r="E20" i="6"/>
  <c r="E18" i="6"/>
  <c r="E16" i="6"/>
  <c r="C24" i="6"/>
  <c r="C22" i="6"/>
  <c r="C20" i="6"/>
  <c r="C18" i="6"/>
  <c r="C16" i="6"/>
  <c r="F208" i="5"/>
  <c r="F203" i="5"/>
  <c r="F197" i="5"/>
  <c r="F185" i="5"/>
  <c r="F143" i="5"/>
  <c r="F146" i="5" s="1"/>
  <c r="F179" i="5" s="1"/>
  <c r="F98" i="5"/>
  <c r="F470" i="7"/>
  <c r="F465" i="7"/>
  <c r="F449" i="7"/>
  <c r="F390" i="7"/>
  <c r="F393" i="7" s="1"/>
  <c r="F438" i="7" s="1"/>
  <c r="F342" i="7"/>
  <c r="F345" i="7" s="1"/>
  <c r="F365" i="7" s="1"/>
  <c r="F272" i="7"/>
  <c r="F275" i="7" s="1"/>
  <c r="F304" i="7" s="1"/>
  <c r="F307" i="7" s="1"/>
  <c r="F331" i="7" s="1"/>
  <c r="F155" i="7"/>
  <c r="F158" i="7" s="1"/>
  <c r="F192" i="7" s="1"/>
  <c r="F195" i="7" s="1"/>
  <c r="F229" i="7" s="1"/>
  <c r="F232" i="7" s="1"/>
  <c r="F259" i="7" s="1"/>
  <c r="F134" i="7"/>
  <c r="F78" i="7"/>
  <c r="F81" i="7" s="1"/>
  <c r="F106" i="7" s="1"/>
  <c r="F317" i="3"/>
  <c r="F312" i="3"/>
  <c r="F305" i="3"/>
  <c r="F296" i="3"/>
  <c r="F279" i="3"/>
  <c r="F282" i="3" s="1"/>
  <c r="F290" i="3" s="1"/>
  <c r="F223" i="3"/>
  <c r="F183" i="3"/>
  <c r="F186" i="3" s="1"/>
  <c r="F208" i="3" s="1"/>
  <c r="F97" i="3"/>
  <c r="F100" i="3" s="1"/>
  <c r="F136" i="3" s="1"/>
  <c r="F139" i="3" s="1"/>
  <c r="F157" i="3" s="1"/>
  <c r="F79" i="3"/>
  <c r="F59" i="3"/>
  <c r="F22" i="1"/>
  <c r="F20" i="1"/>
  <c r="F18" i="1"/>
  <c r="F16" i="1"/>
  <c r="F14" i="1"/>
  <c r="F59" i="1"/>
  <c r="F399" i="1"/>
  <c r="F394" i="1"/>
  <c r="F387" i="1"/>
  <c r="F378" i="1"/>
  <c r="F371" i="1"/>
  <c r="F348" i="1"/>
  <c r="F345" i="1"/>
  <c r="F291" i="1"/>
  <c r="F275" i="1"/>
  <c r="F259" i="1"/>
  <c r="F256" i="1"/>
  <c r="F219" i="1"/>
  <c r="F216" i="1"/>
  <c r="F191" i="1"/>
  <c r="F182" i="1"/>
  <c r="F179" i="1"/>
  <c r="F139" i="1"/>
  <c r="F136" i="1"/>
  <c r="F102" i="1"/>
  <c r="F99" i="1"/>
  <c r="F80" i="1"/>
  <c r="F14" i="9"/>
  <c r="F97" i="9"/>
  <c r="F52" i="9" s="1"/>
  <c r="H14" i="6" s="1"/>
  <c r="H34" i="6"/>
  <c r="H36" i="6"/>
  <c r="H38" i="6"/>
  <c r="H41" i="6"/>
  <c r="F76" i="8"/>
  <c r="F14" i="8" s="1"/>
  <c r="C44" i="6" l="1"/>
  <c r="F52" i="8"/>
  <c r="G14" i="6" s="1"/>
  <c r="G44" i="6" s="1"/>
  <c r="F14" i="7"/>
  <c r="F31" i="7" l="1"/>
  <c r="F28" i="7"/>
  <c r="F458" i="7"/>
  <c r="F26" i="7" s="1"/>
  <c r="F24" i="7"/>
  <c r="F16" i="3"/>
  <c r="D18" i="6" s="1"/>
  <c r="H18" i="6" s="1"/>
  <c r="F16" i="7" l="1"/>
  <c r="F16" i="5"/>
  <c r="E44" i="6"/>
  <c r="F25" i="5" l="1"/>
  <c r="F22" i="5"/>
  <c r="F20" i="5"/>
  <c r="F18" i="5"/>
  <c r="F31" i="3"/>
  <c r="F28" i="3"/>
  <c r="F26" i="3"/>
  <c r="F24" i="3"/>
  <c r="F22" i="3"/>
  <c r="D24" i="6" s="1"/>
  <c r="H24" i="6" s="1"/>
  <c r="F20" i="3"/>
  <c r="D22" i="6" s="1"/>
  <c r="H22" i="6" s="1"/>
  <c r="F18" i="3"/>
  <c r="D20" i="6" s="1"/>
  <c r="H20" i="6" s="1"/>
  <c r="F24" i="1"/>
  <c r="F26" i="1"/>
  <c r="F28" i="1"/>
  <c r="F31" i="1"/>
  <c r="F47" i="5" l="1"/>
  <c r="F18" i="7"/>
  <c r="F44" i="6"/>
  <c r="F14" i="3"/>
  <c r="D16" i="6" s="1"/>
  <c r="H16" i="6" s="1"/>
  <c r="H44" i="6" s="1"/>
  <c r="D44" i="6" l="1"/>
  <c r="F47" i="3"/>
  <c r="F20" i="7" l="1"/>
  <c r="F47" i="1" l="1"/>
  <c r="F22" i="7" l="1"/>
  <c r="F47" i="7" s="1"/>
</calcChain>
</file>

<file path=xl/sharedStrings.xml><?xml version="1.0" encoding="utf-8"?>
<sst xmlns="http://schemas.openxmlformats.org/spreadsheetml/2006/main" count="1122" uniqueCount="488">
  <si>
    <t>£</t>
  </si>
  <si>
    <t>PRELIMINARIES</t>
  </si>
  <si>
    <t>Storage</t>
  </si>
  <si>
    <t>Removal of rubbish</t>
  </si>
  <si>
    <t>Others (Contractor to list)</t>
  </si>
  <si>
    <t>OTHER WORKS</t>
  </si>
  <si>
    <t>Site works and site clearance</t>
  </si>
  <si>
    <t>Accommodation/facilities</t>
  </si>
  <si>
    <t>Total Carried to Form of Tender</t>
  </si>
  <si>
    <t>Excavation and filling</t>
  </si>
  <si>
    <t>O &amp; M Manuals/H &amp; S File</t>
  </si>
  <si>
    <t>FEES</t>
  </si>
  <si>
    <t>(Contractor to list)</t>
  </si>
  <si>
    <t>Cleaning</t>
  </si>
  <si>
    <t>Tools and small plant</t>
  </si>
  <si>
    <t>Site Management</t>
  </si>
  <si>
    <t>Site Engineer</t>
  </si>
  <si>
    <t>Lighting, power, water, fuel, consumption</t>
  </si>
  <si>
    <t>SUPERSTRUCTURE</t>
  </si>
  <si>
    <t>Drainage</t>
  </si>
  <si>
    <t>Other site accommodation, set up and removal</t>
  </si>
  <si>
    <t>Road cleaning/wheel wash</t>
  </si>
  <si>
    <t>Site Waste Management</t>
  </si>
  <si>
    <t>Post Completion Management</t>
  </si>
  <si>
    <t>Insurances</t>
  </si>
  <si>
    <t>Site investigations / surveys</t>
  </si>
  <si>
    <t>Attendance Labour/Gateman</t>
  </si>
  <si>
    <t>Works associated with Employer direct packages</t>
  </si>
  <si>
    <t>Breaking out / filling softspots etc</t>
  </si>
  <si>
    <t>Substructure Generally</t>
  </si>
  <si>
    <t>EXTERNAL WORKS</t>
  </si>
  <si>
    <t>the above Contract Sum Analysis that require pricing to</t>
  </si>
  <si>
    <t>(Insert percentage to be applied to Contract works sub-total which shall become a non-adjustable fixed price sum)</t>
  </si>
  <si>
    <t>The Contractor is to identify any other items not included in</t>
  </si>
  <si>
    <t>Others</t>
  </si>
  <si>
    <t>MAIN CONTRACTOR DIRECTOR'S ADJUSTMENT</t>
  </si>
  <si>
    <t>Contract Sum Analysis</t>
  </si>
  <si>
    <t>SUMMARY</t>
  </si>
  <si>
    <t>Management of the Work</t>
  </si>
  <si>
    <t>Site Accommodation</t>
  </si>
  <si>
    <t>SUPERSTRUCTURES</t>
  </si>
  <si>
    <t>FACILITATING WORKS / SUPERSTRUCTURES</t>
  </si>
  <si>
    <t>General Costs, Services and Facilities</t>
  </si>
  <si>
    <t>Safety, health and welfare</t>
  </si>
  <si>
    <t>Temporary Works</t>
  </si>
  <si>
    <t>General Costs - Plant</t>
  </si>
  <si>
    <t>Plant generally</t>
  </si>
  <si>
    <t>Total Carried Forward</t>
  </si>
  <si>
    <t>Total Brought Forward</t>
  </si>
  <si>
    <t>CONTRACTOR'S RISK ALLOWANCE/DESIGN DEVELOPMENT ALLOWANCES</t>
  </si>
  <si>
    <t xml:space="preserve">MAIN CONTRACTOR'S OVERHEADS AND PROFIT </t>
  </si>
  <si>
    <t>%</t>
  </si>
  <si>
    <t>FACILITATING WORKS/SUBSTRUCTURES</t>
  </si>
  <si>
    <t>Total Superstructure Carried to Summary</t>
  </si>
  <si>
    <t>Total Substructure Carried to Summary</t>
  </si>
  <si>
    <t>Total Preliminaries Carried to Summary</t>
  </si>
  <si>
    <t>Total Contractor's Risk Carried to Summary</t>
  </si>
  <si>
    <t>Total Other Works Carried to Summary</t>
  </si>
  <si>
    <t>Telephones</t>
  </si>
  <si>
    <t>Total External Works Carried to Summary</t>
  </si>
  <si>
    <t>complete the construction of the work.</t>
  </si>
  <si>
    <t>White lining</t>
  </si>
  <si>
    <t>Not Applicable</t>
  </si>
  <si>
    <t>Drying out works</t>
  </si>
  <si>
    <t>Cranes, hoist etc</t>
  </si>
  <si>
    <t>Temporary roads/pavings /hardstandings /compound</t>
  </si>
  <si>
    <t>Scaffolding - Generally</t>
  </si>
  <si>
    <t>Hoardings/fencing/fans</t>
  </si>
  <si>
    <t>Warranties</t>
  </si>
  <si>
    <t>Facilitating Works Generally</t>
  </si>
  <si>
    <t>Total Facilitating Works Carried to Summary</t>
  </si>
  <si>
    <t>Foundations</t>
  </si>
  <si>
    <t>Frame</t>
  </si>
  <si>
    <t>Fire protection</t>
  </si>
  <si>
    <t>Wind posts</t>
  </si>
  <si>
    <t>Steel bracing</t>
  </si>
  <si>
    <t>Secondary Steelwork</t>
  </si>
  <si>
    <t>Masonry support</t>
  </si>
  <si>
    <t>SUPERSTRUCTURE (CONT'D)</t>
  </si>
  <si>
    <t>External Walls</t>
  </si>
  <si>
    <t>External Walls Sundries</t>
  </si>
  <si>
    <t>Movement joints</t>
  </si>
  <si>
    <t>Masonry sundries and insulation</t>
  </si>
  <si>
    <t>Cavity barriers and fire stopping</t>
  </si>
  <si>
    <t>Junction between new and existing roof</t>
  </si>
  <si>
    <t>Internal Walls and Partitions</t>
  </si>
  <si>
    <t>Masonry sundries</t>
  </si>
  <si>
    <t>Structural frame casings/enclosures</t>
  </si>
  <si>
    <t>Firestopping</t>
  </si>
  <si>
    <t>INTERNAL FINISHES</t>
  </si>
  <si>
    <t>Wall Finishes</t>
  </si>
  <si>
    <t>Air tightness measures</t>
  </si>
  <si>
    <t>Total Internal Finishes Carried to Summary</t>
  </si>
  <si>
    <t>Floor Finishes</t>
  </si>
  <si>
    <t>Dividing strips/flooring sundries</t>
  </si>
  <si>
    <t>Ceiling Finishes</t>
  </si>
  <si>
    <t>Ceiling sundries including shadow gaps etc</t>
  </si>
  <si>
    <t xml:space="preserve">Bulkheads </t>
  </si>
  <si>
    <t>Cavity barriers</t>
  </si>
  <si>
    <t>Decoration</t>
  </si>
  <si>
    <t>FITTINGS AND FURNITURE</t>
  </si>
  <si>
    <t>Signage</t>
  </si>
  <si>
    <t>FF&amp;E</t>
  </si>
  <si>
    <t>Total Fittings and Furniture Carried to Summary</t>
  </si>
  <si>
    <t>Sanitary Installations</t>
  </si>
  <si>
    <t>Disposal Installations</t>
  </si>
  <si>
    <t>Allowance for rainwater pipe installation</t>
  </si>
  <si>
    <t>Builders Work in Connection with Services</t>
  </si>
  <si>
    <t>Services Installation</t>
  </si>
  <si>
    <t>Total Mechanical and Electrical Services Installations Carried to Summary</t>
  </si>
  <si>
    <t>PREFRABICATED BUILDINGS AND BUILDING UNITS</t>
  </si>
  <si>
    <t>WORKS TO EXISTING BUILDINGS</t>
  </si>
  <si>
    <t>MECHANICAL &amp; ELECTRICAL SERVICES INSTALLATIONS</t>
  </si>
  <si>
    <t>MAIN CONTRACTOR'S OVERHEADS AND PROFIT</t>
  </si>
  <si>
    <t>Total Main Contractors OH&amp;P Carried to Summary</t>
  </si>
  <si>
    <t>Total Main Contractors Directors Adjustment Carried to Summary</t>
  </si>
  <si>
    <t>Upper floors</t>
  </si>
  <si>
    <t>Floor Slab</t>
  </si>
  <si>
    <t>External Works</t>
  </si>
  <si>
    <t>Site strip</t>
  </si>
  <si>
    <t>Hatching and symbols (allowance)</t>
  </si>
  <si>
    <t>Foul drainage</t>
  </si>
  <si>
    <t>Storm drainage</t>
  </si>
  <si>
    <t>Allowance for existing surface water to be made redundant</t>
  </si>
  <si>
    <t>Total Carried to Summary</t>
  </si>
  <si>
    <t>TOTAL</t>
  </si>
  <si>
    <t>External   Works</t>
  </si>
  <si>
    <t>Service disconnections</t>
  </si>
  <si>
    <t>Asbestos surveys</t>
  </si>
  <si>
    <t>Remove single internal doors; dispose off site</t>
  </si>
  <si>
    <t>Remove double internal doors; dispose off site</t>
  </si>
  <si>
    <t>Remove WC's; dispose off site</t>
  </si>
  <si>
    <t>Remove urinals; dispose off site</t>
  </si>
  <si>
    <t>Remove Doc M pack; dispose off site</t>
  </si>
  <si>
    <t>Allowance for removal of Electrical elements located within walls due to be removed</t>
  </si>
  <si>
    <t>Allowance for removal of Mechanical elements located within walls due to be removed</t>
  </si>
  <si>
    <t>FACILITATING WORKS/SUBSTRUCTURES (CONT'D)</t>
  </si>
  <si>
    <t>INTERNAL FINISHES (CONT'D)</t>
  </si>
  <si>
    <t>FACILITATING WORKS / SUBSTRUCTURES</t>
  </si>
  <si>
    <t>Contract Sum Analysis/Schedules of Work</t>
  </si>
  <si>
    <t>Steel fittings and connections - Contractor Design Portion - Provide Contractors Proposals with Tender</t>
  </si>
  <si>
    <t>CONTRACTOR'S RISK ALLOWANCE/DESIGN DEVELOPMENT ALLOWANCES FOR CONTRACTOR DESIGN PORTION</t>
  </si>
  <si>
    <t>Provisional Sums</t>
  </si>
  <si>
    <t>PROVISIONAL SUMS</t>
  </si>
  <si>
    <t>Total Provisional Sums Carried to Summary</t>
  </si>
  <si>
    <t>Foundations - Ground risks including works for underground services, soft spots, contamination etc</t>
  </si>
  <si>
    <t>Demolition/Alteration Works</t>
  </si>
  <si>
    <t>Area 1 (Changing room Extension)</t>
  </si>
  <si>
    <t>Area 3                 (Refurb Works)</t>
  </si>
  <si>
    <t>Area 2 (Club Room and Store Extension)</t>
  </si>
  <si>
    <t>Extension &amp; Refurbishment of Sports Pavilion</t>
  </si>
  <si>
    <t xml:space="preserve">Straight Drove, Sawtry </t>
  </si>
  <si>
    <t>Glazed external door sets; including manifestations and ironmongery; type D1</t>
  </si>
  <si>
    <t>Glazed external door sets; including manifestations and ironmongery; type D2</t>
  </si>
  <si>
    <t>Louvred external door sets; including ironmongery; type D5</t>
  </si>
  <si>
    <t>Glazed external door sets; power assist opening; including manifestations and ironmongery; type D4</t>
  </si>
  <si>
    <t>Windows; obscured fixed glazing; 1no. Casement; W2 and W3</t>
  </si>
  <si>
    <t xml:space="preserve">Brick corbels; to match existing; to external wall </t>
  </si>
  <si>
    <t>Insulated cavity lintel; to ED1</t>
  </si>
  <si>
    <t>Insulated cavity lintel; to ED5</t>
  </si>
  <si>
    <t>Insulated cavity lintel; to ED3</t>
  </si>
  <si>
    <t>Insulated cavity lintel; to W6</t>
  </si>
  <si>
    <t>Lintels; to single doors</t>
  </si>
  <si>
    <t>Lintels; to double doors</t>
  </si>
  <si>
    <t xml:space="preserve">Plasterboard lining to blockwork </t>
  </si>
  <si>
    <t>Skim to plasterboard</t>
  </si>
  <si>
    <t>Serving hatch; roller shutter; to kitchen</t>
  </si>
  <si>
    <t>Lockers; to official 2</t>
  </si>
  <si>
    <t>Wayfinding signage</t>
  </si>
  <si>
    <t>Emergency signage</t>
  </si>
  <si>
    <t>Doc M pack; to disabled WC</t>
  </si>
  <si>
    <t>Fencing; timber knee rail fence; 450mm high</t>
  </si>
  <si>
    <t>Fencing; close boarded timber fence; 1200mm high</t>
  </si>
  <si>
    <t>Fencing; close boarded timber fence; 1800mm high</t>
  </si>
  <si>
    <t>Tie in detail between new parking area and existing</t>
  </si>
  <si>
    <t>Excavate existing verge area; dispose off site</t>
  </si>
  <si>
    <t>New hardcore surfaced parking area; including sub-base</t>
  </si>
  <si>
    <t>Paving slabs; 450 x 450 riven faced; including sub-base</t>
  </si>
  <si>
    <t>Concrete base; 6.00 x 2.40; 7no. 'Sheffield hoop' cycle stands</t>
  </si>
  <si>
    <t>Bollards; steel; Broxap</t>
  </si>
  <si>
    <t>Bin store</t>
  </si>
  <si>
    <t>Fencing; hit and miss timber boarded fence; 1800mm high</t>
  </si>
  <si>
    <t xml:space="preserve">Access gate; double; to bin store; to hit and miss timber boarded fence </t>
  </si>
  <si>
    <t>Remove existing trees; dispose off site</t>
  </si>
  <si>
    <t>Low level landscape planting</t>
  </si>
  <si>
    <t>Tree planting</t>
  </si>
  <si>
    <t>Speed bumps/rumble strips</t>
  </si>
  <si>
    <t>Pipe runs; 150 diameter pipe</t>
  </si>
  <si>
    <t>Pipe runs; 100 diameter pipe</t>
  </si>
  <si>
    <t>Pipe runs to RWP; 100 diameter pipe</t>
  </si>
  <si>
    <t>PPIC's</t>
  </si>
  <si>
    <t>Manholes</t>
  </si>
  <si>
    <t>Rainwater goods; aluminium; 200mm x 150mm box guttering, fascia and soffit; 75mm round downpipes with all associated brackets and fittings; colour black</t>
  </si>
  <si>
    <t>Hopper head; to flat roof area</t>
  </si>
  <si>
    <t>Remove existing kitchen, units and worktops; dispose off site</t>
  </si>
  <si>
    <t>Remove existing canteen fixtures/fittings; dispose off site</t>
  </si>
  <si>
    <t>Remove wash hand basins and vanity units; dispose off site</t>
  </si>
  <si>
    <t>Unventilated eaves fascia and soffit; 75mm x 150mm treated SW wall plate strapped down at 2m max centres with 30mm x 5mm mild steel straps; Tyvek Eaves Carrier, membrane; UPVC; colour grey</t>
  </si>
  <si>
    <t>Rainwater goods; aluminium; 200mm x 150mm box guttering; 75mm round downpipes with all associated brackets and fittings; colour black</t>
  </si>
  <si>
    <t>Allowance for builder's work in connection with services</t>
  </si>
  <si>
    <t>Remove shower unit and associated fittings; dispose off site</t>
  </si>
  <si>
    <t>Remove fittings/fixtures to changing rooms; dispose off site</t>
  </si>
  <si>
    <t>Electrical services installation</t>
  </si>
  <si>
    <t>Preliminaries</t>
  </si>
  <si>
    <t>Incoming electricity supply</t>
  </si>
  <si>
    <t>Incoming telecoms infrastructure</t>
  </si>
  <si>
    <t>Distribution</t>
  </si>
  <si>
    <t>Lighting and emergency lighting</t>
  </si>
  <si>
    <t>External lighting</t>
  </si>
  <si>
    <t>General power</t>
  </si>
  <si>
    <t>Structured cabling</t>
  </si>
  <si>
    <t>Wiring to mechanical services</t>
  </si>
  <si>
    <t>Fire alarm system</t>
  </si>
  <si>
    <t>Disabled toilet alarm</t>
  </si>
  <si>
    <t>induction loop</t>
  </si>
  <si>
    <t>intruder alarm</t>
  </si>
  <si>
    <t>TV system</t>
  </si>
  <si>
    <t>CCTV system</t>
  </si>
  <si>
    <t>Lightning protection</t>
  </si>
  <si>
    <t>Earthing and bonding</t>
  </si>
  <si>
    <t>Test and commission</t>
  </si>
  <si>
    <t>Operating and maintenance manuals</t>
  </si>
  <si>
    <t>Mechanical services installation</t>
  </si>
  <si>
    <t>Incoming Openreach fibre services</t>
  </si>
  <si>
    <t>Contingency</t>
  </si>
  <si>
    <t>Additional client requirements</t>
  </si>
  <si>
    <t>Additional controls</t>
  </si>
  <si>
    <t>Additional kitchen requirements</t>
  </si>
  <si>
    <t>Coordination</t>
  </si>
  <si>
    <t>Removals/isolations</t>
  </si>
  <si>
    <t>Domestic hot and cold water services</t>
  </si>
  <si>
    <t>Air source heat pump plant</t>
  </si>
  <si>
    <t>LTHW heating</t>
  </si>
  <si>
    <t>Mechanical ventilation</t>
  </si>
  <si>
    <t>Controls/BMS</t>
  </si>
  <si>
    <t>Testing and Commissioning</t>
  </si>
  <si>
    <t>Handover procedures</t>
  </si>
  <si>
    <t>As installed drawings</t>
  </si>
  <si>
    <t>O&amp;M manuals</t>
  </si>
  <si>
    <t>Client tuition</t>
  </si>
  <si>
    <t>Building log book</t>
  </si>
  <si>
    <t>Energy Performance Certification (EPC)</t>
  </si>
  <si>
    <t>Excavate trench fill foundation</t>
  </si>
  <si>
    <t>Remove spoil</t>
  </si>
  <si>
    <t>Excavate pad foundations</t>
  </si>
  <si>
    <t>Pour pad foundations</t>
  </si>
  <si>
    <t>Pour trench fill foundations</t>
  </si>
  <si>
    <t>Walls; below ground to substructures</t>
  </si>
  <si>
    <t>Walls; above ground; dpc</t>
  </si>
  <si>
    <t>Ground beams</t>
  </si>
  <si>
    <t>Remove existing window; leave opening to receive new window (measured elsewhere); circa 1790 x 450; make good walls and floor as required; to west elevation</t>
  </si>
  <si>
    <t>Remove existing window; leave opening to receive new window (measured elsewhere); circa 1790 x 1200; make good walls and floor as required; to east elevation</t>
  </si>
  <si>
    <t>Remove existing window; adjust existing opening to receive new window (measured elsewhere); circa 1790 x 1200; make good walls and floor as required; to east elevation</t>
  </si>
  <si>
    <t>Remove existing external single door; leave opening to receive new external single door (measured elsewhere); circa 1010 x 2110; make good walls and floor as required; to east elevation</t>
  </si>
  <si>
    <t>Remove existing external single door; block up opening; circa 910 x 2110; make good walls and floor as required; to west elevation</t>
  </si>
  <si>
    <t>Vinyl coverings; Polyflor homogeneous PUR Classic Mystique 2.5mm; colour Quartz 1400; to cleaners store</t>
  </si>
  <si>
    <t>Floor finish; to plant room</t>
  </si>
  <si>
    <t>Skirtings; to plant room</t>
  </si>
  <si>
    <t>Barrier matting; Gradus Esplanade 8500; black double wipers and black anodised aluminium scraper linking strips; to player access; size 1240 x 1500</t>
  </si>
  <si>
    <t>Coved skirtings; 100mm upstand; with radius corner to match flooring; to player corridor area</t>
  </si>
  <si>
    <t>Vinyl coverings; Polyflor homogeneous PUR Classic 2.5mm; to players corridor</t>
  </si>
  <si>
    <t>Transition profile; ELAR950; colour lead; to player corridor area</t>
  </si>
  <si>
    <t>Vinyl coverings; Forbo Eternal Wood; Natural Oak; ref 12832; to club room (new extension area)</t>
  </si>
  <si>
    <t>Gloss paint finish; one coat gloss; two coats undercoat; one coat primer; to MDF skirtings</t>
  </si>
  <si>
    <t>Vinyl coverings; Polyflor homogeneous PUR Classic Mystique 2.5mm; colour Quartz 1400; to stores</t>
  </si>
  <si>
    <t>Skirtings; MDF; 100 x 18; round edge profile; to club room (new extension area) and stores</t>
  </si>
  <si>
    <t>Vinyl coverings; Polyflor homogeneous PUR Classic 2.5mm; to corridor</t>
  </si>
  <si>
    <t>Vinyl coverings; Polyflor homogeneous PUR Classic Mystique 2.5mm; colour Quartz 1400; to male wc, female wc, disabled wc, changing places wc, kitchen and stores</t>
  </si>
  <si>
    <t>Barrier matting; Gradus Esplanade 8500; black double wipers and black anodised aluminium scraper linking strips; to public entrance area; size 1700 x 1380</t>
  </si>
  <si>
    <t>Vinyl coverings; Forbo Eternal Wood; Natural Oak; ref 12832; to club room (refurb area)</t>
  </si>
  <si>
    <t>Skirtings; MDF; 100 x 18; round edge profile; to public entrance area, club room (refurb area) and stores</t>
  </si>
  <si>
    <t>Coved skirtings; cap and cove to match floor covering; to male wc, female wc, disabled wc, changing places wc, kitchen</t>
  </si>
  <si>
    <t>Ceiling finish; to plant room</t>
  </si>
  <si>
    <t>Remove internal walls and skirtings; dispose off site; make good walls, ceilings and floor as required</t>
  </si>
  <si>
    <t>MF ceilings/linings; Duraline 15mm; high density plasterboard and skim; including edgings; to all areas</t>
  </si>
  <si>
    <t>Skim finish; make good existing walls</t>
  </si>
  <si>
    <t>Plasterboard/plaster; to existing external walls now internal; skim finish</t>
  </si>
  <si>
    <t>External wall linings; skim finish</t>
  </si>
  <si>
    <t>Plastering new walls; skim finish</t>
  </si>
  <si>
    <t>Foundations - Underpinning if required</t>
  </si>
  <si>
    <t>Building regulation signage</t>
  </si>
  <si>
    <t>External signage</t>
  </si>
  <si>
    <t>Roof - Repairs as required</t>
  </si>
  <si>
    <t>Roof - Clean existing roof</t>
  </si>
  <si>
    <t>Fittings - Noticeboards</t>
  </si>
  <si>
    <t>Movement joints; generally</t>
  </si>
  <si>
    <t>Movement joints; between junction or new and existing masonry</t>
  </si>
  <si>
    <t>203x102x23UB; to single door D12 and corridor</t>
  </si>
  <si>
    <t>150x75PFC; to lobby</t>
  </si>
  <si>
    <t>External</t>
  </si>
  <si>
    <t>152x152x75UC; to visitors entrance</t>
  </si>
  <si>
    <t>203x102x23UB; with 100x50 wall plate on top; to visitors entrance</t>
  </si>
  <si>
    <t>Cladding rails; timber vertical board</t>
  </si>
  <si>
    <t xml:space="preserve">External Walls </t>
  </si>
  <si>
    <t>Softwood timber frame; extended fascia feature; powder coated steel cladding (north and east elevation)</t>
  </si>
  <si>
    <t>Softwood timber frame; extended fascia feature; powder coated steel cladding (south/east corner)</t>
  </si>
  <si>
    <t>Existing pavings retained; relay any loose or damaged</t>
  </si>
  <si>
    <t>Kerbs</t>
  </si>
  <si>
    <t>Blockwork walls; 100 thick; minimum density 120kg/m2</t>
  </si>
  <si>
    <t>Blockwork walls; 100 thick; minimum density 120kg/m2; fair faced to changing rooms</t>
  </si>
  <si>
    <t>Blockwork walls; 140 thick; minimum density 120kg/m2</t>
  </si>
  <si>
    <t>Fittings - Kitchen fittings/appliances; as drawing 8219 04 10</t>
  </si>
  <si>
    <t>Architraves; MDF; 70x18; round edge profile</t>
  </si>
  <si>
    <t>Window boards; round edge profile</t>
  </si>
  <si>
    <t>Vinyl matt emulsion paint; two coats emulsion; one mist coat on suitable undercoat/sealer; to plastered walls</t>
  </si>
  <si>
    <t>Vinyl matt emulsion paint; two coats emulsion; one mist coat on suitable undercoat/sealer; to fairfaced blockwork walls</t>
  </si>
  <si>
    <t xml:space="preserve">Plasterboard lining; moisture resistant; to blockwork </t>
  </si>
  <si>
    <t>Paint to plastered ceilings; to wet areas</t>
  </si>
  <si>
    <t>Paint to bulkheads; to wet areas</t>
  </si>
  <si>
    <t>Suspended beam and block floor; 500 gauge polythene slip layer; 20 thick Celotex TB4000 thermal break strips to perimeter over 150 thick Celotex FI5000 rigid insulation boards</t>
  </si>
  <si>
    <t>Access hatches; Jakdor</t>
  </si>
  <si>
    <t>Client contingency</t>
  </si>
  <si>
    <t>Storage unit; to official 2</t>
  </si>
  <si>
    <t>Soap Dispensers</t>
  </si>
  <si>
    <t>Hand driers</t>
  </si>
  <si>
    <t>Shower unit; to official 2</t>
  </si>
  <si>
    <t>Shower tray; to official 2</t>
  </si>
  <si>
    <t>Roof; as drawing 8219 04 07</t>
  </si>
  <si>
    <t>All existing timbers to be inspected for woodworm and rot and replaced or treated by an approved specialist</t>
  </si>
  <si>
    <t>Weathered brickwork to be replaced and weathered joints raked out and repointed with suitable mortar</t>
  </si>
  <si>
    <t>All existing external and internal ground floor walls to have silicone injected damp proof course by approved specialist if no PDC is present</t>
  </si>
  <si>
    <t>Brick faced cavity wall; 102.5mm red facing brickwork; 125mm cavity; full fill mineral wool Crown Dritherm 32 cavity batts; 100mm 3.6N aggregate blockwork</t>
  </si>
  <si>
    <t>Vertical timber boarding; internal leaf 100mm 3.3N aggregate blockwork; 125mm cavity; full fill mineral wool Crown Dritherm 32 cavity batts; external leaf 100mm 3.3N aggregate blockwork</t>
  </si>
  <si>
    <t>The following is not an exhaustive schedule of priced works items required to comply with the Tender Documents. The Contractor shall include at the end of each work/elemental section or at the end of this section of the CSA all other work items they deem necessary to comply with the Tender Documents to provide a fixed price lump sum.</t>
  </si>
  <si>
    <t>MECHANICAL &amp; ELECTRICAL SERVICES INSTALLATIONS (CONT'D)</t>
  </si>
  <si>
    <t>Electrical services installation (cont'd)</t>
  </si>
  <si>
    <t>Services Installation (cont'd)</t>
  </si>
  <si>
    <t>Frame (cont'd)</t>
  </si>
  <si>
    <t>Decoration (cont'd))</t>
  </si>
  <si>
    <t>Standard half round gutter</t>
  </si>
  <si>
    <t>Demolition/Alteration Works (cont'd)</t>
  </si>
  <si>
    <t>Unventilated warm flat roof; Sarnafill Sarnaply membrane laid on 100mm Celotex GA4000 insulation boards; Sarna VAP 5000E layer laid over; 18mm W&amp;BP ply decking; timber firrings flooring 1:60 falls; 47mm x 170mm x C16 flat roof joists at 450mm centres: 500 gauge polythene vapour barrier Tyvek Airguard or similar approved</t>
  </si>
  <si>
    <t>Unventilated cut roof; concrete roof pan tiles (to match existing tile) on graded roofing battens; over LR type breather membrane, laid with nominal drape and laps seal; 47mmx197mm C24 rafter at 400 centres; ventilation at ridge</t>
  </si>
  <si>
    <t>PPC fascia profile</t>
  </si>
  <si>
    <t>Wall tiling; splashbacks; TP 4Trade Range ref 791275; 150x150 ceramic tiles; 4x4 number including grout and suitable waterproof adhesive; colour white; Durosol aluminium natural tile edging profile; 8mm height length to suit; to wash hand basins</t>
  </si>
  <si>
    <t>Wall cladding; Polyflor Polyclad Pro or similar approved; integrated with Gradus SO100 skirting; to shower areas only</t>
  </si>
  <si>
    <t>Screeds; 75 thick minimum with fibre reinforcing additive</t>
  </si>
  <si>
    <t>Relocation of existing incoming electricity supply (temporary builders supply)</t>
  </si>
  <si>
    <t>Block up opening following removal of existing vent grille (measured elsewhere); circa 600 x 600; to east and west elevations</t>
  </si>
  <si>
    <t>Wall tiling; splashbacks; TP Wilson Art High-Rise Geometry White or equal approved; Durosol aluminium natural tile edging profile; 8mm height length to suit; to kitchen</t>
  </si>
  <si>
    <t>Remove existing shrubs; dispose off site</t>
  </si>
  <si>
    <t>Remove existing portacabin; demolished; dispose off site</t>
  </si>
  <si>
    <t>Permeable tarmac finish; including sub-base</t>
  </si>
  <si>
    <t>Allowance for existing drainage run and manholes removed and sealed off; within existing building</t>
  </si>
  <si>
    <t>Gully's</t>
  </si>
  <si>
    <t>Connect into new headwall (measured separately)</t>
  </si>
  <si>
    <t>Allowance for existing drainage run and manholes removed and sealed off</t>
  </si>
  <si>
    <t>Provisional Sum</t>
  </si>
  <si>
    <t>Remove plant equipment; dispose off site (as required)</t>
  </si>
  <si>
    <t xml:space="preserve"> </t>
  </si>
  <si>
    <t>New stone surface; including sub-base; to allow storage of machinery and equipment</t>
  </si>
  <si>
    <t>Planters; with 150 x 50 edge on concrete haunch; approximate size 3600 x 2400</t>
  </si>
  <si>
    <t>Planters; with 150 x 50 edge on concrete haunch; approximate size 4800 x 3000</t>
  </si>
  <si>
    <t>Planters; with 150 x 50 edge on concrete haunch; approximate size 7750 x 2400</t>
  </si>
  <si>
    <t>Fencing; timber knee rail fence; to section off cesspit</t>
  </si>
  <si>
    <t>Excavate area to form new parking spaces; dispose off site</t>
  </si>
  <si>
    <t>Edging; concrete</t>
  </si>
  <si>
    <t>Remove existing post and rail fence to existing carpark</t>
  </si>
  <si>
    <t>Fencing; post and rail fence; 500mm margin; to new stoned up extended carpark</t>
  </si>
  <si>
    <t>Fencing; timber knee rail fence; 600mm high; to edge of tarmac parking area</t>
  </si>
  <si>
    <t xml:space="preserve">Topsoil; seeding/turfing </t>
  </si>
  <si>
    <t xml:space="preserve">Metal gate; single; 1200mm wide x 4200mm high; to hit and miss timber boarded fence </t>
  </si>
  <si>
    <t>New tarmac path/ramp to new threshold; to external door ED2</t>
  </si>
  <si>
    <t>Windows; fixed glazing with side opening; total 2no. casements; W5 and W7</t>
  </si>
  <si>
    <t>Windows; obscured fixed glazing; 2no. Casements; W1,W8 and W9</t>
  </si>
  <si>
    <t>External Windows and Doors</t>
  </si>
  <si>
    <t>Windows; fixed glazing; toughened glass with 1no. sliding casement; total 2no. casements; locking keys to pass extended sill for service; W4</t>
  </si>
  <si>
    <t xml:space="preserve">Plasterboard lining; to blockwork </t>
  </si>
  <si>
    <t>Levelling compound (as required)</t>
  </si>
  <si>
    <t>Vinyl matt emulsion paint; ICI Dulux Paint; two coats emulsion; one mist coat on suitable undercoat/sealer; to plastered walls</t>
  </si>
  <si>
    <t>Storage solutions; to stores (if required)</t>
  </si>
  <si>
    <t>Vinyl matt emulsion paint; ICI Dulux Paint; two coats emulsion; one mist coat on suitable undercoat/sealer; to fairfaced blockwork walls</t>
  </si>
  <si>
    <t>Gloss paint finish; ICI Dulux Paint; one coat gloss; two coats undercoat; one coat primer; to MDF skirtings</t>
  </si>
  <si>
    <t>Gloss paint finish; ICI Dulux Paint; one coat gloss; two coats undercoat; one coat primer; to frame and architraves</t>
  </si>
  <si>
    <t>Gloss paint finish; ICI Dulux Paint; one coat gloss; two coats undercoat; one coat primer; to window boards</t>
  </si>
  <si>
    <t>Windows; fixed safety glazing with top openings; toughened glass; total 3no. casements; reference W6</t>
  </si>
  <si>
    <t>Glazed external sliding door sets; including manifestations and ironmongery; reference ED3</t>
  </si>
  <si>
    <t>Store doors, double; FR30; frames, architraves, ironmongery; references D9 and D10</t>
  </si>
  <si>
    <t>Internal Doors; Premor solid core painted flush doors; hardwood lippings, stainless-steel ball race butt hinges; MDF door frame and stop; TP 4Trade Range ironmongery; drawing 8219 04 06</t>
  </si>
  <si>
    <t>Self closing doors; single; FR30; vision panel; frames; architraves; ironmongery; references D6, D7, D11, D12, D15 and D17</t>
  </si>
  <si>
    <t>Self closing doors; single; FR30; vision panel; frames; architraves; ironmongery; references D22 and D31</t>
  </si>
  <si>
    <t>Store doors, double; FR30; frames, architraves, ironmongery; references D8 and D20</t>
  </si>
  <si>
    <t>Accessible WC/Bathroom doors, single; FR30; frames, architraves, ironmongery; references D13 and D14</t>
  </si>
  <si>
    <t>Self closing doors; single; FR30; frames; architraves; ironmongery; references D16, D23 and D32</t>
  </si>
  <si>
    <t>Cleaners store, single; FR30; frames, architraves, ironmongery; reference D21</t>
  </si>
  <si>
    <t>Vinyl coverings; Polyflor Polysafe Hydro PUR R11 2mm; colour H4940 Tempered Steel; to changing rooms 3 and 4 (shower areas)</t>
  </si>
  <si>
    <t>Coved skirtings; Gradus SO100; 100mm upstand; colour granite; to changing rooms 3,4 and cleaners store</t>
  </si>
  <si>
    <t>Wall tiling; splashbacks; TP 4Trade Range ref 791275; 150x150 ceramic tiles; 4x4 number including grout and suitable waterproof adhesive; colour white; Durosol aluminium natural tile edging profile; 8mm height length to suit; to wash hand basins; to wc's</t>
  </si>
  <si>
    <t>Wall tiling; splashbacks; TP 4Trade Range ref 791275; 150x150 ceramic tiles; 4x4 number including grout and suitable waterproof adhesive; colour white; Durosol aluminium natural tile edging profile; 8mm height length to suit; to sink; to cleaners store</t>
  </si>
  <si>
    <t>External wall linings; moisture resistant; skim finish</t>
  </si>
  <si>
    <t>Plasterboard/plaster; to existing external walls now internal; moisture resistant; skim finish</t>
  </si>
  <si>
    <t>Cleaners sink; Ideal Standard; Alder Heavy Duty with legs and bearers; ref S590001 or similar approved; Alterna 21 Bib taps; lever handles, chrome plated ref B1457AA; to cleaners store</t>
  </si>
  <si>
    <t>Showers units; to changing rooms 3 and 4</t>
  </si>
  <si>
    <t>Shower cubicles; set of 4nr cubicles; to changing rooms 3 and 4</t>
  </si>
  <si>
    <t>Mirrors; 1000 x 450; acrylic mirror; with chrome done headed screws (2no. to each changing room); to changing rooms 3 and 4</t>
  </si>
  <si>
    <t>Changing benches; 32mm thick; steamed beech seating 3 slats mounted on galvanised steel; natural beech slats with black brackets; to changing rooms 3 and 4</t>
  </si>
  <si>
    <t>Changing benches; 32mm thick; steamed beech seating 3 slats mounted on galvanised steel; natural beech slats with black brackets; to official 2</t>
  </si>
  <si>
    <t>Storage solutions; to chair store (if required)</t>
  </si>
  <si>
    <t>Mirrors; 1000 x 450; acrylic mirror; with chrome done headed screws</t>
  </si>
  <si>
    <t>Anti-fungicidal paint; ICI Dulux Paints; vinyl silk emulsion paint; two coats emulsion; one mist coat on suitable undercoat/sealer; to plastered walls; to fairfaced blockwork walls; to cleaners store</t>
  </si>
  <si>
    <t>Anti-fungicidal paint; ICI Dulux Paint; vinyl silk emulsion paint; two coats emulsion; one mist coat on suitable undercoat/sealer; to plastered walls</t>
  </si>
  <si>
    <t>Cap and cove skirting; to match floor covering; to wc's</t>
  </si>
  <si>
    <t>Vinyl coverings; Polyflor homogeneous PUR Classic Ulystea 2.5mm; to changing rooms 3, 4 and official 2</t>
  </si>
  <si>
    <t>Coved skirtings; Gradus SO100; 100mm upstand; colour granite; to changing rooms 3, 4 and kitchen</t>
  </si>
  <si>
    <t>Sink with taps; TP Eclipse 1.0B LH stainless steel sink; TP Ref 478911; Iflo Lever Deck Mixer tap; finish chrome; TP Ref 604579; to kitchen</t>
  </si>
  <si>
    <t>Transition profile; ELAR950; colour lead; to public entrance area</t>
  </si>
  <si>
    <t>Pipe runs to SVP's and gullies; 100/150 diameter pipe</t>
  </si>
  <si>
    <t>Connect into existing foul manholes leading to existing septic tank</t>
  </si>
  <si>
    <t>Form new headwall to drainage ditch; to IDB approval</t>
  </si>
  <si>
    <t>Form new cellular storage chamber - details tbc</t>
  </si>
  <si>
    <t>Underpinning (as required)</t>
  </si>
  <si>
    <t>Cladding rails; to timber vertical board</t>
  </si>
  <si>
    <t>203x102x23UB; with 100x50; to covered veranda</t>
  </si>
  <si>
    <t>203x102x23UB; with 100x50 wall plate on top; to covered veranda</t>
  </si>
  <si>
    <t>152x152x75UC; to covered veranda</t>
  </si>
  <si>
    <t>50 x 200 C24 joists @ 400 centres; to covered veranda</t>
  </si>
  <si>
    <t>SUMMARY (Rev A)</t>
  </si>
  <si>
    <t>(Preliminaries) (Rev A)</t>
  </si>
  <si>
    <t>(Area 1 - Changing Room Extension) (Rev A)</t>
  </si>
  <si>
    <t>(Area 2 - Club Room and Store Extension) (Rev A)</t>
  </si>
  <si>
    <t>(Area 3 - Refurb Works) (Rev A)</t>
  </si>
  <si>
    <t>(External Works) (Rev A)</t>
  </si>
  <si>
    <t>(Provisional Sums) (Rev A)</t>
  </si>
  <si>
    <t>Secondary steelwork</t>
  </si>
  <si>
    <t>Catnic lintels</t>
  </si>
  <si>
    <t>Sliding tie system to junction of new and existing masonry</t>
  </si>
  <si>
    <t>203x75UC with 8mm wall plate; to opening between existing club room building and extension</t>
  </si>
  <si>
    <t>Wind posts; 125x75x10 RSA</t>
  </si>
  <si>
    <t>203x102x23UB rafters; to covered veranda (roof level)</t>
  </si>
  <si>
    <t>203x102x23UB; with 100x50 wall plate on top; to extended fascia</t>
  </si>
  <si>
    <t>152x152x75UC; to extended fascia</t>
  </si>
  <si>
    <t>178x102x19UB steels bolted onto 440x215mm concrete padstones over blockwork walls; positioned above existing ceiling chords to trusses; 2no. M16 resin bolts per padstone; to changing places WC</t>
  </si>
  <si>
    <t>178x102x19UB; to changing room 3 and 4 (2no.)</t>
  </si>
  <si>
    <t>178x102x19UB; to corridor (2no.)</t>
  </si>
  <si>
    <t>178x102x19UB; to single doors D23 and 32 (2no.)</t>
  </si>
  <si>
    <t>150x75 PFC façade (if required); to visitors entrance</t>
  </si>
  <si>
    <t>Create piers; ensure that existing masonry and joints are in good condition and fully bonded; add new fully toothed in closing pier return at both ends; 200mm wide in min class B engineering bricks; between club roo and club room extension</t>
  </si>
  <si>
    <t>254x146x43UB rafter; to covered veranda (roof level)</t>
  </si>
  <si>
    <t>203x102x23UB rafters; to visitors entrance (roof level)</t>
  </si>
  <si>
    <t>254x146x31UB rafters; to visitors entrance (roof level)</t>
  </si>
  <si>
    <t>100x10SHS post; to visitors entrance</t>
  </si>
  <si>
    <t>Remove existing external double door; block up opening and remove existing step; circa 1550 x 2110; make good walls and floor as required; to east elevation</t>
  </si>
  <si>
    <t>Remove existing window; adjust existing opening to receive new window (measured elsewhere); circa 1790 x 1150; make good walls and floor as required; to west elevation</t>
  </si>
  <si>
    <t>Remove existing window; block up opening; circa 910 x 450; to receive new window (measured elsewhere); make good walls and floor as required; to east elevation</t>
  </si>
  <si>
    <t>Remove existing window; block up openings; circa 1790 x 450; make good walls and floor as required; to south elevation</t>
  </si>
  <si>
    <t>Remove existing external single door; block up opening; circa 910 x 450; make good walls and floor as required; to north elevation</t>
  </si>
  <si>
    <t>Upgrade insulation to 400mm deep rockwool laid on nylon netting</t>
  </si>
  <si>
    <t>Vertical larch timber cladding; fixed to existing wall (east elevation</t>
  </si>
  <si>
    <t>Underside of soffit and extended fascia clad in T&amp;G v jointed larch boarding (east elevation)</t>
  </si>
  <si>
    <t>New PPC cladding to run around corner below eaves fascia</t>
  </si>
  <si>
    <t>Unventilated eaves fascia and soffit; 75mm x 100mm treated SW wall plate strapped down at 2m max centres with 30mm x 5mm mild steel straps; Tyvek Eaves Carrier, membrane; UPVC; colour grey</t>
  </si>
  <si>
    <t>Sarnafill membrane dressed up upstand</t>
  </si>
  <si>
    <t>to flat ceiling; lay 400mm Crown Loft roll 40 laid in perpendicular layers; 500 gauge vapour barrier Tyvek Airguard or similar approved; 12.5mm plasterboard with 3mm skim (measured elsewhere)</t>
  </si>
  <si>
    <t>Form new valley gutter; to existing roof</t>
  </si>
  <si>
    <t>to sloped ceiling; 25mm cavity/25mm spacer batten applied to inner face of rafter; 100mm Celotex FR5000 between rafters; 50mm Celotex FR5000 below rafter faced 500 gauge polythene vapour barrier taped vapour control layer Tyvek Airguard or similar approved</t>
  </si>
  <si>
    <t>Vinyl coverings; Polyflor homogeneous PUR Classic Ulystea 2.5mm; to changing rooms 3 and 4 (wc areas only - changing room measured in area 3)</t>
  </si>
  <si>
    <t>Sanitary Fittings; as quotation; for cubicles and sanitaryware (supply only)</t>
  </si>
  <si>
    <t>Vinyl matt emulsion paint; ICI Dulux Paints; two coats emulsion; one mist coat on suitable undercoat/sealer; to plastered ceilings</t>
  </si>
  <si>
    <t>Vinyl matt emulsion paint; ICI Dulux Paints; two coats emulsion; one mist coat on suitable undercoat/sealer; to bulkheads</t>
  </si>
  <si>
    <t>Eggshell emulsion paint; ICI Dulux Paints; two coats emulsion; one mist coat on suitable undercoat/sealer; white; to plastered ceilings</t>
  </si>
  <si>
    <t>Eggshell emulsion paint; ICI Dulux Paints; two coats emulsion; one mist coat on suitable undercoat/sealer; white; to bulkheads</t>
  </si>
  <si>
    <t>Sanitary Fittings and equipment; to changing places (supply and install)</t>
  </si>
  <si>
    <t>Anti-fungicidal paint; ICI Dulux Paints; vinyl silk emulsion paint; two coats emulsion; one mist coat on suitable undercoat/sealer; to plastered walls; to fairfaced blockwork walls</t>
  </si>
  <si>
    <t>External Walls (continued)</t>
  </si>
  <si>
    <t>SUPERSTRUCTURE (CONTINUED)</t>
  </si>
  <si>
    <t>Fitting for above sanitaryware (items 6.1 - 6.3)</t>
  </si>
  <si>
    <t>N/A</t>
  </si>
  <si>
    <t>INTERNAL FINISHES (CONTINUED)</t>
  </si>
  <si>
    <t>Fit above sanitaryware (items 6.1-6.5)</t>
  </si>
  <si>
    <t>Frame (continued)</t>
  </si>
  <si>
    <t>Wall Finishes (continued)</t>
  </si>
  <si>
    <t>FITTINGS AND FURNITURE (CONTINUED)</t>
  </si>
  <si>
    <t>FF&amp;E (continued)</t>
  </si>
  <si>
    <t>MECHANICAL &amp; ELECTRICAL SERVICES INSTALLATIONS (CONTINUED)</t>
  </si>
  <si>
    <t>Services Installation (continued)</t>
  </si>
  <si>
    <t>Mechanical services installation (continued)</t>
  </si>
  <si>
    <t>EXTERNAL WORKS (CONTINUED)</t>
  </si>
  <si>
    <t>External Works (continued)</t>
  </si>
  <si>
    <t>Plastering new walls; moisture resistant; skim finish</t>
  </si>
  <si>
    <t>Unventilated truss rafter roof; concrete roof pan tiles (to match existing tile) on 38mm x 25mm battens; LR type membrane; truss rafter roof with 400mm Crown Loft roll 40 laid in perpendicular layers; 500 gauge vapour control layer Tyvek Airguard or similar approved</t>
  </si>
  <si>
    <t>Strip back existing tiles on existing roof slope and dress new Sarnafil roof covering up the slope (measured elsewhere)</t>
  </si>
  <si>
    <t>203x102x23UB min 100mm bearing onto class B engineering brick padstones bolted together with M16 bolts through centre of webs and CHS spacers at 600 centres; to visitors entrance</t>
  </si>
  <si>
    <t xml:space="preserve">Underside of vaulted soffit and extended fascia clad in T&amp;G v jointed larch boarding </t>
  </si>
  <si>
    <t>Single door; fire rating TBC; frames; architraves; ironmongery; reference D18; to official 2</t>
  </si>
  <si>
    <t>Single door; fire rating TBC; frames; architraves; ironmongery; reference D18; to official 2 WC</t>
  </si>
  <si>
    <t>Coved skirtings; 100 high upstand with radius corner; to match flooring; to player corridor</t>
  </si>
  <si>
    <t>Planters; with 150 x 50 edge on concrete haunch; approximate size 10550 x minimum 2400 and 3400 maximum width</t>
  </si>
  <si>
    <t>Remove existing storage containers; re-sited (2no.)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</si>
</sst>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&quot;£&quot;#,##0.00"/>
  </numFmts>
  <fonts count="1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9" fontId="12" fillId="0" borderId="0" applyFont="0" applyFill="0" applyBorder="0" applyAlignment="0" applyProtection="0"/>
    <xf numFmtId="0" fontId="5" fillId="0" borderId="0"/>
    <xf numFmtId="0" fontId="5" fillId="0" borderId="0"/>
  </cellStyleXfs>
  <cellXfs count="1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43" fontId="3" fillId="0" borderId="0" xfId="1" applyFont="1"/>
    <xf numFmtId="43" fontId="3" fillId="0" borderId="0" xfId="1" applyFont="1" applyBorder="1"/>
    <xf numFmtId="0" fontId="3" fillId="0" borderId="5" xfId="0" applyFont="1" applyBorder="1"/>
    <xf numFmtId="43" fontId="3" fillId="0" borderId="5" xfId="1" applyFont="1" applyFill="1" applyBorder="1"/>
    <xf numFmtId="0" fontId="8" fillId="0" borderId="10" xfId="0" applyFont="1" applyBorder="1"/>
    <xf numFmtId="43" fontId="3" fillId="0" borderId="9" xfId="1" applyFont="1" applyFill="1" applyBorder="1"/>
    <xf numFmtId="0" fontId="3" fillId="0" borderId="1" xfId="0" applyFont="1" applyBorder="1"/>
    <xf numFmtId="0" fontId="8" fillId="0" borderId="1" xfId="0" applyFont="1" applyBorder="1"/>
    <xf numFmtId="43" fontId="4" fillId="0" borderId="7" xfId="1" applyFont="1" applyFill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43" fontId="3" fillId="0" borderId="8" xfId="1" applyFont="1" applyFill="1" applyBorder="1"/>
    <xf numFmtId="43" fontId="3" fillId="0" borderId="7" xfId="1" applyFont="1" applyFill="1" applyBorder="1"/>
    <xf numFmtId="0" fontId="3" fillId="0" borderId="8" xfId="0" applyFont="1" applyBorder="1"/>
    <xf numFmtId="0" fontId="5" fillId="0" borderId="1" xfId="0" applyFont="1" applyBorder="1" applyAlignment="1">
      <alignment horizontal="center"/>
    </xf>
    <xf numFmtId="43" fontId="5" fillId="0" borderId="7" xfId="1" applyFont="1" applyFill="1" applyBorder="1"/>
    <xf numFmtId="0" fontId="5" fillId="0" borderId="1" xfId="0" applyFont="1" applyBorder="1"/>
    <xf numFmtId="0" fontId="6" fillId="0" borderId="0" xfId="0" applyFont="1" applyAlignment="1">
      <alignment horizontal="right"/>
    </xf>
    <xf numFmtId="43" fontId="3" fillId="0" borderId="6" xfId="1" applyFont="1" applyFill="1" applyBorder="1"/>
    <xf numFmtId="0" fontId="6" fillId="0" borderId="0" xfId="0" applyFont="1"/>
    <xf numFmtId="43" fontId="5" fillId="0" borderId="11" xfId="1" applyFont="1" applyFill="1" applyBorder="1"/>
    <xf numFmtId="0" fontId="6" fillId="0" borderId="1" xfId="0" applyFont="1" applyBorder="1" applyAlignment="1">
      <alignment horizontal="center"/>
    </xf>
    <xf numFmtId="43" fontId="5" fillId="0" borderId="7" xfId="1" applyFont="1" applyFill="1" applyBorder="1" applyAlignment="1">
      <alignment horizontal="right"/>
    </xf>
    <xf numFmtId="0" fontId="11" fillId="0" borderId="5" xfId="0" applyFont="1" applyBorder="1" applyAlignment="1">
      <alignment vertical="center"/>
    </xf>
    <xf numFmtId="0" fontId="3" fillId="2" borderId="0" xfId="0" applyFont="1" applyFill="1"/>
    <xf numFmtId="43" fontId="3" fillId="2" borderId="0" xfId="1" applyFont="1" applyFill="1"/>
    <xf numFmtId="0" fontId="8" fillId="0" borderId="0" xfId="0" applyFont="1" applyAlignment="1">
      <alignment horizontal="right" vertical="center"/>
    </xf>
    <xf numFmtId="165" fontId="8" fillId="0" borderId="15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3" fontId="3" fillId="0" borderId="0" xfId="1" applyFont="1" applyFill="1" applyBorder="1"/>
    <xf numFmtId="0" fontId="8" fillId="0" borderId="16" xfId="0" applyFont="1" applyBorder="1"/>
    <xf numFmtId="0" fontId="3" fillId="0" borderId="13" xfId="0" applyFont="1" applyBorder="1"/>
    <xf numFmtId="43" fontId="3" fillId="0" borderId="18" xfId="1" applyFont="1" applyFill="1" applyBorder="1"/>
    <xf numFmtId="0" fontId="8" fillId="0" borderId="19" xfId="0" applyFont="1" applyBorder="1"/>
    <xf numFmtId="43" fontId="4" fillId="0" borderId="20" xfId="1" applyFont="1" applyFill="1" applyBorder="1" applyAlignment="1">
      <alignment horizontal="center"/>
    </xf>
    <xf numFmtId="0" fontId="3" fillId="0" borderId="17" xfId="0" applyFont="1" applyBorder="1"/>
    <xf numFmtId="43" fontId="3" fillId="0" borderId="21" xfId="1" applyFont="1" applyFill="1" applyBorder="1"/>
    <xf numFmtId="0" fontId="3" fillId="0" borderId="19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6" fillId="0" borderId="14" xfId="1" applyFont="1" applyFill="1" applyBorder="1" applyAlignment="1">
      <alignment horizontal="center" vertical="center"/>
    </xf>
    <xf numFmtId="43" fontId="3" fillId="0" borderId="0" xfId="1" applyFont="1" applyFill="1"/>
    <xf numFmtId="0" fontId="5" fillId="0" borderId="0" xfId="0" applyFont="1" applyAlignment="1">
      <alignment horizontal="left" vertical="top" wrapText="1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/>
    <xf numFmtId="43" fontId="5" fillId="0" borderId="8" xfId="1" applyFont="1" applyFill="1" applyBorder="1"/>
    <xf numFmtId="164" fontId="5" fillId="0" borderId="1" xfId="0" applyNumberFormat="1" applyFont="1" applyBorder="1" applyAlignment="1">
      <alignment horizontal="center"/>
    </xf>
    <xf numFmtId="43" fontId="5" fillId="0" borderId="8" xfId="1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/>
    <xf numFmtId="0" fontId="5" fillId="0" borderId="6" xfId="0" applyFont="1" applyBorder="1"/>
    <xf numFmtId="43" fontId="5" fillId="0" borderId="7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0" borderId="7" xfId="0" applyFont="1" applyBorder="1"/>
    <xf numFmtId="43" fontId="10" fillId="0" borderId="7" xfId="1" applyFont="1" applyFill="1" applyBorder="1" applyAlignment="1">
      <alignment horizontal="center" vertical="center"/>
    </xf>
    <xf numFmtId="43" fontId="10" fillId="0" borderId="7" xfId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5" fillId="0" borderId="7" xfId="0" applyFont="1" applyBorder="1" applyAlignment="1">
      <alignment horizontal="center"/>
    </xf>
    <xf numFmtId="43" fontId="5" fillId="0" borderId="7" xfId="1" applyFont="1" applyFill="1" applyBorder="1" applyAlignment="1">
      <alignment horizontal="right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/>
    <xf numFmtId="43" fontId="5" fillId="0" borderId="8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12" xfId="0" applyFont="1" applyBorder="1"/>
    <xf numFmtId="0" fontId="5" fillId="0" borderId="4" xfId="0" applyFont="1" applyBorder="1"/>
    <xf numFmtId="0" fontId="6" fillId="0" borderId="2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6" fillId="0" borderId="0" xfId="2" applyFont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/>
    <xf numFmtId="0" fontId="6" fillId="0" borderId="4" xfId="0" applyFont="1" applyBorder="1"/>
    <xf numFmtId="2" fontId="5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43" fontId="5" fillId="0" borderId="7" xfId="1" applyFont="1" applyFill="1" applyBorder="1" applyAlignment="1">
      <alignment vertical="top"/>
    </xf>
    <xf numFmtId="0" fontId="5" fillId="0" borderId="19" xfId="0" applyFont="1" applyBorder="1" applyAlignment="1">
      <alignment horizontal="center"/>
    </xf>
    <xf numFmtId="43" fontId="6" fillId="0" borderId="23" xfId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43" fontId="8" fillId="0" borderId="23" xfId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43" fontId="6" fillId="0" borderId="24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wrapText="1"/>
    </xf>
    <xf numFmtId="3" fontId="5" fillId="0" borderId="0" xfId="0" applyNumberFormat="1" applyFont="1" applyAlignment="1">
      <alignment horizontal="left"/>
    </xf>
    <xf numFmtId="1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5" fillId="0" borderId="0" xfId="4" applyAlignment="1">
      <alignment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5"/>
    <xf numFmtId="0" fontId="5" fillId="0" borderId="0" xfId="4" applyAlignment="1">
      <alignment horizontal="left" wrapText="1" indent="1"/>
    </xf>
    <xf numFmtId="0" fontId="6" fillId="0" borderId="0" xfId="0" applyFont="1" applyAlignment="1">
      <alignment horizontal="right" wrapText="1"/>
    </xf>
    <xf numFmtId="0" fontId="5" fillId="0" borderId="3" xfId="0" applyFont="1" applyBorder="1" applyAlignment="1">
      <alignment horizontal="center" vertical="center"/>
    </xf>
    <xf numFmtId="0" fontId="5" fillId="0" borderId="0" xfId="4" applyAlignment="1">
      <alignment horizontal="left" wrapText="1"/>
    </xf>
    <xf numFmtId="0" fontId="5" fillId="0" borderId="0" xfId="5" applyAlignment="1">
      <alignment horizontal="left" vertical="center"/>
    </xf>
    <xf numFmtId="0" fontId="5" fillId="0" borderId="0" xfId="4"/>
    <xf numFmtId="2" fontId="5" fillId="0" borderId="1" xfId="0" applyNumberFormat="1" applyFont="1" applyBorder="1" applyAlignment="1">
      <alignment horizontal="center" vertical="top"/>
    </xf>
    <xf numFmtId="0" fontId="5" fillId="0" borderId="0" xfId="5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5" fillId="0" borderId="0" xfId="4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2" xfId="0" applyFont="1" applyBorder="1"/>
    <xf numFmtId="2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0" fontId="6" fillId="0" borderId="1" xfId="0" quotePrefix="1" applyFont="1" applyBorder="1" applyAlignment="1">
      <alignment horizontal="center"/>
    </xf>
    <xf numFmtId="0" fontId="5" fillId="0" borderId="0" xfId="4" applyAlignment="1">
      <alignment horizontal="left" vertical="top"/>
    </xf>
    <xf numFmtId="2" fontId="6" fillId="0" borderId="1" xfId="0" applyNumberFormat="1" applyFont="1" applyBorder="1" applyAlignment="1">
      <alignment horizontal="center" vertical="top"/>
    </xf>
    <xf numFmtId="0" fontId="13" fillId="0" borderId="0" xfId="0" applyFont="1" applyAlignment="1">
      <alignment horizontal="left" wrapText="1"/>
    </xf>
    <xf numFmtId="0" fontId="6" fillId="0" borderId="2" xfId="0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7" fillId="0" borderId="0" xfId="0" applyFont="1"/>
    <xf numFmtId="0" fontId="5" fillId="0" borderId="0" xfId="0" applyFont="1" applyAlignment="1">
      <alignment horizontal="left" wrapText="1" indent="1"/>
    </xf>
    <xf numFmtId="164" fontId="5" fillId="0" borderId="1" xfId="0" applyNumberFormat="1" applyFont="1" applyBorder="1" applyAlignment="1">
      <alignment horizontal="center" vertical="top"/>
    </xf>
    <xf numFmtId="9" fontId="5" fillId="0" borderId="0" xfId="3" applyFont="1" applyFill="1" applyBorder="1"/>
    <xf numFmtId="0" fontId="6" fillId="0" borderId="1" xfId="0" applyFont="1" applyBorder="1" applyAlignment="1">
      <alignment horizontal="center" vertical="center"/>
    </xf>
    <xf numFmtId="0" fontId="5" fillId="0" borderId="3" xfId="0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3" fontId="10" fillId="0" borderId="7" xfId="0" applyNumberFormat="1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wrapText="1"/>
    </xf>
    <xf numFmtId="43" fontId="8" fillId="0" borderId="23" xfId="1" applyFont="1" applyFill="1" applyBorder="1" applyAlignment="1">
      <alignment horizontal="right" vertical="center"/>
    </xf>
    <xf numFmtId="43" fontId="10" fillId="0" borderId="7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43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43" fontId="10" fillId="0" borderId="7" xfId="0" quotePrefix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22" xfId="1" applyFont="1" applyFill="1" applyBorder="1" applyAlignment="1">
      <alignment horizontal="center" vertical="center"/>
    </xf>
    <xf numFmtId="43" fontId="4" fillId="0" borderId="23" xfId="1" applyFont="1" applyFill="1" applyBorder="1" applyAlignment="1">
      <alignment horizontal="center" vertical="center"/>
    </xf>
    <xf numFmtId="43" fontId="4" fillId="0" borderId="24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43" fontId="6" fillId="0" borderId="7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</cellXfs>
  <cellStyles count="6">
    <cellStyle name="Comma" xfId="1" builtinId="3"/>
    <cellStyle name="Normal" xfId="0" builtinId="0"/>
    <cellStyle name="Normal 4" xfId="5" xr:uid="{63163219-C15F-41D1-92B2-8DC52A6B317E}"/>
    <cellStyle name="Normal_Kingswood ERD - 7.00 - Contract Sum Analysis" xfId="2" xr:uid="{00000000-0005-0000-0000-000002000000}"/>
    <cellStyle name="Normal_Northwich Cost Summary 241208" xfId="4" xr:uid="{62D48745-1ADC-4313-A069-ACA84AE08F5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680508</xdr:colOff>
      <xdr:row>0</xdr:row>
      <xdr:rowOff>29634</xdr:rowOff>
    </xdr:from>
    <xdr:to>
      <xdr:col>9</xdr:col>
      <xdr:colOff>706</xdr:colOff>
      <xdr:row>3</xdr:row>
      <xdr:rowOff>141281</xdr:rowOff>
    </xdr:to>
    <xdr:pic>
      <xdr:nvPicPr>
        <xdr:cNvPr id="3" name="Picture 2" descr=" ">
          <a:extLst>
            <a:ext uri="{FF2B5EF4-FFF2-40B4-BE49-F238E27FC236}">
              <a16:creationId xmlns:a16="http://schemas.microsoft.com/office/drawing/2014/main" id="{063DAC18-5722-4E22-9157-BAA40E543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6675" y="29634"/>
          <a:ext cx="1849967" cy="792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419100</xdr:colOff>
      <xdr:row>111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219A9154-3F5F-45C7-B0FD-700CCC8F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15050"/>
          <a:ext cx="825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0</xdr:row>
      <xdr:rowOff>44450</xdr:rowOff>
    </xdr:from>
    <xdr:to>
      <xdr:col>5</xdr:col>
      <xdr:colOff>1057275</xdr:colOff>
      <xdr:row>3</xdr:row>
      <xdr:rowOff>181497</xdr:rowOff>
    </xdr:to>
    <xdr:pic>
      <xdr:nvPicPr>
        <xdr:cNvPr id="3" name="Picture 2" descr=" ">
          <a:extLst>
            <a:ext uri="{FF2B5EF4-FFF2-40B4-BE49-F238E27FC236}">
              <a16:creationId xmlns:a16="http://schemas.microsoft.com/office/drawing/2014/main" id="{4C067C07-B8D4-4712-83C9-E126B6FCE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5650" y="44450"/>
          <a:ext cx="1838325" cy="803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44450</xdr:rowOff>
    </xdr:from>
    <xdr:to>
      <xdr:col>5</xdr:col>
      <xdr:colOff>1054100</xdr:colOff>
      <xdr:row>3</xdr:row>
      <xdr:rowOff>178322</xdr:rowOff>
    </xdr:to>
    <xdr:pic>
      <xdr:nvPicPr>
        <xdr:cNvPr id="4" name="Picture 3" descr=" ">
          <a:extLst>
            <a:ext uri="{FF2B5EF4-FFF2-40B4-BE49-F238E27FC236}">
              <a16:creationId xmlns:a16="http://schemas.microsoft.com/office/drawing/2014/main" id="{AF1C8E5D-A724-4767-A014-BCA8500FB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4450"/>
          <a:ext cx="1835150" cy="79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44450</xdr:rowOff>
    </xdr:from>
    <xdr:to>
      <xdr:col>5</xdr:col>
      <xdr:colOff>1057275</xdr:colOff>
      <xdr:row>3</xdr:row>
      <xdr:rowOff>175147</xdr:rowOff>
    </xdr:to>
    <xdr:pic>
      <xdr:nvPicPr>
        <xdr:cNvPr id="3" name="Picture 2" descr=" ">
          <a:extLst>
            <a:ext uri="{FF2B5EF4-FFF2-40B4-BE49-F238E27FC236}">
              <a16:creationId xmlns:a16="http://schemas.microsoft.com/office/drawing/2014/main" id="{CC85DF20-E2B2-47D9-8E29-825E48075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7625"/>
          <a:ext cx="1838325" cy="79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44450</xdr:rowOff>
    </xdr:from>
    <xdr:to>
      <xdr:col>5</xdr:col>
      <xdr:colOff>1054100</xdr:colOff>
      <xdr:row>3</xdr:row>
      <xdr:rowOff>178322</xdr:rowOff>
    </xdr:to>
    <xdr:pic>
      <xdr:nvPicPr>
        <xdr:cNvPr id="3" name="Picture 2" descr=" ">
          <a:extLst>
            <a:ext uri="{FF2B5EF4-FFF2-40B4-BE49-F238E27FC236}">
              <a16:creationId xmlns:a16="http://schemas.microsoft.com/office/drawing/2014/main" id="{B372C5A0-6202-47D1-ADBB-6E8B2DCF4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7625"/>
          <a:ext cx="1838325" cy="79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44450</xdr:rowOff>
    </xdr:from>
    <xdr:to>
      <xdr:col>5</xdr:col>
      <xdr:colOff>1054100</xdr:colOff>
      <xdr:row>3</xdr:row>
      <xdr:rowOff>175147</xdr:rowOff>
    </xdr:to>
    <xdr:pic>
      <xdr:nvPicPr>
        <xdr:cNvPr id="3" name="Picture 2" descr=" ">
          <a:extLst>
            <a:ext uri="{FF2B5EF4-FFF2-40B4-BE49-F238E27FC236}">
              <a16:creationId xmlns:a16="http://schemas.microsoft.com/office/drawing/2014/main" id="{C4E9089B-E2C3-4D7B-A00B-AF65C6BA8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7625"/>
          <a:ext cx="1835150" cy="79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107</xdr:row>
      <xdr:rowOff>0</xdr:rowOff>
    </xdr:from>
    <xdr:to>
      <xdr:col>1</xdr:col>
      <xdr:colOff>419100</xdr:colOff>
      <xdr:row>107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1504BDE4-3AEB-4179-A524-9B2D7A434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38333"/>
          <a:ext cx="82832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0</xdr:row>
      <xdr:rowOff>44450</xdr:rowOff>
    </xdr:from>
    <xdr:to>
      <xdr:col>5</xdr:col>
      <xdr:colOff>1057275</xdr:colOff>
      <xdr:row>3</xdr:row>
      <xdr:rowOff>178322</xdr:rowOff>
    </xdr:to>
    <xdr:pic>
      <xdr:nvPicPr>
        <xdr:cNvPr id="3" name="Picture 2" descr=" ">
          <a:extLst>
            <a:ext uri="{FF2B5EF4-FFF2-40B4-BE49-F238E27FC236}">
              <a16:creationId xmlns:a16="http://schemas.microsoft.com/office/drawing/2014/main" id="{5C3BE6C4-1BBE-4EE2-9EB4-C75E94DA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7625"/>
          <a:ext cx="1835150" cy="797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3036-20AB-48AF-91D8-7AA59EBD07E2}">
  <sheetPr>
    <tabColor rgb="FF92D050"/>
  </sheetPr>
  <dimension ref="A1:H50"/>
  <sheetViews>
    <sheetView tabSelected="1" view="pageBreakPreview" zoomScale="90" zoomScaleNormal="100" zoomScaleSheetLayoutView="90" workbookViewId="0"/>
  </sheetViews>
  <sheetFormatPr defaultColWidth="9" defaultRowHeight="15.5" x14ac:dyDescent="0.35"/>
  <cols>
    <col min="1" max="1" width="5.33203125" style="1" customWidth="1"/>
    <col min="2" max="2" width="57.1640625" style="1" customWidth="1"/>
    <col min="3" max="7" width="15.58203125" style="1" customWidth="1"/>
    <col min="8" max="8" width="15.58203125" style="6" customWidth="1"/>
    <col min="9" max="9" width="1.83203125" style="1" customWidth="1"/>
    <col min="10" max="16384" width="9" style="1"/>
  </cols>
  <sheetData>
    <row r="1" spans="1:8" x14ac:dyDescent="0.35">
      <c r="A1" s="5"/>
      <c r="B1" s="2"/>
    </row>
    <row r="2" spans="1:8" ht="18" x14ac:dyDescent="0.35">
      <c r="A2" s="35" t="s">
        <v>150</v>
      </c>
      <c r="C2" s="88"/>
      <c r="D2"/>
      <c r="E2"/>
      <c r="F2"/>
      <c r="G2"/>
      <c r="H2" s="7"/>
    </row>
    <row r="3" spans="1:8" ht="19.149999999999999" customHeight="1" x14ac:dyDescent="0.35">
      <c r="A3" s="35" t="s">
        <v>151</v>
      </c>
      <c r="H3" s="7"/>
    </row>
    <row r="4" spans="1:8" ht="18.5" thickBot="1" x14ac:dyDescent="0.4">
      <c r="A4" s="35" t="s">
        <v>416</v>
      </c>
      <c r="H4" s="36"/>
    </row>
    <row r="5" spans="1:8" x14ac:dyDescent="0.35">
      <c r="A5" s="37"/>
      <c r="B5" s="38"/>
      <c r="C5" s="38"/>
      <c r="D5" s="38"/>
      <c r="E5" s="38"/>
      <c r="F5" s="38"/>
      <c r="G5" s="38"/>
      <c r="H5" s="39"/>
    </row>
    <row r="6" spans="1:8" x14ac:dyDescent="0.35">
      <c r="A6" s="40" t="s">
        <v>36</v>
      </c>
      <c r="H6" s="41"/>
    </row>
    <row r="7" spans="1:8" ht="10.5" customHeight="1" thickBot="1" x14ac:dyDescent="0.4">
      <c r="A7" s="42"/>
      <c r="B7" s="16"/>
      <c r="C7" s="16"/>
      <c r="D7" s="16"/>
      <c r="E7" s="16"/>
      <c r="F7" s="16"/>
      <c r="G7" s="16"/>
      <c r="H7" s="43"/>
    </row>
    <row r="8" spans="1:8" ht="10.5" customHeight="1" x14ac:dyDescent="0.35">
      <c r="A8" s="44"/>
      <c r="C8" s="166" t="s">
        <v>147</v>
      </c>
      <c r="D8" s="166" t="s">
        <v>149</v>
      </c>
      <c r="E8" s="166" t="s">
        <v>148</v>
      </c>
      <c r="F8" s="160" t="s">
        <v>126</v>
      </c>
      <c r="G8" s="166" t="s">
        <v>142</v>
      </c>
      <c r="H8" s="163" t="s">
        <v>125</v>
      </c>
    </row>
    <row r="9" spans="1:8" ht="77" customHeight="1" x14ac:dyDescent="0.35">
      <c r="A9" s="44"/>
      <c r="B9" s="49" t="s">
        <v>323</v>
      </c>
      <c r="C9" s="167"/>
      <c r="D9" s="167"/>
      <c r="E9" s="167"/>
      <c r="F9" s="161"/>
      <c r="G9" s="167"/>
      <c r="H9" s="164"/>
    </row>
    <row r="10" spans="1:8" ht="10.5" customHeight="1" thickBot="1" x14ac:dyDescent="0.4">
      <c r="A10" s="42"/>
      <c r="B10" s="16"/>
      <c r="C10" s="168"/>
      <c r="D10" s="168"/>
      <c r="E10" s="168"/>
      <c r="F10" s="162"/>
      <c r="G10" s="168"/>
      <c r="H10" s="165"/>
    </row>
    <row r="11" spans="1:8" s="3" customFormat="1" ht="13" x14ac:dyDescent="0.25">
      <c r="A11" s="95"/>
      <c r="C11" s="142"/>
      <c r="D11" s="143"/>
      <c r="E11" s="143"/>
      <c r="F11" s="143"/>
      <c r="G11" s="108"/>
      <c r="H11" s="96"/>
    </row>
    <row r="12" spans="1:8" s="3" customFormat="1" ht="14" x14ac:dyDescent="0.3">
      <c r="A12" s="97">
        <v>0</v>
      </c>
      <c r="B12" s="62" t="s">
        <v>37</v>
      </c>
      <c r="C12" s="143"/>
      <c r="D12" s="143"/>
      <c r="E12" s="143"/>
      <c r="F12" s="143"/>
      <c r="G12" s="108"/>
      <c r="H12" s="96"/>
    </row>
    <row r="13" spans="1:8" s="3" customFormat="1" ht="13" x14ac:dyDescent="0.25">
      <c r="A13" s="95"/>
      <c r="C13" s="143"/>
      <c r="D13" s="143"/>
      <c r="E13" s="143"/>
      <c r="F13" s="143"/>
      <c r="G13" s="108"/>
      <c r="H13" s="96"/>
    </row>
    <row r="14" spans="1:8" s="3" customFormat="1" ht="14" x14ac:dyDescent="0.3">
      <c r="A14" s="98">
        <v>1</v>
      </c>
      <c r="B14" s="64" t="s">
        <v>1</v>
      </c>
      <c r="C14" s="155">
        <v>0</v>
      </c>
      <c r="D14" s="155">
        <v>0</v>
      </c>
      <c r="E14" s="155">
        <v>0</v>
      </c>
      <c r="F14" s="155">
        <v>0</v>
      </c>
      <c r="G14" s="159">
        <f>'CSA (Provisional Sums)'!F52</f>
        <v>67000</v>
      </c>
      <c r="H14" s="99">
        <f>'CSA (Prelims)'!F52</f>
        <v>0</v>
      </c>
    </row>
    <row r="15" spans="1:8" s="3" customFormat="1" ht="14" x14ac:dyDescent="0.3">
      <c r="A15" s="98"/>
      <c r="B15" s="64"/>
      <c r="C15" s="155"/>
      <c r="D15" s="144"/>
      <c r="E15" s="144"/>
      <c r="F15" s="144"/>
      <c r="G15" s="159"/>
      <c r="H15" s="99"/>
    </row>
    <row r="16" spans="1:8" s="3" customFormat="1" ht="14" x14ac:dyDescent="0.3">
      <c r="A16" s="98">
        <v>2</v>
      </c>
      <c r="B16" s="64" t="s">
        <v>138</v>
      </c>
      <c r="C16" s="155">
        <f>'CSA (1-Changing Room Extension)'!F14</f>
        <v>0</v>
      </c>
      <c r="D16" s="145">
        <f>'CSA (2-Club Room Extension)'!F14</f>
        <v>0</v>
      </c>
      <c r="E16" s="145">
        <f>'CSA (Area 3 - Refurb Works)'!F14</f>
        <v>0</v>
      </c>
      <c r="F16" s="157" t="s">
        <v>466</v>
      </c>
      <c r="G16" s="159"/>
      <c r="H16" s="99">
        <f>C16+D16+E16</f>
        <v>0</v>
      </c>
    </row>
    <row r="17" spans="1:8" s="3" customFormat="1" ht="14" x14ac:dyDescent="0.3">
      <c r="A17" s="98"/>
      <c r="B17" s="64"/>
      <c r="C17" s="156"/>
      <c r="D17" s="144"/>
      <c r="E17" s="144"/>
      <c r="F17" s="144"/>
      <c r="G17" s="159"/>
      <c r="H17" s="99"/>
    </row>
    <row r="18" spans="1:8" s="3" customFormat="1" ht="14" x14ac:dyDescent="0.3">
      <c r="A18" s="98">
        <v>3</v>
      </c>
      <c r="B18" s="64" t="s">
        <v>40</v>
      </c>
      <c r="C18" s="155">
        <f>'CSA (1-Changing Room Extension)'!F16</f>
        <v>0</v>
      </c>
      <c r="D18" s="145">
        <f>'CSA (2-Club Room Extension)'!F16</f>
        <v>0</v>
      </c>
      <c r="E18" s="145">
        <f>'CSA (Area 3 - Refurb Works)'!F16</f>
        <v>0</v>
      </c>
      <c r="F18" s="157" t="s">
        <v>466</v>
      </c>
      <c r="G18" s="159"/>
      <c r="H18" s="99">
        <f t="shared" ref="H18:H22" si="0">C18+D18+E18</f>
        <v>0</v>
      </c>
    </row>
    <row r="19" spans="1:8" s="3" customFormat="1" ht="14" x14ac:dyDescent="0.3">
      <c r="A19" s="98"/>
      <c r="B19" s="64"/>
      <c r="C19" s="156"/>
      <c r="D19" s="144"/>
      <c r="E19" s="144"/>
      <c r="F19" s="144"/>
      <c r="G19" s="159"/>
      <c r="H19" s="99"/>
    </row>
    <row r="20" spans="1:8" s="3" customFormat="1" ht="14" x14ac:dyDescent="0.3">
      <c r="A20" s="98">
        <v>4</v>
      </c>
      <c r="B20" s="64" t="s">
        <v>89</v>
      </c>
      <c r="C20" s="155">
        <f>'CSA (1-Changing Room Extension)'!F18</f>
        <v>0</v>
      </c>
      <c r="D20" s="145">
        <f>'CSA (2-Club Room Extension)'!F18</f>
        <v>0</v>
      </c>
      <c r="E20" s="145">
        <f>'CSA (Area 3 - Refurb Works)'!F18</f>
        <v>0</v>
      </c>
      <c r="F20" s="157" t="s">
        <v>466</v>
      </c>
      <c r="G20" s="159"/>
      <c r="H20" s="99">
        <f t="shared" si="0"/>
        <v>0</v>
      </c>
    </row>
    <row r="21" spans="1:8" s="3" customFormat="1" ht="14" x14ac:dyDescent="0.3">
      <c r="A21" s="98"/>
      <c r="B21" s="64"/>
      <c r="C21" s="156"/>
      <c r="D21" s="144"/>
      <c r="E21" s="144"/>
      <c r="F21" s="144"/>
      <c r="G21" s="159"/>
      <c r="H21" s="99"/>
    </row>
    <row r="22" spans="1:8" s="3" customFormat="1" ht="14" x14ac:dyDescent="0.3">
      <c r="A22" s="98">
        <v>5</v>
      </c>
      <c r="B22" s="64" t="s">
        <v>100</v>
      </c>
      <c r="C22" s="155">
        <f>'CSA (1-Changing Room Extension)'!F20</f>
        <v>0</v>
      </c>
      <c r="D22" s="145">
        <f>'CSA (2-Club Room Extension)'!F20</f>
        <v>0</v>
      </c>
      <c r="E22" s="145">
        <f>'CSA (Area 3 - Refurb Works)'!F20</f>
        <v>0</v>
      </c>
      <c r="F22" s="157" t="s">
        <v>466</v>
      </c>
      <c r="G22" s="159"/>
      <c r="H22" s="99">
        <f t="shared" si="0"/>
        <v>0</v>
      </c>
    </row>
    <row r="23" spans="1:8" s="3" customFormat="1" ht="14" x14ac:dyDescent="0.3">
      <c r="A23" s="98"/>
      <c r="B23" s="68"/>
      <c r="C23" s="156"/>
      <c r="D23" s="144"/>
      <c r="E23" s="144"/>
      <c r="F23" s="144"/>
      <c r="G23" s="159"/>
      <c r="H23" s="99"/>
    </row>
    <row r="24" spans="1:8" s="3" customFormat="1" ht="14.5" customHeight="1" x14ac:dyDescent="0.3">
      <c r="A24" s="100">
        <v>6</v>
      </c>
      <c r="B24" s="70" t="s">
        <v>112</v>
      </c>
      <c r="C24" s="155">
        <f>'CSA (1-Changing Room Extension)'!F22</f>
        <v>0</v>
      </c>
      <c r="D24" s="145">
        <f>'CSA (2-Club Room Extension)'!F22</f>
        <v>0</v>
      </c>
      <c r="E24" s="145">
        <f>'CSA (Area 3 - Refurb Works)'!F22</f>
        <v>0</v>
      </c>
      <c r="F24" s="145">
        <f>'CSA (External Works)'!F14</f>
        <v>0</v>
      </c>
      <c r="G24" s="159"/>
      <c r="H24" s="99">
        <f t="shared" ref="H24:H41" si="1">C24+D24+E24+F24</f>
        <v>0</v>
      </c>
    </row>
    <row r="25" spans="1:8" s="3" customFormat="1" ht="14" x14ac:dyDescent="0.3">
      <c r="A25" s="98"/>
      <c r="B25" s="68"/>
      <c r="C25" s="144"/>
      <c r="D25" s="144"/>
      <c r="E25" s="144"/>
      <c r="F25" s="144"/>
      <c r="G25" s="159"/>
      <c r="H25" s="99"/>
    </row>
    <row r="26" spans="1:8" s="3" customFormat="1" ht="14" x14ac:dyDescent="0.3">
      <c r="A26" s="98">
        <v>7</v>
      </c>
      <c r="B26" s="71" t="s">
        <v>110</v>
      </c>
      <c r="C26" s="157" t="s">
        <v>466</v>
      </c>
      <c r="D26" s="157" t="s">
        <v>466</v>
      </c>
      <c r="E26" s="157" t="s">
        <v>466</v>
      </c>
      <c r="F26" s="157" t="s">
        <v>466</v>
      </c>
      <c r="G26" s="159"/>
      <c r="H26" s="154" t="s">
        <v>466</v>
      </c>
    </row>
    <row r="27" spans="1:8" s="3" customFormat="1" ht="14" x14ac:dyDescent="0.3">
      <c r="A27" s="98"/>
      <c r="B27" s="68"/>
      <c r="C27" s="158"/>
      <c r="D27" s="158"/>
      <c r="E27" s="158"/>
      <c r="F27" s="158"/>
      <c r="G27" s="159"/>
      <c r="H27" s="99"/>
    </row>
    <row r="28" spans="1:8" s="3" customFormat="1" ht="14" x14ac:dyDescent="0.3">
      <c r="A28" s="98">
        <v>8</v>
      </c>
      <c r="B28" s="71" t="s">
        <v>111</v>
      </c>
      <c r="C28" s="157" t="s">
        <v>466</v>
      </c>
      <c r="D28" s="157" t="s">
        <v>466</v>
      </c>
      <c r="E28" s="157" t="s">
        <v>466</v>
      </c>
      <c r="F28" s="157" t="s">
        <v>466</v>
      </c>
      <c r="G28" s="159"/>
      <c r="H28" s="154" t="s">
        <v>466</v>
      </c>
    </row>
    <row r="29" spans="1:8" s="3" customFormat="1" ht="14" x14ac:dyDescent="0.3">
      <c r="A29" s="98"/>
      <c r="B29" s="68"/>
      <c r="C29" s="158"/>
      <c r="D29" s="158"/>
      <c r="E29" s="158"/>
      <c r="F29" s="158"/>
      <c r="G29" s="159"/>
      <c r="H29" s="99"/>
    </row>
    <row r="30" spans="1:8" s="3" customFormat="1" ht="14" x14ac:dyDescent="0.3">
      <c r="A30" s="98">
        <v>9</v>
      </c>
      <c r="B30" s="71" t="s">
        <v>30</v>
      </c>
      <c r="C30" s="157" t="s">
        <v>466</v>
      </c>
      <c r="D30" s="157" t="s">
        <v>466</v>
      </c>
      <c r="E30" s="157" t="s">
        <v>466</v>
      </c>
      <c r="F30" s="157">
        <f>'CSA (External Works)'!F16</f>
        <v>0</v>
      </c>
      <c r="G30" s="159"/>
      <c r="H30" s="154" t="s">
        <v>466</v>
      </c>
    </row>
    <row r="31" spans="1:8" s="3" customFormat="1" ht="14" x14ac:dyDescent="0.3">
      <c r="A31" s="98"/>
      <c r="B31" s="68"/>
      <c r="C31" s="158"/>
      <c r="D31" s="158"/>
      <c r="E31" s="158"/>
      <c r="F31" s="158"/>
      <c r="G31" s="159"/>
      <c r="H31" s="99"/>
    </row>
    <row r="32" spans="1:8" s="3" customFormat="1" ht="14" x14ac:dyDescent="0.3">
      <c r="A32" s="98">
        <v>10</v>
      </c>
      <c r="B32" s="71" t="s">
        <v>11</v>
      </c>
      <c r="C32" s="157" t="s">
        <v>466</v>
      </c>
      <c r="D32" s="157" t="s">
        <v>466</v>
      </c>
      <c r="E32" s="157" t="s">
        <v>466</v>
      </c>
      <c r="F32" s="157" t="s">
        <v>466</v>
      </c>
      <c r="G32" s="159"/>
      <c r="H32" s="154" t="s">
        <v>466</v>
      </c>
    </row>
    <row r="33" spans="1:8" s="3" customFormat="1" ht="14" x14ac:dyDescent="0.3">
      <c r="A33" s="98"/>
      <c r="B33" s="68"/>
      <c r="C33" s="144"/>
      <c r="D33" s="144"/>
      <c r="E33" s="144"/>
      <c r="F33" s="144"/>
      <c r="G33" s="159"/>
      <c r="H33" s="99"/>
    </row>
    <row r="34" spans="1:8" s="3" customFormat="1" ht="28" x14ac:dyDescent="0.3">
      <c r="A34" s="100">
        <v>11</v>
      </c>
      <c r="B34" s="70" t="s">
        <v>49</v>
      </c>
      <c r="C34" s="145"/>
      <c r="D34" s="145"/>
      <c r="E34" s="145"/>
      <c r="F34" s="145"/>
      <c r="G34" s="159"/>
      <c r="H34" s="99">
        <f t="shared" si="1"/>
        <v>0</v>
      </c>
    </row>
    <row r="35" spans="1:8" s="3" customFormat="1" ht="14" x14ac:dyDescent="0.3">
      <c r="A35" s="98"/>
      <c r="B35" s="68"/>
      <c r="C35" s="144"/>
      <c r="D35" s="144"/>
      <c r="E35" s="144"/>
      <c r="F35" s="144"/>
      <c r="G35" s="159"/>
      <c r="H35" s="99"/>
    </row>
    <row r="36" spans="1:8" s="3" customFormat="1" ht="14" x14ac:dyDescent="0.3">
      <c r="A36" s="98">
        <v>12</v>
      </c>
      <c r="B36" s="64" t="s">
        <v>5</v>
      </c>
      <c r="C36" s="145"/>
      <c r="D36" s="145"/>
      <c r="E36" s="145"/>
      <c r="F36" s="145"/>
      <c r="G36" s="159"/>
      <c r="H36" s="99">
        <f t="shared" si="1"/>
        <v>0</v>
      </c>
    </row>
    <row r="37" spans="1:8" s="3" customFormat="1" ht="14" x14ac:dyDescent="0.3">
      <c r="A37" s="98"/>
      <c r="B37" s="68"/>
      <c r="C37" s="144"/>
      <c r="D37" s="144"/>
      <c r="E37" s="144"/>
      <c r="F37" s="144"/>
      <c r="G37" s="159"/>
      <c r="H37" s="99"/>
    </row>
    <row r="38" spans="1:8" s="3" customFormat="1" ht="14" x14ac:dyDescent="0.3">
      <c r="A38" s="95">
        <v>13</v>
      </c>
      <c r="B38" s="64" t="s">
        <v>50</v>
      </c>
      <c r="C38" s="146"/>
      <c r="D38" s="146"/>
      <c r="E38" s="146"/>
      <c r="F38" s="146"/>
      <c r="G38" s="159"/>
      <c r="H38" s="99">
        <f t="shared" si="1"/>
        <v>0</v>
      </c>
    </row>
    <row r="39" spans="1:8" s="3" customFormat="1" ht="28" x14ac:dyDescent="0.3">
      <c r="A39" s="95"/>
      <c r="B39" s="74" t="s">
        <v>32</v>
      </c>
      <c r="C39" s="143"/>
      <c r="D39" s="143"/>
      <c r="E39" s="143"/>
      <c r="F39" s="143"/>
      <c r="G39" s="159"/>
      <c r="H39" s="99"/>
    </row>
    <row r="40" spans="1:8" s="3" customFormat="1" ht="14" x14ac:dyDescent="0.25">
      <c r="A40" s="95"/>
      <c r="B40" s="83"/>
      <c r="C40" s="143"/>
      <c r="D40" s="143"/>
      <c r="E40" s="143"/>
      <c r="F40" s="143"/>
      <c r="G40" s="159"/>
      <c r="H40" s="99"/>
    </row>
    <row r="41" spans="1:8" s="3" customFormat="1" ht="14" x14ac:dyDescent="0.25">
      <c r="A41" s="101">
        <v>14</v>
      </c>
      <c r="B41" s="75" t="s">
        <v>35</v>
      </c>
      <c r="C41" s="146"/>
      <c r="D41" s="146"/>
      <c r="E41" s="146"/>
      <c r="F41" s="146"/>
      <c r="G41" s="159"/>
      <c r="H41" s="99">
        <f t="shared" si="1"/>
        <v>0</v>
      </c>
    </row>
    <row r="42" spans="1:8" s="3" customFormat="1" ht="13.5" thickBot="1" x14ac:dyDescent="0.3">
      <c r="A42" s="102"/>
      <c r="B42" s="52"/>
      <c r="C42" s="147"/>
      <c r="D42" s="147"/>
      <c r="E42" s="147"/>
      <c r="F42" s="147"/>
      <c r="G42" s="115"/>
      <c r="H42" s="103"/>
    </row>
    <row r="43" spans="1:8" s="3" customFormat="1" ht="6" customHeight="1" x14ac:dyDescent="0.25">
      <c r="A43" s="45"/>
      <c r="C43" s="148"/>
      <c r="D43" s="149"/>
      <c r="E43" s="148"/>
      <c r="F43" s="148"/>
      <c r="G43" s="148"/>
      <c r="H43" s="47"/>
    </row>
    <row r="44" spans="1:8" s="3" customFormat="1" ht="21.5" customHeight="1" thickBot="1" x14ac:dyDescent="0.3">
      <c r="A44" s="46"/>
      <c r="B44" s="32" t="s">
        <v>8</v>
      </c>
      <c r="C44" s="33">
        <f>SUM(C14:C41)</f>
        <v>0</v>
      </c>
      <c r="D44" s="34">
        <f>SUM(D14:D41)</f>
        <v>0</v>
      </c>
      <c r="E44" s="33">
        <f t="shared" ref="E44:F44" si="2">SUM(E14:E41)</f>
        <v>0</v>
      </c>
      <c r="F44" s="33">
        <f t="shared" si="2"/>
        <v>0</v>
      </c>
      <c r="G44" s="33">
        <f>SUM(G14:G41)</f>
        <v>67000</v>
      </c>
      <c r="H44" s="33">
        <f>SUM(H14:H41)+G14</f>
        <v>67000</v>
      </c>
    </row>
    <row r="45" spans="1:8" x14ac:dyDescent="0.35">
      <c r="A45" s="30"/>
      <c r="B45" s="30"/>
      <c r="C45" s="30"/>
      <c r="D45" s="30"/>
      <c r="E45" s="30"/>
      <c r="F45" s="30"/>
      <c r="G45" s="30"/>
      <c r="H45" s="31"/>
    </row>
    <row r="46" spans="1:8" x14ac:dyDescent="0.35">
      <c r="A46" s="30"/>
      <c r="B46" s="104"/>
      <c r="C46" s="30"/>
      <c r="D46" s="30"/>
      <c r="E46" s="30"/>
      <c r="F46" s="30"/>
      <c r="G46" s="30"/>
      <c r="H46" s="31"/>
    </row>
    <row r="47" spans="1:8" x14ac:dyDescent="0.35">
      <c r="B47" s="104"/>
    </row>
    <row r="48" spans="1:8" x14ac:dyDescent="0.35">
      <c r="B48" s="104"/>
    </row>
    <row r="49" spans="2:2" x14ac:dyDescent="0.35">
      <c r="B49" s="104"/>
    </row>
    <row r="50" spans="2:2" x14ac:dyDescent="0.35">
      <c r="B50" s="104"/>
    </row>
  </sheetData>
  <mergeCells count="7">
    <mergeCell ref="G14:G41"/>
    <mergeCell ref="F8:F10"/>
    <mergeCell ref="H8:H10"/>
    <mergeCell ref="E8:E10"/>
    <mergeCell ref="C8:C10"/>
    <mergeCell ref="D8:D10"/>
    <mergeCell ref="G8:G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19" orientation="landscape" r:id="rId1"/>
  <headerFooter alignWithMargins="0">
    <oddFooter>&amp;C&amp;"Arial,Regular"&amp;10&amp;P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08969-16A1-40A4-940C-B18326621131}">
  <sheetPr>
    <tabColor rgb="FF92D050"/>
    <pageSetUpPr fitToPage="1"/>
  </sheetPr>
  <dimension ref="A1:G113"/>
  <sheetViews>
    <sheetView view="pageBreakPreview" zoomScaleNormal="100" zoomScaleSheetLayoutView="100" workbookViewId="0">
      <selection activeCell="H45" sqref="H45"/>
    </sheetView>
  </sheetViews>
  <sheetFormatPr defaultColWidth="9" defaultRowHeight="15.5" x14ac:dyDescent="0.35"/>
  <cols>
    <col min="1" max="1" width="5.33203125" style="1" customWidth="1"/>
    <col min="2" max="2" width="42.5" style="1" customWidth="1"/>
    <col min="3" max="3" width="2.33203125" style="1" customWidth="1"/>
    <col min="4" max="4" width="8.5" style="1" customWidth="1"/>
    <col min="5" max="5" width="11.5" style="1" customWidth="1"/>
    <col min="6" max="6" width="14.58203125" style="6" customWidth="1"/>
    <col min="7" max="7" width="1.83203125" style="1" customWidth="1"/>
    <col min="8" max="16384" width="9" style="1"/>
  </cols>
  <sheetData>
    <row r="1" spans="1:7" x14ac:dyDescent="0.35">
      <c r="A1" s="5"/>
      <c r="B1" s="2"/>
      <c r="C1" s="2"/>
      <c r="F1" s="48"/>
    </row>
    <row r="2" spans="1:7" ht="18" x14ac:dyDescent="0.35">
      <c r="A2" s="35" t="s">
        <v>150</v>
      </c>
      <c r="E2"/>
      <c r="F2" s="36"/>
    </row>
    <row r="3" spans="1:7" ht="19.149999999999999" customHeight="1" x14ac:dyDescent="0.35">
      <c r="A3" s="35" t="s">
        <v>151</v>
      </c>
      <c r="F3" s="36"/>
    </row>
    <row r="4" spans="1:7" ht="18" x14ac:dyDescent="0.35">
      <c r="A4" s="29" t="s">
        <v>417</v>
      </c>
      <c r="B4" s="8"/>
      <c r="C4" s="8"/>
      <c r="D4" s="8"/>
      <c r="E4" s="8"/>
      <c r="F4" s="9"/>
    </row>
    <row r="5" spans="1:7" x14ac:dyDescent="0.35">
      <c r="A5" s="10"/>
      <c r="F5" s="11"/>
      <c r="G5" s="12"/>
    </row>
    <row r="6" spans="1:7" x14ac:dyDescent="0.35">
      <c r="A6" s="13" t="s">
        <v>36</v>
      </c>
      <c r="F6" s="14" t="s">
        <v>0</v>
      </c>
      <c r="G6" s="12"/>
    </row>
    <row r="7" spans="1:7" ht="10.5" customHeight="1" thickBot="1" x14ac:dyDescent="0.4">
      <c r="A7" s="15"/>
      <c r="B7" s="16"/>
      <c r="C7" s="16"/>
      <c r="D7" s="16"/>
      <c r="E7" s="16"/>
      <c r="F7" s="17"/>
      <c r="G7" s="12"/>
    </row>
    <row r="8" spans="1:7" ht="10.5" customHeight="1" x14ac:dyDescent="0.35">
      <c r="A8" s="12"/>
      <c r="F8" s="24"/>
    </row>
    <row r="9" spans="1:7" ht="77" customHeight="1" x14ac:dyDescent="0.35">
      <c r="A9" s="12"/>
      <c r="B9" s="169" t="s">
        <v>323</v>
      </c>
      <c r="C9" s="169"/>
      <c r="D9" s="169"/>
      <c r="F9" s="18"/>
    </row>
    <row r="10" spans="1:7" ht="10.5" customHeight="1" thickBot="1" x14ac:dyDescent="0.4">
      <c r="A10" s="15"/>
      <c r="B10" s="16"/>
      <c r="C10" s="16"/>
      <c r="D10" s="16"/>
      <c r="F10" s="19"/>
    </row>
    <row r="11" spans="1:7" s="3" customFormat="1" ht="12.5" x14ac:dyDescent="0.25">
      <c r="A11" s="20"/>
      <c r="D11" s="58"/>
      <c r="E11" s="59"/>
      <c r="F11" s="60"/>
    </row>
    <row r="12" spans="1:7" s="3" customFormat="1" ht="14" x14ac:dyDescent="0.3">
      <c r="A12" s="61">
        <v>0</v>
      </c>
      <c r="B12" s="62" t="s">
        <v>37</v>
      </c>
      <c r="D12" s="58"/>
      <c r="E12" s="58"/>
      <c r="F12" s="60"/>
    </row>
    <row r="13" spans="1:7" s="3" customFormat="1" ht="12.5" x14ac:dyDescent="0.25">
      <c r="A13" s="20"/>
      <c r="D13" s="58"/>
      <c r="E13" s="58"/>
      <c r="F13" s="60"/>
    </row>
    <row r="14" spans="1:7" s="3" customFormat="1" ht="14" x14ac:dyDescent="0.3">
      <c r="A14" s="63">
        <v>1</v>
      </c>
      <c r="B14" s="64" t="s">
        <v>1</v>
      </c>
      <c r="C14" s="64"/>
      <c r="D14" s="65"/>
      <c r="E14" s="65"/>
      <c r="F14" s="66">
        <f>F97</f>
        <v>0</v>
      </c>
    </row>
    <row r="15" spans="1:7" s="3" customFormat="1" ht="14" x14ac:dyDescent="0.3">
      <c r="A15" s="63"/>
      <c r="B15" s="64"/>
      <c r="C15" s="64"/>
      <c r="D15" s="65"/>
      <c r="E15" s="65"/>
      <c r="F15" s="66"/>
    </row>
    <row r="16" spans="1:7" s="3" customFormat="1" ht="14" x14ac:dyDescent="0.3">
      <c r="A16" s="63"/>
      <c r="B16" s="64"/>
      <c r="C16" s="64"/>
      <c r="D16" s="65"/>
      <c r="E16" s="65"/>
      <c r="F16" s="66"/>
    </row>
    <row r="17" spans="1:6" s="3" customFormat="1" ht="14" x14ac:dyDescent="0.3">
      <c r="A17" s="63"/>
      <c r="B17" s="64"/>
      <c r="C17" s="64"/>
      <c r="D17" s="65"/>
      <c r="E17" s="65"/>
      <c r="F17" s="66"/>
    </row>
    <row r="18" spans="1:6" s="3" customFormat="1" ht="14" x14ac:dyDescent="0.3">
      <c r="A18" s="63"/>
      <c r="B18" s="64"/>
      <c r="C18" s="64"/>
      <c r="D18" s="65"/>
      <c r="E18" s="65"/>
      <c r="F18" s="67"/>
    </row>
    <row r="19" spans="1:6" s="3" customFormat="1" ht="14" x14ac:dyDescent="0.3">
      <c r="A19" s="63"/>
      <c r="B19" s="64"/>
      <c r="C19" s="64"/>
      <c r="D19" s="65"/>
      <c r="E19" s="65"/>
      <c r="F19" s="67"/>
    </row>
    <row r="20" spans="1:6" s="3" customFormat="1" ht="14" x14ac:dyDescent="0.3">
      <c r="A20" s="63"/>
      <c r="B20" s="64"/>
      <c r="C20" s="64"/>
      <c r="D20" s="65"/>
      <c r="E20" s="65"/>
      <c r="F20" s="67"/>
    </row>
    <row r="21" spans="1:6" s="3" customFormat="1" ht="14" x14ac:dyDescent="0.3">
      <c r="A21" s="63"/>
      <c r="B21" s="64"/>
      <c r="C21" s="64"/>
      <c r="D21" s="65"/>
      <c r="E21" s="65"/>
      <c r="F21" s="67"/>
    </row>
    <row r="22" spans="1:6" s="3" customFormat="1" ht="14" x14ac:dyDescent="0.3">
      <c r="A22" s="63"/>
      <c r="B22" s="64"/>
      <c r="C22" s="64"/>
      <c r="D22" s="65"/>
      <c r="E22" s="65"/>
      <c r="F22" s="67"/>
    </row>
    <row r="23" spans="1:6" s="3" customFormat="1" ht="14" x14ac:dyDescent="0.3">
      <c r="A23" s="63"/>
      <c r="B23" s="68"/>
      <c r="C23" s="64"/>
      <c r="D23" s="65"/>
      <c r="E23" s="65"/>
      <c r="F23" s="67"/>
    </row>
    <row r="24" spans="1:6" s="3" customFormat="1" ht="14" x14ac:dyDescent="0.3">
      <c r="A24" s="69"/>
      <c r="B24" s="70"/>
      <c r="C24" s="64"/>
      <c r="D24" s="65"/>
      <c r="E24" s="65"/>
      <c r="F24" s="67"/>
    </row>
    <row r="25" spans="1:6" s="3" customFormat="1" ht="14" x14ac:dyDescent="0.3">
      <c r="A25" s="63"/>
      <c r="B25" s="68"/>
      <c r="C25" s="64"/>
      <c r="D25" s="65"/>
      <c r="E25" s="65"/>
      <c r="F25" s="67"/>
    </row>
    <row r="26" spans="1:6" s="3" customFormat="1" ht="14" x14ac:dyDescent="0.3">
      <c r="A26" s="63"/>
      <c r="B26" s="71"/>
      <c r="C26" s="64"/>
      <c r="D26" s="65"/>
      <c r="E26" s="65"/>
      <c r="F26" s="67"/>
    </row>
    <row r="27" spans="1:6" s="3" customFormat="1" ht="14" x14ac:dyDescent="0.3">
      <c r="A27" s="63"/>
      <c r="B27" s="68"/>
      <c r="C27" s="64"/>
      <c r="D27" s="65"/>
      <c r="E27" s="65"/>
      <c r="F27" s="67"/>
    </row>
    <row r="28" spans="1:6" s="3" customFormat="1" ht="14" x14ac:dyDescent="0.3">
      <c r="A28" s="63"/>
      <c r="B28" s="71"/>
      <c r="C28" s="64"/>
      <c r="D28" s="65"/>
      <c r="E28" s="65"/>
      <c r="F28" s="67"/>
    </row>
    <row r="29" spans="1:6" s="3" customFormat="1" ht="14" x14ac:dyDescent="0.3">
      <c r="A29" s="63"/>
      <c r="B29" s="68"/>
      <c r="C29" s="64"/>
      <c r="D29" s="65"/>
      <c r="E29" s="65"/>
      <c r="F29" s="67"/>
    </row>
    <row r="30" spans="1:6" s="3" customFormat="1" ht="14" x14ac:dyDescent="0.3">
      <c r="A30" s="63"/>
      <c r="B30" s="71"/>
      <c r="C30" s="64"/>
      <c r="D30" s="65"/>
      <c r="E30" s="65"/>
      <c r="F30" s="67"/>
    </row>
    <row r="31" spans="1:6" s="3" customFormat="1" ht="14" x14ac:dyDescent="0.3">
      <c r="A31" s="63"/>
      <c r="B31" s="68"/>
      <c r="C31" s="64"/>
      <c r="D31" s="65"/>
      <c r="E31" s="65"/>
      <c r="F31" s="67"/>
    </row>
    <row r="32" spans="1:6" s="3" customFormat="1" ht="14" x14ac:dyDescent="0.3">
      <c r="A32" s="63"/>
      <c r="B32" s="71"/>
      <c r="C32" s="64"/>
      <c r="D32" s="65"/>
      <c r="E32" s="65"/>
      <c r="F32" s="67"/>
    </row>
    <row r="33" spans="1:6" s="3" customFormat="1" ht="14" x14ac:dyDescent="0.3">
      <c r="A33" s="63"/>
      <c r="B33" s="68"/>
      <c r="C33" s="64"/>
      <c r="D33" s="65"/>
      <c r="E33" s="65"/>
      <c r="F33" s="67"/>
    </row>
    <row r="34" spans="1:6" s="3" customFormat="1" ht="14" x14ac:dyDescent="0.3">
      <c r="A34" s="63"/>
      <c r="B34" s="70"/>
      <c r="C34" s="64"/>
      <c r="D34" s="65"/>
      <c r="E34" s="65"/>
      <c r="F34" s="67"/>
    </row>
    <row r="35" spans="1:6" s="3" customFormat="1" ht="14" x14ac:dyDescent="0.3">
      <c r="A35" s="63"/>
      <c r="B35" s="68"/>
      <c r="C35" s="64"/>
      <c r="D35" s="65"/>
      <c r="E35" s="65"/>
      <c r="F35" s="67"/>
    </row>
    <row r="36" spans="1:6" s="3" customFormat="1" ht="14" x14ac:dyDescent="0.3">
      <c r="A36" s="63"/>
      <c r="B36" s="64"/>
      <c r="C36" s="64"/>
      <c r="D36" s="65"/>
      <c r="E36" s="65"/>
      <c r="F36" s="67"/>
    </row>
    <row r="37" spans="1:6" s="3" customFormat="1" ht="14" x14ac:dyDescent="0.3">
      <c r="A37" s="63"/>
      <c r="B37" s="68"/>
      <c r="C37" s="64"/>
      <c r="D37" s="65"/>
      <c r="E37" s="65"/>
      <c r="F37" s="67"/>
    </row>
    <row r="38" spans="1:6" s="3" customFormat="1" ht="14" x14ac:dyDescent="0.3">
      <c r="A38" s="20"/>
      <c r="B38" s="64"/>
      <c r="D38" s="72"/>
      <c r="E38" s="58"/>
      <c r="F38" s="73"/>
    </row>
    <row r="39" spans="1:6" s="3" customFormat="1" ht="14" x14ac:dyDescent="0.3">
      <c r="A39" s="20"/>
      <c r="B39" s="74"/>
      <c r="D39" s="58"/>
      <c r="E39" s="58"/>
      <c r="F39" s="73"/>
    </row>
    <row r="40" spans="1:6" s="3" customFormat="1" ht="12.5" x14ac:dyDescent="0.25">
      <c r="A40" s="20"/>
      <c r="B40" s="83"/>
      <c r="D40" s="58"/>
      <c r="E40" s="58"/>
      <c r="F40" s="73"/>
    </row>
    <row r="41" spans="1:6" s="3" customFormat="1" ht="12.5" x14ac:dyDescent="0.25">
      <c r="A41" s="20"/>
      <c r="B41" s="83"/>
      <c r="D41" s="58"/>
      <c r="E41" s="58"/>
      <c r="F41" s="73"/>
    </row>
    <row r="42" spans="1:6" s="3" customFormat="1" ht="12.5" x14ac:dyDescent="0.25">
      <c r="A42" s="20"/>
      <c r="B42" s="83"/>
      <c r="D42" s="58"/>
      <c r="E42" s="58"/>
      <c r="F42" s="73"/>
    </row>
    <row r="43" spans="1:6" s="3" customFormat="1" ht="12.5" x14ac:dyDescent="0.25">
      <c r="A43" s="20"/>
      <c r="B43" s="83"/>
      <c r="D43" s="58"/>
      <c r="E43" s="58"/>
      <c r="F43" s="73"/>
    </row>
    <row r="44" spans="1:6" s="3" customFormat="1" ht="12.5" x14ac:dyDescent="0.25">
      <c r="A44" s="20"/>
      <c r="B44" s="83"/>
      <c r="D44" s="58"/>
      <c r="E44" s="58"/>
      <c r="F44" s="73"/>
    </row>
    <row r="45" spans="1:6" s="3" customFormat="1" ht="12.5" x14ac:dyDescent="0.25">
      <c r="A45" s="20"/>
      <c r="B45" s="83"/>
      <c r="D45" s="58"/>
      <c r="E45" s="58"/>
      <c r="F45" s="73"/>
    </row>
    <row r="46" spans="1:6" s="3" customFormat="1" ht="14" x14ac:dyDescent="0.25">
      <c r="A46" s="57"/>
      <c r="B46" s="75"/>
      <c r="C46" s="49"/>
      <c r="D46" s="76"/>
      <c r="E46" s="58"/>
      <c r="F46" s="73"/>
    </row>
    <row r="47" spans="1:6" s="3" customFormat="1" ht="12.5" x14ac:dyDescent="0.25">
      <c r="A47" s="20"/>
      <c r="B47" s="49"/>
      <c r="C47" s="49"/>
      <c r="D47" s="58"/>
      <c r="E47" s="58"/>
      <c r="F47" s="60"/>
    </row>
    <row r="48" spans="1:6" s="3" customFormat="1" ht="12.5" x14ac:dyDescent="0.25">
      <c r="A48" s="20"/>
      <c r="B48" s="49"/>
      <c r="C48" s="49"/>
      <c r="D48" s="58"/>
      <c r="E48" s="58"/>
      <c r="F48" s="60"/>
    </row>
    <row r="49" spans="1:7" s="3" customFormat="1" ht="12.5" x14ac:dyDescent="0.25">
      <c r="A49" s="20"/>
      <c r="B49" s="49"/>
      <c r="C49" s="49"/>
      <c r="D49" s="58"/>
      <c r="E49" s="58"/>
      <c r="F49" s="60"/>
    </row>
    <row r="50" spans="1:7" s="3" customFormat="1" ht="13" thickBot="1" x14ac:dyDescent="0.3">
      <c r="A50" s="51"/>
      <c r="B50" s="52"/>
      <c r="C50" s="52"/>
      <c r="D50" s="77"/>
      <c r="E50" s="77"/>
      <c r="F50" s="78"/>
    </row>
    <row r="51" spans="1:7" s="3" customFormat="1" ht="6.75" customHeight="1" x14ac:dyDescent="0.25">
      <c r="A51" s="20"/>
      <c r="D51" s="58"/>
      <c r="F51" s="60"/>
      <c r="G51" s="22"/>
    </row>
    <row r="52" spans="1:7" s="3" customFormat="1" ht="13" x14ac:dyDescent="0.3">
      <c r="A52" s="20"/>
      <c r="B52" s="23" t="s">
        <v>124</v>
      </c>
      <c r="D52" s="58"/>
      <c r="E52" s="23" t="s">
        <v>0</v>
      </c>
      <c r="F52" s="60">
        <f>SUM(F14:F46)</f>
        <v>0</v>
      </c>
      <c r="G52" s="22"/>
    </row>
    <row r="53" spans="1:7" s="3" customFormat="1" ht="8.25" customHeight="1" x14ac:dyDescent="0.25">
      <c r="A53" s="20"/>
      <c r="D53" s="58"/>
      <c r="F53" s="21"/>
      <c r="G53" s="22"/>
    </row>
    <row r="54" spans="1:7" s="3" customFormat="1" ht="13" thickBot="1" x14ac:dyDescent="0.3">
      <c r="A54" s="51"/>
      <c r="B54" s="79"/>
      <c r="C54" s="52"/>
      <c r="D54" s="77"/>
      <c r="E54" s="80"/>
      <c r="F54" s="53"/>
      <c r="G54" s="22"/>
    </row>
    <row r="55" spans="1:7" s="3" customFormat="1" ht="13" customHeight="1" x14ac:dyDescent="0.25">
      <c r="A55" s="20"/>
      <c r="B55" s="83"/>
      <c r="E55" s="81"/>
      <c r="F55" s="21"/>
    </row>
    <row r="56" spans="1:7" s="3" customFormat="1" ht="13" x14ac:dyDescent="0.3">
      <c r="A56" s="27">
        <v>1</v>
      </c>
      <c r="B56" s="25" t="s">
        <v>1</v>
      </c>
      <c r="D56" s="84"/>
      <c r="E56" s="85"/>
      <c r="F56" s="170"/>
    </row>
    <row r="57" spans="1:7" s="3" customFormat="1" ht="6" customHeight="1" x14ac:dyDescent="0.3">
      <c r="A57" s="20"/>
      <c r="D57" s="86"/>
      <c r="E57" s="85"/>
      <c r="F57" s="170"/>
    </row>
    <row r="58" spans="1:7" s="3" customFormat="1" ht="13" x14ac:dyDescent="0.3">
      <c r="A58" s="27"/>
      <c r="B58" s="25" t="s">
        <v>38</v>
      </c>
      <c r="E58" s="89"/>
      <c r="F58" s="21"/>
    </row>
    <row r="59" spans="1:7" s="3" customFormat="1" ht="13" x14ac:dyDescent="0.3">
      <c r="A59" s="20">
        <v>1.1000000000000001</v>
      </c>
      <c r="B59" s="3" t="s">
        <v>15</v>
      </c>
      <c r="D59" s="86"/>
      <c r="E59" s="87"/>
      <c r="F59" s="21"/>
    </row>
    <row r="60" spans="1:7" s="3" customFormat="1" ht="13" x14ac:dyDescent="0.3">
      <c r="A60" s="20">
        <v>1.2</v>
      </c>
      <c r="B60" s="3" t="s">
        <v>16</v>
      </c>
      <c r="D60" s="86"/>
      <c r="E60" s="87"/>
      <c r="F60" s="21"/>
    </row>
    <row r="61" spans="1:7" s="3" customFormat="1" ht="12.5" x14ac:dyDescent="0.25">
      <c r="A61" s="20">
        <v>1.3</v>
      </c>
      <c r="B61" s="3" t="s">
        <v>23</v>
      </c>
      <c r="E61" s="81"/>
      <c r="F61" s="21"/>
    </row>
    <row r="62" spans="1:7" s="3" customFormat="1" ht="12.5" x14ac:dyDescent="0.25">
      <c r="A62" s="20">
        <v>1.4</v>
      </c>
      <c r="B62" s="3" t="s">
        <v>26</v>
      </c>
      <c r="E62" s="81"/>
      <c r="F62" s="21"/>
    </row>
    <row r="63" spans="1:7" s="3" customFormat="1" ht="12.5" x14ac:dyDescent="0.25">
      <c r="A63" s="20">
        <v>1.5</v>
      </c>
      <c r="B63" s="3" t="s">
        <v>27</v>
      </c>
      <c r="E63" s="81"/>
      <c r="F63" s="21"/>
    </row>
    <row r="64" spans="1:7" s="3" customFormat="1" ht="12.5" x14ac:dyDescent="0.25">
      <c r="A64" s="20">
        <v>1.6</v>
      </c>
      <c r="B64" s="3" t="s">
        <v>10</v>
      </c>
      <c r="E64" s="81"/>
      <c r="F64" s="21"/>
    </row>
    <row r="65" spans="1:7" s="3" customFormat="1" ht="12.5" x14ac:dyDescent="0.25">
      <c r="A65" s="20">
        <v>1.7</v>
      </c>
      <c r="B65" s="3" t="s">
        <v>25</v>
      </c>
      <c r="E65" s="81"/>
      <c r="F65" s="21"/>
    </row>
    <row r="66" spans="1:7" s="3" customFormat="1" ht="6.5" customHeight="1" x14ac:dyDescent="0.25">
      <c r="A66" s="20"/>
      <c r="E66" s="81"/>
      <c r="F66" s="21"/>
    </row>
    <row r="67" spans="1:7" s="3" customFormat="1" ht="13" x14ac:dyDescent="0.3">
      <c r="A67" s="27"/>
      <c r="B67" s="25" t="s">
        <v>39</v>
      </c>
      <c r="E67" s="81"/>
      <c r="F67" s="21"/>
    </row>
    <row r="68" spans="1:7" s="3" customFormat="1" ht="12.5" x14ac:dyDescent="0.25">
      <c r="A68" s="54">
        <v>1.8</v>
      </c>
      <c r="B68" s="3" t="s">
        <v>7</v>
      </c>
      <c r="E68" s="81"/>
      <c r="F68" s="21"/>
    </row>
    <row r="69" spans="1:7" s="3" customFormat="1" ht="12.5" x14ac:dyDescent="0.25">
      <c r="A69" s="54">
        <v>1.9</v>
      </c>
      <c r="B69" s="3" t="s">
        <v>20</v>
      </c>
      <c r="E69" s="81"/>
      <c r="F69" s="21"/>
    </row>
    <row r="70" spans="1:7" s="3" customFormat="1" ht="6.5" customHeight="1" x14ac:dyDescent="0.25">
      <c r="A70" s="20"/>
      <c r="E70" s="81"/>
      <c r="F70" s="21"/>
      <c r="G70" s="22"/>
    </row>
    <row r="71" spans="1:7" s="3" customFormat="1" ht="13" x14ac:dyDescent="0.3">
      <c r="A71" s="27"/>
      <c r="B71" s="25" t="s">
        <v>42</v>
      </c>
      <c r="E71" s="81"/>
      <c r="F71" s="21"/>
      <c r="G71" s="22"/>
    </row>
    <row r="72" spans="1:7" s="3" customFormat="1" ht="12.5" x14ac:dyDescent="0.25">
      <c r="A72" s="90">
        <v>1.1000000000000001</v>
      </c>
      <c r="B72" s="91" t="s">
        <v>17</v>
      </c>
      <c r="E72" s="81"/>
      <c r="F72" s="21"/>
      <c r="G72" s="22"/>
    </row>
    <row r="73" spans="1:7" s="3" customFormat="1" ht="12.5" x14ac:dyDescent="0.25">
      <c r="A73" s="90">
        <v>1.1100000000000001</v>
      </c>
      <c r="B73" s="3" t="s">
        <v>58</v>
      </c>
      <c r="E73" s="81"/>
      <c r="F73" s="21"/>
      <c r="G73" s="22"/>
    </row>
    <row r="74" spans="1:7" s="3" customFormat="1" ht="12.5" x14ac:dyDescent="0.25">
      <c r="A74" s="90">
        <v>1.1200000000000001</v>
      </c>
      <c r="B74" s="3" t="s">
        <v>43</v>
      </c>
      <c r="E74" s="81"/>
      <c r="F74" s="21"/>
      <c r="G74" s="22"/>
    </row>
    <row r="75" spans="1:7" s="3" customFormat="1" ht="12.5" x14ac:dyDescent="0.25">
      <c r="A75" s="90">
        <v>1.1299999999999999</v>
      </c>
      <c r="B75" s="3" t="s">
        <v>2</v>
      </c>
      <c r="E75" s="81"/>
      <c r="F75" s="21"/>
      <c r="G75" s="22"/>
    </row>
    <row r="76" spans="1:7" s="3" customFormat="1" ht="12.5" x14ac:dyDescent="0.25">
      <c r="A76" s="90">
        <v>1.1399999999999999</v>
      </c>
      <c r="B76" s="3" t="s">
        <v>3</v>
      </c>
      <c r="E76" s="81"/>
      <c r="F76" s="21"/>
      <c r="G76" s="22"/>
    </row>
    <row r="77" spans="1:7" s="3" customFormat="1" ht="12.5" x14ac:dyDescent="0.25">
      <c r="A77" s="90">
        <v>1.1499999999999999</v>
      </c>
      <c r="B77" s="3" t="s">
        <v>13</v>
      </c>
      <c r="E77" s="81"/>
      <c r="F77" s="21"/>
      <c r="G77" s="22"/>
    </row>
    <row r="78" spans="1:7" s="3" customFormat="1" ht="12.5" x14ac:dyDescent="0.25">
      <c r="A78" s="90">
        <v>1.1599999999999999</v>
      </c>
      <c r="B78" s="3" t="s">
        <v>63</v>
      </c>
      <c r="E78" s="81"/>
      <c r="F78" s="21"/>
      <c r="G78" s="22"/>
    </row>
    <row r="79" spans="1:7" s="4" customFormat="1" ht="12.5" x14ac:dyDescent="0.25">
      <c r="A79" s="90">
        <v>1.17</v>
      </c>
      <c r="B79" s="4" t="s">
        <v>21</v>
      </c>
      <c r="E79" s="92"/>
      <c r="F79" s="21"/>
      <c r="G79" s="93"/>
    </row>
    <row r="80" spans="1:7" s="4" customFormat="1" ht="12.5" x14ac:dyDescent="0.25">
      <c r="A80" s="90">
        <v>1.18</v>
      </c>
      <c r="B80" s="4" t="s">
        <v>14</v>
      </c>
      <c r="E80" s="92"/>
      <c r="F80" s="21"/>
      <c r="G80" s="93"/>
    </row>
    <row r="81" spans="1:7" ht="6.5" customHeight="1" x14ac:dyDescent="0.35">
      <c r="A81" s="12"/>
      <c r="C81" s="4"/>
      <c r="D81" s="4"/>
      <c r="E81" s="92"/>
      <c r="F81" s="94"/>
      <c r="G81" s="12"/>
    </row>
    <row r="82" spans="1:7" s="3" customFormat="1" ht="13" x14ac:dyDescent="0.3">
      <c r="A82" s="27"/>
      <c r="B82" s="25" t="s">
        <v>45</v>
      </c>
      <c r="C82" s="4"/>
      <c r="D82" s="4"/>
      <c r="E82" s="92"/>
      <c r="F82" s="94"/>
      <c r="G82" s="22"/>
    </row>
    <row r="83" spans="1:7" s="3" customFormat="1" ht="12.5" x14ac:dyDescent="0.25">
      <c r="A83" s="20">
        <v>1.19</v>
      </c>
      <c r="B83" s="3" t="s">
        <v>64</v>
      </c>
      <c r="C83" s="4"/>
      <c r="D83" s="4"/>
      <c r="E83" s="92"/>
      <c r="F83" s="94"/>
      <c r="G83" s="22"/>
    </row>
    <row r="84" spans="1:7" s="3" customFormat="1" ht="12.5" x14ac:dyDescent="0.25">
      <c r="A84" s="50">
        <v>1.2</v>
      </c>
      <c r="B84" s="3" t="s">
        <v>46</v>
      </c>
      <c r="E84" s="81"/>
      <c r="F84" s="21"/>
      <c r="G84" s="22"/>
    </row>
    <row r="85" spans="1:7" s="3" customFormat="1" ht="6" customHeight="1" x14ac:dyDescent="0.25">
      <c r="A85" s="20"/>
      <c r="E85" s="81"/>
      <c r="F85" s="21"/>
      <c r="G85" s="22"/>
    </row>
    <row r="86" spans="1:7" s="3" customFormat="1" ht="13" x14ac:dyDescent="0.3">
      <c r="A86" s="27"/>
      <c r="B86" s="25" t="s">
        <v>44</v>
      </c>
      <c r="E86" s="81"/>
      <c r="F86" s="21"/>
      <c r="G86" s="22"/>
    </row>
    <row r="87" spans="1:7" s="3" customFormat="1" ht="12.5" x14ac:dyDescent="0.25">
      <c r="A87" s="20">
        <v>1.21</v>
      </c>
      <c r="B87" s="3" t="s">
        <v>65</v>
      </c>
      <c r="E87" s="81"/>
      <c r="F87" s="21"/>
      <c r="G87" s="22"/>
    </row>
    <row r="88" spans="1:7" s="3" customFormat="1" ht="12.5" x14ac:dyDescent="0.25">
      <c r="A88" s="20">
        <v>1.22</v>
      </c>
      <c r="B88" s="3" t="s">
        <v>66</v>
      </c>
      <c r="E88" s="81"/>
      <c r="F88" s="21"/>
      <c r="G88" s="22"/>
    </row>
    <row r="89" spans="1:7" s="3" customFormat="1" ht="12.5" x14ac:dyDescent="0.25">
      <c r="A89" s="20">
        <v>1.23</v>
      </c>
      <c r="B89" s="3" t="s">
        <v>67</v>
      </c>
      <c r="E89" s="81"/>
      <c r="F89" s="21"/>
      <c r="G89" s="22"/>
    </row>
    <row r="90" spans="1:7" s="3" customFormat="1" ht="12.5" x14ac:dyDescent="0.25">
      <c r="A90" s="20">
        <v>1.24</v>
      </c>
      <c r="B90" s="3" t="s">
        <v>22</v>
      </c>
      <c r="E90" s="81"/>
      <c r="F90" s="21"/>
      <c r="G90" s="22"/>
    </row>
    <row r="91" spans="1:7" s="3" customFormat="1" ht="7" customHeight="1" x14ac:dyDescent="0.25">
      <c r="A91" s="20"/>
      <c r="E91" s="81"/>
      <c r="F91" s="21"/>
      <c r="G91" s="22"/>
    </row>
    <row r="92" spans="1:7" s="3" customFormat="1" ht="13" x14ac:dyDescent="0.3">
      <c r="A92" s="20"/>
      <c r="B92" s="25" t="s">
        <v>34</v>
      </c>
      <c r="E92" s="81"/>
      <c r="F92" s="21"/>
      <c r="G92" s="22"/>
    </row>
    <row r="93" spans="1:7" s="3" customFormat="1" ht="12.5" x14ac:dyDescent="0.25">
      <c r="A93" s="50">
        <v>1.25</v>
      </c>
      <c r="B93" s="3" t="s">
        <v>24</v>
      </c>
      <c r="E93" s="81"/>
      <c r="F93" s="21"/>
      <c r="G93" s="22"/>
    </row>
    <row r="94" spans="1:7" s="3" customFormat="1" ht="12.5" x14ac:dyDescent="0.25">
      <c r="A94" s="50">
        <v>1.26</v>
      </c>
      <c r="B94" s="3" t="s">
        <v>68</v>
      </c>
      <c r="E94" s="81"/>
      <c r="F94" s="21"/>
      <c r="G94" s="22"/>
    </row>
    <row r="95" spans="1:7" s="3" customFormat="1" ht="12.5" x14ac:dyDescent="0.25">
      <c r="A95" s="20">
        <v>1.27</v>
      </c>
      <c r="B95" s="3" t="s">
        <v>4</v>
      </c>
      <c r="E95" s="81"/>
      <c r="F95" s="21"/>
      <c r="G95" s="22"/>
    </row>
    <row r="96" spans="1:7" s="3" customFormat="1" ht="12.5" x14ac:dyDescent="0.25">
      <c r="A96" s="20"/>
      <c r="E96" s="81"/>
      <c r="F96" s="26"/>
      <c r="G96" s="22"/>
    </row>
    <row r="97" spans="1:7" s="3" customFormat="1" ht="13" x14ac:dyDescent="0.3">
      <c r="A97" s="20"/>
      <c r="B97" s="25" t="s">
        <v>55</v>
      </c>
      <c r="E97" s="23" t="s">
        <v>0</v>
      </c>
      <c r="F97" s="21">
        <f>SUM(F59:F95)</f>
        <v>0</v>
      </c>
      <c r="G97" s="22"/>
    </row>
    <row r="98" spans="1:7" s="3" customFormat="1" ht="13" x14ac:dyDescent="0.3">
      <c r="A98" s="20"/>
      <c r="B98" s="25"/>
      <c r="E98" s="23"/>
      <c r="F98" s="21"/>
      <c r="G98" s="22"/>
    </row>
    <row r="99" spans="1:7" s="3" customFormat="1" ht="13" x14ac:dyDescent="0.3">
      <c r="A99" s="20"/>
      <c r="B99" s="25"/>
      <c r="E99" s="23"/>
      <c r="F99" s="21"/>
      <c r="G99" s="22"/>
    </row>
    <row r="100" spans="1:7" s="3" customFormat="1" ht="13" x14ac:dyDescent="0.3">
      <c r="A100" s="20"/>
      <c r="B100" s="25"/>
      <c r="E100" s="23"/>
      <c r="F100" s="21"/>
      <c r="G100" s="22"/>
    </row>
    <row r="101" spans="1:7" s="3" customFormat="1" ht="13" x14ac:dyDescent="0.3">
      <c r="A101" s="20"/>
      <c r="B101" s="25"/>
      <c r="E101" s="23"/>
      <c r="F101" s="21"/>
      <c r="G101" s="22"/>
    </row>
    <row r="102" spans="1:7" s="3" customFormat="1" ht="13" x14ac:dyDescent="0.3">
      <c r="A102" s="20"/>
      <c r="B102" s="25"/>
      <c r="E102" s="23"/>
      <c r="F102" s="21"/>
      <c r="G102" s="22"/>
    </row>
    <row r="103" spans="1:7" s="3" customFormat="1" ht="13" x14ac:dyDescent="0.3">
      <c r="A103" s="20"/>
      <c r="B103" s="25"/>
      <c r="E103" s="23"/>
      <c r="F103" s="21"/>
      <c r="G103" s="22"/>
    </row>
    <row r="104" spans="1:7" s="3" customFormat="1" ht="13" x14ac:dyDescent="0.3">
      <c r="A104" s="20"/>
      <c r="B104" s="25"/>
      <c r="E104" s="23"/>
      <c r="F104" s="21"/>
      <c r="G104" s="22"/>
    </row>
    <row r="105" spans="1:7" s="3" customFormat="1" ht="13" x14ac:dyDescent="0.3">
      <c r="A105" s="20"/>
      <c r="B105" s="25"/>
      <c r="E105" s="23"/>
      <c r="F105" s="21"/>
      <c r="G105" s="22"/>
    </row>
    <row r="106" spans="1:7" s="3" customFormat="1" ht="13" x14ac:dyDescent="0.3">
      <c r="A106" s="20"/>
      <c r="B106" s="25"/>
      <c r="E106" s="23"/>
      <c r="F106" s="21"/>
      <c r="G106" s="22"/>
    </row>
    <row r="107" spans="1:7" s="3" customFormat="1" ht="13" x14ac:dyDescent="0.3">
      <c r="A107" s="20"/>
      <c r="B107" s="25"/>
      <c r="E107" s="23"/>
      <c r="F107" s="21"/>
      <c r="G107" s="22"/>
    </row>
    <row r="108" spans="1:7" s="3" customFormat="1" ht="13" x14ac:dyDescent="0.3">
      <c r="A108" s="20"/>
      <c r="B108" s="25"/>
      <c r="E108" s="23"/>
      <c r="F108" s="21"/>
      <c r="G108" s="22"/>
    </row>
    <row r="109" spans="1:7" s="3" customFormat="1" ht="13" x14ac:dyDescent="0.3">
      <c r="A109" s="20"/>
      <c r="B109" s="25"/>
      <c r="E109" s="23"/>
      <c r="F109" s="21"/>
      <c r="G109" s="22"/>
    </row>
    <row r="110" spans="1:7" s="3" customFormat="1" ht="13" x14ac:dyDescent="0.3">
      <c r="A110" s="20"/>
      <c r="B110" s="25"/>
      <c r="E110" s="23"/>
      <c r="F110" s="21"/>
      <c r="G110" s="22"/>
    </row>
    <row r="111" spans="1:7" s="3" customFormat="1" ht="13.5" thickBot="1" x14ac:dyDescent="0.35">
      <c r="A111" s="51"/>
      <c r="B111" s="82"/>
      <c r="C111" s="52"/>
      <c r="D111" s="52"/>
      <c r="E111" s="52"/>
      <c r="F111" s="53"/>
      <c r="G111" s="22"/>
    </row>
    <row r="112" spans="1:7" x14ac:dyDescent="0.35">
      <c r="A112" s="30"/>
      <c r="B112" s="30"/>
      <c r="C112" s="30"/>
      <c r="D112" s="30"/>
      <c r="E112" s="30"/>
      <c r="F112" s="31"/>
    </row>
    <row r="113" spans="1:6" x14ac:dyDescent="0.35">
      <c r="A113" s="30"/>
      <c r="B113" s="30"/>
      <c r="C113" s="30"/>
      <c r="D113" s="30"/>
      <c r="E113" s="30"/>
      <c r="F113" s="31"/>
    </row>
  </sheetData>
  <mergeCells count="2">
    <mergeCell ref="B9:D9"/>
    <mergeCell ref="F56:F5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firstPageNumber="19" fitToHeight="0" orientation="portrait" r:id="rId1"/>
  <headerFooter alignWithMargins="0">
    <oddFooter>&amp;C&amp;"Arial,Regular"&amp;10&amp;P</oddFooter>
  </headerFooter>
  <rowBreaks count="1" manualBreakCount="1">
    <brk id="54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451"/>
  <sheetViews>
    <sheetView view="pageBreakPreview" zoomScaleNormal="100" zoomScaleSheetLayoutView="100" workbookViewId="0">
      <selection activeCell="H1" sqref="H1:H1048576"/>
    </sheetView>
  </sheetViews>
  <sheetFormatPr defaultColWidth="9" defaultRowHeight="15.5" x14ac:dyDescent="0.35"/>
  <cols>
    <col min="1" max="1" width="5.33203125" style="1" customWidth="1"/>
    <col min="2" max="2" width="42.5" style="1" customWidth="1"/>
    <col min="3" max="3" width="2.33203125" style="1" customWidth="1"/>
    <col min="4" max="4" width="8.5" style="1" customWidth="1"/>
    <col min="5" max="5" width="11.5" style="1" customWidth="1"/>
    <col min="6" max="6" width="14.58203125" style="6" customWidth="1"/>
    <col min="7" max="7" width="1.83203125" style="1" customWidth="1"/>
    <col min="8" max="16384" width="9" style="1"/>
  </cols>
  <sheetData>
    <row r="1" spans="1:7" x14ac:dyDescent="0.35">
      <c r="A1" s="5"/>
      <c r="B1" s="2"/>
      <c r="C1" s="2"/>
      <c r="F1" s="48"/>
    </row>
    <row r="2" spans="1:7" ht="18" x14ac:dyDescent="0.35">
      <c r="A2" s="35" t="s">
        <v>150</v>
      </c>
      <c r="E2"/>
      <c r="F2" s="36"/>
    </row>
    <row r="3" spans="1:7" ht="19.149999999999999" customHeight="1" x14ac:dyDescent="0.35">
      <c r="A3" s="35" t="s">
        <v>151</v>
      </c>
      <c r="F3" s="36"/>
    </row>
    <row r="4" spans="1:7" ht="18" x14ac:dyDescent="0.35">
      <c r="A4" s="29" t="s">
        <v>418</v>
      </c>
      <c r="B4" s="8"/>
      <c r="C4" s="8"/>
      <c r="D4" s="8"/>
      <c r="E4" s="8"/>
      <c r="F4" s="9"/>
    </row>
    <row r="5" spans="1:7" x14ac:dyDescent="0.35">
      <c r="A5" s="10"/>
      <c r="F5" s="11"/>
      <c r="G5" s="12"/>
    </row>
    <row r="6" spans="1:7" x14ac:dyDescent="0.35">
      <c r="A6" s="13" t="s">
        <v>36</v>
      </c>
      <c r="F6" s="14" t="s">
        <v>0</v>
      </c>
      <c r="G6" s="12"/>
    </row>
    <row r="7" spans="1:7" ht="10.5" customHeight="1" thickBot="1" x14ac:dyDescent="0.4">
      <c r="A7" s="15"/>
      <c r="B7" s="16"/>
      <c r="C7" s="16"/>
      <c r="D7" s="16"/>
      <c r="E7" s="16"/>
      <c r="F7" s="17"/>
      <c r="G7" s="12"/>
    </row>
    <row r="8" spans="1:7" ht="10.5" customHeight="1" x14ac:dyDescent="0.35">
      <c r="A8" s="12"/>
      <c r="F8" s="24"/>
    </row>
    <row r="9" spans="1:7" ht="77" customHeight="1" x14ac:dyDescent="0.35">
      <c r="A9" s="12"/>
      <c r="B9" s="169" t="s">
        <v>323</v>
      </c>
      <c r="C9" s="169"/>
      <c r="D9" s="169"/>
      <c r="F9" s="18"/>
    </row>
    <row r="10" spans="1:7" ht="10.5" customHeight="1" thickBot="1" x14ac:dyDescent="0.4">
      <c r="A10" s="15"/>
      <c r="B10" s="16"/>
      <c r="C10" s="16"/>
      <c r="D10" s="16"/>
      <c r="F10" s="19"/>
    </row>
    <row r="11" spans="1:7" s="3" customFormat="1" ht="12.5" x14ac:dyDescent="0.25">
      <c r="A11" s="20"/>
      <c r="D11" s="58"/>
      <c r="E11" s="59"/>
      <c r="F11" s="60"/>
    </row>
    <row r="12" spans="1:7" s="3" customFormat="1" ht="14" x14ac:dyDescent="0.3">
      <c r="A12" s="61">
        <v>0</v>
      </c>
      <c r="B12" s="62" t="s">
        <v>37</v>
      </c>
      <c r="D12" s="58"/>
      <c r="E12" s="58"/>
      <c r="F12" s="60"/>
    </row>
    <row r="13" spans="1:7" s="3" customFormat="1" ht="12.5" x14ac:dyDescent="0.25">
      <c r="A13" s="20"/>
      <c r="D13" s="58"/>
      <c r="E13" s="58"/>
      <c r="F13" s="60"/>
    </row>
    <row r="14" spans="1:7" s="3" customFormat="1" ht="14" x14ac:dyDescent="0.3">
      <c r="A14" s="63">
        <v>2</v>
      </c>
      <c r="B14" s="64" t="s">
        <v>41</v>
      </c>
      <c r="C14" s="64"/>
      <c r="D14" s="65"/>
      <c r="E14" s="65"/>
      <c r="F14" s="66">
        <f>F59+F80</f>
        <v>0</v>
      </c>
    </row>
    <row r="15" spans="1:7" s="3" customFormat="1" ht="14" x14ac:dyDescent="0.3">
      <c r="A15" s="63"/>
      <c r="B15" s="64"/>
      <c r="C15" s="64"/>
      <c r="D15" s="65"/>
      <c r="E15" s="65"/>
      <c r="F15" s="66"/>
    </row>
    <row r="16" spans="1:7" s="3" customFormat="1" ht="14" x14ac:dyDescent="0.3">
      <c r="A16" s="63">
        <v>3</v>
      </c>
      <c r="B16" s="64" t="s">
        <v>40</v>
      </c>
      <c r="C16" s="64"/>
      <c r="D16" s="65"/>
      <c r="E16" s="65"/>
      <c r="F16" s="66">
        <f>F191</f>
        <v>0</v>
      </c>
    </row>
    <row r="17" spans="1:6" s="3" customFormat="1" ht="14" x14ac:dyDescent="0.3">
      <c r="A17" s="63"/>
      <c r="B17" s="64"/>
      <c r="C17" s="64"/>
      <c r="D17" s="65"/>
      <c r="E17" s="65"/>
      <c r="F17" s="66"/>
    </row>
    <row r="18" spans="1:6" s="3" customFormat="1" ht="14" x14ac:dyDescent="0.3">
      <c r="A18" s="63">
        <v>4</v>
      </c>
      <c r="B18" s="64" t="s">
        <v>89</v>
      </c>
      <c r="C18" s="64"/>
      <c r="D18" s="65"/>
      <c r="E18" s="65"/>
      <c r="F18" s="66">
        <f>F275</f>
        <v>0</v>
      </c>
    </row>
    <row r="19" spans="1:6" s="3" customFormat="1" ht="14" x14ac:dyDescent="0.3">
      <c r="A19" s="63"/>
      <c r="B19" s="64"/>
      <c r="C19" s="64"/>
      <c r="D19" s="65"/>
      <c r="E19" s="65"/>
      <c r="F19" s="66"/>
    </row>
    <row r="20" spans="1:6" s="3" customFormat="1" ht="14" x14ac:dyDescent="0.3">
      <c r="A20" s="63">
        <v>5</v>
      </c>
      <c r="B20" s="64" t="s">
        <v>100</v>
      </c>
      <c r="C20" s="64"/>
      <c r="D20" s="65"/>
      <c r="E20" s="65"/>
      <c r="F20" s="66">
        <f>F291</f>
        <v>0</v>
      </c>
    </row>
    <row r="21" spans="1:6" s="3" customFormat="1" ht="14" x14ac:dyDescent="0.3">
      <c r="A21" s="63"/>
      <c r="B21" s="68"/>
      <c r="C21" s="64"/>
      <c r="D21" s="65"/>
      <c r="E21" s="65"/>
      <c r="F21" s="66"/>
    </row>
    <row r="22" spans="1:6" s="3" customFormat="1" ht="28" x14ac:dyDescent="0.3">
      <c r="A22" s="69">
        <v>6</v>
      </c>
      <c r="B22" s="70" t="s">
        <v>112</v>
      </c>
      <c r="C22" s="64"/>
      <c r="D22" s="65"/>
      <c r="E22" s="65"/>
      <c r="F22" s="66">
        <f>F371</f>
        <v>0</v>
      </c>
    </row>
    <row r="23" spans="1:6" s="3" customFormat="1" ht="14" x14ac:dyDescent="0.3">
      <c r="A23" s="63"/>
      <c r="B23" s="68"/>
      <c r="C23" s="64"/>
      <c r="D23" s="65"/>
      <c r="E23" s="65"/>
      <c r="F23" s="66"/>
    </row>
    <row r="24" spans="1:6" s="3" customFormat="1" ht="28" x14ac:dyDescent="0.3">
      <c r="A24" s="69">
        <v>11</v>
      </c>
      <c r="B24" s="70" t="s">
        <v>49</v>
      </c>
      <c r="C24" s="64"/>
      <c r="D24" s="65"/>
      <c r="E24" s="65"/>
      <c r="F24" s="66">
        <f>F378</f>
        <v>0</v>
      </c>
    </row>
    <row r="25" spans="1:6" s="3" customFormat="1" ht="14" x14ac:dyDescent="0.3">
      <c r="A25" s="63"/>
      <c r="B25" s="68"/>
      <c r="C25" s="64"/>
      <c r="D25" s="65"/>
      <c r="E25" s="65"/>
      <c r="F25" s="66"/>
    </row>
    <row r="26" spans="1:6" s="3" customFormat="1" ht="14" x14ac:dyDescent="0.3">
      <c r="A26" s="63">
        <v>12</v>
      </c>
      <c r="B26" s="64" t="s">
        <v>5</v>
      </c>
      <c r="C26" s="64"/>
      <c r="D26" s="65"/>
      <c r="E26" s="65"/>
      <c r="F26" s="66">
        <f>F387</f>
        <v>0</v>
      </c>
    </row>
    <row r="27" spans="1:6" s="3" customFormat="1" ht="14" x14ac:dyDescent="0.3">
      <c r="A27" s="63"/>
      <c r="B27" s="68"/>
      <c r="C27" s="64"/>
      <c r="D27" s="65"/>
      <c r="E27" s="65"/>
      <c r="F27" s="66"/>
    </row>
    <row r="28" spans="1:6" s="3" customFormat="1" ht="14" x14ac:dyDescent="0.3">
      <c r="A28" s="20">
        <v>13</v>
      </c>
      <c r="B28" s="64" t="s">
        <v>50</v>
      </c>
      <c r="D28" s="72" t="s">
        <v>51</v>
      </c>
      <c r="E28" s="58"/>
      <c r="F28" s="60">
        <f>F394</f>
        <v>0</v>
      </c>
    </row>
    <row r="29" spans="1:6" s="3" customFormat="1" ht="42" x14ac:dyDescent="0.3">
      <c r="A29" s="20"/>
      <c r="B29" s="74" t="s">
        <v>32</v>
      </c>
      <c r="D29" s="58"/>
      <c r="E29" s="58"/>
      <c r="F29" s="60"/>
    </row>
    <row r="30" spans="1:6" s="3" customFormat="1" ht="12.5" x14ac:dyDescent="0.25">
      <c r="A30" s="20"/>
      <c r="B30" s="83"/>
      <c r="D30" s="58"/>
      <c r="E30" s="58"/>
      <c r="F30" s="60"/>
    </row>
    <row r="31" spans="1:6" s="3" customFormat="1" ht="28" x14ac:dyDescent="0.25">
      <c r="A31" s="57">
        <v>14</v>
      </c>
      <c r="B31" s="75" t="s">
        <v>35</v>
      </c>
      <c r="C31" s="49"/>
      <c r="D31" s="76" t="s">
        <v>51</v>
      </c>
      <c r="E31" s="58"/>
      <c r="F31" s="60">
        <f>F399</f>
        <v>0</v>
      </c>
    </row>
    <row r="32" spans="1:6" s="3" customFormat="1" ht="14" x14ac:dyDescent="0.25">
      <c r="A32" s="57"/>
      <c r="B32" s="75"/>
      <c r="C32" s="49"/>
      <c r="D32" s="76"/>
      <c r="E32" s="58"/>
      <c r="F32" s="60"/>
    </row>
    <row r="33" spans="1:7" s="3" customFormat="1" ht="14" x14ac:dyDescent="0.25">
      <c r="A33" s="57"/>
      <c r="B33" s="75"/>
      <c r="C33" s="49"/>
      <c r="D33" s="76"/>
      <c r="E33" s="58"/>
      <c r="F33" s="60"/>
    </row>
    <row r="34" spans="1:7" s="3" customFormat="1" ht="14" x14ac:dyDescent="0.25">
      <c r="A34" s="57"/>
      <c r="B34" s="75"/>
      <c r="C34" s="49"/>
      <c r="D34" s="76"/>
      <c r="E34" s="58"/>
      <c r="F34" s="60"/>
    </row>
    <row r="35" spans="1:7" s="3" customFormat="1" ht="14" x14ac:dyDescent="0.25">
      <c r="A35" s="57"/>
      <c r="B35" s="75"/>
      <c r="C35" s="49"/>
      <c r="D35" s="76"/>
      <c r="E35" s="58"/>
      <c r="F35" s="60"/>
    </row>
    <row r="36" spans="1:7" s="3" customFormat="1" ht="14" x14ac:dyDescent="0.25">
      <c r="A36" s="57"/>
      <c r="B36" s="75"/>
      <c r="C36" s="49"/>
      <c r="D36" s="76"/>
      <c r="E36" s="58"/>
      <c r="F36" s="60"/>
    </row>
    <row r="37" spans="1:7" s="3" customFormat="1" ht="14" x14ac:dyDescent="0.25">
      <c r="A37" s="57"/>
      <c r="B37" s="75"/>
      <c r="C37" s="49"/>
      <c r="D37" s="76"/>
      <c r="E37" s="58"/>
      <c r="F37" s="60"/>
    </row>
    <row r="38" spans="1:7" s="3" customFormat="1" ht="14" x14ac:dyDescent="0.25">
      <c r="A38" s="57"/>
      <c r="B38" s="75"/>
      <c r="C38" s="49"/>
      <c r="D38" s="76"/>
      <c r="E38" s="58"/>
      <c r="F38" s="60"/>
    </row>
    <row r="39" spans="1:7" s="3" customFormat="1" ht="14" x14ac:dyDescent="0.25">
      <c r="A39" s="57"/>
      <c r="B39" s="75"/>
      <c r="C39" s="49"/>
      <c r="D39" s="76"/>
      <c r="E39" s="58"/>
      <c r="F39" s="60"/>
    </row>
    <row r="40" spans="1:7" s="3" customFormat="1" ht="14" x14ac:dyDescent="0.25">
      <c r="A40" s="57"/>
      <c r="B40" s="75"/>
      <c r="C40" s="49"/>
      <c r="D40" s="76"/>
      <c r="E40" s="58"/>
      <c r="F40" s="60"/>
    </row>
    <row r="41" spans="1:7" s="3" customFormat="1" ht="14" x14ac:dyDescent="0.25">
      <c r="A41" s="57"/>
      <c r="B41" s="75"/>
      <c r="C41" s="49"/>
      <c r="D41" s="76"/>
      <c r="E41" s="58"/>
      <c r="F41" s="60"/>
    </row>
    <row r="42" spans="1:7" s="3" customFormat="1" ht="12" customHeight="1" x14ac:dyDescent="0.25">
      <c r="A42" s="20"/>
      <c r="B42" s="49"/>
      <c r="C42" s="49"/>
      <c r="D42" s="58"/>
      <c r="E42" s="58"/>
      <c r="F42" s="60"/>
    </row>
    <row r="43" spans="1:7" s="3" customFormat="1" ht="12.5" x14ac:dyDescent="0.25">
      <c r="A43" s="20"/>
      <c r="B43" s="49"/>
      <c r="C43" s="49"/>
      <c r="D43" s="58"/>
      <c r="E43" s="58"/>
      <c r="F43" s="60"/>
    </row>
    <row r="44" spans="1:7" s="3" customFormat="1" ht="12.5" x14ac:dyDescent="0.25">
      <c r="A44" s="20"/>
      <c r="B44" s="49"/>
      <c r="C44" s="49"/>
      <c r="D44" s="58"/>
      <c r="E44" s="58"/>
      <c r="F44" s="60"/>
    </row>
    <row r="45" spans="1:7" s="3" customFormat="1" ht="13" thickBot="1" x14ac:dyDescent="0.3">
      <c r="A45" s="51"/>
      <c r="B45" s="52"/>
      <c r="C45" s="52"/>
      <c r="D45" s="77"/>
      <c r="E45" s="77"/>
      <c r="F45" s="78"/>
    </row>
    <row r="46" spans="1:7" s="3" customFormat="1" ht="6.75" customHeight="1" x14ac:dyDescent="0.25">
      <c r="A46" s="20"/>
      <c r="D46" s="58"/>
      <c r="F46" s="60"/>
      <c r="G46" s="22"/>
    </row>
    <row r="47" spans="1:7" s="3" customFormat="1" ht="13" x14ac:dyDescent="0.3">
      <c r="A47" s="20"/>
      <c r="B47" s="23" t="s">
        <v>124</v>
      </c>
      <c r="D47" s="58"/>
      <c r="E47" s="23" t="s">
        <v>0</v>
      </c>
      <c r="F47" s="60">
        <f>SUM(F14:F31)</f>
        <v>0</v>
      </c>
      <c r="G47" s="22"/>
    </row>
    <row r="48" spans="1:7" s="3" customFormat="1" ht="8.25" customHeight="1" x14ac:dyDescent="0.25">
      <c r="A48" s="20"/>
      <c r="D48" s="58"/>
      <c r="F48" s="21"/>
      <c r="G48" s="22"/>
    </row>
    <row r="49" spans="1:7" s="3" customFormat="1" ht="13" thickBot="1" x14ac:dyDescent="0.3">
      <c r="A49" s="51"/>
      <c r="B49" s="79"/>
      <c r="C49" s="52"/>
      <c r="D49" s="77"/>
      <c r="E49" s="80"/>
      <c r="F49" s="53"/>
      <c r="G49" s="22"/>
    </row>
    <row r="50" spans="1:7" s="3" customFormat="1" ht="13" customHeight="1" x14ac:dyDescent="0.25">
      <c r="A50" s="20"/>
      <c r="B50" s="83"/>
      <c r="E50" s="81"/>
      <c r="F50" s="21"/>
    </row>
    <row r="51" spans="1:7" s="3" customFormat="1" ht="13.5" customHeight="1" x14ac:dyDescent="0.3">
      <c r="A51" s="107">
        <v>2</v>
      </c>
      <c r="B51" s="25" t="s">
        <v>52</v>
      </c>
      <c r="F51" s="21"/>
      <c r="G51" s="22"/>
    </row>
    <row r="52" spans="1:7" s="3" customFormat="1" ht="13.5" customHeight="1" x14ac:dyDescent="0.3">
      <c r="A52" s="27"/>
      <c r="B52" s="122"/>
      <c r="F52" s="21"/>
      <c r="G52" s="22"/>
    </row>
    <row r="53" spans="1:7" s="3" customFormat="1" ht="13.5" customHeight="1" x14ac:dyDescent="0.3">
      <c r="A53" s="27"/>
      <c r="B53" s="25" t="s">
        <v>69</v>
      </c>
      <c r="F53" s="21"/>
      <c r="G53" s="22"/>
    </row>
    <row r="54" spans="1:7" s="3" customFormat="1" ht="13.5" customHeight="1" x14ac:dyDescent="0.25">
      <c r="A54" s="20">
        <v>2.1</v>
      </c>
      <c r="B54" s="3" t="s">
        <v>6</v>
      </c>
      <c r="F54" s="21"/>
      <c r="G54" s="22"/>
    </row>
    <row r="55" spans="1:7" s="3" customFormat="1" ht="13.5" customHeight="1" x14ac:dyDescent="0.25">
      <c r="A55" s="20">
        <v>2.2000000000000002</v>
      </c>
      <c r="B55" s="3" t="s">
        <v>9</v>
      </c>
      <c r="F55" s="21"/>
      <c r="G55" s="22"/>
    </row>
    <row r="56" spans="1:7" s="3" customFormat="1" ht="13.5" customHeight="1" x14ac:dyDescent="0.25">
      <c r="A56" s="20">
        <v>2.2999999999999998</v>
      </c>
      <c r="B56" s="3" t="s">
        <v>28</v>
      </c>
      <c r="F56" s="21"/>
      <c r="G56" s="22"/>
    </row>
    <row r="57" spans="1:7" s="3" customFormat="1" ht="13.5" customHeight="1" x14ac:dyDescent="0.25">
      <c r="A57" s="20">
        <v>2.4</v>
      </c>
      <c r="B57" s="3" t="s">
        <v>4</v>
      </c>
      <c r="F57" s="21"/>
      <c r="G57" s="22"/>
    </row>
    <row r="58" spans="1:7" s="3" customFormat="1" ht="13.5" customHeight="1" x14ac:dyDescent="0.25">
      <c r="A58" s="20"/>
      <c r="F58" s="26"/>
      <c r="G58" s="22"/>
    </row>
    <row r="59" spans="1:7" s="3" customFormat="1" ht="13.5" customHeight="1" x14ac:dyDescent="0.3">
      <c r="A59" s="20"/>
      <c r="B59" s="25" t="s">
        <v>70</v>
      </c>
      <c r="E59" s="23" t="s">
        <v>0</v>
      </c>
      <c r="F59" s="21">
        <f>SUM(F54:F57)</f>
        <v>0</v>
      </c>
      <c r="G59" s="22"/>
    </row>
    <row r="60" spans="1:7" s="3" customFormat="1" ht="13.5" customHeight="1" x14ac:dyDescent="0.3">
      <c r="A60" s="20"/>
      <c r="B60" s="25"/>
      <c r="E60" s="23"/>
      <c r="F60" s="21"/>
      <c r="G60" s="22"/>
    </row>
    <row r="61" spans="1:7" s="3" customFormat="1" ht="13.5" customHeight="1" x14ac:dyDescent="0.3">
      <c r="A61" s="27"/>
      <c r="B61" s="122"/>
      <c r="F61" s="21"/>
      <c r="G61" s="22"/>
    </row>
    <row r="62" spans="1:7" s="3" customFormat="1" ht="13.5" customHeight="1" x14ac:dyDescent="0.3">
      <c r="A62" s="27"/>
      <c r="B62" s="25" t="s">
        <v>29</v>
      </c>
      <c r="F62" s="21"/>
      <c r="G62" s="22"/>
    </row>
    <row r="63" spans="1:7" s="3" customFormat="1" ht="7" customHeight="1" x14ac:dyDescent="0.25">
      <c r="A63" s="20"/>
      <c r="F63" s="21"/>
      <c r="G63" s="22"/>
    </row>
    <row r="64" spans="1:7" s="3" customFormat="1" ht="13.5" customHeight="1" x14ac:dyDescent="0.3">
      <c r="A64" s="27"/>
      <c r="B64" s="25" t="s">
        <v>71</v>
      </c>
      <c r="F64" s="21"/>
      <c r="G64" s="22"/>
    </row>
    <row r="65" spans="1:7" s="3" customFormat="1" ht="13.5" customHeight="1" x14ac:dyDescent="0.25">
      <c r="A65" s="20">
        <v>2.5</v>
      </c>
      <c r="B65" s="3" t="s">
        <v>242</v>
      </c>
      <c r="F65" s="21"/>
      <c r="G65" s="22"/>
    </row>
    <row r="66" spans="1:7" s="3" customFormat="1" ht="13.5" customHeight="1" x14ac:dyDescent="0.25">
      <c r="A66" s="20">
        <v>2.6</v>
      </c>
      <c r="B66" s="3" t="s">
        <v>244</v>
      </c>
      <c r="F66" s="21"/>
      <c r="G66" s="22"/>
    </row>
    <row r="67" spans="1:7" s="3" customFormat="1" ht="12.5" x14ac:dyDescent="0.25">
      <c r="A67" s="20">
        <v>2.7</v>
      </c>
      <c r="B67" s="121" t="s">
        <v>243</v>
      </c>
      <c r="F67" s="21"/>
      <c r="G67" s="22"/>
    </row>
    <row r="68" spans="1:7" s="3" customFormat="1" ht="12.5" x14ac:dyDescent="0.25">
      <c r="A68" s="20">
        <v>2.8</v>
      </c>
      <c r="B68" s="121" t="s">
        <v>246</v>
      </c>
      <c r="F68" s="21"/>
      <c r="G68" s="22"/>
    </row>
    <row r="69" spans="1:7" s="3" customFormat="1" ht="12.5" x14ac:dyDescent="0.25">
      <c r="A69" s="20">
        <v>2.9</v>
      </c>
      <c r="B69" s="121" t="s">
        <v>245</v>
      </c>
      <c r="F69" s="21"/>
      <c r="G69" s="22"/>
    </row>
    <row r="70" spans="1:7" s="3" customFormat="1" ht="12.5" x14ac:dyDescent="0.25">
      <c r="A70" s="50">
        <v>2.1</v>
      </c>
      <c r="B70" s="121" t="s">
        <v>247</v>
      </c>
      <c r="F70" s="21"/>
      <c r="G70" s="22"/>
    </row>
    <row r="71" spans="1:7" s="3" customFormat="1" ht="12.5" x14ac:dyDescent="0.25">
      <c r="A71" s="20">
        <v>2.11</v>
      </c>
      <c r="B71" s="121" t="s">
        <v>248</v>
      </c>
      <c r="F71" s="21"/>
      <c r="G71" s="22"/>
    </row>
    <row r="72" spans="1:7" s="3" customFormat="1" ht="12.5" x14ac:dyDescent="0.25">
      <c r="A72" s="50">
        <v>2.12</v>
      </c>
      <c r="B72" s="121" t="s">
        <v>249</v>
      </c>
      <c r="F72" s="21"/>
      <c r="G72" s="22"/>
    </row>
    <row r="73" spans="1:7" s="3" customFormat="1" ht="12.5" x14ac:dyDescent="0.25">
      <c r="A73" s="20">
        <v>2.13</v>
      </c>
      <c r="B73" s="121" t="s">
        <v>410</v>
      </c>
      <c r="F73" s="21"/>
      <c r="G73" s="22"/>
    </row>
    <row r="74" spans="1:7" s="3" customFormat="1" ht="13.5" customHeight="1" x14ac:dyDescent="0.25">
      <c r="A74" s="50">
        <v>2.14</v>
      </c>
      <c r="B74" s="3" t="s">
        <v>4</v>
      </c>
      <c r="F74" s="21"/>
      <c r="G74" s="22"/>
    </row>
    <row r="75" spans="1:7" s="3" customFormat="1" ht="7" customHeight="1" x14ac:dyDescent="0.25">
      <c r="A75" s="20"/>
      <c r="F75" s="21"/>
      <c r="G75" s="22"/>
    </row>
    <row r="76" spans="1:7" s="3" customFormat="1" ht="13.5" customHeight="1" x14ac:dyDescent="0.3">
      <c r="A76" s="27"/>
      <c r="B76" s="25" t="s">
        <v>117</v>
      </c>
      <c r="F76" s="21"/>
      <c r="G76" s="22"/>
    </row>
    <row r="77" spans="1:7" s="3" customFormat="1" ht="50" x14ac:dyDescent="0.25">
      <c r="A77" s="57">
        <v>2.15</v>
      </c>
      <c r="B77" s="121" t="s">
        <v>309</v>
      </c>
      <c r="F77" s="21"/>
      <c r="G77" s="22"/>
    </row>
    <row r="78" spans="1:7" s="3" customFormat="1" ht="13.5" customHeight="1" x14ac:dyDescent="0.25">
      <c r="A78" s="20">
        <v>2.16</v>
      </c>
      <c r="B78" s="3" t="s">
        <v>4</v>
      </c>
      <c r="F78" s="21"/>
      <c r="G78" s="22"/>
    </row>
    <row r="79" spans="1:7" s="3" customFormat="1" ht="13.5" customHeight="1" x14ac:dyDescent="0.25">
      <c r="A79" s="20"/>
      <c r="F79" s="26"/>
      <c r="G79" s="22"/>
    </row>
    <row r="80" spans="1:7" s="3" customFormat="1" ht="13.5" customHeight="1" x14ac:dyDescent="0.3">
      <c r="A80" s="20"/>
      <c r="B80" s="25" t="s">
        <v>54</v>
      </c>
      <c r="E80" s="23" t="s">
        <v>0</v>
      </c>
      <c r="F80" s="21">
        <f>SUM(F63:F78)</f>
        <v>0</v>
      </c>
      <c r="G80" s="22"/>
    </row>
    <row r="81" spans="1:7" s="3" customFormat="1" ht="13.5" customHeight="1" x14ac:dyDescent="0.25">
      <c r="A81" s="20"/>
      <c r="F81" s="21"/>
      <c r="G81" s="22"/>
    </row>
    <row r="82" spans="1:7" s="3" customFormat="1" ht="13.5" customHeight="1" x14ac:dyDescent="0.25">
      <c r="A82" s="20"/>
      <c r="F82" s="21"/>
      <c r="G82" s="22"/>
    </row>
    <row r="83" spans="1:7" s="3" customFormat="1" ht="13" x14ac:dyDescent="0.3">
      <c r="A83" s="27">
        <v>3</v>
      </c>
      <c r="B83" s="25" t="s">
        <v>18</v>
      </c>
      <c r="F83" s="28"/>
      <c r="G83" s="22"/>
    </row>
    <row r="84" spans="1:7" s="3" customFormat="1" ht="13" x14ac:dyDescent="0.3">
      <c r="A84" s="27"/>
      <c r="B84" s="25"/>
      <c r="F84" s="28"/>
      <c r="G84" s="22"/>
    </row>
    <row r="85" spans="1:7" s="3" customFormat="1" ht="13" x14ac:dyDescent="0.3">
      <c r="A85" s="27"/>
      <c r="B85" s="25" t="s">
        <v>72</v>
      </c>
      <c r="F85" s="28"/>
      <c r="G85" s="22"/>
    </row>
    <row r="86" spans="1:7" s="3" customFormat="1" ht="12.5" x14ac:dyDescent="0.25">
      <c r="A86" s="57">
        <v>3.1</v>
      </c>
      <c r="B86" s="3" t="s">
        <v>73</v>
      </c>
      <c r="F86" s="28"/>
      <c r="G86" s="22"/>
    </row>
    <row r="87" spans="1:7" s="3" customFormat="1" ht="12.5" x14ac:dyDescent="0.25">
      <c r="A87" s="57">
        <v>3.2</v>
      </c>
      <c r="B87" s="3" t="s">
        <v>74</v>
      </c>
      <c r="F87" s="28"/>
      <c r="G87" s="22"/>
    </row>
    <row r="88" spans="1:7" s="3" customFormat="1" ht="12.5" x14ac:dyDescent="0.25">
      <c r="A88" s="57">
        <v>3.3</v>
      </c>
      <c r="B88" s="3" t="s">
        <v>75</v>
      </c>
      <c r="F88" s="28"/>
      <c r="G88" s="22"/>
    </row>
    <row r="89" spans="1:7" s="3" customFormat="1" ht="12.5" x14ac:dyDescent="0.25">
      <c r="A89" s="57">
        <v>3.4</v>
      </c>
      <c r="B89" s="3" t="s">
        <v>424</v>
      </c>
      <c r="F89" s="28"/>
      <c r="G89" s="22"/>
    </row>
    <row r="90" spans="1:7" s="3" customFormat="1" ht="12.5" x14ac:dyDescent="0.25">
      <c r="A90" s="57">
        <v>3.5</v>
      </c>
      <c r="B90" s="3" t="s">
        <v>423</v>
      </c>
      <c r="F90" s="28"/>
      <c r="G90" s="22"/>
    </row>
    <row r="91" spans="1:7" s="3" customFormat="1" ht="12.5" x14ac:dyDescent="0.25">
      <c r="A91" s="57">
        <v>3.6</v>
      </c>
      <c r="B91" s="3" t="s">
        <v>81</v>
      </c>
      <c r="F91" s="28"/>
      <c r="G91" s="22"/>
    </row>
    <row r="92" spans="1:7" s="3" customFormat="1" ht="12.5" x14ac:dyDescent="0.25">
      <c r="A92" s="57">
        <v>3.7</v>
      </c>
      <c r="B92" s="3" t="s">
        <v>425</v>
      </c>
      <c r="F92" s="28"/>
      <c r="G92" s="22"/>
    </row>
    <row r="93" spans="1:7" s="3" customFormat="1" ht="12.5" x14ac:dyDescent="0.25">
      <c r="A93" s="57"/>
      <c r="F93" s="28"/>
      <c r="G93" s="22"/>
    </row>
    <row r="94" spans="1:7" s="3" customFormat="1" ht="12.5" x14ac:dyDescent="0.25">
      <c r="A94" s="57"/>
      <c r="F94" s="28"/>
      <c r="G94" s="22"/>
    </row>
    <row r="95" spans="1:7" s="3" customFormat="1" ht="12.5" x14ac:dyDescent="0.25">
      <c r="A95" s="57"/>
      <c r="F95" s="28"/>
      <c r="G95" s="22"/>
    </row>
    <row r="96" spans="1:7" s="3" customFormat="1" ht="12.5" x14ac:dyDescent="0.25">
      <c r="A96" s="57"/>
      <c r="F96" s="28"/>
      <c r="G96" s="22"/>
    </row>
    <row r="97" spans="1:7" s="3" customFormat="1" ht="12.5" x14ac:dyDescent="0.25">
      <c r="A97" s="57"/>
      <c r="F97" s="28"/>
      <c r="G97" s="22"/>
    </row>
    <row r="98" spans="1:7" s="3" customFormat="1" ht="12.5" x14ac:dyDescent="0.25">
      <c r="A98" s="20"/>
      <c r="F98" s="28"/>
      <c r="G98" s="22"/>
    </row>
    <row r="99" spans="1:7" s="3" customFormat="1" ht="13" x14ac:dyDescent="0.3">
      <c r="A99" s="27"/>
      <c r="B99" s="114" t="s">
        <v>47</v>
      </c>
      <c r="F99" s="21">
        <f>SUM(F86:F92)</f>
        <v>0</v>
      </c>
      <c r="G99" s="22"/>
    </row>
    <row r="100" spans="1:7" s="3" customFormat="1" ht="13.5" thickBot="1" x14ac:dyDescent="0.35">
      <c r="A100" s="124"/>
      <c r="B100" s="125"/>
      <c r="C100" s="52"/>
      <c r="D100" s="52"/>
      <c r="E100" s="52"/>
      <c r="F100" s="55"/>
      <c r="G100" s="22"/>
    </row>
    <row r="101" spans="1:7" s="3" customFormat="1" ht="13" x14ac:dyDescent="0.3">
      <c r="A101" s="27"/>
      <c r="B101" s="25"/>
      <c r="F101" s="28"/>
      <c r="G101" s="22"/>
    </row>
    <row r="102" spans="1:7" s="3" customFormat="1" ht="13" x14ac:dyDescent="0.3">
      <c r="A102" s="27"/>
      <c r="B102" s="114" t="s">
        <v>48</v>
      </c>
      <c r="F102" s="21">
        <f>F99</f>
        <v>0</v>
      </c>
      <c r="G102" s="22"/>
    </row>
    <row r="103" spans="1:7" s="3" customFormat="1" ht="12.5" x14ac:dyDescent="0.25">
      <c r="A103" s="20"/>
      <c r="F103" s="28"/>
      <c r="G103" s="22"/>
    </row>
    <row r="104" spans="1:7" s="3" customFormat="1" ht="13" x14ac:dyDescent="0.3">
      <c r="A104" s="27">
        <v>3</v>
      </c>
      <c r="B104" s="25" t="s">
        <v>78</v>
      </c>
      <c r="F104" s="28"/>
      <c r="G104" s="22"/>
    </row>
    <row r="105" spans="1:7" s="3" customFormat="1" ht="13" x14ac:dyDescent="0.3">
      <c r="A105" s="27"/>
      <c r="B105" s="25"/>
      <c r="F105" s="28"/>
      <c r="G105" s="22"/>
    </row>
    <row r="106" spans="1:7" s="3" customFormat="1" ht="13" x14ac:dyDescent="0.3">
      <c r="A106" s="27"/>
      <c r="B106" s="25" t="s">
        <v>327</v>
      </c>
      <c r="F106" s="28"/>
      <c r="G106" s="22"/>
    </row>
    <row r="107" spans="1:7" s="3" customFormat="1" ht="12.5" x14ac:dyDescent="0.25">
      <c r="A107" s="57">
        <v>3.8</v>
      </c>
      <c r="B107" s="3" t="s">
        <v>411</v>
      </c>
      <c r="F107" s="28"/>
      <c r="G107" s="22"/>
    </row>
    <row r="108" spans="1:7" s="3" customFormat="1" ht="25" x14ac:dyDescent="0.25">
      <c r="A108" s="57">
        <v>3.9</v>
      </c>
      <c r="B108" s="121" t="s">
        <v>140</v>
      </c>
      <c r="F108" s="28"/>
      <c r="G108" s="22"/>
    </row>
    <row r="109" spans="1:7" s="3" customFormat="1" ht="12.5" x14ac:dyDescent="0.25">
      <c r="A109" s="119">
        <v>3.1</v>
      </c>
      <c r="B109" s="3" t="s">
        <v>77</v>
      </c>
      <c r="F109" s="28"/>
      <c r="G109" s="22"/>
    </row>
    <row r="110" spans="1:7" s="3" customFormat="1" ht="12.5" x14ac:dyDescent="0.25">
      <c r="A110" s="50">
        <v>3.11</v>
      </c>
      <c r="B110" s="3" t="s">
        <v>4</v>
      </c>
      <c r="F110" s="28"/>
      <c r="G110" s="22"/>
    </row>
    <row r="111" spans="1:7" s="3" customFormat="1" ht="12.5" x14ac:dyDescent="0.25">
      <c r="A111" s="50"/>
      <c r="B111" s="136" t="s">
        <v>289</v>
      </c>
      <c r="F111" s="28"/>
      <c r="G111" s="22"/>
    </row>
    <row r="112" spans="1:7" s="3" customFormat="1" ht="12.5" x14ac:dyDescent="0.25">
      <c r="A112" s="50">
        <v>3.12</v>
      </c>
      <c r="B112" s="3" t="s">
        <v>415</v>
      </c>
      <c r="F112" s="28"/>
      <c r="G112" s="22"/>
    </row>
    <row r="113" spans="1:7" s="3" customFormat="1" ht="12.5" x14ac:dyDescent="0.25">
      <c r="A113" s="119">
        <v>3.13</v>
      </c>
      <c r="B113" s="121" t="s">
        <v>412</v>
      </c>
      <c r="F113" s="28"/>
      <c r="G113" s="22"/>
    </row>
    <row r="114" spans="1:7" s="3" customFormat="1" ht="25" x14ac:dyDescent="0.25">
      <c r="A114" s="50">
        <v>3.14</v>
      </c>
      <c r="B114" s="121" t="s">
        <v>413</v>
      </c>
      <c r="F114" s="28"/>
      <c r="G114" s="22"/>
    </row>
    <row r="115" spans="1:7" s="3" customFormat="1" ht="12.5" x14ac:dyDescent="0.25">
      <c r="A115" s="119">
        <v>3.15</v>
      </c>
      <c r="B115" s="3" t="s">
        <v>414</v>
      </c>
      <c r="F115" s="28"/>
      <c r="G115" s="22"/>
    </row>
    <row r="116" spans="1:7" s="3" customFormat="1" ht="12.5" x14ac:dyDescent="0.25">
      <c r="A116" s="50">
        <v>3.16</v>
      </c>
      <c r="B116" s="3" t="s">
        <v>4</v>
      </c>
      <c r="F116" s="28"/>
      <c r="G116" s="22"/>
    </row>
    <row r="117" spans="1:7" s="3" customFormat="1" ht="13" x14ac:dyDescent="0.3">
      <c r="A117" s="27"/>
      <c r="B117" s="25"/>
      <c r="F117" s="28"/>
      <c r="G117" s="22"/>
    </row>
    <row r="118" spans="1:7" s="3" customFormat="1" ht="13" x14ac:dyDescent="0.3">
      <c r="A118" s="27"/>
      <c r="B118" s="25" t="s">
        <v>317</v>
      </c>
      <c r="F118" s="28"/>
      <c r="G118" s="22"/>
    </row>
    <row r="119" spans="1:7" s="3" customFormat="1" ht="74.5" customHeight="1" x14ac:dyDescent="0.25">
      <c r="A119" s="119">
        <v>3.17</v>
      </c>
      <c r="B119" s="121" t="s">
        <v>331</v>
      </c>
      <c r="F119" s="28"/>
      <c r="G119" s="22"/>
    </row>
    <row r="120" spans="1:7" s="3" customFormat="1" ht="12.5" customHeight="1" x14ac:dyDescent="0.25">
      <c r="A120" s="119">
        <v>3.18</v>
      </c>
      <c r="B120" s="137" t="s">
        <v>451</v>
      </c>
      <c r="F120" s="28"/>
      <c r="G120" s="22"/>
    </row>
    <row r="121" spans="1:7" s="3" customFormat="1" ht="50" x14ac:dyDescent="0.25">
      <c r="A121" s="119">
        <v>3.19</v>
      </c>
      <c r="B121" s="137" t="s">
        <v>452</v>
      </c>
      <c r="F121" s="28"/>
      <c r="G121" s="22"/>
    </row>
    <row r="122" spans="1:7" s="3" customFormat="1" ht="50" x14ac:dyDescent="0.25">
      <c r="A122" s="119">
        <v>3.2</v>
      </c>
      <c r="B122" s="121" t="s">
        <v>450</v>
      </c>
      <c r="F122" s="28"/>
      <c r="G122" s="22"/>
    </row>
    <row r="123" spans="1:7" s="3" customFormat="1" ht="37.5" x14ac:dyDescent="0.25">
      <c r="A123" s="119">
        <v>3.21</v>
      </c>
      <c r="B123" s="121" t="s">
        <v>192</v>
      </c>
      <c r="F123" s="28"/>
      <c r="G123" s="22"/>
    </row>
    <row r="124" spans="1:7" s="3" customFormat="1" ht="12.5" x14ac:dyDescent="0.25">
      <c r="A124" s="119">
        <v>3.22</v>
      </c>
      <c r="B124" s="121" t="s">
        <v>193</v>
      </c>
      <c r="F124" s="28"/>
      <c r="G124" s="22"/>
    </row>
    <row r="125" spans="1:7" s="3" customFormat="1" ht="12.5" x14ac:dyDescent="0.25">
      <c r="A125" s="119">
        <v>3.23</v>
      </c>
      <c r="B125" s="3" t="s">
        <v>84</v>
      </c>
      <c r="F125" s="28"/>
      <c r="G125" s="22"/>
    </row>
    <row r="126" spans="1:7" s="3" customFormat="1" ht="12.5" x14ac:dyDescent="0.25">
      <c r="A126" s="119">
        <v>3.24</v>
      </c>
      <c r="B126" s="3" t="s">
        <v>4</v>
      </c>
      <c r="F126" s="28"/>
      <c r="G126" s="22"/>
    </row>
    <row r="127" spans="1:7" s="3" customFormat="1" ht="12.5" x14ac:dyDescent="0.25">
      <c r="A127" s="119"/>
      <c r="B127" s="137"/>
      <c r="F127" s="28"/>
      <c r="G127" s="22"/>
    </row>
    <row r="128" spans="1:7" s="3" customFormat="1" ht="13" x14ac:dyDescent="0.3">
      <c r="A128" s="126"/>
      <c r="B128" s="25" t="s">
        <v>79</v>
      </c>
      <c r="F128" s="28"/>
      <c r="G128" s="22"/>
    </row>
    <row r="129" spans="1:7" s="3" customFormat="1" ht="37.5" x14ac:dyDescent="0.25">
      <c r="A129" s="119">
        <v>3.25</v>
      </c>
      <c r="B129" s="121" t="s">
        <v>321</v>
      </c>
      <c r="F129" s="28"/>
      <c r="G129" s="22"/>
    </row>
    <row r="130" spans="1:7" s="3" customFormat="1" ht="12.5" x14ac:dyDescent="0.25">
      <c r="A130" s="119">
        <v>3.26</v>
      </c>
      <c r="B130" s="3" t="s">
        <v>157</v>
      </c>
      <c r="F130" s="28"/>
      <c r="G130" s="22"/>
    </row>
    <row r="131" spans="1:7" s="3" customFormat="1" ht="12.5" x14ac:dyDescent="0.25">
      <c r="A131" s="119"/>
      <c r="B131" s="137"/>
      <c r="F131" s="28"/>
      <c r="G131" s="22"/>
    </row>
    <row r="132" spans="1:7" s="3" customFormat="1" ht="13" customHeight="1" x14ac:dyDescent="0.25">
      <c r="A132" s="119"/>
      <c r="B132" s="121"/>
      <c r="F132" s="28"/>
      <c r="G132" s="22"/>
    </row>
    <row r="133" spans="1:7" s="3" customFormat="1" ht="13" customHeight="1" x14ac:dyDescent="0.25">
      <c r="A133" s="119"/>
      <c r="B133" s="121"/>
      <c r="F133" s="28"/>
      <c r="G133" s="22"/>
    </row>
    <row r="134" spans="1:7" s="3" customFormat="1" ht="13" customHeight="1" x14ac:dyDescent="0.25">
      <c r="A134" s="119"/>
      <c r="B134" s="121"/>
      <c r="F134" s="28"/>
      <c r="G134" s="22"/>
    </row>
    <row r="135" spans="1:7" s="3" customFormat="1" ht="13" customHeight="1" x14ac:dyDescent="0.25">
      <c r="A135" s="119"/>
      <c r="B135" s="121"/>
      <c r="F135" s="28"/>
      <c r="G135" s="22"/>
    </row>
    <row r="136" spans="1:7" s="3" customFormat="1" ht="13" customHeight="1" x14ac:dyDescent="0.3">
      <c r="A136" s="27"/>
      <c r="B136" s="114" t="s">
        <v>47</v>
      </c>
      <c r="F136" s="21">
        <f>SUM(F102:F134)</f>
        <v>0</v>
      </c>
      <c r="G136" s="22"/>
    </row>
    <row r="137" spans="1:7" s="3" customFormat="1" ht="13" customHeight="1" thickBot="1" x14ac:dyDescent="0.35">
      <c r="A137" s="124"/>
      <c r="B137" s="125"/>
      <c r="C137" s="52"/>
      <c r="D137" s="52"/>
      <c r="E137" s="52"/>
      <c r="F137" s="55"/>
      <c r="G137" s="22"/>
    </row>
    <row r="138" spans="1:7" s="3" customFormat="1" ht="13" customHeight="1" x14ac:dyDescent="0.3">
      <c r="A138" s="27"/>
      <c r="B138" s="25"/>
      <c r="F138" s="28"/>
      <c r="G138" s="22"/>
    </row>
    <row r="139" spans="1:7" s="3" customFormat="1" ht="13" customHeight="1" x14ac:dyDescent="0.3">
      <c r="A139" s="27"/>
      <c r="B139" s="114" t="s">
        <v>48</v>
      </c>
      <c r="F139" s="21">
        <f>F136</f>
        <v>0</v>
      </c>
      <c r="G139" s="22"/>
    </row>
    <row r="140" spans="1:7" s="3" customFormat="1" ht="13" customHeight="1" x14ac:dyDescent="0.25">
      <c r="A140" s="119"/>
      <c r="B140" s="121"/>
      <c r="F140" s="28"/>
      <c r="G140" s="22"/>
    </row>
    <row r="141" spans="1:7" s="3" customFormat="1" ht="13" customHeight="1" x14ac:dyDescent="0.3">
      <c r="A141" s="27">
        <v>3</v>
      </c>
      <c r="B141" s="25" t="s">
        <v>464</v>
      </c>
      <c r="F141" s="28"/>
      <c r="G141" s="22"/>
    </row>
    <row r="142" spans="1:7" s="3" customFormat="1" ht="13" customHeight="1" x14ac:dyDescent="0.25">
      <c r="A142" s="119"/>
      <c r="B142" s="121"/>
      <c r="F142" s="28"/>
      <c r="G142" s="22"/>
    </row>
    <row r="143" spans="1:7" s="3" customFormat="1" ht="13" x14ac:dyDescent="0.3">
      <c r="A143" s="126"/>
      <c r="B143" s="25" t="s">
        <v>463</v>
      </c>
      <c r="F143" s="28"/>
      <c r="G143" s="22"/>
    </row>
    <row r="144" spans="1:7" s="3" customFormat="1" ht="50" x14ac:dyDescent="0.25">
      <c r="A144" s="119">
        <v>3.27</v>
      </c>
      <c r="B144" s="121" t="s">
        <v>322</v>
      </c>
      <c r="F144" s="28"/>
      <c r="G144" s="22"/>
    </row>
    <row r="145" spans="1:7" s="3" customFormat="1" ht="25" x14ac:dyDescent="0.25">
      <c r="A145" s="119">
        <v>3.28</v>
      </c>
      <c r="B145" s="121" t="s">
        <v>295</v>
      </c>
      <c r="F145" s="28"/>
      <c r="G145" s="22"/>
    </row>
    <row r="146" spans="1:7" s="3" customFormat="1" ht="25" x14ac:dyDescent="0.25">
      <c r="A146" s="119">
        <v>3.29</v>
      </c>
      <c r="B146" s="121" t="s">
        <v>448</v>
      </c>
      <c r="F146" s="28"/>
      <c r="G146" s="22"/>
    </row>
    <row r="147" spans="1:7" s="3" customFormat="1" ht="25" x14ac:dyDescent="0.25">
      <c r="A147" s="119">
        <v>3.3</v>
      </c>
      <c r="B147" s="121" t="s">
        <v>449</v>
      </c>
      <c r="F147" s="28"/>
      <c r="G147" s="22"/>
    </row>
    <row r="148" spans="1:7" s="3" customFormat="1" ht="12.5" x14ac:dyDescent="0.25">
      <c r="A148" s="119">
        <v>3.31</v>
      </c>
      <c r="B148" s="121" t="s">
        <v>333</v>
      </c>
      <c r="F148" s="28"/>
      <c r="G148" s="22"/>
    </row>
    <row r="149" spans="1:7" s="3" customFormat="1" ht="12.5" x14ac:dyDescent="0.25">
      <c r="A149" s="119">
        <v>3.32</v>
      </c>
      <c r="B149" s="3" t="s">
        <v>4</v>
      </c>
      <c r="F149" s="28"/>
      <c r="G149" s="22"/>
    </row>
    <row r="150" spans="1:7" s="3" customFormat="1" ht="13" customHeight="1" x14ac:dyDescent="0.25">
      <c r="A150" s="50"/>
      <c r="F150" s="28"/>
      <c r="G150" s="22"/>
    </row>
    <row r="151" spans="1:7" s="3" customFormat="1" ht="13" customHeight="1" x14ac:dyDescent="0.3">
      <c r="A151" s="126"/>
      <c r="B151" s="25" t="s">
        <v>80</v>
      </c>
      <c r="F151" s="28"/>
      <c r="G151" s="22"/>
    </row>
    <row r="152" spans="1:7" s="3" customFormat="1" ht="13" customHeight="1" x14ac:dyDescent="0.25">
      <c r="A152" s="50">
        <v>3.33</v>
      </c>
      <c r="B152" s="3" t="s">
        <v>158</v>
      </c>
      <c r="F152" s="28"/>
      <c r="G152" s="22"/>
    </row>
    <row r="153" spans="1:7" s="3" customFormat="1" ht="13" customHeight="1" x14ac:dyDescent="0.25">
      <c r="A153" s="50">
        <v>3.34</v>
      </c>
      <c r="B153" s="3" t="s">
        <v>159</v>
      </c>
      <c r="F153" s="28"/>
      <c r="G153" s="22"/>
    </row>
    <row r="154" spans="1:7" s="3" customFormat="1" ht="13" customHeight="1" x14ac:dyDescent="0.25">
      <c r="A154" s="50">
        <v>3.35</v>
      </c>
      <c r="B154" s="3" t="s">
        <v>285</v>
      </c>
      <c r="F154" s="28"/>
      <c r="G154" s="22"/>
    </row>
    <row r="155" spans="1:7" s="3" customFormat="1" ht="25" x14ac:dyDescent="0.25">
      <c r="A155" s="119">
        <v>3.36</v>
      </c>
      <c r="B155" s="121" t="s">
        <v>286</v>
      </c>
      <c r="F155" s="28"/>
      <c r="G155" s="22"/>
    </row>
    <row r="156" spans="1:7" s="3" customFormat="1" ht="13" customHeight="1" x14ac:dyDescent="0.25">
      <c r="A156" s="50">
        <v>3.37</v>
      </c>
      <c r="B156" s="3" t="s">
        <v>82</v>
      </c>
      <c r="F156" s="28"/>
      <c r="G156" s="22"/>
    </row>
    <row r="157" spans="1:7" s="3" customFormat="1" ht="13" customHeight="1" x14ac:dyDescent="0.25">
      <c r="A157" s="50">
        <v>3.38</v>
      </c>
      <c r="B157" s="3" t="s">
        <v>83</v>
      </c>
      <c r="F157" s="28"/>
      <c r="G157" s="22"/>
    </row>
    <row r="158" spans="1:7" s="3" customFormat="1" ht="13" customHeight="1" x14ac:dyDescent="0.25">
      <c r="A158" s="50">
        <v>3.39</v>
      </c>
      <c r="B158" s="3" t="s">
        <v>4</v>
      </c>
      <c r="F158" s="28"/>
      <c r="G158" s="22"/>
    </row>
    <row r="159" spans="1:7" s="3" customFormat="1" ht="13" customHeight="1" x14ac:dyDescent="0.25">
      <c r="A159" s="50"/>
      <c r="F159" s="28"/>
      <c r="G159" s="22"/>
    </row>
    <row r="160" spans="1:7" s="3" customFormat="1" ht="13" customHeight="1" x14ac:dyDescent="0.3">
      <c r="A160" s="126"/>
      <c r="B160" s="25" t="s">
        <v>365</v>
      </c>
      <c r="F160" s="28"/>
      <c r="G160" s="22"/>
    </row>
    <row r="161" spans="1:7" s="3" customFormat="1" ht="25" x14ac:dyDescent="0.25">
      <c r="A161" s="119">
        <v>3.4</v>
      </c>
      <c r="B161" s="121" t="s">
        <v>152</v>
      </c>
      <c r="F161" s="28"/>
      <c r="G161" s="22"/>
    </row>
    <row r="162" spans="1:7" s="3" customFormat="1" ht="25" x14ac:dyDescent="0.25">
      <c r="A162" s="119">
        <v>3.41</v>
      </c>
      <c r="B162" s="121" t="s">
        <v>154</v>
      </c>
      <c r="F162" s="28"/>
      <c r="G162" s="22"/>
    </row>
    <row r="163" spans="1:7" s="3" customFormat="1" ht="13" customHeight="1" x14ac:dyDescent="0.25">
      <c r="A163" s="119">
        <v>3.42</v>
      </c>
      <c r="B163" s="3" t="s">
        <v>4</v>
      </c>
      <c r="F163" s="28"/>
      <c r="G163" s="22"/>
    </row>
    <row r="164" spans="1:7" s="3" customFormat="1" ht="13" customHeight="1" x14ac:dyDescent="0.25">
      <c r="A164" s="50"/>
      <c r="F164" s="28"/>
      <c r="G164" s="22"/>
    </row>
    <row r="165" spans="1:7" s="3" customFormat="1" ht="13" customHeight="1" x14ac:dyDescent="0.3">
      <c r="A165" s="132"/>
      <c r="B165" s="25" t="s">
        <v>85</v>
      </c>
      <c r="F165" s="28"/>
      <c r="G165" s="22"/>
    </row>
    <row r="166" spans="1:7" s="3" customFormat="1" ht="13" customHeight="1" x14ac:dyDescent="0.25">
      <c r="A166" s="119">
        <v>3.43</v>
      </c>
      <c r="B166" s="3" t="s">
        <v>298</v>
      </c>
      <c r="F166" s="28"/>
      <c r="G166" s="22"/>
    </row>
    <row r="167" spans="1:7" s="3" customFormat="1" ht="25" x14ac:dyDescent="0.25">
      <c r="A167" s="119">
        <v>3.44</v>
      </c>
      <c r="B167" s="121" t="s">
        <v>299</v>
      </c>
      <c r="F167" s="28"/>
      <c r="G167" s="22"/>
    </row>
    <row r="168" spans="1:7" s="3" customFormat="1" ht="13" customHeight="1" x14ac:dyDescent="0.25">
      <c r="A168" s="119">
        <v>3.45</v>
      </c>
      <c r="B168" s="3" t="s">
        <v>164</v>
      </c>
      <c r="F168" s="28"/>
      <c r="G168" s="22"/>
    </row>
    <row r="169" spans="1:7" s="3" customFormat="1" ht="13" customHeight="1" x14ac:dyDescent="0.25">
      <c r="A169" s="119">
        <v>3.46</v>
      </c>
      <c r="B169" s="3" t="s">
        <v>306</v>
      </c>
      <c r="F169" s="28"/>
      <c r="G169" s="22"/>
    </row>
    <row r="170" spans="1:7" s="3" customFormat="1" ht="13" customHeight="1" x14ac:dyDescent="0.25">
      <c r="A170" s="119">
        <v>3.47</v>
      </c>
      <c r="B170" s="3" t="s">
        <v>165</v>
      </c>
      <c r="F170" s="28"/>
      <c r="G170" s="22"/>
    </row>
    <row r="171" spans="1:7" s="3" customFormat="1" ht="13" customHeight="1" x14ac:dyDescent="0.25">
      <c r="A171" s="119">
        <v>3.48</v>
      </c>
      <c r="B171" s="3" t="s">
        <v>86</v>
      </c>
      <c r="F171" s="28"/>
      <c r="G171" s="22"/>
    </row>
    <row r="172" spans="1:7" s="3" customFormat="1" ht="13" customHeight="1" x14ac:dyDescent="0.25">
      <c r="A172" s="119">
        <v>3.49</v>
      </c>
      <c r="B172" s="3" t="s">
        <v>81</v>
      </c>
      <c r="F172" s="28"/>
      <c r="G172" s="22"/>
    </row>
    <row r="173" spans="1:7" s="3" customFormat="1" ht="13" customHeight="1" x14ac:dyDescent="0.25">
      <c r="A173" s="119">
        <v>3.5</v>
      </c>
      <c r="B173" s="3" t="s">
        <v>87</v>
      </c>
      <c r="F173" s="28"/>
      <c r="G173" s="22"/>
    </row>
    <row r="174" spans="1:7" s="3" customFormat="1" ht="13" customHeight="1" x14ac:dyDescent="0.25">
      <c r="A174" s="119">
        <v>3.51</v>
      </c>
      <c r="B174" s="3" t="s">
        <v>88</v>
      </c>
      <c r="F174" s="28"/>
      <c r="G174" s="22"/>
    </row>
    <row r="175" spans="1:7" s="3" customFormat="1" ht="13" customHeight="1" x14ac:dyDescent="0.25">
      <c r="A175" s="119">
        <v>3.52</v>
      </c>
      <c r="B175" s="3" t="s">
        <v>162</v>
      </c>
      <c r="F175" s="28"/>
      <c r="G175" s="22"/>
    </row>
    <row r="176" spans="1:7" s="3" customFormat="1" ht="13" customHeight="1" x14ac:dyDescent="0.25">
      <c r="A176" s="119">
        <v>3.53</v>
      </c>
      <c r="B176" s="3" t="s">
        <v>4</v>
      </c>
      <c r="F176" s="28"/>
      <c r="G176" s="22"/>
    </row>
    <row r="177" spans="1:7" s="3" customFormat="1" ht="13" customHeight="1" x14ac:dyDescent="0.25">
      <c r="A177" s="50"/>
      <c r="F177" s="28"/>
      <c r="G177" s="22"/>
    </row>
    <row r="178" spans="1:7" s="3" customFormat="1" ht="13" customHeight="1" x14ac:dyDescent="0.25">
      <c r="A178" s="50"/>
      <c r="F178" s="28"/>
      <c r="G178" s="22"/>
    </row>
    <row r="179" spans="1:7" s="3" customFormat="1" ht="13" customHeight="1" x14ac:dyDescent="0.3">
      <c r="A179" s="27"/>
      <c r="B179" s="114" t="s">
        <v>47</v>
      </c>
      <c r="F179" s="21">
        <f>SUM(F139:F177)</f>
        <v>0</v>
      </c>
      <c r="G179" s="22"/>
    </row>
    <row r="180" spans="1:7" s="3" customFormat="1" ht="13" customHeight="1" thickBot="1" x14ac:dyDescent="0.35">
      <c r="A180" s="124"/>
      <c r="B180" s="125"/>
      <c r="C180" s="52"/>
      <c r="D180" s="52"/>
      <c r="E180" s="52"/>
      <c r="F180" s="55"/>
      <c r="G180" s="22"/>
    </row>
    <row r="181" spans="1:7" s="3" customFormat="1" ht="13" customHeight="1" x14ac:dyDescent="0.3">
      <c r="A181" s="27"/>
      <c r="B181" s="25"/>
      <c r="F181" s="28"/>
      <c r="G181" s="22"/>
    </row>
    <row r="182" spans="1:7" s="3" customFormat="1" ht="13" customHeight="1" x14ac:dyDescent="0.3">
      <c r="A182" s="27"/>
      <c r="B182" s="114" t="s">
        <v>48</v>
      </c>
      <c r="F182" s="21">
        <f>F179</f>
        <v>0</v>
      </c>
      <c r="G182" s="22"/>
    </row>
    <row r="183" spans="1:7" s="3" customFormat="1" ht="13" customHeight="1" x14ac:dyDescent="0.25">
      <c r="A183" s="50"/>
      <c r="F183" s="28"/>
      <c r="G183" s="22"/>
    </row>
    <row r="184" spans="1:7" s="3" customFormat="1" ht="13" customHeight="1" x14ac:dyDescent="0.3">
      <c r="A184" s="27">
        <v>3</v>
      </c>
      <c r="B184" s="25" t="s">
        <v>78</v>
      </c>
      <c r="F184" s="28"/>
      <c r="G184" s="22"/>
    </row>
    <row r="185" spans="1:7" s="3" customFormat="1" ht="13" customHeight="1" x14ac:dyDescent="0.25">
      <c r="A185" s="50"/>
      <c r="F185" s="28"/>
      <c r="G185" s="22"/>
    </row>
    <row r="186" spans="1:7" s="3" customFormat="1" ht="52" x14ac:dyDescent="0.3">
      <c r="A186" s="126"/>
      <c r="B186" s="56" t="s">
        <v>378</v>
      </c>
      <c r="F186" s="28"/>
      <c r="G186" s="22"/>
    </row>
    <row r="187" spans="1:7" s="3" customFormat="1" ht="25" x14ac:dyDescent="0.25">
      <c r="A187" s="119">
        <v>3.54</v>
      </c>
      <c r="B187" s="121" t="s">
        <v>384</v>
      </c>
      <c r="F187" s="28"/>
      <c r="G187" s="22"/>
    </row>
    <row r="188" spans="1:7" s="3" customFormat="1" ht="25" x14ac:dyDescent="0.25">
      <c r="A188" s="119">
        <v>3.55</v>
      </c>
      <c r="B188" s="121" t="s">
        <v>380</v>
      </c>
      <c r="F188" s="28"/>
      <c r="G188" s="22"/>
    </row>
    <row r="189" spans="1:7" s="3" customFormat="1" ht="12.5" x14ac:dyDescent="0.25">
      <c r="A189" s="119">
        <v>3.56</v>
      </c>
      <c r="B189" s="121" t="s">
        <v>4</v>
      </c>
      <c r="F189" s="28"/>
      <c r="G189" s="22"/>
    </row>
    <row r="190" spans="1:7" s="3" customFormat="1" ht="12.5" x14ac:dyDescent="0.25">
      <c r="A190" s="20"/>
      <c r="F190" s="26"/>
      <c r="G190" s="22"/>
    </row>
    <row r="191" spans="1:7" s="3" customFormat="1" ht="13" x14ac:dyDescent="0.3">
      <c r="A191" s="20"/>
      <c r="B191" s="25" t="s">
        <v>53</v>
      </c>
      <c r="D191" s="25"/>
      <c r="E191" s="23" t="s">
        <v>0</v>
      </c>
      <c r="F191" s="28">
        <f>SUM(F182:F189)</f>
        <v>0</v>
      </c>
      <c r="G191" s="22"/>
    </row>
    <row r="192" spans="1:7" s="3" customFormat="1" ht="12.5" x14ac:dyDescent="0.25">
      <c r="A192" s="20"/>
      <c r="F192" s="21"/>
      <c r="G192" s="22"/>
    </row>
    <row r="193" spans="1:7" s="3" customFormat="1" ht="12.5" x14ac:dyDescent="0.25">
      <c r="A193" s="20"/>
      <c r="F193" s="21"/>
      <c r="G193" s="22"/>
    </row>
    <row r="194" spans="1:7" s="3" customFormat="1" ht="13" x14ac:dyDescent="0.3">
      <c r="A194" s="27">
        <v>4</v>
      </c>
      <c r="B194" s="25" t="s">
        <v>89</v>
      </c>
      <c r="F194" s="21"/>
      <c r="G194" s="22"/>
    </row>
    <row r="195" spans="1:7" s="3" customFormat="1" ht="7" customHeight="1" x14ac:dyDescent="0.3">
      <c r="A195" s="27"/>
      <c r="B195" s="25"/>
      <c r="F195" s="21"/>
      <c r="G195" s="22"/>
    </row>
    <row r="196" spans="1:7" s="3" customFormat="1" ht="13" x14ac:dyDescent="0.3">
      <c r="A196" s="127"/>
      <c r="B196" s="25" t="s">
        <v>90</v>
      </c>
      <c r="F196" s="21"/>
      <c r="G196" s="22"/>
    </row>
    <row r="197" spans="1:7" s="3" customFormat="1" ht="12.5" x14ac:dyDescent="0.25">
      <c r="A197" s="138">
        <v>4.0999999999999996</v>
      </c>
      <c r="B197" s="3" t="s">
        <v>277</v>
      </c>
      <c r="F197" s="21"/>
      <c r="G197" s="22"/>
    </row>
    <row r="198" spans="1:7" s="3" customFormat="1" ht="12.5" x14ac:dyDescent="0.25">
      <c r="A198" s="138">
        <v>4.2</v>
      </c>
      <c r="B198" s="3" t="s">
        <v>389</v>
      </c>
      <c r="F198" s="21"/>
      <c r="G198" s="22"/>
    </row>
    <row r="199" spans="1:7" s="3" customFormat="1" ht="12.5" x14ac:dyDescent="0.25">
      <c r="A199" s="138">
        <v>4.3</v>
      </c>
      <c r="B199" s="3" t="s">
        <v>278</v>
      </c>
      <c r="F199" s="21"/>
      <c r="G199" s="22"/>
    </row>
    <row r="200" spans="1:7" s="3" customFormat="1" ht="12.5" x14ac:dyDescent="0.25">
      <c r="A200" s="138">
        <v>4.4000000000000004</v>
      </c>
      <c r="B200" s="3" t="s">
        <v>478</v>
      </c>
      <c r="F200" s="21"/>
      <c r="G200" s="22"/>
    </row>
    <row r="201" spans="1:7" s="3" customFormat="1" ht="25" x14ac:dyDescent="0.25">
      <c r="A201" s="138">
        <v>4.5</v>
      </c>
      <c r="B201" s="121" t="s">
        <v>276</v>
      </c>
      <c r="F201" s="21"/>
      <c r="G201" s="22"/>
    </row>
    <row r="202" spans="1:7" s="3" customFormat="1" ht="25" x14ac:dyDescent="0.25">
      <c r="A202" s="138">
        <v>4.5999999999999996</v>
      </c>
      <c r="B202" s="121" t="s">
        <v>390</v>
      </c>
      <c r="F202" s="21"/>
      <c r="G202" s="22"/>
    </row>
    <row r="203" spans="1:7" s="3" customFormat="1" ht="62.5" x14ac:dyDescent="0.25">
      <c r="A203" s="138">
        <v>4.7</v>
      </c>
      <c r="B203" s="121" t="s">
        <v>387</v>
      </c>
      <c r="F203" s="21"/>
      <c r="G203" s="22"/>
    </row>
    <row r="204" spans="1:7" s="3" customFormat="1" ht="62.5" x14ac:dyDescent="0.25">
      <c r="A204" s="138">
        <v>4.8</v>
      </c>
      <c r="B204" s="121" t="s">
        <v>388</v>
      </c>
      <c r="F204" s="21"/>
      <c r="G204" s="22"/>
    </row>
    <row r="205" spans="1:7" s="3" customFormat="1" ht="37.5" x14ac:dyDescent="0.25">
      <c r="A205" s="138">
        <v>4.9000000000000004</v>
      </c>
      <c r="B205" s="121" t="s">
        <v>335</v>
      </c>
      <c r="F205" s="21"/>
      <c r="G205" s="22"/>
    </row>
    <row r="206" spans="1:7" s="3" customFormat="1" ht="12.5" x14ac:dyDescent="0.25">
      <c r="A206" s="119">
        <v>4.0999999999999996</v>
      </c>
      <c r="B206" s="3" t="s">
        <v>303</v>
      </c>
      <c r="F206" s="21"/>
      <c r="G206" s="22"/>
    </row>
    <row r="207" spans="1:7" s="3" customFormat="1" ht="12.5" x14ac:dyDescent="0.25">
      <c r="A207" s="57">
        <v>4.1100000000000003</v>
      </c>
      <c r="B207" s="3" t="s">
        <v>302</v>
      </c>
      <c r="F207" s="21"/>
      <c r="G207" s="22"/>
    </row>
    <row r="208" spans="1:7" s="3" customFormat="1" ht="12.5" x14ac:dyDescent="0.25">
      <c r="A208" s="57">
        <v>4.12</v>
      </c>
      <c r="B208" s="3" t="s">
        <v>91</v>
      </c>
      <c r="F208" s="21"/>
      <c r="G208" s="22"/>
    </row>
    <row r="209" spans="1:7" s="3" customFormat="1" ht="12.5" x14ac:dyDescent="0.25">
      <c r="A209" s="57">
        <v>4.13</v>
      </c>
      <c r="B209" s="3" t="s">
        <v>4</v>
      </c>
      <c r="F209" s="21"/>
      <c r="G209" s="22"/>
    </row>
    <row r="210" spans="1:7" s="3" customFormat="1" ht="13" customHeight="1" x14ac:dyDescent="0.25">
      <c r="A210" s="20"/>
      <c r="F210" s="21"/>
      <c r="G210" s="22"/>
    </row>
    <row r="211" spans="1:7" s="3" customFormat="1" ht="13" customHeight="1" x14ac:dyDescent="0.25">
      <c r="A211" s="20"/>
      <c r="F211" s="21"/>
      <c r="G211" s="22"/>
    </row>
    <row r="212" spans="1:7" s="3" customFormat="1" ht="13" customHeight="1" x14ac:dyDescent="0.25">
      <c r="A212" s="20"/>
      <c r="F212" s="21"/>
      <c r="G212" s="22"/>
    </row>
    <row r="213" spans="1:7" s="3" customFormat="1" ht="13" customHeight="1" x14ac:dyDescent="0.25">
      <c r="A213" s="20"/>
      <c r="F213" s="21"/>
      <c r="G213" s="22"/>
    </row>
    <row r="214" spans="1:7" s="3" customFormat="1" ht="13" customHeight="1" x14ac:dyDescent="0.25">
      <c r="A214" s="20"/>
      <c r="F214" s="21"/>
      <c r="G214" s="22"/>
    </row>
    <row r="215" spans="1:7" s="3" customFormat="1" ht="13" customHeight="1" x14ac:dyDescent="0.25">
      <c r="A215" s="20"/>
      <c r="F215" s="21"/>
      <c r="G215" s="22"/>
    </row>
    <row r="216" spans="1:7" s="3" customFormat="1" ht="13" customHeight="1" x14ac:dyDescent="0.3">
      <c r="A216" s="27"/>
      <c r="B216" s="114" t="s">
        <v>47</v>
      </c>
      <c r="F216" s="21">
        <f>SUM(F197:F209)</f>
        <v>0</v>
      </c>
      <c r="G216" s="22"/>
    </row>
    <row r="217" spans="1:7" s="3" customFormat="1" ht="13" customHeight="1" thickBot="1" x14ac:dyDescent="0.35">
      <c r="A217" s="124"/>
      <c r="B217" s="125"/>
      <c r="C217" s="52"/>
      <c r="D217" s="52"/>
      <c r="E217" s="52"/>
      <c r="F217" s="55"/>
      <c r="G217" s="22"/>
    </row>
    <row r="218" spans="1:7" s="3" customFormat="1" ht="13" customHeight="1" x14ac:dyDescent="0.3">
      <c r="A218" s="27"/>
      <c r="B218" s="25"/>
      <c r="F218" s="28"/>
      <c r="G218" s="22"/>
    </row>
    <row r="219" spans="1:7" s="3" customFormat="1" ht="13" customHeight="1" x14ac:dyDescent="0.3">
      <c r="A219" s="128"/>
      <c r="B219" s="114" t="s">
        <v>48</v>
      </c>
      <c r="F219" s="21">
        <f>F216</f>
        <v>0</v>
      </c>
      <c r="G219" s="22"/>
    </row>
    <row r="220" spans="1:7" s="3" customFormat="1" ht="13" customHeight="1" x14ac:dyDescent="0.25">
      <c r="A220" s="57"/>
      <c r="F220" s="21"/>
      <c r="G220" s="22"/>
    </row>
    <row r="221" spans="1:7" s="3" customFormat="1" ht="13" customHeight="1" x14ac:dyDescent="0.3">
      <c r="A221" s="128">
        <v>4</v>
      </c>
      <c r="B221" s="25" t="s">
        <v>137</v>
      </c>
      <c r="F221" s="21"/>
      <c r="G221" s="22"/>
    </row>
    <row r="222" spans="1:7" s="3" customFormat="1" ht="13" customHeight="1" x14ac:dyDescent="0.25">
      <c r="A222" s="57"/>
      <c r="F222" s="21"/>
      <c r="G222" s="22"/>
    </row>
    <row r="223" spans="1:7" s="3" customFormat="1" ht="13" x14ac:dyDescent="0.3">
      <c r="A223" s="129"/>
      <c r="B223" s="25" t="s">
        <v>93</v>
      </c>
      <c r="F223" s="21"/>
      <c r="G223" s="22"/>
    </row>
    <row r="224" spans="1:7" s="3" customFormat="1" ht="12.5" x14ac:dyDescent="0.25">
      <c r="A224" s="119">
        <v>4.1399999999999997</v>
      </c>
      <c r="B224" s="3" t="s">
        <v>336</v>
      </c>
      <c r="F224" s="21"/>
      <c r="G224" s="22"/>
    </row>
    <row r="225" spans="1:7" s="3" customFormat="1" ht="12.5" x14ac:dyDescent="0.25">
      <c r="A225" s="119">
        <v>4.1500000000000004</v>
      </c>
      <c r="B225" s="3" t="s">
        <v>368</v>
      </c>
      <c r="F225" s="21"/>
      <c r="G225" s="22"/>
    </row>
    <row r="226" spans="1:7" s="3" customFormat="1" ht="25" x14ac:dyDescent="0.25">
      <c r="A226" s="119">
        <v>4.16</v>
      </c>
      <c r="B226" s="121" t="s">
        <v>260</v>
      </c>
      <c r="F226" s="21"/>
      <c r="G226" s="22"/>
    </row>
    <row r="227" spans="1:7" s="3" customFormat="1" ht="25" x14ac:dyDescent="0.25">
      <c r="A227" s="119">
        <v>4.17</v>
      </c>
      <c r="B227" s="121" t="s">
        <v>255</v>
      </c>
      <c r="F227" s="21"/>
      <c r="G227" s="22"/>
    </row>
    <row r="228" spans="1:7" s="3" customFormat="1" ht="37.5" x14ac:dyDescent="0.25">
      <c r="A228" s="119">
        <v>4.18</v>
      </c>
      <c r="B228" s="121" t="s">
        <v>455</v>
      </c>
      <c r="F228" s="21"/>
      <c r="G228" s="22"/>
    </row>
    <row r="229" spans="1:7" s="3" customFormat="1" ht="37.5" x14ac:dyDescent="0.25">
      <c r="A229" s="119">
        <v>4.1900000000000004</v>
      </c>
      <c r="B229" s="121" t="s">
        <v>385</v>
      </c>
      <c r="F229" s="21"/>
      <c r="G229" s="22"/>
    </row>
    <row r="230" spans="1:7" s="3" customFormat="1" ht="12.5" x14ac:dyDescent="0.25">
      <c r="A230" s="119">
        <v>4.2</v>
      </c>
      <c r="B230" s="3" t="s">
        <v>256</v>
      </c>
      <c r="F230" s="21"/>
      <c r="G230" s="22"/>
    </row>
    <row r="231" spans="1:7" s="3" customFormat="1" ht="25" x14ac:dyDescent="0.25">
      <c r="A231" s="119">
        <v>4.21</v>
      </c>
      <c r="B231" s="121" t="s">
        <v>261</v>
      </c>
      <c r="F231" s="21"/>
      <c r="G231" s="22"/>
    </row>
    <row r="232" spans="1:7" s="3" customFormat="1" ht="12.5" x14ac:dyDescent="0.25">
      <c r="A232" s="119">
        <v>4.2200000000000104</v>
      </c>
      <c r="B232" s="3" t="s">
        <v>94</v>
      </c>
      <c r="F232" s="21"/>
      <c r="G232" s="22"/>
    </row>
    <row r="233" spans="1:7" s="3" customFormat="1" ht="25" customHeight="1" x14ac:dyDescent="0.25">
      <c r="A233" s="119">
        <v>4.2300000000000102</v>
      </c>
      <c r="B233" s="121" t="s">
        <v>386</v>
      </c>
      <c r="F233" s="21"/>
      <c r="G233" s="22"/>
    </row>
    <row r="234" spans="1:7" s="3" customFormat="1" ht="12.5" customHeight="1" x14ac:dyDescent="0.25">
      <c r="A234" s="119">
        <v>4.24000000000001</v>
      </c>
      <c r="B234" s="121" t="s">
        <v>401</v>
      </c>
      <c r="F234" s="21"/>
      <c r="G234" s="22"/>
    </row>
    <row r="235" spans="1:7" s="3" customFormat="1" ht="25" x14ac:dyDescent="0.25">
      <c r="A235" s="119">
        <v>4.2500000000000098</v>
      </c>
      <c r="B235" s="121" t="s">
        <v>259</v>
      </c>
      <c r="F235" s="21"/>
      <c r="G235" s="22"/>
    </row>
    <row r="236" spans="1:7" s="3" customFormat="1" ht="12.5" x14ac:dyDescent="0.25">
      <c r="A236" s="119">
        <v>4.2600000000000096</v>
      </c>
      <c r="B236" s="121" t="s">
        <v>257</v>
      </c>
      <c r="F236" s="21"/>
      <c r="G236" s="22"/>
    </row>
    <row r="237" spans="1:7" s="3" customFormat="1" ht="37.5" x14ac:dyDescent="0.25">
      <c r="A237" s="119">
        <v>4.2700000000000102</v>
      </c>
      <c r="B237" s="121" t="s">
        <v>258</v>
      </c>
      <c r="F237" s="21"/>
      <c r="G237" s="22"/>
    </row>
    <row r="238" spans="1:7" s="3" customFormat="1" ht="12.5" x14ac:dyDescent="0.25">
      <c r="A238" s="119">
        <v>4.28000000000001</v>
      </c>
      <c r="B238" s="3" t="s">
        <v>4</v>
      </c>
      <c r="F238" s="21"/>
      <c r="G238" s="22"/>
    </row>
    <row r="239" spans="1:7" s="3" customFormat="1" ht="7" customHeight="1" x14ac:dyDescent="0.25">
      <c r="A239" s="119"/>
      <c r="F239" s="21"/>
      <c r="G239" s="22"/>
    </row>
    <row r="240" spans="1:7" s="3" customFormat="1" ht="13" x14ac:dyDescent="0.3">
      <c r="A240" s="132"/>
      <c r="B240" s="25" t="s">
        <v>95</v>
      </c>
      <c r="F240" s="21"/>
      <c r="G240" s="22"/>
    </row>
    <row r="241" spans="1:7" s="3" customFormat="1" ht="25" x14ac:dyDescent="0.25">
      <c r="A241" s="119">
        <v>4.29</v>
      </c>
      <c r="B241" s="121" t="s">
        <v>274</v>
      </c>
      <c r="F241" s="21"/>
      <c r="G241" s="22"/>
    </row>
    <row r="242" spans="1:7" s="3" customFormat="1" ht="12.5" x14ac:dyDescent="0.25">
      <c r="A242" s="119">
        <v>4.3</v>
      </c>
      <c r="B242" s="3" t="s">
        <v>96</v>
      </c>
      <c r="F242" s="21"/>
      <c r="G242" s="22"/>
    </row>
    <row r="243" spans="1:7" s="3" customFormat="1" ht="12.5" x14ac:dyDescent="0.25">
      <c r="A243" s="119">
        <v>4.3099999999999996</v>
      </c>
      <c r="B243" s="3" t="s">
        <v>272</v>
      </c>
      <c r="F243" s="21"/>
      <c r="G243" s="22"/>
    </row>
    <row r="244" spans="1:7" s="3" customFormat="1" ht="12.5" x14ac:dyDescent="0.25">
      <c r="A244" s="119">
        <v>4.32</v>
      </c>
      <c r="B244" s="3" t="s">
        <v>97</v>
      </c>
      <c r="F244" s="21"/>
      <c r="G244" s="22"/>
    </row>
    <row r="245" spans="1:7" s="3" customFormat="1" ht="12.5" x14ac:dyDescent="0.25">
      <c r="A245" s="119">
        <v>4.33</v>
      </c>
      <c r="B245" s="3" t="s">
        <v>98</v>
      </c>
      <c r="F245" s="21"/>
      <c r="G245" s="22"/>
    </row>
    <row r="246" spans="1:7" s="3" customFormat="1" ht="12.5" x14ac:dyDescent="0.25">
      <c r="A246" s="119">
        <v>4.34</v>
      </c>
      <c r="B246" s="3" t="s">
        <v>310</v>
      </c>
      <c r="F246" s="21"/>
      <c r="G246" s="22"/>
    </row>
    <row r="247" spans="1:7" s="3" customFormat="1" ht="12.5" x14ac:dyDescent="0.25">
      <c r="A247" s="119">
        <v>4.3499999999999996</v>
      </c>
      <c r="B247" s="3" t="s">
        <v>4</v>
      </c>
      <c r="F247" s="21"/>
      <c r="G247" s="22"/>
    </row>
    <row r="248" spans="1:7" s="3" customFormat="1" ht="7" customHeight="1" x14ac:dyDescent="0.25">
      <c r="A248" s="119"/>
      <c r="F248" s="21"/>
      <c r="G248" s="22"/>
    </row>
    <row r="249" spans="1:7" s="3" customFormat="1" ht="13" x14ac:dyDescent="0.3">
      <c r="A249" s="132"/>
      <c r="B249" s="25" t="s">
        <v>99</v>
      </c>
      <c r="F249" s="21"/>
      <c r="G249" s="22"/>
    </row>
    <row r="250" spans="1:7" s="3" customFormat="1" ht="25" x14ac:dyDescent="0.25">
      <c r="A250" s="119">
        <v>4.3600000000000003</v>
      </c>
      <c r="B250" s="121" t="s">
        <v>304</v>
      </c>
      <c r="F250" s="21"/>
      <c r="G250" s="22"/>
    </row>
    <row r="251" spans="1:7" s="3" customFormat="1" ht="37.5" x14ac:dyDescent="0.25">
      <c r="A251" s="119">
        <v>4.37</v>
      </c>
      <c r="B251" s="121" t="s">
        <v>305</v>
      </c>
      <c r="F251" s="21"/>
      <c r="G251" s="22"/>
    </row>
    <row r="252" spans="1:7" s="3" customFormat="1" ht="12.5" x14ac:dyDescent="0.25">
      <c r="A252" s="119"/>
      <c r="B252" s="121"/>
      <c r="F252" s="21"/>
      <c r="G252" s="22"/>
    </row>
    <row r="253" spans="1:7" s="3" customFormat="1" ht="12.5" x14ac:dyDescent="0.25">
      <c r="A253" s="119"/>
      <c r="B253" s="121"/>
      <c r="F253" s="21"/>
      <c r="G253" s="22"/>
    </row>
    <row r="254" spans="1:7" s="3" customFormat="1" ht="12.5" x14ac:dyDescent="0.25">
      <c r="A254" s="119"/>
      <c r="B254" s="121"/>
      <c r="F254" s="21"/>
      <c r="G254" s="22"/>
    </row>
    <row r="255" spans="1:7" s="3" customFormat="1" ht="12.5" x14ac:dyDescent="0.25">
      <c r="A255" s="119"/>
      <c r="B255" s="121"/>
      <c r="F255" s="21"/>
      <c r="G255" s="22"/>
    </row>
    <row r="256" spans="1:7" s="3" customFormat="1" ht="13" x14ac:dyDescent="0.3">
      <c r="A256" s="27"/>
      <c r="B256" s="114" t="s">
        <v>47</v>
      </c>
      <c r="F256" s="21">
        <f>SUM(F219:F251)</f>
        <v>0</v>
      </c>
      <c r="G256" s="22"/>
    </row>
    <row r="257" spans="1:8" s="3" customFormat="1" ht="13.5" thickBot="1" x14ac:dyDescent="0.35">
      <c r="A257" s="124"/>
      <c r="B257" s="125"/>
      <c r="C257" s="52"/>
      <c r="D257" s="52"/>
      <c r="E257" s="52"/>
      <c r="F257" s="55"/>
      <c r="G257" s="22"/>
    </row>
    <row r="258" spans="1:8" s="3" customFormat="1" ht="13" x14ac:dyDescent="0.3">
      <c r="A258" s="27"/>
      <c r="B258" s="25"/>
      <c r="F258" s="28"/>
      <c r="G258" s="22"/>
    </row>
    <row r="259" spans="1:8" s="3" customFormat="1" ht="13" x14ac:dyDescent="0.3">
      <c r="A259" s="128"/>
      <c r="B259" s="114" t="s">
        <v>48</v>
      </c>
      <c r="F259" s="21">
        <f>F256</f>
        <v>0</v>
      </c>
      <c r="G259" s="22"/>
    </row>
    <row r="260" spans="1:8" s="3" customFormat="1" ht="12.5" x14ac:dyDescent="0.25">
      <c r="A260" s="119"/>
      <c r="B260" s="121"/>
      <c r="F260" s="21"/>
      <c r="G260" s="22"/>
    </row>
    <row r="261" spans="1:8" s="3" customFormat="1" ht="13" x14ac:dyDescent="0.3">
      <c r="A261" s="128">
        <v>4</v>
      </c>
      <c r="B261" s="25" t="s">
        <v>137</v>
      </c>
      <c r="F261" s="21"/>
      <c r="G261" s="22"/>
    </row>
    <row r="262" spans="1:8" s="3" customFormat="1" ht="12.5" x14ac:dyDescent="0.25">
      <c r="A262" s="119"/>
      <c r="B262" s="121"/>
      <c r="F262" s="21"/>
      <c r="G262" s="22"/>
    </row>
    <row r="263" spans="1:8" s="3" customFormat="1" ht="13" x14ac:dyDescent="0.3">
      <c r="A263" s="119"/>
      <c r="B263" s="25" t="s">
        <v>328</v>
      </c>
      <c r="F263" s="21"/>
      <c r="G263" s="22"/>
    </row>
    <row r="264" spans="1:8" s="3" customFormat="1" ht="37.5" x14ac:dyDescent="0.25">
      <c r="A264" s="119">
        <v>4.38</v>
      </c>
      <c r="B264" s="121" t="s">
        <v>400</v>
      </c>
      <c r="F264" s="21"/>
      <c r="G264" s="22"/>
    </row>
    <row r="265" spans="1:8" s="3" customFormat="1" ht="50" x14ac:dyDescent="0.25">
      <c r="A265" s="57">
        <v>4.3899999999999997</v>
      </c>
      <c r="B265" s="121" t="s">
        <v>399</v>
      </c>
      <c r="F265" s="21"/>
      <c r="G265" s="22"/>
    </row>
    <row r="266" spans="1:8" s="3" customFormat="1" ht="37.5" x14ac:dyDescent="0.25">
      <c r="A266" s="119">
        <v>4.4000000000000004</v>
      </c>
      <c r="B266" s="121" t="s">
        <v>457</v>
      </c>
      <c r="F266" s="21"/>
      <c r="G266" s="22"/>
      <c r="H266" s="5"/>
    </row>
    <row r="267" spans="1:8" s="3" customFormat="1" ht="37.5" x14ac:dyDescent="0.25">
      <c r="A267" s="57">
        <v>4.41</v>
      </c>
      <c r="B267" s="121" t="s">
        <v>458</v>
      </c>
      <c r="F267" s="21"/>
      <c r="G267" s="22"/>
      <c r="H267" s="5"/>
    </row>
    <row r="268" spans="1:8" s="3" customFormat="1" ht="12.5" x14ac:dyDescent="0.25">
      <c r="A268" s="119">
        <v>4.42</v>
      </c>
      <c r="B268" s="121" t="s">
        <v>307</v>
      </c>
      <c r="F268" s="21"/>
      <c r="G268" s="22"/>
    </row>
    <row r="269" spans="1:8" s="3" customFormat="1" ht="12.5" x14ac:dyDescent="0.25">
      <c r="A269" s="57">
        <v>4.43</v>
      </c>
      <c r="B269" s="121" t="s">
        <v>308</v>
      </c>
      <c r="F269" s="21"/>
      <c r="G269" s="22"/>
    </row>
    <row r="270" spans="1:8" s="3" customFormat="1" ht="25" x14ac:dyDescent="0.25">
      <c r="A270" s="119">
        <v>4.4400000000000004</v>
      </c>
      <c r="B270" s="121" t="s">
        <v>263</v>
      </c>
      <c r="F270" s="21"/>
      <c r="G270" s="22"/>
    </row>
    <row r="271" spans="1:8" s="3" customFormat="1" ht="37.5" x14ac:dyDescent="0.25">
      <c r="A271" s="57">
        <v>4.45</v>
      </c>
      <c r="B271" s="121" t="s">
        <v>373</v>
      </c>
      <c r="F271" s="21"/>
      <c r="G271" s="22"/>
    </row>
    <row r="272" spans="1:8" s="3" customFormat="1" ht="25" x14ac:dyDescent="0.25">
      <c r="A272" s="119">
        <v>4.46</v>
      </c>
      <c r="B272" s="121" t="s">
        <v>374</v>
      </c>
      <c r="F272" s="21"/>
      <c r="G272" s="22"/>
    </row>
    <row r="273" spans="1:7" s="3" customFormat="1" ht="12.5" x14ac:dyDescent="0.25">
      <c r="A273" s="57">
        <v>4.47</v>
      </c>
      <c r="B273" s="3" t="s">
        <v>4</v>
      </c>
      <c r="F273" s="21"/>
      <c r="G273" s="22"/>
    </row>
    <row r="274" spans="1:7" s="3" customFormat="1" ht="12.5" x14ac:dyDescent="0.25">
      <c r="A274" s="20"/>
      <c r="F274" s="26"/>
      <c r="G274" s="22"/>
    </row>
    <row r="275" spans="1:7" s="3" customFormat="1" ht="13" x14ac:dyDescent="0.3">
      <c r="A275" s="20"/>
      <c r="B275" s="25" t="s">
        <v>92</v>
      </c>
      <c r="E275" s="23" t="s">
        <v>0</v>
      </c>
      <c r="F275" s="21">
        <f>SUM(F259:F273)</f>
        <v>0</v>
      </c>
      <c r="G275" s="22"/>
    </row>
    <row r="276" spans="1:7" s="3" customFormat="1" ht="12.5" x14ac:dyDescent="0.25">
      <c r="A276" s="20"/>
      <c r="F276" s="21"/>
      <c r="G276" s="22"/>
    </row>
    <row r="277" spans="1:7" s="3" customFormat="1" ht="12.5" x14ac:dyDescent="0.25">
      <c r="A277" s="20"/>
      <c r="F277" s="21"/>
      <c r="G277" s="22"/>
    </row>
    <row r="278" spans="1:7" s="3" customFormat="1" ht="13" x14ac:dyDescent="0.3">
      <c r="A278" s="130">
        <v>5</v>
      </c>
      <c r="B278" s="25" t="s">
        <v>100</v>
      </c>
      <c r="F278" s="21"/>
      <c r="G278" s="22"/>
    </row>
    <row r="279" spans="1:7" s="3" customFormat="1" ht="12.5" x14ac:dyDescent="0.25">
      <c r="A279" s="20"/>
      <c r="F279" s="21"/>
      <c r="G279" s="22"/>
    </row>
    <row r="280" spans="1:7" s="3" customFormat="1" ht="13" x14ac:dyDescent="0.3">
      <c r="A280" s="20"/>
      <c r="B280" s="25" t="s">
        <v>102</v>
      </c>
      <c r="F280" s="21"/>
      <c r="G280" s="22"/>
    </row>
    <row r="281" spans="1:7" s="3" customFormat="1" ht="25" x14ac:dyDescent="0.25">
      <c r="A281" s="57">
        <v>5.0999999999999996</v>
      </c>
      <c r="B281" s="121" t="s">
        <v>393</v>
      </c>
      <c r="F281" s="21"/>
      <c r="G281" s="22"/>
    </row>
    <row r="282" spans="1:7" s="3" customFormat="1" ht="37.5" x14ac:dyDescent="0.25">
      <c r="A282" s="57">
        <v>5.2</v>
      </c>
      <c r="B282" s="121" t="s">
        <v>394</v>
      </c>
      <c r="F282" s="21"/>
      <c r="G282" s="22"/>
    </row>
    <row r="283" spans="1:7" s="3" customFormat="1" ht="12.5" x14ac:dyDescent="0.25">
      <c r="A283" s="20">
        <v>5.3</v>
      </c>
      <c r="B283" s="3" t="s">
        <v>4</v>
      </c>
      <c r="F283" s="21"/>
      <c r="G283" s="22"/>
    </row>
    <row r="284" spans="1:7" s="3" customFormat="1" ht="7" customHeight="1" x14ac:dyDescent="0.25">
      <c r="A284" s="20"/>
      <c r="F284" s="21"/>
      <c r="G284" s="22"/>
    </row>
    <row r="285" spans="1:7" s="3" customFormat="1" ht="13" x14ac:dyDescent="0.3">
      <c r="A285" s="20"/>
      <c r="B285" s="25" t="s">
        <v>101</v>
      </c>
      <c r="F285" s="21"/>
      <c r="G285" s="22"/>
    </row>
    <row r="286" spans="1:7" s="3" customFormat="1" ht="12.5" x14ac:dyDescent="0.25">
      <c r="A286" s="20">
        <v>5.4</v>
      </c>
      <c r="B286" s="3" t="s">
        <v>280</v>
      </c>
      <c r="F286" s="21" t="s">
        <v>347</v>
      </c>
      <c r="G286" s="22"/>
    </row>
    <row r="287" spans="1:7" s="3" customFormat="1" ht="12.5" x14ac:dyDescent="0.25">
      <c r="A287" s="20">
        <v>5.5</v>
      </c>
      <c r="B287" s="3" t="s">
        <v>168</v>
      </c>
      <c r="F287" s="21" t="s">
        <v>347</v>
      </c>
      <c r="G287" s="22"/>
    </row>
    <row r="288" spans="1:7" s="3" customFormat="1" ht="12.5" x14ac:dyDescent="0.25">
      <c r="A288" s="20">
        <v>5.6</v>
      </c>
      <c r="B288" s="3" t="s">
        <v>169</v>
      </c>
      <c r="F288" s="21" t="s">
        <v>347</v>
      </c>
      <c r="G288" s="22"/>
    </row>
    <row r="289" spans="1:8" s="3" customFormat="1" ht="12.5" x14ac:dyDescent="0.25">
      <c r="A289" s="20">
        <v>5.7</v>
      </c>
      <c r="B289" s="3" t="s">
        <v>4</v>
      </c>
      <c r="F289" s="21"/>
      <c r="G289" s="22"/>
    </row>
    <row r="290" spans="1:8" s="3" customFormat="1" ht="12.5" x14ac:dyDescent="0.25">
      <c r="A290" s="20"/>
      <c r="F290" s="26"/>
      <c r="G290" s="22"/>
    </row>
    <row r="291" spans="1:8" s="3" customFormat="1" ht="13" x14ac:dyDescent="0.3">
      <c r="A291" s="20"/>
      <c r="B291" s="25" t="s">
        <v>103</v>
      </c>
      <c r="E291" s="23" t="s">
        <v>0</v>
      </c>
      <c r="F291" s="21">
        <f>SUM(F281:F289)</f>
        <v>0</v>
      </c>
      <c r="G291" s="22"/>
    </row>
    <row r="292" spans="1:8" s="3" customFormat="1" ht="12.5" x14ac:dyDescent="0.25">
      <c r="A292" s="20"/>
      <c r="F292" s="21"/>
      <c r="G292" s="22"/>
    </row>
    <row r="293" spans="1:8" s="3" customFormat="1" ht="12.5" x14ac:dyDescent="0.25">
      <c r="A293" s="20"/>
      <c r="F293" s="21"/>
      <c r="G293" s="22"/>
    </row>
    <row r="294" spans="1:8" s="3" customFormat="1" ht="12.5" x14ac:dyDescent="0.25">
      <c r="A294" s="20"/>
      <c r="F294" s="21"/>
      <c r="G294" s="22"/>
    </row>
    <row r="295" spans="1:8" s="3" customFormat="1" ht="13" x14ac:dyDescent="0.3">
      <c r="A295" s="27"/>
      <c r="B295" s="114"/>
      <c r="F295" s="21"/>
      <c r="G295" s="22"/>
    </row>
    <row r="296" spans="1:8" s="3" customFormat="1" ht="13.5" thickBot="1" x14ac:dyDescent="0.35">
      <c r="A296" s="124"/>
      <c r="B296" s="125"/>
      <c r="C296" s="52"/>
      <c r="D296" s="52"/>
      <c r="E296" s="52"/>
      <c r="F296" s="55"/>
      <c r="G296" s="22"/>
    </row>
    <row r="297" spans="1:8" s="3" customFormat="1" ht="13" x14ac:dyDescent="0.3">
      <c r="A297" s="27"/>
      <c r="B297" s="25"/>
      <c r="F297" s="28"/>
      <c r="G297" s="22"/>
    </row>
    <row r="298" spans="1:8" s="3" customFormat="1" ht="13" x14ac:dyDescent="0.3">
      <c r="A298" s="27">
        <v>6</v>
      </c>
      <c r="B298" s="25" t="s">
        <v>112</v>
      </c>
      <c r="D298" s="25"/>
      <c r="E298" s="23"/>
      <c r="F298" s="21"/>
      <c r="G298" s="22"/>
    </row>
    <row r="299" spans="1:8" s="3" customFormat="1" ht="13" x14ac:dyDescent="0.3">
      <c r="A299" s="20"/>
      <c r="B299" s="25"/>
      <c r="D299" s="25"/>
      <c r="E299" s="23"/>
      <c r="F299" s="21"/>
      <c r="G299" s="22"/>
    </row>
    <row r="300" spans="1:8" s="3" customFormat="1" ht="13" x14ac:dyDescent="0.3">
      <c r="A300" s="27"/>
      <c r="B300" s="25" t="s">
        <v>104</v>
      </c>
      <c r="F300" s="21"/>
      <c r="G300" s="22"/>
    </row>
    <row r="301" spans="1:8" s="3" customFormat="1" ht="12.5" x14ac:dyDescent="0.25">
      <c r="A301" s="57">
        <v>6.1</v>
      </c>
      <c r="B301" s="3" t="s">
        <v>392</v>
      </c>
      <c r="F301" s="21"/>
      <c r="G301" s="22"/>
    </row>
    <row r="302" spans="1:8" s="3" customFormat="1" ht="50" x14ac:dyDescent="0.25">
      <c r="A302" s="57">
        <v>6.2</v>
      </c>
      <c r="B302" s="121" t="s">
        <v>391</v>
      </c>
      <c r="F302" s="21"/>
      <c r="G302" s="22"/>
    </row>
    <row r="303" spans="1:8" s="3" customFormat="1" ht="25" x14ac:dyDescent="0.25">
      <c r="A303" s="57">
        <v>6.3</v>
      </c>
      <c r="B303" s="121" t="s">
        <v>456</v>
      </c>
      <c r="E303" s="81"/>
      <c r="F303" s="21"/>
      <c r="G303" s="22"/>
      <c r="H303" s="5"/>
    </row>
    <row r="304" spans="1:8" s="3" customFormat="1" ht="12.5" x14ac:dyDescent="0.25">
      <c r="A304" s="57">
        <v>6.4</v>
      </c>
      <c r="B304" s="121" t="s">
        <v>465</v>
      </c>
      <c r="F304" s="21"/>
      <c r="G304" s="22"/>
      <c r="H304" s="5"/>
    </row>
    <row r="305" spans="1:7" s="3" customFormat="1" ht="12.5" x14ac:dyDescent="0.25">
      <c r="A305" s="57">
        <v>6.5</v>
      </c>
      <c r="B305" s="3" t="s">
        <v>4</v>
      </c>
      <c r="F305" s="21"/>
      <c r="G305" s="22"/>
    </row>
    <row r="306" spans="1:7" s="3" customFormat="1" ht="7" customHeight="1" x14ac:dyDescent="0.3">
      <c r="A306" s="20"/>
      <c r="B306" s="25"/>
      <c r="F306" s="21"/>
      <c r="G306" s="22"/>
    </row>
    <row r="307" spans="1:7" s="3" customFormat="1" ht="13" x14ac:dyDescent="0.3">
      <c r="A307" s="20"/>
      <c r="B307" s="25" t="s">
        <v>105</v>
      </c>
      <c r="F307" s="21"/>
      <c r="G307" s="22"/>
    </row>
    <row r="308" spans="1:7" s="3" customFormat="1" ht="12.5" x14ac:dyDescent="0.25">
      <c r="A308" s="20">
        <v>6.6</v>
      </c>
      <c r="B308" s="3" t="s">
        <v>106</v>
      </c>
      <c r="F308" s="21"/>
      <c r="G308" s="22"/>
    </row>
    <row r="309" spans="1:7" s="3" customFormat="1" ht="12.5" x14ac:dyDescent="0.25">
      <c r="A309" s="20">
        <v>6.7</v>
      </c>
      <c r="B309" s="3" t="s">
        <v>4</v>
      </c>
      <c r="F309" s="21"/>
      <c r="G309" s="22"/>
    </row>
    <row r="310" spans="1:7" s="3" customFormat="1" ht="7" customHeight="1" x14ac:dyDescent="0.3">
      <c r="A310" s="20"/>
      <c r="B310" s="25"/>
      <c r="F310" s="21"/>
      <c r="G310" s="22"/>
    </row>
    <row r="311" spans="1:7" s="3" customFormat="1" ht="13" x14ac:dyDescent="0.3">
      <c r="A311" s="20"/>
      <c r="B311" s="25" t="s">
        <v>108</v>
      </c>
      <c r="F311" s="21"/>
      <c r="G311" s="22"/>
    </row>
    <row r="312" spans="1:7" s="3" customFormat="1" ht="12.5" x14ac:dyDescent="0.25">
      <c r="A312" s="57"/>
      <c r="B312" s="105" t="s">
        <v>222</v>
      </c>
      <c r="F312" s="21"/>
      <c r="G312" s="22"/>
    </row>
    <row r="313" spans="1:7" s="3" customFormat="1" ht="12.5" x14ac:dyDescent="0.25">
      <c r="A313" s="138">
        <v>6.8</v>
      </c>
      <c r="B313" s="121" t="s">
        <v>203</v>
      </c>
      <c r="F313" s="21"/>
      <c r="G313" s="22"/>
    </row>
    <row r="314" spans="1:7" s="3" customFormat="1" ht="12.5" x14ac:dyDescent="0.25">
      <c r="A314" s="138">
        <v>6.9</v>
      </c>
      <c r="B314" s="121" t="s">
        <v>228</v>
      </c>
      <c r="F314" s="21"/>
      <c r="G314" s="22"/>
    </row>
    <row r="315" spans="1:7" s="3" customFormat="1" ht="12.5" x14ac:dyDescent="0.25">
      <c r="A315" s="119">
        <v>6.1</v>
      </c>
      <c r="B315" s="121" t="s">
        <v>229</v>
      </c>
      <c r="F315" s="21"/>
      <c r="G315" s="22"/>
    </row>
    <row r="316" spans="1:7" s="3" customFormat="1" ht="12.5" x14ac:dyDescent="0.25">
      <c r="A316" s="57">
        <v>6.11</v>
      </c>
      <c r="B316" s="121" t="s">
        <v>230</v>
      </c>
      <c r="F316" s="21"/>
      <c r="G316" s="22"/>
    </row>
    <row r="317" spans="1:7" s="3" customFormat="1" ht="12.5" x14ac:dyDescent="0.25">
      <c r="A317" s="119">
        <v>6.12</v>
      </c>
      <c r="B317" s="121" t="s">
        <v>231</v>
      </c>
      <c r="F317" s="21"/>
      <c r="G317" s="22"/>
    </row>
    <row r="318" spans="1:7" s="3" customFormat="1" ht="12.5" x14ac:dyDescent="0.25">
      <c r="A318" s="57">
        <v>6.13</v>
      </c>
      <c r="B318" s="121" t="s">
        <v>232</v>
      </c>
      <c r="F318" s="21"/>
      <c r="G318" s="22"/>
    </row>
    <row r="319" spans="1:7" s="3" customFormat="1" ht="12.5" x14ac:dyDescent="0.25">
      <c r="A319" s="119">
        <v>6.14</v>
      </c>
      <c r="B319" s="121" t="s">
        <v>233</v>
      </c>
      <c r="F319" s="21"/>
      <c r="G319" s="22"/>
    </row>
    <row r="320" spans="1:7" s="3" customFormat="1" ht="12.5" x14ac:dyDescent="0.25">
      <c r="A320" s="57">
        <v>6.15</v>
      </c>
      <c r="B320" s="121" t="s">
        <v>234</v>
      </c>
      <c r="F320" s="21"/>
      <c r="G320" s="22"/>
    </row>
    <row r="321" spans="1:7" s="3" customFormat="1" ht="12.5" x14ac:dyDescent="0.25">
      <c r="A321" s="119">
        <v>6.16</v>
      </c>
      <c r="B321" s="121" t="s">
        <v>235</v>
      </c>
      <c r="F321" s="21"/>
      <c r="G321" s="22"/>
    </row>
    <row r="322" spans="1:7" s="3" customFormat="1" ht="12.5" x14ac:dyDescent="0.25">
      <c r="A322" s="57">
        <v>6.17</v>
      </c>
      <c r="B322" s="121" t="s">
        <v>236</v>
      </c>
      <c r="F322" s="21"/>
      <c r="G322" s="22"/>
    </row>
    <row r="323" spans="1:7" s="3" customFormat="1" ht="12.5" x14ac:dyDescent="0.25">
      <c r="A323" s="119">
        <v>6.1800000000000104</v>
      </c>
      <c r="B323" s="121" t="s">
        <v>237</v>
      </c>
      <c r="F323" s="21"/>
      <c r="G323" s="22"/>
    </row>
    <row r="324" spans="1:7" s="3" customFormat="1" ht="12.5" x14ac:dyDescent="0.25">
      <c r="A324" s="57">
        <v>6.1900000000000102</v>
      </c>
      <c r="B324" s="121" t="s">
        <v>238</v>
      </c>
      <c r="F324" s="21"/>
      <c r="G324" s="22"/>
    </row>
    <row r="325" spans="1:7" s="3" customFormat="1" ht="12.5" x14ac:dyDescent="0.25">
      <c r="A325" s="119">
        <v>6.2000000000000099</v>
      </c>
      <c r="B325" s="121" t="s">
        <v>239</v>
      </c>
      <c r="F325" s="21"/>
      <c r="G325" s="22"/>
    </row>
    <row r="326" spans="1:7" s="3" customFormat="1" ht="12.5" x14ac:dyDescent="0.25">
      <c r="A326" s="57">
        <v>6.2100000000000097</v>
      </c>
      <c r="B326" s="121" t="s">
        <v>240</v>
      </c>
      <c r="F326" s="21"/>
      <c r="G326" s="22"/>
    </row>
    <row r="327" spans="1:7" s="3" customFormat="1" ht="12.5" x14ac:dyDescent="0.25">
      <c r="A327" s="119">
        <v>6.2200000000000104</v>
      </c>
      <c r="B327" s="121" t="s">
        <v>241</v>
      </c>
      <c r="F327" s="21"/>
      <c r="G327" s="22"/>
    </row>
    <row r="328" spans="1:7" s="3" customFormat="1" ht="12.5" x14ac:dyDescent="0.25">
      <c r="A328" s="57"/>
      <c r="B328" s="105" t="s">
        <v>202</v>
      </c>
      <c r="F328" s="21"/>
      <c r="G328" s="22"/>
    </row>
    <row r="329" spans="1:7" s="3" customFormat="1" ht="12.5" x14ac:dyDescent="0.25">
      <c r="A329" s="57">
        <v>6.23</v>
      </c>
      <c r="B329" s="121" t="s">
        <v>203</v>
      </c>
      <c r="F329" s="21"/>
      <c r="G329" s="22"/>
    </row>
    <row r="330" spans="1:7" s="3" customFormat="1" ht="25" x14ac:dyDescent="0.25">
      <c r="A330" s="57">
        <v>6.24</v>
      </c>
      <c r="B330" s="121" t="s">
        <v>337</v>
      </c>
      <c r="F330" s="21"/>
      <c r="G330" s="22"/>
    </row>
    <row r="331" spans="1:7" s="3" customFormat="1" ht="12.5" x14ac:dyDescent="0.25">
      <c r="A331" s="57">
        <v>6.25</v>
      </c>
      <c r="B331" s="121" t="s">
        <v>204</v>
      </c>
      <c r="F331" s="21"/>
      <c r="G331" s="22"/>
    </row>
    <row r="332" spans="1:7" s="3" customFormat="1" ht="12.5" x14ac:dyDescent="0.25">
      <c r="A332" s="57">
        <v>6.26</v>
      </c>
      <c r="B332" s="121" t="s">
        <v>205</v>
      </c>
      <c r="F332" s="21"/>
      <c r="G332" s="22"/>
    </row>
    <row r="333" spans="1:7" s="3" customFormat="1" ht="12.5" x14ac:dyDescent="0.25">
      <c r="A333" s="57">
        <v>6.27</v>
      </c>
      <c r="B333" s="121" t="s">
        <v>206</v>
      </c>
      <c r="F333" s="21"/>
      <c r="G333" s="22"/>
    </row>
    <row r="334" spans="1:7" s="3" customFormat="1" ht="12.5" x14ac:dyDescent="0.25">
      <c r="A334" s="57">
        <v>6.28</v>
      </c>
      <c r="B334" s="121" t="s">
        <v>207</v>
      </c>
      <c r="F334" s="21"/>
      <c r="G334" s="22"/>
    </row>
    <row r="335" spans="1:7" s="3" customFormat="1" ht="12.5" x14ac:dyDescent="0.25">
      <c r="A335" s="57">
        <v>6.29</v>
      </c>
      <c r="B335" s="121" t="s">
        <v>208</v>
      </c>
      <c r="F335" s="21"/>
      <c r="G335" s="22"/>
    </row>
    <row r="336" spans="1:7" s="3" customFormat="1" ht="12.5" x14ac:dyDescent="0.25">
      <c r="A336" s="119">
        <v>6.3</v>
      </c>
      <c r="B336" s="121" t="s">
        <v>209</v>
      </c>
      <c r="F336" s="21"/>
      <c r="G336" s="22"/>
    </row>
    <row r="337" spans="1:7" s="3" customFormat="1" ht="12.5" x14ac:dyDescent="0.25">
      <c r="A337" s="57">
        <v>6.31</v>
      </c>
      <c r="B337" s="121" t="s">
        <v>210</v>
      </c>
      <c r="F337" s="21"/>
      <c r="G337" s="22"/>
    </row>
    <row r="338" spans="1:7" s="3" customFormat="1" ht="12.5" x14ac:dyDescent="0.25">
      <c r="A338" s="57"/>
      <c r="B338" s="121"/>
      <c r="F338" s="21"/>
      <c r="G338" s="22"/>
    </row>
    <row r="339" spans="1:7" s="3" customFormat="1" ht="12.5" x14ac:dyDescent="0.25">
      <c r="A339" s="57"/>
      <c r="B339" s="121"/>
      <c r="F339" s="21"/>
      <c r="G339" s="22"/>
    </row>
    <row r="340" spans="1:7" s="3" customFormat="1" ht="12.5" x14ac:dyDescent="0.25">
      <c r="A340" s="57"/>
      <c r="B340" s="121"/>
      <c r="F340" s="21"/>
      <c r="G340" s="22"/>
    </row>
    <row r="341" spans="1:7" s="3" customFormat="1" ht="12.5" x14ac:dyDescent="0.25">
      <c r="A341" s="57"/>
      <c r="B341" s="121"/>
      <c r="F341" s="21"/>
      <c r="G341" s="22"/>
    </row>
    <row r="342" spans="1:7" s="3" customFormat="1" ht="12.5" x14ac:dyDescent="0.25">
      <c r="A342" s="57"/>
      <c r="B342" s="121"/>
      <c r="F342" s="21"/>
      <c r="G342" s="22"/>
    </row>
    <row r="343" spans="1:7" s="3" customFormat="1" ht="12.5" x14ac:dyDescent="0.25">
      <c r="A343" s="57"/>
      <c r="B343" s="121"/>
      <c r="F343" s="21"/>
      <c r="G343" s="22"/>
    </row>
    <row r="344" spans="1:7" s="3" customFormat="1" ht="12.5" x14ac:dyDescent="0.25">
      <c r="A344" s="57"/>
      <c r="B344" s="121"/>
      <c r="F344" s="21"/>
      <c r="G344" s="22"/>
    </row>
    <row r="345" spans="1:7" s="3" customFormat="1" ht="13" x14ac:dyDescent="0.3">
      <c r="A345" s="27"/>
      <c r="B345" s="114" t="s">
        <v>47</v>
      </c>
      <c r="F345" s="21">
        <f>SUM(F301:F337)</f>
        <v>0</v>
      </c>
      <c r="G345" s="22"/>
    </row>
    <row r="346" spans="1:7" s="3" customFormat="1" ht="13.5" thickBot="1" x14ac:dyDescent="0.35">
      <c r="A346" s="124"/>
      <c r="B346" s="125"/>
      <c r="C346" s="52"/>
      <c r="D346" s="52"/>
      <c r="E346" s="52"/>
      <c r="F346" s="55"/>
      <c r="G346" s="22"/>
    </row>
    <row r="347" spans="1:7" s="3" customFormat="1" ht="13" x14ac:dyDescent="0.3">
      <c r="A347" s="27"/>
      <c r="B347" s="25"/>
      <c r="F347" s="28"/>
      <c r="G347" s="22"/>
    </row>
    <row r="348" spans="1:7" s="3" customFormat="1" ht="13" x14ac:dyDescent="0.3">
      <c r="A348" s="128"/>
      <c r="B348" s="114" t="s">
        <v>48</v>
      </c>
      <c r="F348" s="21">
        <f>F345</f>
        <v>0</v>
      </c>
      <c r="G348" s="22"/>
    </row>
    <row r="349" spans="1:7" s="3" customFormat="1" ht="12.5" x14ac:dyDescent="0.25">
      <c r="A349" s="57"/>
      <c r="B349" s="121"/>
      <c r="F349" s="21"/>
      <c r="G349" s="22"/>
    </row>
    <row r="350" spans="1:7" s="3" customFormat="1" ht="13" x14ac:dyDescent="0.3">
      <c r="A350" s="27">
        <v>6</v>
      </c>
      <c r="B350" s="25" t="s">
        <v>324</v>
      </c>
      <c r="F350" s="21"/>
      <c r="G350" s="22"/>
    </row>
    <row r="351" spans="1:7" s="3" customFormat="1" ht="12.5" x14ac:dyDescent="0.25">
      <c r="A351" s="57"/>
      <c r="B351" s="121"/>
      <c r="F351" s="21"/>
      <c r="G351" s="22"/>
    </row>
    <row r="352" spans="1:7" s="3" customFormat="1" ht="13" x14ac:dyDescent="0.3">
      <c r="A352" s="57"/>
      <c r="B352" s="25" t="s">
        <v>326</v>
      </c>
      <c r="F352" s="21"/>
      <c r="G352" s="22"/>
    </row>
    <row r="353" spans="1:7" s="3" customFormat="1" ht="12.5" x14ac:dyDescent="0.25">
      <c r="A353" s="57"/>
      <c r="B353" s="105" t="s">
        <v>325</v>
      </c>
      <c r="F353" s="21"/>
      <c r="G353" s="22"/>
    </row>
    <row r="354" spans="1:7" s="3" customFormat="1" ht="12.5" x14ac:dyDescent="0.25">
      <c r="A354" s="57">
        <v>6.32</v>
      </c>
      <c r="B354" s="121" t="s">
        <v>211</v>
      </c>
      <c r="F354" s="21"/>
      <c r="G354" s="22"/>
    </row>
    <row r="355" spans="1:7" s="3" customFormat="1" ht="12.5" x14ac:dyDescent="0.25">
      <c r="A355" s="57">
        <v>6.33</v>
      </c>
      <c r="B355" s="121" t="s">
        <v>212</v>
      </c>
      <c r="F355" s="21"/>
      <c r="G355" s="22"/>
    </row>
    <row r="356" spans="1:7" s="3" customFormat="1" ht="12.5" x14ac:dyDescent="0.25">
      <c r="A356" s="57">
        <v>6.34</v>
      </c>
      <c r="B356" s="121" t="s">
        <v>213</v>
      </c>
      <c r="F356" s="21"/>
      <c r="G356" s="22"/>
    </row>
    <row r="357" spans="1:7" s="3" customFormat="1" ht="12.5" x14ac:dyDescent="0.25">
      <c r="A357" s="57">
        <v>6.35</v>
      </c>
      <c r="B357" s="121" t="s">
        <v>214</v>
      </c>
      <c r="F357" s="21"/>
      <c r="G357" s="22"/>
    </row>
    <row r="358" spans="1:7" s="3" customFormat="1" ht="12.5" x14ac:dyDescent="0.25">
      <c r="A358" s="57">
        <v>6.36</v>
      </c>
      <c r="B358" s="121" t="s">
        <v>215</v>
      </c>
      <c r="F358" s="21"/>
      <c r="G358" s="22"/>
    </row>
    <row r="359" spans="1:7" s="3" customFormat="1" ht="12.5" x14ac:dyDescent="0.25">
      <c r="A359" s="57">
        <v>6.37</v>
      </c>
      <c r="B359" s="121" t="s">
        <v>216</v>
      </c>
      <c r="F359" s="21"/>
      <c r="G359" s="22"/>
    </row>
    <row r="360" spans="1:7" s="3" customFormat="1" ht="12.5" x14ac:dyDescent="0.25">
      <c r="A360" s="57">
        <v>6.38</v>
      </c>
      <c r="B360" s="121" t="s">
        <v>217</v>
      </c>
      <c r="F360" s="21"/>
      <c r="G360" s="22"/>
    </row>
    <row r="361" spans="1:7" s="3" customFormat="1" ht="12.5" x14ac:dyDescent="0.25">
      <c r="A361" s="57">
        <v>6.39</v>
      </c>
      <c r="B361" s="121" t="s">
        <v>218</v>
      </c>
      <c r="F361" s="21"/>
      <c r="G361" s="22"/>
    </row>
    <row r="362" spans="1:7" s="3" customFormat="1" ht="12.5" x14ac:dyDescent="0.25">
      <c r="A362" s="119">
        <v>6.4</v>
      </c>
      <c r="B362" s="121" t="s">
        <v>219</v>
      </c>
      <c r="F362" s="21"/>
      <c r="G362" s="22"/>
    </row>
    <row r="363" spans="1:7" s="3" customFormat="1" ht="12.5" x14ac:dyDescent="0.25">
      <c r="A363" s="57">
        <v>6.41</v>
      </c>
      <c r="B363" s="121" t="s">
        <v>220</v>
      </c>
      <c r="F363" s="21"/>
      <c r="G363" s="22"/>
    </row>
    <row r="364" spans="1:7" s="3" customFormat="1" ht="12.5" x14ac:dyDescent="0.25">
      <c r="A364" s="57">
        <v>6.42</v>
      </c>
      <c r="B364" s="121" t="s">
        <v>221</v>
      </c>
      <c r="F364" s="21"/>
      <c r="G364" s="22"/>
    </row>
    <row r="365" spans="1:7" s="3" customFormat="1" ht="12.5" x14ac:dyDescent="0.25">
      <c r="A365" s="57">
        <v>6.43</v>
      </c>
      <c r="B365" s="3" t="s">
        <v>4</v>
      </c>
      <c r="F365" s="21"/>
      <c r="G365" s="22"/>
    </row>
    <row r="366" spans="1:7" s="3" customFormat="1" ht="7" customHeight="1" x14ac:dyDescent="0.25">
      <c r="A366" s="20"/>
      <c r="B366" s="106"/>
      <c r="F366" s="21"/>
      <c r="G366" s="22"/>
    </row>
    <row r="367" spans="1:7" s="3" customFormat="1" ht="13" x14ac:dyDescent="0.3">
      <c r="A367" s="20"/>
      <c r="B367" s="25" t="s">
        <v>107</v>
      </c>
      <c r="F367" s="21"/>
      <c r="G367" s="22"/>
    </row>
    <row r="368" spans="1:7" s="3" customFormat="1" ht="12.5" x14ac:dyDescent="0.25">
      <c r="A368" s="20">
        <v>6.44</v>
      </c>
      <c r="B368" s="3" t="s">
        <v>199</v>
      </c>
      <c r="F368" s="21"/>
      <c r="G368" s="22"/>
    </row>
    <row r="369" spans="1:7" s="3" customFormat="1" ht="12.5" x14ac:dyDescent="0.25">
      <c r="A369" s="20">
        <v>6.45</v>
      </c>
      <c r="B369" s="3" t="s">
        <v>4</v>
      </c>
      <c r="F369" s="21"/>
      <c r="G369" s="22"/>
    </row>
    <row r="370" spans="1:7" s="3" customFormat="1" ht="12.5" x14ac:dyDescent="0.25">
      <c r="A370" s="20"/>
      <c r="B370" s="106"/>
      <c r="F370" s="26"/>
      <c r="G370" s="22"/>
    </row>
    <row r="371" spans="1:7" s="3" customFormat="1" ht="26" x14ac:dyDescent="0.3">
      <c r="A371" s="20"/>
      <c r="B371" s="56" t="s">
        <v>109</v>
      </c>
      <c r="E371" s="23" t="s">
        <v>0</v>
      </c>
      <c r="F371" s="21">
        <f>SUM(F348:F369)</f>
        <v>0</v>
      </c>
      <c r="G371" s="22"/>
    </row>
    <row r="372" spans="1:7" s="3" customFormat="1" ht="12.5" x14ac:dyDescent="0.25">
      <c r="A372" s="20"/>
      <c r="B372" s="106"/>
      <c r="F372" s="21"/>
      <c r="G372" s="22"/>
    </row>
    <row r="373" spans="1:7" s="3" customFormat="1" ht="12.5" x14ac:dyDescent="0.25">
      <c r="A373" s="20"/>
      <c r="B373" s="106"/>
      <c r="F373" s="21"/>
      <c r="G373" s="22"/>
    </row>
    <row r="374" spans="1:7" s="3" customFormat="1" ht="12.5" x14ac:dyDescent="0.25">
      <c r="A374" s="20"/>
      <c r="F374" s="21"/>
      <c r="G374" s="22"/>
    </row>
    <row r="375" spans="1:7" s="3" customFormat="1" ht="39" x14ac:dyDescent="0.3">
      <c r="A375" s="128">
        <v>11</v>
      </c>
      <c r="B375" s="56" t="s">
        <v>141</v>
      </c>
      <c r="F375" s="21"/>
      <c r="G375" s="22"/>
    </row>
    <row r="376" spans="1:7" s="3" customFormat="1" ht="12.5" x14ac:dyDescent="0.25">
      <c r="A376" s="20">
        <v>11.1</v>
      </c>
      <c r="B376" s="3" t="s">
        <v>12</v>
      </c>
      <c r="F376" s="21"/>
      <c r="G376" s="22"/>
    </row>
    <row r="377" spans="1:7" s="3" customFormat="1" ht="12.5" x14ac:dyDescent="0.25">
      <c r="A377" s="22"/>
      <c r="F377" s="26"/>
      <c r="G377" s="22"/>
    </row>
    <row r="378" spans="1:7" s="3" customFormat="1" ht="13" x14ac:dyDescent="0.3">
      <c r="A378" s="20"/>
      <c r="B378" s="25" t="s">
        <v>56</v>
      </c>
      <c r="E378" s="23" t="s">
        <v>0</v>
      </c>
      <c r="F378" s="21">
        <f>SUM(F376)</f>
        <v>0</v>
      </c>
      <c r="G378" s="22"/>
    </row>
    <row r="379" spans="1:7" s="3" customFormat="1" ht="12.5" x14ac:dyDescent="0.25">
      <c r="A379" s="20"/>
      <c r="F379" s="21"/>
      <c r="G379" s="22"/>
    </row>
    <row r="380" spans="1:7" s="3" customFormat="1" ht="12.5" customHeight="1" x14ac:dyDescent="0.25">
      <c r="A380" s="20"/>
      <c r="F380" s="21"/>
      <c r="G380" s="22"/>
    </row>
    <row r="381" spans="1:7" s="3" customFormat="1" ht="12.5" customHeight="1" x14ac:dyDescent="0.25">
      <c r="A381" s="20"/>
      <c r="F381" s="21"/>
      <c r="G381" s="22"/>
    </row>
    <row r="382" spans="1:7" s="3" customFormat="1" ht="13" x14ac:dyDescent="0.3">
      <c r="A382" s="27">
        <v>12</v>
      </c>
      <c r="B382" s="25" t="s">
        <v>5</v>
      </c>
      <c r="F382" s="21"/>
      <c r="G382" s="22"/>
    </row>
    <row r="383" spans="1:7" s="3" customFormat="1" ht="12.5" x14ac:dyDescent="0.25">
      <c r="A383" s="20">
        <v>12.1</v>
      </c>
      <c r="B383" s="3" t="s">
        <v>33</v>
      </c>
      <c r="F383" s="21"/>
      <c r="G383" s="22"/>
    </row>
    <row r="384" spans="1:7" s="3" customFormat="1" ht="12.5" x14ac:dyDescent="0.25">
      <c r="A384" s="22"/>
      <c r="B384" s="3" t="s">
        <v>31</v>
      </c>
      <c r="F384" s="21"/>
      <c r="G384" s="22"/>
    </row>
    <row r="385" spans="1:7" s="3" customFormat="1" ht="12.5" x14ac:dyDescent="0.25">
      <c r="A385" s="22"/>
      <c r="B385" s="3" t="s">
        <v>60</v>
      </c>
      <c r="F385" s="21"/>
      <c r="G385" s="22"/>
    </row>
    <row r="386" spans="1:7" s="3" customFormat="1" ht="12.5" x14ac:dyDescent="0.25">
      <c r="A386" s="22"/>
      <c r="F386" s="26"/>
      <c r="G386" s="22"/>
    </row>
    <row r="387" spans="1:7" s="3" customFormat="1" ht="13" x14ac:dyDescent="0.3">
      <c r="A387" s="22"/>
      <c r="B387" s="25" t="s">
        <v>57</v>
      </c>
      <c r="E387" s="23" t="s">
        <v>0</v>
      </c>
      <c r="F387" s="21">
        <f>F383</f>
        <v>0</v>
      </c>
      <c r="G387" s="22"/>
    </row>
    <row r="388" spans="1:7" s="3" customFormat="1" ht="12.5" customHeight="1" x14ac:dyDescent="0.25">
      <c r="A388" s="22"/>
      <c r="F388" s="21"/>
    </row>
    <row r="389" spans="1:7" s="3" customFormat="1" ht="12.5" x14ac:dyDescent="0.25">
      <c r="A389" s="22"/>
      <c r="F389" s="21"/>
    </row>
    <row r="390" spans="1:7" s="3" customFormat="1" ht="12.5" x14ac:dyDescent="0.25">
      <c r="A390" s="22"/>
      <c r="F390" s="21"/>
    </row>
    <row r="391" spans="1:7" s="3" customFormat="1" ht="13" x14ac:dyDescent="0.3">
      <c r="A391" s="27">
        <v>13</v>
      </c>
      <c r="B391" s="25" t="s">
        <v>113</v>
      </c>
      <c r="D391" s="139">
        <v>0</v>
      </c>
      <c r="F391" s="21"/>
    </row>
    <row r="392" spans="1:7" s="3" customFormat="1" ht="38" x14ac:dyDescent="0.3">
      <c r="A392" s="27"/>
      <c r="B392" s="121" t="s">
        <v>32</v>
      </c>
      <c r="F392" s="21"/>
    </row>
    <row r="393" spans="1:7" s="3" customFormat="1" ht="13" x14ac:dyDescent="0.3">
      <c r="A393" s="27"/>
      <c r="B393" s="25"/>
      <c r="F393" s="26"/>
    </row>
    <row r="394" spans="1:7" s="3" customFormat="1" ht="13" x14ac:dyDescent="0.3">
      <c r="A394" s="27"/>
      <c r="B394" s="25" t="s">
        <v>114</v>
      </c>
      <c r="E394" s="23" t="s">
        <v>0</v>
      </c>
      <c r="F394" s="21">
        <f>F392</f>
        <v>0</v>
      </c>
    </row>
    <row r="395" spans="1:7" s="3" customFormat="1" ht="13.5" thickBot="1" x14ac:dyDescent="0.35">
      <c r="A395" s="124"/>
      <c r="B395" s="125"/>
      <c r="C395" s="52"/>
      <c r="D395" s="52"/>
      <c r="E395" s="52"/>
      <c r="F395" s="53"/>
    </row>
    <row r="396" spans="1:7" s="3" customFormat="1" ht="13" x14ac:dyDescent="0.3">
      <c r="A396" s="27"/>
      <c r="B396" s="25"/>
      <c r="F396" s="21"/>
    </row>
    <row r="397" spans="1:7" s="3" customFormat="1" ht="13" x14ac:dyDescent="0.25">
      <c r="A397" s="140">
        <v>14</v>
      </c>
      <c r="B397" s="171" t="s">
        <v>35</v>
      </c>
      <c r="C397" s="171"/>
      <c r="D397" s="171"/>
      <c r="F397" s="21"/>
    </row>
    <row r="398" spans="1:7" s="3" customFormat="1" ht="12.5" x14ac:dyDescent="0.25">
      <c r="A398" s="22"/>
      <c r="F398" s="26"/>
    </row>
    <row r="399" spans="1:7" s="3" customFormat="1" ht="13" x14ac:dyDescent="0.3">
      <c r="A399" s="22"/>
      <c r="B399" s="25" t="s">
        <v>115</v>
      </c>
      <c r="E399" s="23" t="s">
        <v>0</v>
      </c>
      <c r="F399" s="21">
        <f>F397</f>
        <v>0</v>
      </c>
    </row>
    <row r="400" spans="1:7" s="3" customFormat="1" ht="12.5" x14ac:dyDescent="0.25">
      <c r="A400" s="22"/>
      <c r="F400" s="21"/>
    </row>
    <row r="401" spans="1:6" s="3" customFormat="1" ht="12.5" x14ac:dyDescent="0.25">
      <c r="A401" s="22"/>
      <c r="F401" s="21"/>
    </row>
    <row r="402" spans="1:6" s="3" customFormat="1" ht="12.5" x14ac:dyDescent="0.25">
      <c r="A402" s="22"/>
      <c r="F402" s="21"/>
    </row>
    <row r="403" spans="1:6" s="3" customFormat="1" ht="12.5" x14ac:dyDescent="0.25">
      <c r="A403" s="22"/>
      <c r="F403" s="21"/>
    </row>
    <row r="404" spans="1:6" s="3" customFormat="1" ht="12.5" x14ac:dyDescent="0.25">
      <c r="A404" s="22"/>
      <c r="F404" s="21"/>
    </row>
    <row r="405" spans="1:6" s="3" customFormat="1" ht="12.5" x14ac:dyDescent="0.25">
      <c r="A405" s="22"/>
      <c r="F405" s="21"/>
    </row>
    <row r="406" spans="1:6" s="3" customFormat="1" ht="12.5" x14ac:dyDescent="0.25">
      <c r="A406" s="22"/>
      <c r="F406" s="21"/>
    </row>
    <row r="407" spans="1:6" s="3" customFormat="1" ht="12.5" x14ac:dyDescent="0.25">
      <c r="A407" s="22"/>
      <c r="F407" s="21"/>
    </row>
    <row r="408" spans="1:6" s="3" customFormat="1" ht="12.5" x14ac:dyDescent="0.25">
      <c r="A408" s="22"/>
      <c r="F408" s="21"/>
    </row>
    <row r="409" spans="1:6" s="3" customFormat="1" ht="12.5" x14ac:dyDescent="0.25">
      <c r="A409" s="22"/>
      <c r="F409" s="21"/>
    </row>
    <row r="410" spans="1:6" s="3" customFormat="1" ht="12.5" x14ac:dyDescent="0.25">
      <c r="A410" s="22"/>
      <c r="F410" s="21"/>
    </row>
    <row r="411" spans="1:6" s="3" customFormat="1" ht="12.5" x14ac:dyDescent="0.25">
      <c r="A411" s="22"/>
      <c r="F411" s="21"/>
    </row>
    <row r="412" spans="1:6" s="3" customFormat="1" ht="12.5" x14ac:dyDescent="0.25">
      <c r="A412" s="22"/>
      <c r="F412" s="21"/>
    </row>
    <row r="413" spans="1:6" s="3" customFormat="1" ht="12.5" x14ac:dyDescent="0.25">
      <c r="A413" s="22"/>
      <c r="F413" s="21"/>
    </row>
    <row r="414" spans="1:6" s="3" customFormat="1" ht="12.5" x14ac:dyDescent="0.25">
      <c r="A414" s="22"/>
      <c r="F414" s="21"/>
    </row>
    <row r="415" spans="1:6" s="3" customFormat="1" ht="12.5" x14ac:dyDescent="0.25">
      <c r="A415" s="22"/>
      <c r="F415" s="21"/>
    </row>
    <row r="416" spans="1:6" s="3" customFormat="1" ht="12.5" x14ac:dyDescent="0.25">
      <c r="A416" s="22"/>
      <c r="F416" s="21"/>
    </row>
    <row r="417" spans="1:6" s="3" customFormat="1" ht="12.5" x14ac:dyDescent="0.25">
      <c r="A417" s="22"/>
      <c r="F417" s="21"/>
    </row>
    <row r="418" spans="1:6" s="3" customFormat="1" ht="12.5" x14ac:dyDescent="0.25">
      <c r="A418" s="22"/>
      <c r="F418" s="21"/>
    </row>
    <row r="419" spans="1:6" s="3" customFormat="1" ht="12.5" x14ac:dyDescent="0.25">
      <c r="A419" s="22"/>
      <c r="F419" s="21"/>
    </row>
    <row r="420" spans="1:6" s="3" customFormat="1" ht="12.5" x14ac:dyDescent="0.25">
      <c r="A420" s="22"/>
      <c r="F420" s="21"/>
    </row>
    <row r="421" spans="1:6" s="3" customFormat="1" ht="12.5" x14ac:dyDescent="0.25">
      <c r="A421" s="22"/>
      <c r="F421" s="21"/>
    </row>
    <row r="422" spans="1:6" s="3" customFormat="1" ht="12.5" x14ac:dyDescent="0.25">
      <c r="A422" s="22"/>
      <c r="F422" s="21"/>
    </row>
    <row r="423" spans="1:6" s="3" customFormat="1" ht="12.5" x14ac:dyDescent="0.25">
      <c r="A423" s="22"/>
      <c r="F423" s="21"/>
    </row>
    <row r="424" spans="1:6" s="3" customFormat="1" ht="12.5" x14ac:dyDescent="0.25">
      <c r="A424" s="22"/>
      <c r="F424" s="21"/>
    </row>
    <row r="425" spans="1:6" s="3" customFormat="1" ht="12.5" x14ac:dyDescent="0.25">
      <c r="A425" s="22"/>
      <c r="F425" s="21"/>
    </row>
    <row r="426" spans="1:6" s="3" customFormat="1" ht="12.5" x14ac:dyDescent="0.25">
      <c r="A426" s="22"/>
      <c r="F426" s="21"/>
    </row>
    <row r="427" spans="1:6" s="3" customFormat="1" ht="12.5" x14ac:dyDescent="0.25">
      <c r="A427" s="22"/>
      <c r="F427" s="21"/>
    </row>
    <row r="428" spans="1:6" s="3" customFormat="1" ht="12.5" x14ac:dyDescent="0.25">
      <c r="A428" s="22"/>
      <c r="F428" s="21"/>
    </row>
    <row r="429" spans="1:6" s="3" customFormat="1" ht="12.5" x14ac:dyDescent="0.25">
      <c r="A429" s="22"/>
      <c r="F429" s="21"/>
    </row>
    <row r="430" spans="1:6" s="3" customFormat="1" ht="12.5" x14ac:dyDescent="0.25">
      <c r="A430" s="22"/>
      <c r="F430" s="21"/>
    </row>
    <row r="431" spans="1:6" s="3" customFormat="1" ht="12.5" x14ac:dyDescent="0.25">
      <c r="A431" s="22"/>
      <c r="F431" s="21"/>
    </row>
    <row r="432" spans="1:6" s="3" customFormat="1" ht="12.5" x14ac:dyDescent="0.25">
      <c r="A432" s="22"/>
      <c r="F432" s="21"/>
    </row>
    <row r="433" spans="1:6" s="3" customFormat="1" ht="12.5" x14ac:dyDescent="0.25">
      <c r="A433" s="22"/>
      <c r="F433" s="21"/>
    </row>
    <row r="434" spans="1:6" s="3" customFormat="1" ht="12.5" x14ac:dyDescent="0.25">
      <c r="A434" s="22"/>
      <c r="F434" s="21"/>
    </row>
    <row r="435" spans="1:6" s="3" customFormat="1" ht="12.5" x14ac:dyDescent="0.25">
      <c r="A435" s="22"/>
      <c r="F435" s="21"/>
    </row>
    <row r="436" spans="1:6" s="3" customFormat="1" ht="12.5" x14ac:dyDescent="0.25">
      <c r="A436" s="22"/>
      <c r="F436" s="21"/>
    </row>
    <row r="437" spans="1:6" s="3" customFormat="1" ht="12.5" x14ac:dyDescent="0.25">
      <c r="A437" s="22"/>
      <c r="F437" s="21"/>
    </row>
    <row r="438" spans="1:6" s="3" customFormat="1" ht="12.5" x14ac:dyDescent="0.25">
      <c r="A438" s="22"/>
      <c r="F438" s="21"/>
    </row>
    <row r="439" spans="1:6" s="3" customFormat="1" ht="12.5" x14ac:dyDescent="0.25">
      <c r="A439" s="22"/>
      <c r="F439" s="21"/>
    </row>
    <row r="440" spans="1:6" s="3" customFormat="1" ht="12.5" x14ac:dyDescent="0.25">
      <c r="A440" s="22"/>
      <c r="F440" s="21"/>
    </row>
    <row r="441" spans="1:6" s="3" customFormat="1" ht="12.5" x14ac:dyDescent="0.25">
      <c r="A441" s="22"/>
      <c r="F441" s="21"/>
    </row>
    <row r="442" spans="1:6" s="3" customFormat="1" ht="12.5" x14ac:dyDescent="0.25">
      <c r="A442" s="22"/>
      <c r="F442" s="21"/>
    </row>
    <row r="443" spans="1:6" s="3" customFormat="1" ht="12.5" x14ac:dyDescent="0.25">
      <c r="A443" s="22"/>
      <c r="F443" s="21"/>
    </row>
    <row r="444" spans="1:6" s="3" customFormat="1" ht="12.5" x14ac:dyDescent="0.25">
      <c r="A444" s="22"/>
      <c r="F444" s="21"/>
    </row>
    <row r="445" spans="1:6" s="3" customFormat="1" ht="12.5" x14ac:dyDescent="0.25">
      <c r="A445" s="22"/>
      <c r="F445" s="21"/>
    </row>
    <row r="446" spans="1:6" s="3" customFormat="1" ht="12.5" x14ac:dyDescent="0.25">
      <c r="A446" s="22"/>
      <c r="F446" s="21"/>
    </row>
    <row r="447" spans="1:6" s="3" customFormat="1" ht="12.5" x14ac:dyDescent="0.25">
      <c r="A447" s="22"/>
      <c r="F447" s="21"/>
    </row>
    <row r="448" spans="1:6" x14ac:dyDescent="0.35">
      <c r="A448" s="22"/>
      <c r="F448" s="21"/>
    </row>
    <row r="449" spans="1:6" ht="16" thickBot="1" x14ac:dyDescent="0.4">
      <c r="A449" s="141"/>
      <c r="B449" s="16"/>
      <c r="C449" s="16"/>
      <c r="D449" s="16"/>
      <c r="E449" s="16"/>
      <c r="F449" s="53"/>
    </row>
    <row r="450" spans="1:6" x14ac:dyDescent="0.35">
      <c r="A450" s="30"/>
      <c r="B450" s="30"/>
      <c r="C450" s="30"/>
      <c r="D450" s="30"/>
      <c r="E450" s="30"/>
      <c r="F450" s="31"/>
    </row>
    <row r="451" spans="1:6" x14ac:dyDescent="0.35">
      <c r="A451" s="30"/>
      <c r="B451" s="30"/>
      <c r="C451" s="30"/>
      <c r="D451" s="30"/>
      <c r="E451" s="30"/>
      <c r="F451" s="31"/>
    </row>
  </sheetData>
  <mergeCells count="2">
    <mergeCell ref="B9:D9"/>
    <mergeCell ref="B397:D39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4" firstPageNumber="19" fitToHeight="0" orientation="portrait" r:id="rId1"/>
  <headerFooter alignWithMargins="0">
    <oddFooter>&amp;C&amp;"Arial,Regular"&amp;10&amp;P</oddFooter>
  </headerFooter>
  <rowBreaks count="1" manualBreakCount="1">
    <brk id="49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831E-2D44-4356-A077-DC866537C4C6}">
  <sheetPr>
    <tabColor rgb="FF92D050"/>
    <pageSetUpPr fitToPage="1"/>
  </sheetPr>
  <dimension ref="A1:G332"/>
  <sheetViews>
    <sheetView view="pageBreakPreview" zoomScaleNormal="100" zoomScaleSheetLayoutView="100" workbookViewId="0">
      <selection activeCell="H1" sqref="H1:M1048576"/>
    </sheetView>
  </sheetViews>
  <sheetFormatPr defaultColWidth="9" defaultRowHeight="15.5" x14ac:dyDescent="0.35"/>
  <cols>
    <col min="1" max="1" width="5.33203125" style="1" customWidth="1"/>
    <col min="2" max="2" width="42.5" style="1" customWidth="1"/>
    <col min="3" max="3" width="2.33203125" style="1" customWidth="1"/>
    <col min="4" max="4" width="8.5" style="1" customWidth="1"/>
    <col min="5" max="5" width="11.5" style="1" customWidth="1"/>
    <col min="6" max="6" width="14.58203125" style="6" customWidth="1"/>
    <col min="7" max="7" width="1.83203125" style="1" customWidth="1"/>
    <col min="8" max="16384" width="9" style="1"/>
  </cols>
  <sheetData>
    <row r="1" spans="1:7" x14ac:dyDescent="0.35">
      <c r="A1" s="5"/>
      <c r="B1" s="2"/>
      <c r="C1" s="2"/>
      <c r="F1" s="48"/>
    </row>
    <row r="2" spans="1:7" ht="18" x14ac:dyDescent="0.35">
      <c r="A2" s="35" t="s">
        <v>150</v>
      </c>
      <c r="E2"/>
      <c r="F2" s="36"/>
    </row>
    <row r="3" spans="1:7" ht="19.149999999999999" customHeight="1" x14ac:dyDescent="0.35">
      <c r="A3" s="35" t="s">
        <v>151</v>
      </c>
      <c r="F3" s="36"/>
    </row>
    <row r="4" spans="1:7" ht="18" x14ac:dyDescent="0.35">
      <c r="A4" s="29" t="s">
        <v>419</v>
      </c>
      <c r="B4" s="8"/>
      <c r="C4" s="8"/>
      <c r="D4" s="8"/>
      <c r="E4" s="8"/>
      <c r="F4" s="9"/>
    </row>
    <row r="5" spans="1:7" x14ac:dyDescent="0.35">
      <c r="A5" s="10"/>
      <c r="F5" s="11"/>
      <c r="G5" s="12"/>
    </row>
    <row r="6" spans="1:7" x14ac:dyDescent="0.35">
      <c r="A6" s="13" t="s">
        <v>36</v>
      </c>
      <c r="F6" s="14" t="s">
        <v>0</v>
      </c>
      <c r="G6" s="12"/>
    </row>
    <row r="7" spans="1:7" ht="10.5" customHeight="1" thickBot="1" x14ac:dyDescent="0.4">
      <c r="A7" s="15"/>
      <c r="B7" s="16"/>
      <c r="C7" s="16"/>
      <c r="D7" s="16"/>
      <c r="E7" s="16"/>
      <c r="F7" s="17"/>
      <c r="G7" s="12"/>
    </row>
    <row r="8" spans="1:7" ht="10.5" customHeight="1" x14ac:dyDescent="0.35">
      <c r="A8" s="12"/>
      <c r="F8" s="24"/>
    </row>
    <row r="9" spans="1:7" ht="77" customHeight="1" x14ac:dyDescent="0.35">
      <c r="A9" s="12"/>
      <c r="B9" s="169" t="s">
        <v>323</v>
      </c>
      <c r="C9" s="169"/>
      <c r="D9" s="169"/>
      <c r="F9" s="18"/>
    </row>
    <row r="10" spans="1:7" ht="10.5" customHeight="1" thickBot="1" x14ac:dyDescent="0.4">
      <c r="A10" s="15"/>
      <c r="B10" s="16"/>
      <c r="C10" s="16"/>
      <c r="D10" s="16"/>
      <c r="F10" s="19"/>
    </row>
    <row r="11" spans="1:7" s="3" customFormat="1" ht="12.5" x14ac:dyDescent="0.25">
      <c r="A11" s="20"/>
      <c r="D11" s="58"/>
      <c r="E11" s="59"/>
      <c r="F11" s="60"/>
    </row>
    <row r="12" spans="1:7" s="3" customFormat="1" ht="14" x14ac:dyDescent="0.3">
      <c r="A12" s="61">
        <v>0</v>
      </c>
      <c r="B12" s="62" t="s">
        <v>37</v>
      </c>
      <c r="D12" s="58"/>
      <c r="E12" s="58"/>
      <c r="F12" s="60"/>
    </row>
    <row r="13" spans="1:7" s="3" customFormat="1" ht="12.5" x14ac:dyDescent="0.25">
      <c r="A13" s="20"/>
      <c r="D13" s="58"/>
      <c r="E13" s="58"/>
      <c r="F13" s="60"/>
    </row>
    <row r="14" spans="1:7" s="3" customFormat="1" ht="14" x14ac:dyDescent="0.3">
      <c r="A14" s="63">
        <v>2</v>
      </c>
      <c r="B14" s="64" t="s">
        <v>41</v>
      </c>
      <c r="C14" s="64"/>
      <c r="D14" s="65"/>
      <c r="E14" s="65"/>
      <c r="F14" s="66">
        <f>F59+F79</f>
        <v>0</v>
      </c>
    </row>
    <row r="15" spans="1:7" s="3" customFormat="1" ht="14" x14ac:dyDescent="0.3">
      <c r="A15" s="63"/>
      <c r="B15" s="64"/>
      <c r="C15" s="64"/>
      <c r="D15" s="65"/>
      <c r="E15" s="65"/>
      <c r="F15" s="66"/>
    </row>
    <row r="16" spans="1:7" s="3" customFormat="1" ht="14" x14ac:dyDescent="0.3">
      <c r="A16" s="63">
        <v>3</v>
      </c>
      <c r="B16" s="64" t="s">
        <v>40</v>
      </c>
      <c r="C16" s="64"/>
      <c r="D16" s="65"/>
      <c r="E16" s="65"/>
      <c r="F16" s="67">
        <f>F157</f>
        <v>0</v>
      </c>
    </row>
    <row r="17" spans="1:6" s="3" customFormat="1" ht="14" x14ac:dyDescent="0.3">
      <c r="A17" s="63"/>
      <c r="B17" s="64"/>
      <c r="C17" s="64"/>
      <c r="D17" s="65"/>
      <c r="E17" s="65"/>
      <c r="F17" s="67"/>
    </row>
    <row r="18" spans="1:6" s="3" customFormat="1" ht="14" x14ac:dyDescent="0.3">
      <c r="A18" s="63">
        <v>4</v>
      </c>
      <c r="B18" s="64" t="s">
        <v>89</v>
      </c>
      <c r="C18" s="64"/>
      <c r="D18" s="65"/>
      <c r="E18" s="65"/>
      <c r="F18" s="67">
        <f>F208</f>
        <v>0</v>
      </c>
    </row>
    <row r="19" spans="1:6" s="3" customFormat="1" ht="14" x14ac:dyDescent="0.3">
      <c r="A19" s="63"/>
      <c r="B19" s="64"/>
      <c r="C19" s="64"/>
      <c r="D19" s="65"/>
      <c r="E19" s="65"/>
      <c r="F19" s="67"/>
    </row>
    <row r="20" spans="1:6" s="3" customFormat="1" ht="14" x14ac:dyDescent="0.3">
      <c r="A20" s="63">
        <v>5</v>
      </c>
      <c r="B20" s="64" t="s">
        <v>100</v>
      </c>
      <c r="C20" s="64"/>
      <c r="D20" s="65"/>
      <c r="E20" s="65"/>
      <c r="F20" s="67">
        <f>F223</f>
        <v>0</v>
      </c>
    </row>
    <row r="21" spans="1:6" s="3" customFormat="1" ht="14" x14ac:dyDescent="0.3">
      <c r="A21" s="63"/>
      <c r="B21" s="68"/>
      <c r="C21" s="64"/>
      <c r="D21" s="65"/>
      <c r="E21" s="65"/>
      <c r="F21" s="67"/>
    </row>
    <row r="22" spans="1:6" s="3" customFormat="1" ht="28" x14ac:dyDescent="0.3">
      <c r="A22" s="69">
        <v>6</v>
      </c>
      <c r="B22" s="70" t="s">
        <v>112</v>
      </c>
      <c r="C22" s="64"/>
      <c r="D22" s="65"/>
      <c r="E22" s="65"/>
      <c r="F22" s="67">
        <f>F290</f>
        <v>0</v>
      </c>
    </row>
    <row r="23" spans="1:6" s="3" customFormat="1" ht="14" x14ac:dyDescent="0.3">
      <c r="A23" s="63"/>
      <c r="B23" s="68"/>
      <c r="C23" s="64"/>
      <c r="D23" s="65"/>
      <c r="E23" s="65"/>
      <c r="F23" s="67"/>
    </row>
    <row r="24" spans="1:6" s="3" customFormat="1" ht="28" x14ac:dyDescent="0.3">
      <c r="A24" s="69">
        <v>11</v>
      </c>
      <c r="B24" s="70" t="s">
        <v>49</v>
      </c>
      <c r="C24" s="64"/>
      <c r="D24" s="65"/>
      <c r="E24" s="65"/>
      <c r="F24" s="67">
        <f>F296</f>
        <v>0</v>
      </c>
    </row>
    <row r="25" spans="1:6" s="3" customFormat="1" ht="14" x14ac:dyDescent="0.3">
      <c r="A25" s="63"/>
      <c r="B25" s="68"/>
      <c r="C25" s="64"/>
      <c r="D25" s="65"/>
      <c r="E25" s="65"/>
      <c r="F25" s="67"/>
    </row>
    <row r="26" spans="1:6" s="3" customFormat="1" ht="14" x14ac:dyDescent="0.3">
      <c r="A26" s="63">
        <v>12</v>
      </c>
      <c r="B26" s="64" t="s">
        <v>5</v>
      </c>
      <c r="C26" s="64"/>
      <c r="D26" s="65"/>
      <c r="E26" s="65"/>
      <c r="F26" s="67">
        <f>F305</f>
        <v>0</v>
      </c>
    </row>
    <row r="27" spans="1:6" s="3" customFormat="1" ht="14" x14ac:dyDescent="0.3">
      <c r="A27" s="63"/>
      <c r="B27" s="68"/>
      <c r="C27" s="64"/>
      <c r="D27" s="65"/>
      <c r="E27" s="65"/>
      <c r="F27" s="67"/>
    </row>
    <row r="28" spans="1:6" s="3" customFormat="1" ht="14" x14ac:dyDescent="0.3">
      <c r="A28" s="20">
        <v>13</v>
      </c>
      <c r="B28" s="64" t="s">
        <v>50</v>
      </c>
      <c r="D28" s="72" t="s">
        <v>51</v>
      </c>
      <c r="E28" s="58"/>
      <c r="F28" s="73">
        <f>F312</f>
        <v>0</v>
      </c>
    </row>
    <row r="29" spans="1:6" s="3" customFormat="1" ht="42" x14ac:dyDescent="0.3">
      <c r="A29" s="20"/>
      <c r="B29" s="74" t="s">
        <v>32</v>
      </c>
      <c r="D29" s="58"/>
      <c r="E29" s="58"/>
      <c r="F29" s="73"/>
    </row>
    <row r="30" spans="1:6" s="3" customFormat="1" ht="14" x14ac:dyDescent="0.3">
      <c r="A30" s="20"/>
      <c r="B30" s="68"/>
      <c r="D30" s="58"/>
      <c r="E30" s="58"/>
      <c r="F30" s="73"/>
    </row>
    <row r="31" spans="1:6" s="3" customFormat="1" ht="28" x14ac:dyDescent="0.25">
      <c r="A31" s="57">
        <v>14</v>
      </c>
      <c r="B31" s="75" t="s">
        <v>35</v>
      </c>
      <c r="C31" s="49"/>
      <c r="D31" s="76" t="s">
        <v>51</v>
      </c>
      <c r="E31" s="58"/>
      <c r="F31" s="73">
        <f>F317</f>
        <v>0</v>
      </c>
    </row>
    <row r="32" spans="1:6" s="3" customFormat="1" ht="14" x14ac:dyDescent="0.25">
      <c r="A32" s="57"/>
      <c r="B32" s="75"/>
      <c r="C32" s="49"/>
      <c r="D32" s="76"/>
      <c r="E32" s="58"/>
      <c r="F32" s="73"/>
    </row>
    <row r="33" spans="1:7" s="3" customFormat="1" ht="14" x14ac:dyDescent="0.25">
      <c r="A33" s="57"/>
      <c r="B33" s="75"/>
      <c r="C33" s="49"/>
      <c r="D33" s="76"/>
      <c r="E33" s="58"/>
      <c r="F33" s="73"/>
    </row>
    <row r="34" spans="1:7" s="3" customFormat="1" ht="14" x14ac:dyDescent="0.25">
      <c r="A34" s="57"/>
      <c r="B34" s="75"/>
      <c r="C34" s="49"/>
      <c r="D34" s="76"/>
      <c r="E34" s="58"/>
      <c r="F34" s="73"/>
    </row>
    <row r="35" spans="1:7" s="3" customFormat="1" ht="14" x14ac:dyDescent="0.25">
      <c r="A35" s="57"/>
      <c r="B35" s="75"/>
      <c r="C35" s="49"/>
      <c r="D35" s="76"/>
      <c r="E35" s="58"/>
      <c r="F35" s="73"/>
    </row>
    <row r="36" spans="1:7" s="3" customFormat="1" ht="14" x14ac:dyDescent="0.25">
      <c r="A36" s="57"/>
      <c r="B36" s="75"/>
      <c r="C36" s="49"/>
      <c r="D36" s="76"/>
      <c r="E36" s="58"/>
      <c r="F36" s="73"/>
    </row>
    <row r="37" spans="1:7" s="3" customFormat="1" ht="14" x14ac:dyDescent="0.25">
      <c r="A37" s="57"/>
      <c r="B37" s="75"/>
      <c r="C37" s="49"/>
      <c r="D37" s="76"/>
      <c r="E37" s="58"/>
      <c r="F37" s="73"/>
    </row>
    <row r="38" spans="1:7" s="3" customFormat="1" ht="14" x14ac:dyDescent="0.25">
      <c r="A38" s="57"/>
      <c r="B38" s="75"/>
      <c r="C38" s="49"/>
      <c r="D38" s="76"/>
      <c r="E38" s="58"/>
      <c r="F38" s="73"/>
    </row>
    <row r="39" spans="1:7" s="3" customFormat="1" ht="14" x14ac:dyDescent="0.25">
      <c r="A39" s="57"/>
      <c r="B39" s="75"/>
      <c r="C39" s="49"/>
      <c r="D39" s="76"/>
      <c r="E39" s="58"/>
      <c r="F39" s="73"/>
    </row>
    <row r="40" spans="1:7" s="3" customFormat="1" ht="14" x14ac:dyDescent="0.25">
      <c r="A40" s="57"/>
      <c r="B40" s="75"/>
      <c r="C40" s="49"/>
      <c r="D40" s="76"/>
      <c r="E40" s="58"/>
      <c r="F40" s="73"/>
    </row>
    <row r="41" spans="1:7" s="3" customFormat="1" ht="14" x14ac:dyDescent="0.25">
      <c r="A41" s="57"/>
      <c r="B41" s="75"/>
      <c r="C41" s="49"/>
      <c r="D41" s="76"/>
      <c r="E41" s="58"/>
      <c r="F41" s="73"/>
    </row>
    <row r="42" spans="1:7" s="3" customFormat="1" ht="12.5" x14ac:dyDescent="0.25">
      <c r="A42" s="20"/>
      <c r="B42" s="49"/>
      <c r="C42" s="49"/>
      <c r="D42" s="58"/>
      <c r="E42" s="58"/>
      <c r="F42" s="60"/>
    </row>
    <row r="43" spans="1:7" s="3" customFormat="1" ht="12.5" x14ac:dyDescent="0.25">
      <c r="A43" s="20"/>
      <c r="B43" s="49"/>
      <c r="C43" s="49"/>
      <c r="D43" s="58"/>
      <c r="E43" s="58"/>
      <c r="F43" s="60"/>
    </row>
    <row r="44" spans="1:7" s="3" customFormat="1" ht="12.5" x14ac:dyDescent="0.25">
      <c r="A44" s="20"/>
      <c r="B44" s="49"/>
      <c r="C44" s="49"/>
      <c r="D44" s="58"/>
      <c r="E44" s="58"/>
      <c r="F44" s="60"/>
    </row>
    <row r="45" spans="1:7" s="3" customFormat="1" ht="13" thickBot="1" x14ac:dyDescent="0.3">
      <c r="A45" s="51"/>
      <c r="B45" s="52"/>
      <c r="C45" s="52"/>
      <c r="D45" s="77"/>
      <c r="E45" s="77"/>
      <c r="F45" s="78"/>
    </row>
    <row r="46" spans="1:7" s="3" customFormat="1" ht="6.75" customHeight="1" x14ac:dyDescent="0.25">
      <c r="A46" s="20"/>
      <c r="D46" s="58"/>
      <c r="F46" s="60"/>
      <c r="G46" s="22"/>
    </row>
    <row r="47" spans="1:7" s="3" customFormat="1" ht="13" x14ac:dyDescent="0.3">
      <c r="A47" s="20"/>
      <c r="B47" s="23" t="s">
        <v>124</v>
      </c>
      <c r="D47" s="58"/>
      <c r="E47" s="23" t="s">
        <v>0</v>
      </c>
      <c r="F47" s="60">
        <f>SUM(F14:F31)</f>
        <v>0</v>
      </c>
      <c r="G47" s="22"/>
    </row>
    <row r="48" spans="1:7" s="3" customFormat="1" ht="8.25" customHeight="1" x14ac:dyDescent="0.25">
      <c r="A48" s="20"/>
      <c r="D48" s="58"/>
      <c r="F48" s="21"/>
      <c r="G48" s="22"/>
    </row>
    <row r="49" spans="1:7" s="3" customFormat="1" ht="13" thickBot="1" x14ac:dyDescent="0.3">
      <c r="A49" s="51"/>
      <c r="B49" s="79"/>
      <c r="C49" s="52"/>
      <c r="D49" s="77"/>
      <c r="E49" s="80"/>
      <c r="F49" s="53"/>
    </row>
    <row r="50" spans="1:7" s="3" customFormat="1" ht="13" customHeight="1" x14ac:dyDescent="0.25">
      <c r="A50" s="20"/>
      <c r="B50" s="83"/>
      <c r="E50" s="81"/>
      <c r="F50" s="21"/>
    </row>
    <row r="51" spans="1:7" s="3" customFormat="1" ht="13.5" customHeight="1" x14ac:dyDescent="0.3">
      <c r="A51" s="107">
        <v>2</v>
      </c>
      <c r="B51" s="25" t="s">
        <v>52</v>
      </c>
      <c r="F51" s="21"/>
      <c r="G51" s="22"/>
    </row>
    <row r="52" spans="1:7" s="3" customFormat="1" ht="13.5" customHeight="1" x14ac:dyDescent="0.3">
      <c r="A52" s="27"/>
      <c r="B52" s="122"/>
      <c r="F52" s="21"/>
      <c r="G52" s="22"/>
    </row>
    <row r="53" spans="1:7" s="3" customFormat="1" ht="13.5" customHeight="1" x14ac:dyDescent="0.3">
      <c r="A53" s="27"/>
      <c r="B53" s="25" t="s">
        <v>69</v>
      </c>
      <c r="F53" s="21"/>
      <c r="G53" s="22"/>
    </row>
    <row r="54" spans="1:7" s="3" customFormat="1" ht="13.5" customHeight="1" x14ac:dyDescent="0.25">
      <c r="A54" s="20">
        <v>2.1</v>
      </c>
      <c r="B54" s="3" t="s">
        <v>6</v>
      </c>
      <c r="F54" s="21"/>
      <c r="G54" s="22"/>
    </row>
    <row r="55" spans="1:7" s="3" customFormat="1" ht="13.5" customHeight="1" x14ac:dyDescent="0.25">
      <c r="A55" s="20">
        <v>2.2000000000000002</v>
      </c>
      <c r="B55" s="3" t="s">
        <v>9</v>
      </c>
      <c r="F55" s="21"/>
      <c r="G55" s="22"/>
    </row>
    <row r="56" spans="1:7" s="3" customFormat="1" ht="13.5" customHeight="1" x14ac:dyDescent="0.25">
      <c r="A56" s="20">
        <v>2.2999999999999998</v>
      </c>
      <c r="B56" s="3" t="s">
        <v>28</v>
      </c>
      <c r="F56" s="21"/>
      <c r="G56" s="22"/>
    </row>
    <row r="57" spans="1:7" s="3" customFormat="1" ht="13.5" customHeight="1" x14ac:dyDescent="0.25">
      <c r="A57" s="20">
        <v>2.4</v>
      </c>
      <c r="B57" s="3" t="s">
        <v>4</v>
      </c>
      <c r="F57" s="21"/>
      <c r="G57" s="22"/>
    </row>
    <row r="58" spans="1:7" s="3" customFormat="1" ht="13.5" customHeight="1" x14ac:dyDescent="0.25">
      <c r="A58" s="20"/>
      <c r="F58" s="26"/>
      <c r="G58" s="22"/>
    </row>
    <row r="59" spans="1:7" s="3" customFormat="1" ht="13.5" customHeight="1" x14ac:dyDescent="0.3">
      <c r="A59" s="20"/>
      <c r="B59" s="25" t="s">
        <v>70</v>
      </c>
      <c r="E59" s="23" t="s">
        <v>0</v>
      </c>
      <c r="F59" s="21">
        <f>SUM(F54:F57)</f>
        <v>0</v>
      </c>
      <c r="G59" s="22"/>
    </row>
    <row r="60" spans="1:7" s="3" customFormat="1" ht="13.5" customHeight="1" x14ac:dyDescent="0.3">
      <c r="A60" s="20"/>
      <c r="B60" s="25"/>
      <c r="E60" s="23"/>
      <c r="F60" s="21"/>
      <c r="G60" s="22"/>
    </row>
    <row r="61" spans="1:7" s="3" customFormat="1" ht="13.5" customHeight="1" x14ac:dyDescent="0.3">
      <c r="A61" s="27"/>
      <c r="B61" s="122"/>
      <c r="F61" s="21"/>
      <c r="G61" s="22"/>
    </row>
    <row r="62" spans="1:7" s="3" customFormat="1" ht="13.5" customHeight="1" x14ac:dyDescent="0.3">
      <c r="A62" s="27"/>
      <c r="B62" s="25" t="s">
        <v>29</v>
      </c>
      <c r="F62" s="21"/>
      <c r="G62" s="22"/>
    </row>
    <row r="63" spans="1:7" s="3" customFormat="1" ht="7" customHeight="1" x14ac:dyDescent="0.25">
      <c r="A63" s="20"/>
      <c r="F63" s="21"/>
      <c r="G63" s="22"/>
    </row>
    <row r="64" spans="1:7" s="3" customFormat="1" ht="13.5" customHeight="1" x14ac:dyDescent="0.3">
      <c r="A64" s="27"/>
      <c r="B64" s="25" t="s">
        <v>71</v>
      </c>
      <c r="F64" s="21"/>
      <c r="G64" s="22"/>
    </row>
    <row r="65" spans="1:7" s="3" customFormat="1" ht="13.5" customHeight="1" x14ac:dyDescent="0.25">
      <c r="A65" s="20">
        <v>2.5</v>
      </c>
      <c r="B65" s="3" t="s">
        <v>242</v>
      </c>
      <c r="F65" s="21"/>
      <c r="G65" s="22"/>
    </row>
    <row r="66" spans="1:7" s="3" customFormat="1" ht="13.5" customHeight="1" x14ac:dyDescent="0.25">
      <c r="A66" s="20">
        <v>2.6</v>
      </c>
      <c r="B66" s="3" t="s">
        <v>244</v>
      </c>
      <c r="F66" s="21"/>
      <c r="G66" s="22"/>
    </row>
    <row r="67" spans="1:7" s="3" customFormat="1" ht="13.5" customHeight="1" x14ac:dyDescent="0.25">
      <c r="A67" s="20">
        <v>2.7</v>
      </c>
      <c r="B67" s="121" t="s">
        <v>243</v>
      </c>
      <c r="F67" s="21"/>
      <c r="G67" s="22"/>
    </row>
    <row r="68" spans="1:7" s="3" customFormat="1" ht="13.5" customHeight="1" x14ac:dyDescent="0.25">
      <c r="A68" s="20">
        <v>2.8</v>
      </c>
      <c r="B68" s="121" t="s">
        <v>246</v>
      </c>
      <c r="F68" s="21"/>
      <c r="G68" s="22"/>
    </row>
    <row r="69" spans="1:7" s="3" customFormat="1" ht="13.5" customHeight="1" x14ac:dyDescent="0.25">
      <c r="A69" s="20">
        <v>2.9</v>
      </c>
      <c r="B69" s="121" t="s">
        <v>245</v>
      </c>
      <c r="F69" s="21"/>
      <c r="G69" s="22"/>
    </row>
    <row r="70" spans="1:7" s="3" customFormat="1" ht="13.5" customHeight="1" x14ac:dyDescent="0.25">
      <c r="A70" s="50">
        <v>2.1</v>
      </c>
      <c r="B70" s="121" t="s">
        <v>247</v>
      </c>
      <c r="F70" s="21"/>
      <c r="G70" s="22"/>
    </row>
    <row r="71" spans="1:7" s="3" customFormat="1" ht="13.5" customHeight="1" x14ac:dyDescent="0.25">
      <c r="A71" s="20">
        <v>2.11</v>
      </c>
      <c r="B71" s="121" t="s">
        <v>248</v>
      </c>
      <c r="F71" s="21"/>
      <c r="G71" s="22"/>
    </row>
    <row r="72" spans="1:7" s="3" customFormat="1" ht="13.5" customHeight="1" x14ac:dyDescent="0.25">
      <c r="A72" s="20">
        <v>2.12</v>
      </c>
      <c r="B72" s="121" t="s">
        <v>249</v>
      </c>
      <c r="F72" s="21"/>
      <c r="G72" s="22"/>
    </row>
    <row r="73" spans="1:7" s="3" customFormat="1" ht="13.5" customHeight="1" x14ac:dyDescent="0.25">
      <c r="A73" s="20">
        <v>2.13</v>
      </c>
      <c r="B73" s="3" t="s">
        <v>4</v>
      </c>
      <c r="F73" s="21"/>
      <c r="G73" s="22"/>
    </row>
    <row r="74" spans="1:7" s="3" customFormat="1" ht="7" customHeight="1" x14ac:dyDescent="0.25">
      <c r="A74" s="20"/>
      <c r="F74" s="21"/>
      <c r="G74" s="22"/>
    </row>
    <row r="75" spans="1:7" s="3" customFormat="1" ht="13.5" customHeight="1" x14ac:dyDescent="0.3">
      <c r="A75" s="27"/>
      <c r="B75" s="25" t="s">
        <v>117</v>
      </c>
      <c r="F75" s="21"/>
      <c r="G75" s="22"/>
    </row>
    <row r="76" spans="1:7" s="3" customFormat="1" ht="50" x14ac:dyDescent="0.25">
      <c r="A76" s="57">
        <v>2.14</v>
      </c>
      <c r="B76" s="121" t="s">
        <v>309</v>
      </c>
      <c r="F76" s="21"/>
      <c r="G76" s="22"/>
    </row>
    <row r="77" spans="1:7" s="3" customFormat="1" ht="13.5" customHeight="1" x14ac:dyDescent="0.25">
      <c r="A77" s="20">
        <v>2.15</v>
      </c>
      <c r="B77" s="3" t="s">
        <v>4</v>
      </c>
      <c r="F77" s="21"/>
      <c r="G77" s="22"/>
    </row>
    <row r="78" spans="1:7" s="3" customFormat="1" ht="13.5" customHeight="1" x14ac:dyDescent="0.25">
      <c r="A78" s="20"/>
      <c r="F78" s="26"/>
      <c r="G78" s="22"/>
    </row>
    <row r="79" spans="1:7" s="3" customFormat="1" ht="13.5" customHeight="1" x14ac:dyDescent="0.3">
      <c r="A79" s="20"/>
      <c r="B79" s="25" t="s">
        <v>54</v>
      </c>
      <c r="E79" s="23" t="s">
        <v>0</v>
      </c>
      <c r="F79" s="21">
        <f>SUM(F63:F77)</f>
        <v>0</v>
      </c>
      <c r="G79" s="22"/>
    </row>
    <row r="80" spans="1:7" s="3" customFormat="1" ht="13.5" customHeight="1" x14ac:dyDescent="0.25">
      <c r="A80" s="20"/>
      <c r="F80" s="21"/>
      <c r="G80" s="22"/>
    </row>
    <row r="81" spans="1:7" s="3" customFormat="1" ht="13.5" customHeight="1" x14ac:dyDescent="0.25">
      <c r="A81" s="20"/>
      <c r="F81" s="21"/>
      <c r="G81" s="22"/>
    </row>
    <row r="82" spans="1:7" s="3" customFormat="1" ht="13" x14ac:dyDescent="0.3">
      <c r="A82" s="27">
        <v>3</v>
      </c>
      <c r="B82" s="25" t="s">
        <v>18</v>
      </c>
      <c r="F82" s="28"/>
      <c r="G82" s="22"/>
    </row>
    <row r="83" spans="1:7" s="3" customFormat="1" ht="13" x14ac:dyDescent="0.3">
      <c r="A83" s="27"/>
      <c r="B83" s="25"/>
      <c r="F83" s="28"/>
      <c r="G83" s="22"/>
    </row>
    <row r="84" spans="1:7" s="3" customFormat="1" ht="13" x14ac:dyDescent="0.3">
      <c r="A84" s="27"/>
      <c r="B84" s="25" t="s">
        <v>72</v>
      </c>
      <c r="F84" s="28"/>
      <c r="G84" s="22"/>
    </row>
    <row r="85" spans="1:7" s="3" customFormat="1" ht="12.5" x14ac:dyDescent="0.25">
      <c r="A85" s="57">
        <v>3.1</v>
      </c>
      <c r="B85" s="3" t="s">
        <v>73</v>
      </c>
      <c r="F85" s="28"/>
      <c r="G85" s="22"/>
    </row>
    <row r="86" spans="1:7" s="3" customFormat="1" ht="12.5" x14ac:dyDescent="0.25">
      <c r="A86" s="57">
        <v>3.2</v>
      </c>
      <c r="B86" s="3" t="s">
        <v>427</v>
      </c>
      <c r="F86" s="28"/>
      <c r="G86" s="22"/>
    </row>
    <row r="87" spans="1:7" s="3" customFormat="1" ht="12.5" x14ac:dyDescent="0.25">
      <c r="A87" s="57">
        <v>3.3</v>
      </c>
      <c r="B87" s="3" t="s">
        <v>75</v>
      </c>
      <c r="F87" s="28"/>
      <c r="G87" s="22"/>
    </row>
    <row r="88" spans="1:7" s="3" customFormat="1" ht="12.5" x14ac:dyDescent="0.25">
      <c r="A88" s="57">
        <v>3.4</v>
      </c>
      <c r="B88" s="3" t="s">
        <v>424</v>
      </c>
      <c r="F88" s="28"/>
      <c r="G88" s="22"/>
    </row>
    <row r="89" spans="1:7" s="3" customFormat="1" ht="12.5" x14ac:dyDescent="0.25">
      <c r="A89" s="57">
        <v>3.5</v>
      </c>
      <c r="B89" s="3" t="s">
        <v>76</v>
      </c>
      <c r="F89" s="28"/>
      <c r="G89" s="22"/>
    </row>
    <row r="90" spans="1:7" s="3" customFormat="1" ht="12.5" x14ac:dyDescent="0.25">
      <c r="A90" s="57">
        <v>3.6</v>
      </c>
      <c r="B90" s="3" t="s">
        <v>81</v>
      </c>
      <c r="F90" s="28"/>
      <c r="G90" s="22"/>
    </row>
    <row r="91" spans="1:7" s="3" customFormat="1" ht="12.5" x14ac:dyDescent="0.25">
      <c r="A91" s="57">
        <v>3.7</v>
      </c>
      <c r="B91" s="3" t="s">
        <v>292</v>
      </c>
      <c r="F91" s="28"/>
      <c r="G91" s="22"/>
    </row>
    <row r="92" spans="1:7" s="3" customFormat="1" ht="25" x14ac:dyDescent="0.25">
      <c r="A92" s="57">
        <v>3.8</v>
      </c>
      <c r="B92" s="121" t="s">
        <v>140</v>
      </c>
      <c r="F92" s="28"/>
      <c r="G92" s="22"/>
    </row>
    <row r="93" spans="1:7" s="3" customFormat="1" ht="12.5" x14ac:dyDescent="0.25">
      <c r="A93" s="57">
        <v>3.9</v>
      </c>
      <c r="B93" s="3" t="s">
        <v>77</v>
      </c>
      <c r="F93" s="28"/>
      <c r="G93" s="22"/>
    </row>
    <row r="94" spans="1:7" s="3" customFormat="1" ht="12.5" x14ac:dyDescent="0.25">
      <c r="A94" s="119">
        <v>3.1</v>
      </c>
      <c r="B94" s="3" t="s">
        <v>4</v>
      </c>
      <c r="F94" s="28"/>
      <c r="G94" s="22"/>
    </row>
    <row r="95" spans="1:7" s="3" customFormat="1" ht="12.5" x14ac:dyDescent="0.25">
      <c r="A95" s="119"/>
      <c r="F95" s="28"/>
      <c r="G95" s="22"/>
    </row>
    <row r="96" spans="1:7" s="3" customFormat="1" ht="12.5" x14ac:dyDescent="0.25">
      <c r="A96" s="119"/>
      <c r="F96" s="28"/>
      <c r="G96" s="22"/>
    </row>
    <row r="97" spans="1:7" s="3" customFormat="1" ht="13" x14ac:dyDescent="0.3">
      <c r="A97" s="27"/>
      <c r="B97" s="114" t="s">
        <v>47</v>
      </c>
      <c r="F97" s="21">
        <f>SUM(F84:F94)</f>
        <v>0</v>
      </c>
      <c r="G97" s="22"/>
    </row>
    <row r="98" spans="1:7" s="3" customFormat="1" ht="13.5" thickBot="1" x14ac:dyDescent="0.35">
      <c r="A98" s="124"/>
      <c r="B98" s="125"/>
      <c r="C98" s="52"/>
      <c r="D98" s="52"/>
      <c r="E98" s="52"/>
      <c r="F98" s="55"/>
      <c r="G98" s="22"/>
    </row>
    <row r="99" spans="1:7" s="3" customFormat="1" ht="13" x14ac:dyDescent="0.3">
      <c r="A99" s="27"/>
      <c r="B99" s="25"/>
      <c r="F99" s="28"/>
      <c r="G99" s="22"/>
    </row>
    <row r="100" spans="1:7" s="3" customFormat="1" ht="13" x14ac:dyDescent="0.3">
      <c r="A100" s="27"/>
      <c r="B100" s="114" t="s">
        <v>48</v>
      </c>
      <c r="F100" s="21">
        <f>F97</f>
        <v>0</v>
      </c>
      <c r="G100" s="22"/>
    </row>
    <row r="101" spans="1:7" s="3" customFormat="1" ht="13" x14ac:dyDescent="0.3">
      <c r="A101" s="27"/>
      <c r="B101" s="25"/>
      <c r="F101" s="28"/>
      <c r="G101" s="22"/>
    </row>
    <row r="102" spans="1:7" s="3" customFormat="1" ht="13" x14ac:dyDescent="0.3">
      <c r="A102" s="27">
        <v>3</v>
      </c>
      <c r="B102" s="25" t="s">
        <v>78</v>
      </c>
      <c r="F102" s="28"/>
      <c r="G102" s="22"/>
    </row>
    <row r="103" spans="1:7" s="3" customFormat="1" ht="13" x14ac:dyDescent="0.3">
      <c r="A103" s="27"/>
      <c r="B103" s="25"/>
      <c r="F103" s="28"/>
      <c r="G103" s="22"/>
    </row>
    <row r="104" spans="1:7" s="3" customFormat="1" ht="13" x14ac:dyDescent="0.3">
      <c r="A104" s="27"/>
      <c r="B104" s="25" t="s">
        <v>116</v>
      </c>
      <c r="F104" s="28" t="s">
        <v>62</v>
      </c>
      <c r="G104" s="22"/>
    </row>
    <row r="105" spans="1:7" s="3" customFormat="1" ht="7" customHeight="1" x14ac:dyDescent="0.3">
      <c r="A105" s="27"/>
      <c r="B105" s="25"/>
      <c r="F105" s="28"/>
      <c r="G105" s="22"/>
    </row>
    <row r="106" spans="1:7" s="3" customFormat="1" ht="13" x14ac:dyDescent="0.3">
      <c r="A106" s="27"/>
      <c r="B106" s="25" t="s">
        <v>317</v>
      </c>
      <c r="F106" s="28"/>
      <c r="G106" s="22"/>
    </row>
    <row r="107" spans="1:7" s="3" customFormat="1" ht="62.5" x14ac:dyDescent="0.25">
      <c r="A107" s="57">
        <v>3.11</v>
      </c>
      <c r="B107" s="121" t="s">
        <v>479</v>
      </c>
      <c r="F107" s="28"/>
      <c r="G107" s="22"/>
    </row>
    <row r="108" spans="1:7" s="3" customFormat="1" ht="50" x14ac:dyDescent="0.25">
      <c r="A108" s="119">
        <v>3.12</v>
      </c>
      <c r="B108" s="121" t="s">
        <v>197</v>
      </c>
      <c r="F108" s="28"/>
      <c r="G108" s="22"/>
    </row>
    <row r="109" spans="1:7" s="3" customFormat="1" ht="37.5" x14ac:dyDescent="0.25">
      <c r="A109" s="57">
        <v>3.13</v>
      </c>
      <c r="B109" s="121" t="s">
        <v>198</v>
      </c>
      <c r="F109" s="28"/>
      <c r="G109" s="22"/>
    </row>
    <row r="110" spans="1:7" s="3" customFormat="1" ht="12.5" x14ac:dyDescent="0.25">
      <c r="A110" s="119">
        <v>3.14</v>
      </c>
      <c r="B110" s="3" t="s">
        <v>329</v>
      </c>
      <c r="F110" s="28"/>
      <c r="G110" s="22"/>
    </row>
    <row r="111" spans="1:7" s="3" customFormat="1" ht="12.5" x14ac:dyDescent="0.25">
      <c r="A111" s="57">
        <v>3.15</v>
      </c>
      <c r="B111" s="3" t="s">
        <v>84</v>
      </c>
      <c r="F111" s="28"/>
      <c r="G111" s="22"/>
    </row>
    <row r="112" spans="1:7" s="3" customFormat="1" ht="12.5" x14ac:dyDescent="0.25">
      <c r="A112" s="119">
        <v>3.16</v>
      </c>
      <c r="B112" s="3" t="s">
        <v>4</v>
      </c>
      <c r="F112" s="28"/>
      <c r="G112" s="22"/>
    </row>
    <row r="113" spans="1:7" s="3" customFormat="1" ht="7" customHeight="1" x14ac:dyDescent="0.25">
      <c r="A113" s="20"/>
      <c r="F113" s="28"/>
      <c r="G113" s="22"/>
    </row>
    <row r="114" spans="1:7" s="3" customFormat="1" ht="13" x14ac:dyDescent="0.3">
      <c r="A114" s="126"/>
      <c r="B114" s="25" t="s">
        <v>79</v>
      </c>
      <c r="F114" s="28"/>
      <c r="G114" s="22"/>
    </row>
    <row r="115" spans="1:7" s="3" customFormat="1" ht="37.5" x14ac:dyDescent="0.25">
      <c r="A115" s="119">
        <v>3.17</v>
      </c>
      <c r="B115" s="121" t="s">
        <v>321</v>
      </c>
      <c r="F115" s="28"/>
      <c r="G115" s="22"/>
    </row>
    <row r="116" spans="1:7" s="3" customFormat="1" ht="12.5" x14ac:dyDescent="0.25">
      <c r="A116" s="119">
        <v>3.18</v>
      </c>
      <c r="B116" s="3" t="s">
        <v>157</v>
      </c>
      <c r="F116" s="28"/>
      <c r="G116" s="22"/>
    </row>
    <row r="117" spans="1:7" s="3" customFormat="1" ht="50" x14ac:dyDescent="0.25">
      <c r="A117" s="119">
        <v>3.19</v>
      </c>
      <c r="B117" s="121" t="s">
        <v>322</v>
      </c>
      <c r="F117" s="28"/>
      <c r="G117" s="22"/>
    </row>
    <row r="118" spans="1:7" s="3" customFormat="1" ht="12.5" x14ac:dyDescent="0.25">
      <c r="A118" s="119">
        <v>3.2</v>
      </c>
      <c r="B118" s="121" t="s">
        <v>333</v>
      </c>
      <c r="F118" s="28"/>
      <c r="G118" s="22"/>
    </row>
    <row r="119" spans="1:7" s="3" customFormat="1" ht="12.5" x14ac:dyDescent="0.25">
      <c r="A119" s="119">
        <v>3.21</v>
      </c>
      <c r="B119" s="3" t="s">
        <v>4</v>
      </c>
      <c r="F119" s="28"/>
      <c r="G119" s="22"/>
    </row>
    <row r="120" spans="1:7" s="3" customFormat="1" ht="7" customHeight="1" x14ac:dyDescent="0.25">
      <c r="A120" s="50"/>
      <c r="F120" s="28"/>
      <c r="G120" s="22"/>
    </row>
    <row r="121" spans="1:7" s="3" customFormat="1" ht="13" x14ac:dyDescent="0.3">
      <c r="A121" s="126"/>
      <c r="B121" s="25" t="s">
        <v>80</v>
      </c>
      <c r="F121" s="28"/>
      <c r="G121" s="22"/>
    </row>
    <row r="122" spans="1:7" s="3" customFormat="1" ht="12.5" x14ac:dyDescent="0.25">
      <c r="A122" s="50">
        <v>3.22</v>
      </c>
      <c r="B122" s="3" t="s">
        <v>160</v>
      </c>
      <c r="F122" s="28"/>
      <c r="G122" s="22"/>
    </row>
    <row r="123" spans="1:7" s="3" customFormat="1" ht="12.5" x14ac:dyDescent="0.25">
      <c r="A123" s="50">
        <v>3.23</v>
      </c>
      <c r="B123" s="3" t="s">
        <v>161</v>
      </c>
      <c r="F123" s="28"/>
      <c r="G123" s="22"/>
    </row>
    <row r="124" spans="1:7" s="3" customFormat="1" ht="12.5" x14ac:dyDescent="0.25">
      <c r="A124" s="50">
        <v>3.24</v>
      </c>
      <c r="B124" s="3" t="s">
        <v>285</v>
      </c>
      <c r="F124" s="28"/>
      <c r="G124" s="22"/>
    </row>
    <row r="125" spans="1:7" s="3" customFormat="1" ht="25" x14ac:dyDescent="0.25">
      <c r="A125" s="119">
        <v>3.25</v>
      </c>
      <c r="B125" s="121" t="s">
        <v>286</v>
      </c>
      <c r="F125" s="28"/>
      <c r="G125" s="22"/>
    </row>
    <row r="126" spans="1:7" s="3" customFormat="1" ht="12.5" x14ac:dyDescent="0.25">
      <c r="A126" s="50">
        <v>3.26</v>
      </c>
      <c r="B126" s="3" t="s">
        <v>82</v>
      </c>
      <c r="F126" s="28"/>
      <c r="G126" s="22"/>
    </row>
    <row r="127" spans="1:7" s="3" customFormat="1" ht="12.5" x14ac:dyDescent="0.25">
      <c r="A127" s="50">
        <v>3.27</v>
      </c>
      <c r="B127" s="3" t="s">
        <v>83</v>
      </c>
      <c r="F127" s="28"/>
      <c r="G127" s="22"/>
    </row>
    <row r="128" spans="1:7" s="3" customFormat="1" ht="12.5" x14ac:dyDescent="0.25">
      <c r="A128" s="50">
        <v>3.28</v>
      </c>
      <c r="B128" s="3" t="s">
        <v>4</v>
      </c>
      <c r="F128" s="28"/>
      <c r="G128" s="22"/>
    </row>
    <row r="129" spans="1:7" s="3" customFormat="1" ht="7" customHeight="1" x14ac:dyDescent="0.3">
      <c r="A129" s="50"/>
      <c r="B129" s="25"/>
      <c r="F129" s="28"/>
      <c r="G129" s="22"/>
    </row>
    <row r="130" spans="1:7" s="3" customFormat="1" ht="13" x14ac:dyDescent="0.3">
      <c r="A130" s="126"/>
      <c r="B130" s="25" t="s">
        <v>365</v>
      </c>
      <c r="F130" s="28"/>
      <c r="G130" s="22"/>
    </row>
    <row r="131" spans="1:7" s="3" customFormat="1" ht="25" x14ac:dyDescent="0.25">
      <c r="A131" s="119">
        <v>3.29</v>
      </c>
      <c r="B131" s="121" t="s">
        <v>375</v>
      </c>
      <c r="F131" s="28"/>
      <c r="G131" s="22"/>
    </row>
    <row r="132" spans="1:7" s="3" customFormat="1" ht="25" x14ac:dyDescent="0.25">
      <c r="A132" s="119">
        <v>3.3</v>
      </c>
      <c r="B132" s="121" t="s">
        <v>376</v>
      </c>
      <c r="F132" s="28"/>
      <c r="G132" s="22"/>
    </row>
    <row r="133" spans="1:7" s="3" customFormat="1" ht="12.5" x14ac:dyDescent="0.25">
      <c r="A133" s="119">
        <v>3.31</v>
      </c>
      <c r="B133" s="3" t="s">
        <v>4</v>
      </c>
      <c r="F133" s="28"/>
      <c r="G133" s="22"/>
    </row>
    <row r="134" spans="1:7" s="3" customFormat="1" ht="12.5" x14ac:dyDescent="0.25">
      <c r="A134" s="119"/>
      <c r="B134" s="121"/>
      <c r="F134" s="28"/>
      <c r="G134" s="22"/>
    </row>
    <row r="135" spans="1:7" s="3" customFormat="1" ht="12.5" x14ac:dyDescent="0.25">
      <c r="A135" s="50"/>
      <c r="B135" s="121"/>
      <c r="F135" s="28"/>
      <c r="G135" s="22"/>
    </row>
    <row r="136" spans="1:7" s="3" customFormat="1" ht="13" x14ac:dyDescent="0.3">
      <c r="A136" s="27"/>
      <c r="B136" s="114" t="s">
        <v>47</v>
      </c>
      <c r="F136" s="21">
        <f>SUM(F100:F133)</f>
        <v>0</v>
      </c>
      <c r="G136" s="22"/>
    </row>
    <row r="137" spans="1:7" s="3" customFormat="1" ht="13.5" thickBot="1" x14ac:dyDescent="0.35">
      <c r="A137" s="124"/>
      <c r="B137" s="125"/>
      <c r="C137" s="52"/>
      <c r="D137" s="52"/>
      <c r="E137" s="52"/>
      <c r="F137" s="55"/>
      <c r="G137" s="22"/>
    </row>
    <row r="138" spans="1:7" s="3" customFormat="1" ht="13" x14ac:dyDescent="0.3">
      <c r="A138" s="27"/>
      <c r="B138" s="25"/>
      <c r="F138" s="28"/>
      <c r="G138" s="22"/>
    </row>
    <row r="139" spans="1:7" s="3" customFormat="1" ht="13" x14ac:dyDescent="0.3">
      <c r="A139" s="27"/>
      <c r="B139" s="114" t="s">
        <v>48</v>
      </c>
      <c r="F139" s="21">
        <f>F136</f>
        <v>0</v>
      </c>
      <c r="G139" s="22"/>
    </row>
    <row r="140" spans="1:7" s="3" customFormat="1" ht="13" x14ac:dyDescent="0.3">
      <c r="A140" s="27"/>
      <c r="B140" s="25"/>
      <c r="F140" s="28"/>
      <c r="G140" s="22"/>
    </row>
    <row r="141" spans="1:7" s="3" customFormat="1" ht="13" x14ac:dyDescent="0.3">
      <c r="A141" s="27">
        <v>3</v>
      </c>
      <c r="B141" s="25" t="s">
        <v>78</v>
      </c>
      <c r="F141" s="28"/>
      <c r="G141" s="22"/>
    </row>
    <row r="142" spans="1:7" s="3" customFormat="1" ht="12.5" x14ac:dyDescent="0.25">
      <c r="A142" s="50"/>
      <c r="B142" s="121"/>
      <c r="F142" s="28"/>
      <c r="G142" s="22"/>
    </row>
    <row r="143" spans="1:7" s="3" customFormat="1" ht="13" x14ac:dyDescent="0.3">
      <c r="A143" s="126"/>
      <c r="B143" s="25" t="s">
        <v>85</v>
      </c>
      <c r="F143" s="28"/>
      <c r="G143" s="22"/>
    </row>
    <row r="144" spans="1:7" s="3" customFormat="1" ht="12.5" x14ac:dyDescent="0.25">
      <c r="A144" s="50">
        <v>3.32</v>
      </c>
      <c r="B144" s="3" t="s">
        <v>300</v>
      </c>
      <c r="F144" s="28"/>
      <c r="G144" s="22"/>
    </row>
    <row r="145" spans="1:7" s="3" customFormat="1" ht="12.5" x14ac:dyDescent="0.25">
      <c r="A145" s="50">
        <v>3.33</v>
      </c>
      <c r="B145" s="3" t="s">
        <v>367</v>
      </c>
      <c r="F145" s="28"/>
      <c r="G145" s="22"/>
    </row>
    <row r="146" spans="1:7" s="3" customFormat="1" ht="12.5" x14ac:dyDescent="0.25">
      <c r="A146" s="50">
        <v>3.34</v>
      </c>
      <c r="B146" s="3" t="s">
        <v>165</v>
      </c>
      <c r="F146" s="28"/>
      <c r="G146" s="22"/>
    </row>
    <row r="147" spans="1:7" s="3" customFormat="1" ht="12.5" x14ac:dyDescent="0.25">
      <c r="A147" s="50">
        <v>3.35</v>
      </c>
      <c r="B147" s="3" t="s">
        <v>86</v>
      </c>
      <c r="F147" s="28"/>
      <c r="G147" s="22"/>
    </row>
    <row r="148" spans="1:7" s="3" customFormat="1" ht="12.5" x14ac:dyDescent="0.25">
      <c r="A148" s="50">
        <v>3.36</v>
      </c>
      <c r="B148" s="3" t="s">
        <v>87</v>
      </c>
      <c r="F148" s="28"/>
      <c r="G148" s="22"/>
    </row>
    <row r="149" spans="1:7" s="3" customFormat="1" ht="12.5" x14ac:dyDescent="0.25">
      <c r="A149" s="50">
        <v>3.37</v>
      </c>
      <c r="B149" s="3" t="s">
        <v>88</v>
      </c>
      <c r="F149" s="28"/>
      <c r="G149" s="22"/>
    </row>
    <row r="150" spans="1:7" s="3" customFormat="1" ht="12.5" x14ac:dyDescent="0.25">
      <c r="A150" s="50">
        <v>3.38</v>
      </c>
      <c r="B150" s="3" t="s">
        <v>163</v>
      </c>
      <c r="F150" s="28"/>
      <c r="G150" s="22"/>
    </row>
    <row r="151" spans="1:7" s="3" customFormat="1" ht="12.5" x14ac:dyDescent="0.25">
      <c r="A151" s="50">
        <v>3.39</v>
      </c>
      <c r="B151" s="3" t="s">
        <v>4</v>
      </c>
      <c r="F151" s="28"/>
      <c r="G151" s="22"/>
    </row>
    <row r="152" spans="1:7" s="3" customFormat="1" ht="7" customHeight="1" x14ac:dyDescent="0.3">
      <c r="A152" s="27"/>
      <c r="B152" s="25"/>
      <c r="F152" s="28"/>
      <c r="G152" s="22"/>
    </row>
    <row r="153" spans="1:7" s="3" customFormat="1" ht="52" x14ac:dyDescent="0.3">
      <c r="A153" s="126"/>
      <c r="B153" s="56" t="s">
        <v>378</v>
      </c>
      <c r="F153" s="28"/>
      <c r="G153" s="22"/>
    </row>
    <row r="154" spans="1:7" s="3" customFormat="1" ht="25" x14ac:dyDescent="0.25">
      <c r="A154" s="119">
        <v>3.4</v>
      </c>
      <c r="B154" s="121" t="s">
        <v>377</v>
      </c>
      <c r="F154" s="28"/>
      <c r="G154" s="22"/>
    </row>
    <row r="155" spans="1:7" s="3" customFormat="1" ht="12.5" x14ac:dyDescent="0.25">
      <c r="A155" s="119">
        <v>3.41</v>
      </c>
      <c r="B155" s="121" t="s">
        <v>4</v>
      </c>
      <c r="F155" s="28"/>
      <c r="G155" s="22"/>
    </row>
    <row r="156" spans="1:7" s="3" customFormat="1" ht="12.5" x14ac:dyDescent="0.25">
      <c r="A156" s="119"/>
      <c r="B156" s="121"/>
      <c r="F156" s="28"/>
      <c r="G156" s="22"/>
    </row>
    <row r="157" spans="1:7" s="3" customFormat="1" ht="13" x14ac:dyDescent="0.3">
      <c r="A157" s="20"/>
      <c r="B157" s="25" t="s">
        <v>53</v>
      </c>
      <c r="D157" s="25"/>
      <c r="E157" s="23" t="s">
        <v>0</v>
      </c>
      <c r="F157" s="28">
        <f>SUM(F139:F155)</f>
        <v>0</v>
      </c>
      <c r="G157" s="22"/>
    </row>
    <row r="158" spans="1:7" s="3" customFormat="1" ht="12.5" x14ac:dyDescent="0.25">
      <c r="A158" s="20"/>
      <c r="F158" s="21"/>
      <c r="G158" s="22"/>
    </row>
    <row r="159" spans="1:7" s="3" customFormat="1" ht="12.5" x14ac:dyDescent="0.25">
      <c r="A159" s="20"/>
      <c r="F159" s="21"/>
      <c r="G159" s="22"/>
    </row>
    <row r="160" spans="1:7" s="3" customFormat="1" ht="13" x14ac:dyDescent="0.3">
      <c r="A160" s="27">
        <v>4</v>
      </c>
      <c r="B160" s="25" t="s">
        <v>89</v>
      </c>
      <c r="F160" s="21"/>
      <c r="G160" s="22"/>
    </row>
    <row r="161" spans="1:7" s="3" customFormat="1" ht="7" customHeight="1" x14ac:dyDescent="0.3">
      <c r="A161" s="27"/>
      <c r="B161" s="25"/>
      <c r="F161" s="21"/>
      <c r="G161" s="22"/>
    </row>
    <row r="162" spans="1:7" s="3" customFormat="1" ht="13" x14ac:dyDescent="0.3">
      <c r="A162" s="127"/>
      <c r="B162" s="25" t="s">
        <v>90</v>
      </c>
      <c r="F162" s="21"/>
      <c r="G162" s="22"/>
    </row>
    <row r="163" spans="1:7" s="3" customFormat="1" ht="12.5" x14ac:dyDescent="0.25">
      <c r="A163" s="138">
        <v>4.0999999999999996</v>
      </c>
      <c r="B163" s="3" t="s">
        <v>277</v>
      </c>
      <c r="F163" s="21"/>
      <c r="G163" s="22"/>
    </row>
    <row r="164" spans="1:7" s="3" customFormat="1" ht="12.5" x14ac:dyDescent="0.25">
      <c r="A164" s="57">
        <v>4.2</v>
      </c>
      <c r="B164" s="3" t="s">
        <v>278</v>
      </c>
      <c r="F164" s="21"/>
      <c r="G164" s="22"/>
    </row>
    <row r="165" spans="1:7" s="3" customFormat="1" ht="25" x14ac:dyDescent="0.25">
      <c r="A165" s="138">
        <v>4.3</v>
      </c>
      <c r="B165" s="121" t="s">
        <v>276</v>
      </c>
      <c r="F165" s="21"/>
      <c r="G165" s="22"/>
    </row>
    <row r="166" spans="1:7" s="3" customFormat="1" ht="12.5" x14ac:dyDescent="0.25">
      <c r="A166" s="57">
        <v>4.4000000000000004</v>
      </c>
      <c r="B166" s="3" t="s">
        <v>303</v>
      </c>
      <c r="F166" s="21"/>
      <c r="G166" s="22"/>
    </row>
    <row r="167" spans="1:7" s="3" customFormat="1" ht="12.5" x14ac:dyDescent="0.25">
      <c r="A167" s="138">
        <v>4.5</v>
      </c>
      <c r="B167" s="3" t="s">
        <v>302</v>
      </c>
      <c r="F167" s="21"/>
      <c r="G167" s="22"/>
    </row>
    <row r="168" spans="1:7" s="3" customFormat="1" ht="12.5" x14ac:dyDescent="0.25">
      <c r="A168" s="57">
        <v>4.5999999999999996</v>
      </c>
      <c r="B168" s="3" t="s">
        <v>91</v>
      </c>
      <c r="F168" s="21"/>
      <c r="G168" s="22"/>
    </row>
    <row r="169" spans="1:7" s="3" customFormat="1" ht="12.5" x14ac:dyDescent="0.25">
      <c r="A169" s="138">
        <v>4.7</v>
      </c>
      <c r="B169" s="3" t="s">
        <v>4</v>
      </c>
      <c r="F169" s="21"/>
      <c r="G169" s="22"/>
    </row>
    <row r="170" spans="1:7" s="3" customFormat="1" ht="7" customHeight="1" x14ac:dyDescent="0.25">
      <c r="A170" s="57"/>
      <c r="F170" s="21"/>
      <c r="G170" s="22"/>
    </row>
    <row r="171" spans="1:7" s="3" customFormat="1" ht="13" x14ac:dyDescent="0.3">
      <c r="A171" s="127"/>
      <c r="B171" s="25" t="s">
        <v>93</v>
      </c>
      <c r="F171" s="21"/>
      <c r="G171" s="22"/>
    </row>
    <row r="172" spans="1:7" s="3" customFormat="1" ht="12.5" x14ac:dyDescent="0.25">
      <c r="A172" s="138">
        <v>4.8</v>
      </c>
      <c r="B172" s="3" t="s">
        <v>336</v>
      </c>
      <c r="F172" s="21"/>
      <c r="G172" s="22"/>
    </row>
    <row r="173" spans="1:7" s="3" customFormat="1" ht="12.5" x14ac:dyDescent="0.25">
      <c r="A173" s="138">
        <v>4.9000000000000004</v>
      </c>
      <c r="B173" s="3" t="s">
        <v>368</v>
      </c>
      <c r="F173" s="21"/>
      <c r="G173" s="22"/>
    </row>
    <row r="174" spans="1:7" s="3" customFormat="1" ht="25" x14ac:dyDescent="0.25">
      <c r="A174" s="119">
        <v>4.0999999999999996</v>
      </c>
      <c r="B174" s="121" t="s">
        <v>262</v>
      </c>
      <c r="F174" s="21"/>
      <c r="G174" s="22"/>
    </row>
    <row r="175" spans="1:7" s="3" customFormat="1" ht="25" x14ac:dyDescent="0.25">
      <c r="A175" s="119">
        <v>4.1100000000000003</v>
      </c>
      <c r="B175" s="121" t="s">
        <v>264</v>
      </c>
      <c r="F175" s="21"/>
      <c r="G175" s="22"/>
    </row>
    <row r="176" spans="1:7" s="3" customFormat="1" ht="12.5" x14ac:dyDescent="0.25">
      <c r="A176" s="119">
        <v>4.12</v>
      </c>
      <c r="B176" s="3" t="s">
        <v>94</v>
      </c>
      <c r="F176" s="21"/>
      <c r="G176" s="22"/>
    </row>
    <row r="177" spans="1:7" s="3" customFormat="1" ht="25" x14ac:dyDescent="0.25">
      <c r="A177" s="119">
        <v>4.13</v>
      </c>
      <c r="B177" s="121" t="s">
        <v>265</v>
      </c>
      <c r="F177" s="21"/>
      <c r="G177" s="22"/>
    </row>
    <row r="178" spans="1:7" s="3" customFormat="1" ht="12.5" x14ac:dyDescent="0.25">
      <c r="A178" s="119">
        <v>4.1399999999999997</v>
      </c>
      <c r="B178" s="3" t="s">
        <v>4</v>
      </c>
      <c r="F178" s="21"/>
      <c r="G178" s="22"/>
    </row>
    <row r="179" spans="1:7" s="3" customFormat="1" ht="12.5" customHeight="1" x14ac:dyDescent="0.25">
      <c r="A179" s="20"/>
      <c r="F179" s="21"/>
      <c r="G179" s="22"/>
    </row>
    <row r="180" spans="1:7" s="3" customFormat="1" ht="12.5" customHeight="1" x14ac:dyDescent="0.25">
      <c r="A180" s="20"/>
      <c r="F180" s="21"/>
      <c r="G180" s="22"/>
    </row>
    <row r="181" spans="1:7" s="3" customFormat="1" ht="12.5" customHeight="1" x14ac:dyDescent="0.25">
      <c r="A181" s="20"/>
      <c r="F181" s="21"/>
      <c r="G181" s="22"/>
    </row>
    <row r="182" spans="1:7" s="3" customFormat="1" ht="12.5" customHeight="1" x14ac:dyDescent="0.25">
      <c r="A182" s="20"/>
      <c r="F182" s="21"/>
      <c r="G182" s="22"/>
    </row>
    <row r="183" spans="1:7" s="3" customFormat="1" ht="12.5" customHeight="1" x14ac:dyDescent="0.3">
      <c r="A183" s="27"/>
      <c r="B183" s="114" t="s">
        <v>47</v>
      </c>
      <c r="F183" s="21">
        <f>SUM(F163:F179)</f>
        <v>0</v>
      </c>
      <c r="G183" s="22"/>
    </row>
    <row r="184" spans="1:7" s="3" customFormat="1" ht="12.5" customHeight="1" thickBot="1" x14ac:dyDescent="0.35">
      <c r="A184" s="124"/>
      <c r="B184" s="125"/>
      <c r="C184" s="52"/>
      <c r="D184" s="52"/>
      <c r="E184" s="52"/>
      <c r="F184" s="55"/>
      <c r="G184" s="22"/>
    </row>
    <row r="185" spans="1:7" s="3" customFormat="1" ht="12.5" customHeight="1" x14ac:dyDescent="0.3">
      <c r="A185" s="27"/>
      <c r="B185" s="25"/>
      <c r="F185" s="28"/>
      <c r="G185" s="22"/>
    </row>
    <row r="186" spans="1:7" s="3" customFormat="1" ht="12.5" customHeight="1" x14ac:dyDescent="0.3">
      <c r="A186" s="27"/>
      <c r="B186" s="114" t="s">
        <v>48</v>
      </c>
      <c r="F186" s="21">
        <f>F183</f>
        <v>0</v>
      </c>
      <c r="G186" s="22"/>
    </row>
    <row r="187" spans="1:7" s="3" customFormat="1" ht="12.5" customHeight="1" x14ac:dyDescent="0.25">
      <c r="A187" s="20"/>
      <c r="F187" s="21"/>
      <c r="G187" s="22"/>
    </row>
    <row r="188" spans="1:7" s="3" customFormat="1" ht="12.5" customHeight="1" x14ac:dyDescent="0.3">
      <c r="A188" s="27">
        <v>4</v>
      </c>
      <c r="B188" s="25" t="s">
        <v>467</v>
      </c>
      <c r="F188" s="21"/>
      <c r="G188" s="22"/>
    </row>
    <row r="189" spans="1:7" s="3" customFormat="1" ht="12.5" customHeight="1" x14ac:dyDescent="0.25">
      <c r="A189" s="20"/>
      <c r="F189" s="21"/>
      <c r="G189" s="22"/>
    </row>
    <row r="190" spans="1:7" s="3" customFormat="1" ht="13" x14ac:dyDescent="0.3">
      <c r="A190" s="127"/>
      <c r="B190" s="25" t="s">
        <v>95</v>
      </c>
      <c r="F190" s="21"/>
      <c r="G190" s="22"/>
    </row>
    <row r="191" spans="1:7" s="3" customFormat="1" ht="25" x14ac:dyDescent="0.25">
      <c r="A191" s="119">
        <v>4.1500000000000004</v>
      </c>
      <c r="B191" s="121" t="s">
        <v>274</v>
      </c>
      <c r="F191" s="21"/>
      <c r="G191" s="22"/>
    </row>
    <row r="192" spans="1:7" s="3" customFormat="1" ht="12.5" x14ac:dyDescent="0.25">
      <c r="A192" s="119">
        <v>4.16</v>
      </c>
      <c r="B192" s="3" t="s">
        <v>96</v>
      </c>
      <c r="F192" s="21"/>
      <c r="G192" s="22"/>
    </row>
    <row r="193" spans="1:7" s="3" customFormat="1" ht="12.5" x14ac:dyDescent="0.25">
      <c r="A193" s="119">
        <v>4.17</v>
      </c>
      <c r="B193" s="3" t="s">
        <v>97</v>
      </c>
      <c r="F193" s="21"/>
      <c r="G193" s="22"/>
    </row>
    <row r="194" spans="1:7" s="3" customFormat="1" ht="12.5" x14ac:dyDescent="0.25">
      <c r="A194" s="119">
        <v>4.18</v>
      </c>
      <c r="B194" s="3" t="s">
        <v>98</v>
      </c>
      <c r="F194" s="21"/>
      <c r="G194" s="22"/>
    </row>
    <row r="195" spans="1:7" s="3" customFormat="1" ht="12.5" x14ac:dyDescent="0.25">
      <c r="A195" s="119">
        <v>4.1900000000000004</v>
      </c>
      <c r="B195" s="3" t="s">
        <v>310</v>
      </c>
      <c r="F195" s="21"/>
      <c r="G195" s="22"/>
    </row>
    <row r="196" spans="1:7" s="3" customFormat="1" ht="12.5" x14ac:dyDescent="0.25">
      <c r="A196" s="119">
        <v>4.2</v>
      </c>
      <c r="B196" s="3" t="s">
        <v>4</v>
      </c>
      <c r="F196" s="21"/>
      <c r="G196" s="22"/>
    </row>
    <row r="197" spans="1:7" s="3" customFormat="1" ht="7" customHeight="1" x14ac:dyDescent="0.25">
      <c r="A197" s="20"/>
      <c r="F197" s="21"/>
      <c r="G197" s="22"/>
    </row>
    <row r="198" spans="1:7" s="3" customFormat="1" ht="13" x14ac:dyDescent="0.3">
      <c r="A198" s="127"/>
      <c r="B198" s="25" t="s">
        <v>99</v>
      </c>
      <c r="F198" s="21"/>
      <c r="G198" s="22"/>
    </row>
    <row r="199" spans="1:7" s="3" customFormat="1" ht="37.5" x14ac:dyDescent="0.25">
      <c r="A199" s="119">
        <v>4.21</v>
      </c>
      <c r="B199" s="121" t="s">
        <v>369</v>
      </c>
      <c r="F199" s="21"/>
      <c r="G199" s="22"/>
    </row>
    <row r="200" spans="1:7" s="3" customFormat="1" ht="37.5" x14ac:dyDescent="0.25">
      <c r="A200" s="57">
        <v>4.22</v>
      </c>
      <c r="B200" s="121" t="s">
        <v>371</v>
      </c>
      <c r="F200" s="21"/>
      <c r="G200" s="22"/>
    </row>
    <row r="201" spans="1:7" s="3" customFormat="1" ht="37.5" x14ac:dyDescent="0.25">
      <c r="A201" s="119">
        <v>4.2300000000000004</v>
      </c>
      <c r="B201" s="121" t="s">
        <v>459</v>
      </c>
      <c r="F201" s="21"/>
      <c r="G201" s="22"/>
    </row>
    <row r="202" spans="1:7" s="3" customFormat="1" ht="37.5" x14ac:dyDescent="0.25">
      <c r="A202" s="57">
        <v>4.24</v>
      </c>
      <c r="B202" s="121" t="s">
        <v>460</v>
      </c>
      <c r="F202" s="21"/>
      <c r="G202" s="22"/>
    </row>
    <row r="203" spans="1:7" s="3" customFormat="1" ht="25" x14ac:dyDescent="0.25">
      <c r="A203" s="119">
        <v>4.25</v>
      </c>
      <c r="B203" s="121" t="s">
        <v>372</v>
      </c>
      <c r="F203" s="21"/>
      <c r="G203" s="22"/>
    </row>
    <row r="204" spans="1:7" s="3" customFormat="1" ht="37.5" x14ac:dyDescent="0.25">
      <c r="A204" s="57">
        <v>4.26</v>
      </c>
      <c r="B204" s="121" t="s">
        <v>373</v>
      </c>
      <c r="F204" s="21"/>
      <c r="G204" s="22"/>
    </row>
    <row r="205" spans="1:7" s="3" customFormat="1" ht="25" x14ac:dyDescent="0.25">
      <c r="A205" s="119">
        <v>4.2699999999999996</v>
      </c>
      <c r="B205" s="121" t="s">
        <v>374</v>
      </c>
      <c r="F205" s="21"/>
      <c r="G205" s="22"/>
    </row>
    <row r="206" spans="1:7" s="3" customFormat="1" ht="12.5" x14ac:dyDescent="0.25">
      <c r="A206" s="57">
        <v>4.28</v>
      </c>
      <c r="B206" s="3" t="s">
        <v>4</v>
      </c>
      <c r="F206" s="21"/>
      <c r="G206" s="22"/>
    </row>
    <row r="207" spans="1:7" s="3" customFormat="1" ht="12.5" x14ac:dyDescent="0.25">
      <c r="A207" s="20"/>
      <c r="F207" s="26"/>
      <c r="G207" s="22"/>
    </row>
    <row r="208" spans="1:7" s="3" customFormat="1" ht="13" x14ac:dyDescent="0.3">
      <c r="A208" s="20"/>
      <c r="B208" s="25" t="s">
        <v>92</v>
      </c>
      <c r="E208" s="23" t="s">
        <v>0</v>
      </c>
      <c r="F208" s="21">
        <f>SUM(F186:F206)</f>
        <v>0</v>
      </c>
      <c r="G208" s="22"/>
    </row>
    <row r="209" spans="1:7" s="3" customFormat="1" ht="12.5" x14ac:dyDescent="0.25">
      <c r="A209" s="20"/>
      <c r="F209" s="21"/>
      <c r="G209" s="22"/>
    </row>
    <row r="210" spans="1:7" s="3" customFormat="1" ht="12.5" x14ac:dyDescent="0.25">
      <c r="A210" s="20"/>
      <c r="F210" s="21"/>
      <c r="G210" s="22"/>
    </row>
    <row r="211" spans="1:7" s="3" customFormat="1" ht="13" x14ac:dyDescent="0.3">
      <c r="A211" s="130">
        <v>5</v>
      </c>
      <c r="B211" s="25" t="s">
        <v>100</v>
      </c>
      <c r="F211" s="21"/>
      <c r="G211" s="22"/>
    </row>
    <row r="212" spans="1:7" s="3" customFormat="1" ht="12.5" x14ac:dyDescent="0.25">
      <c r="A212" s="20"/>
      <c r="F212" s="21"/>
      <c r="G212" s="22"/>
    </row>
    <row r="213" spans="1:7" s="3" customFormat="1" ht="13" x14ac:dyDescent="0.3">
      <c r="A213" s="20"/>
      <c r="B213" s="25" t="s">
        <v>102</v>
      </c>
      <c r="F213" s="21"/>
      <c r="G213" s="22"/>
    </row>
    <row r="214" spans="1:7" s="3" customFormat="1" ht="12.5" x14ac:dyDescent="0.25">
      <c r="A214" s="20">
        <v>5.0999999999999996</v>
      </c>
      <c r="B214" s="131" t="s">
        <v>370</v>
      </c>
      <c r="F214" s="21"/>
      <c r="G214" s="22"/>
    </row>
    <row r="215" spans="1:7" s="3" customFormat="1" ht="12.5" x14ac:dyDescent="0.25">
      <c r="A215" s="20">
        <v>5.2</v>
      </c>
      <c r="B215" s="3" t="s">
        <v>4</v>
      </c>
      <c r="F215" s="21"/>
      <c r="G215" s="22"/>
    </row>
    <row r="216" spans="1:7" s="3" customFormat="1" ht="7" customHeight="1" x14ac:dyDescent="0.25">
      <c r="A216" s="20"/>
      <c r="F216" s="21"/>
      <c r="G216" s="22"/>
    </row>
    <row r="217" spans="1:7" s="3" customFormat="1" ht="13" x14ac:dyDescent="0.3">
      <c r="A217" s="20"/>
      <c r="B217" s="25" t="s">
        <v>101</v>
      </c>
      <c r="F217" s="21"/>
      <c r="G217" s="22"/>
    </row>
    <row r="218" spans="1:7" s="3" customFormat="1" ht="12.5" x14ac:dyDescent="0.25">
      <c r="A218" s="20">
        <v>5.3</v>
      </c>
      <c r="B218" s="3" t="s">
        <v>280</v>
      </c>
      <c r="F218" s="21" t="s">
        <v>347</v>
      </c>
      <c r="G218" s="22"/>
    </row>
    <row r="219" spans="1:7" s="3" customFormat="1" ht="12.5" x14ac:dyDescent="0.25">
      <c r="A219" s="20">
        <v>5.4</v>
      </c>
      <c r="B219" s="3" t="s">
        <v>168</v>
      </c>
      <c r="F219" s="21" t="s">
        <v>347</v>
      </c>
      <c r="G219" s="22"/>
    </row>
    <row r="220" spans="1:7" s="3" customFormat="1" ht="12.5" x14ac:dyDescent="0.25">
      <c r="A220" s="20">
        <v>5.5</v>
      </c>
      <c r="B220" s="3" t="s">
        <v>169</v>
      </c>
      <c r="F220" s="21" t="s">
        <v>347</v>
      </c>
      <c r="G220" s="22"/>
    </row>
    <row r="221" spans="1:7" s="3" customFormat="1" ht="12.5" x14ac:dyDescent="0.25">
      <c r="A221" s="20">
        <v>5.6</v>
      </c>
      <c r="B221" s="3" t="s">
        <v>4</v>
      </c>
      <c r="F221" s="21"/>
      <c r="G221" s="22"/>
    </row>
    <row r="222" spans="1:7" s="3" customFormat="1" ht="12.5" x14ac:dyDescent="0.25">
      <c r="A222" s="20"/>
      <c r="F222" s="26"/>
      <c r="G222" s="22"/>
    </row>
    <row r="223" spans="1:7" s="3" customFormat="1" ht="13" x14ac:dyDescent="0.3">
      <c r="A223" s="20"/>
      <c r="B223" s="25" t="s">
        <v>103</v>
      </c>
      <c r="E223" s="23" t="s">
        <v>0</v>
      </c>
      <c r="F223" s="21">
        <f>SUM(F214:F221)</f>
        <v>0</v>
      </c>
      <c r="G223" s="22"/>
    </row>
    <row r="224" spans="1:7" s="3" customFormat="1" ht="12.5" x14ac:dyDescent="0.25">
      <c r="A224" s="20"/>
      <c r="F224" s="21"/>
      <c r="G224" s="22"/>
    </row>
    <row r="225" spans="1:7" s="3" customFormat="1" ht="12.5" x14ac:dyDescent="0.25">
      <c r="A225" s="20"/>
      <c r="F225" s="21"/>
      <c r="G225" s="22"/>
    </row>
    <row r="226" spans="1:7" s="3" customFormat="1" ht="13" thickBot="1" x14ac:dyDescent="0.3">
      <c r="A226" s="51"/>
      <c r="B226" s="52"/>
      <c r="C226" s="52"/>
      <c r="D226" s="52"/>
      <c r="E226" s="52"/>
      <c r="F226" s="53"/>
      <c r="G226" s="22"/>
    </row>
    <row r="227" spans="1:7" s="3" customFormat="1" ht="12.5" x14ac:dyDescent="0.25">
      <c r="A227" s="20"/>
      <c r="F227" s="21"/>
      <c r="G227" s="22"/>
    </row>
    <row r="228" spans="1:7" s="3" customFormat="1" ht="13" x14ac:dyDescent="0.3">
      <c r="A228" s="27">
        <v>6</v>
      </c>
      <c r="B228" s="25" t="s">
        <v>112</v>
      </c>
      <c r="D228" s="25"/>
      <c r="E228" s="23"/>
      <c r="F228" s="21"/>
      <c r="G228" s="22"/>
    </row>
    <row r="229" spans="1:7" s="3" customFormat="1" ht="13" x14ac:dyDescent="0.3">
      <c r="A229" s="20"/>
      <c r="B229" s="25"/>
      <c r="D229" s="25"/>
      <c r="E229" s="23"/>
      <c r="F229" s="21"/>
      <c r="G229" s="22"/>
    </row>
    <row r="230" spans="1:7" s="3" customFormat="1" ht="13" x14ac:dyDescent="0.3">
      <c r="A230" s="27"/>
      <c r="B230" s="25" t="s">
        <v>104</v>
      </c>
      <c r="F230" s="21" t="s">
        <v>62</v>
      </c>
      <c r="G230" s="22"/>
    </row>
    <row r="231" spans="1:7" s="3" customFormat="1" ht="7" customHeight="1" x14ac:dyDescent="0.3">
      <c r="A231" s="20"/>
      <c r="B231" s="25"/>
      <c r="F231" s="21"/>
      <c r="G231" s="22"/>
    </row>
    <row r="232" spans="1:7" s="3" customFormat="1" ht="13" x14ac:dyDescent="0.3">
      <c r="A232" s="20"/>
      <c r="B232" s="25" t="s">
        <v>105</v>
      </c>
      <c r="F232" s="21"/>
      <c r="G232" s="22"/>
    </row>
    <row r="233" spans="1:7" s="3" customFormat="1" ht="12.5" x14ac:dyDescent="0.25">
      <c r="A233" s="20">
        <v>6.1</v>
      </c>
      <c r="B233" s="3" t="s">
        <v>106</v>
      </c>
      <c r="F233" s="21"/>
      <c r="G233" s="22"/>
    </row>
    <row r="234" spans="1:7" s="3" customFormat="1" ht="12.5" x14ac:dyDescent="0.25">
      <c r="A234" s="20">
        <v>6.2</v>
      </c>
      <c r="B234" s="3" t="s">
        <v>4</v>
      </c>
      <c r="F234" s="21"/>
      <c r="G234" s="22"/>
    </row>
    <row r="235" spans="1:7" s="3" customFormat="1" ht="7" customHeight="1" x14ac:dyDescent="0.3">
      <c r="A235" s="20"/>
      <c r="B235" s="25"/>
      <c r="F235" s="21"/>
      <c r="G235" s="22"/>
    </row>
    <row r="236" spans="1:7" s="3" customFormat="1" ht="13" x14ac:dyDescent="0.3">
      <c r="A236" s="20"/>
      <c r="B236" s="25" t="s">
        <v>108</v>
      </c>
      <c r="F236" s="21"/>
      <c r="G236" s="22"/>
    </row>
    <row r="237" spans="1:7" s="3" customFormat="1" ht="12.5" x14ac:dyDescent="0.25">
      <c r="A237" s="57"/>
      <c r="B237" s="105" t="s">
        <v>222</v>
      </c>
      <c r="F237" s="21"/>
      <c r="G237" s="22"/>
    </row>
    <row r="238" spans="1:7" s="3" customFormat="1" ht="12.5" x14ac:dyDescent="0.25">
      <c r="A238" s="57">
        <v>6.3</v>
      </c>
      <c r="B238" s="121" t="s">
        <v>203</v>
      </c>
      <c r="F238" s="21"/>
      <c r="G238" s="22"/>
    </row>
    <row r="239" spans="1:7" s="3" customFormat="1" ht="12.5" x14ac:dyDescent="0.25">
      <c r="A239" s="57">
        <v>6.4</v>
      </c>
      <c r="B239" s="121" t="s">
        <v>228</v>
      </c>
      <c r="F239" s="21"/>
      <c r="G239" s="22"/>
    </row>
    <row r="240" spans="1:7" s="3" customFormat="1" ht="12.5" x14ac:dyDescent="0.25">
      <c r="A240" s="57">
        <v>6.5</v>
      </c>
      <c r="B240" s="121" t="s">
        <v>229</v>
      </c>
      <c r="F240" s="21"/>
      <c r="G240" s="22"/>
    </row>
    <row r="241" spans="1:7" s="3" customFormat="1" ht="12.5" x14ac:dyDescent="0.25">
      <c r="A241" s="57">
        <v>6.6</v>
      </c>
      <c r="B241" s="121" t="s">
        <v>230</v>
      </c>
      <c r="F241" s="21"/>
      <c r="G241" s="22"/>
    </row>
    <row r="242" spans="1:7" s="3" customFormat="1" ht="12.5" x14ac:dyDescent="0.25">
      <c r="A242" s="57">
        <v>6.7</v>
      </c>
      <c r="B242" s="121" t="s">
        <v>231</v>
      </c>
      <c r="F242" s="21"/>
      <c r="G242" s="22"/>
    </row>
    <row r="243" spans="1:7" s="3" customFormat="1" ht="12.5" x14ac:dyDescent="0.25">
      <c r="A243" s="57">
        <v>6.8</v>
      </c>
      <c r="B243" s="121" t="s">
        <v>232</v>
      </c>
      <c r="F243" s="21"/>
      <c r="G243" s="22"/>
    </row>
    <row r="244" spans="1:7" s="3" customFormat="1" ht="12.5" x14ac:dyDescent="0.25">
      <c r="A244" s="57">
        <v>6.9</v>
      </c>
      <c r="B244" s="121" t="s">
        <v>233</v>
      </c>
      <c r="F244" s="21"/>
      <c r="G244" s="22"/>
    </row>
    <row r="245" spans="1:7" s="3" customFormat="1" ht="12.5" x14ac:dyDescent="0.25">
      <c r="A245" s="119">
        <v>6.1</v>
      </c>
      <c r="B245" s="121" t="s">
        <v>234</v>
      </c>
      <c r="F245" s="21"/>
      <c r="G245" s="22"/>
    </row>
    <row r="246" spans="1:7" s="3" customFormat="1" ht="12.5" x14ac:dyDescent="0.25">
      <c r="A246" s="57">
        <v>6.11</v>
      </c>
      <c r="B246" s="121" t="s">
        <v>235</v>
      </c>
      <c r="F246" s="21"/>
      <c r="G246" s="22"/>
    </row>
    <row r="247" spans="1:7" s="3" customFormat="1" ht="12.5" x14ac:dyDescent="0.25">
      <c r="A247" s="119">
        <v>6.12</v>
      </c>
      <c r="B247" s="121" t="s">
        <v>236</v>
      </c>
      <c r="F247" s="21"/>
      <c r="G247" s="22"/>
    </row>
    <row r="248" spans="1:7" s="3" customFormat="1" ht="12.5" x14ac:dyDescent="0.25">
      <c r="A248" s="57">
        <v>6.13</v>
      </c>
      <c r="B248" s="121" t="s">
        <v>237</v>
      </c>
      <c r="F248" s="21"/>
      <c r="G248" s="22"/>
    </row>
    <row r="249" spans="1:7" s="3" customFormat="1" ht="12.5" x14ac:dyDescent="0.25">
      <c r="A249" s="119">
        <v>6.14</v>
      </c>
      <c r="B249" s="121" t="s">
        <v>238</v>
      </c>
      <c r="F249" s="21"/>
      <c r="G249" s="22"/>
    </row>
    <row r="250" spans="1:7" s="3" customFormat="1" ht="12.5" x14ac:dyDescent="0.25">
      <c r="A250" s="57">
        <v>6.15</v>
      </c>
      <c r="B250" s="121" t="s">
        <v>239</v>
      </c>
      <c r="F250" s="21"/>
      <c r="G250" s="22"/>
    </row>
    <row r="251" spans="1:7" s="3" customFormat="1" ht="12.5" x14ac:dyDescent="0.25">
      <c r="A251" s="119">
        <v>6.16</v>
      </c>
      <c r="B251" s="121" t="s">
        <v>240</v>
      </c>
      <c r="F251" s="21"/>
      <c r="G251" s="22"/>
    </row>
    <row r="252" spans="1:7" s="3" customFormat="1" ht="12.5" x14ac:dyDescent="0.25">
      <c r="A252" s="57">
        <v>6.17</v>
      </c>
      <c r="B252" s="121" t="s">
        <v>241</v>
      </c>
      <c r="F252" s="21"/>
      <c r="G252" s="22"/>
    </row>
    <row r="253" spans="1:7" s="3" customFormat="1" ht="12.5" x14ac:dyDescent="0.25">
      <c r="A253" s="57"/>
      <c r="B253" s="105" t="s">
        <v>202</v>
      </c>
      <c r="F253" s="21"/>
      <c r="G253" s="22"/>
    </row>
    <row r="254" spans="1:7" s="3" customFormat="1" ht="12.5" x14ac:dyDescent="0.25">
      <c r="A254" s="57">
        <v>6.18</v>
      </c>
      <c r="B254" s="121" t="s">
        <v>203</v>
      </c>
      <c r="F254" s="21"/>
      <c r="G254" s="22"/>
    </row>
    <row r="255" spans="1:7" s="3" customFormat="1" ht="25" x14ac:dyDescent="0.25">
      <c r="A255" s="57">
        <v>6.19</v>
      </c>
      <c r="B255" s="121" t="s">
        <v>337</v>
      </c>
      <c r="F255" s="21"/>
      <c r="G255" s="22"/>
    </row>
    <row r="256" spans="1:7" s="3" customFormat="1" ht="12.5" x14ac:dyDescent="0.25">
      <c r="A256" s="119">
        <v>6.2</v>
      </c>
      <c r="B256" s="121" t="s">
        <v>204</v>
      </c>
      <c r="F256" s="21"/>
      <c r="G256" s="22"/>
    </row>
    <row r="257" spans="1:7" s="3" customFormat="1" ht="12.5" x14ac:dyDescent="0.25">
      <c r="A257" s="57">
        <v>6.21</v>
      </c>
      <c r="B257" s="121" t="s">
        <v>205</v>
      </c>
      <c r="F257" s="21"/>
      <c r="G257" s="22"/>
    </row>
    <row r="258" spans="1:7" s="3" customFormat="1" ht="12.5" x14ac:dyDescent="0.25">
      <c r="A258" s="57">
        <v>6.22</v>
      </c>
      <c r="B258" s="121" t="s">
        <v>206</v>
      </c>
      <c r="F258" s="21"/>
      <c r="G258" s="22"/>
    </row>
    <row r="259" spans="1:7" s="3" customFormat="1" ht="12.5" x14ac:dyDescent="0.25">
      <c r="A259" s="57">
        <v>6.23</v>
      </c>
      <c r="B259" s="121" t="s">
        <v>207</v>
      </c>
      <c r="F259" s="21"/>
      <c r="G259" s="22"/>
    </row>
    <row r="260" spans="1:7" s="3" customFormat="1" ht="12.5" x14ac:dyDescent="0.25">
      <c r="A260" s="57">
        <v>6.24</v>
      </c>
      <c r="B260" s="121" t="s">
        <v>208</v>
      </c>
      <c r="F260" s="21"/>
      <c r="G260" s="22"/>
    </row>
    <row r="261" spans="1:7" s="3" customFormat="1" ht="12.5" x14ac:dyDescent="0.25">
      <c r="A261" s="57">
        <v>6.25</v>
      </c>
      <c r="B261" s="121" t="s">
        <v>209</v>
      </c>
      <c r="F261" s="21"/>
      <c r="G261" s="22"/>
    </row>
    <row r="262" spans="1:7" s="3" customFormat="1" ht="12.5" x14ac:dyDescent="0.25">
      <c r="A262" s="57">
        <v>6.2600000000000096</v>
      </c>
      <c r="B262" s="121" t="s">
        <v>210</v>
      </c>
      <c r="F262" s="21"/>
      <c r="G262" s="22"/>
    </row>
    <row r="263" spans="1:7" s="3" customFormat="1" ht="12.5" x14ac:dyDescent="0.25">
      <c r="A263" s="57">
        <v>6.27</v>
      </c>
      <c r="B263" s="121" t="s">
        <v>211</v>
      </c>
      <c r="F263" s="21"/>
      <c r="G263" s="22"/>
    </row>
    <row r="264" spans="1:7" s="3" customFormat="1" ht="12.5" x14ac:dyDescent="0.25">
      <c r="A264" s="57">
        <v>6.28</v>
      </c>
      <c r="B264" s="121" t="s">
        <v>212</v>
      </c>
      <c r="F264" s="21"/>
      <c r="G264" s="22"/>
    </row>
    <row r="265" spans="1:7" s="3" customFormat="1" ht="12.5" x14ac:dyDescent="0.25">
      <c r="A265" s="57">
        <v>6.29</v>
      </c>
      <c r="B265" s="121" t="s">
        <v>213</v>
      </c>
      <c r="F265" s="21"/>
      <c r="G265" s="22"/>
    </row>
    <row r="266" spans="1:7" s="3" customFormat="1" ht="12.5" x14ac:dyDescent="0.25">
      <c r="A266" s="119">
        <v>6.3</v>
      </c>
      <c r="B266" s="121" t="s">
        <v>214</v>
      </c>
      <c r="F266" s="21"/>
      <c r="G266" s="22"/>
    </row>
    <row r="267" spans="1:7" s="3" customFormat="1" ht="12.5" x14ac:dyDescent="0.25">
      <c r="A267" s="57">
        <v>6.31</v>
      </c>
      <c r="B267" s="121" t="s">
        <v>215</v>
      </c>
      <c r="F267" s="21"/>
      <c r="G267" s="22"/>
    </row>
    <row r="268" spans="1:7" s="3" customFormat="1" ht="12.5" x14ac:dyDescent="0.25">
      <c r="A268" s="57">
        <v>6.32</v>
      </c>
      <c r="B268" s="121" t="s">
        <v>216</v>
      </c>
      <c r="F268" s="21"/>
      <c r="G268" s="22"/>
    </row>
    <row r="269" spans="1:7" s="3" customFormat="1" ht="12.5" x14ac:dyDescent="0.25">
      <c r="A269" s="57">
        <v>6.33</v>
      </c>
      <c r="B269" s="121" t="s">
        <v>217</v>
      </c>
      <c r="F269" s="21"/>
      <c r="G269" s="22"/>
    </row>
    <row r="270" spans="1:7" s="3" customFormat="1" ht="12.5" x14ac:dyDescent="0.25">
      <c r="A270" s="57">
        <v>6.34</v>
      </c>
      <c r="B270" s="121" t="s">
        <v>218</v>
      </c>
      <c r="F270" s="21"/>
      <c r="G270" s="22"/>
    </row>
    <row r="271" spans="1:7" s="3" customFormat="1" ht="12.5" x14ac:dyDescent="0.25">
      <c r="A271" s="57">
        <v>6.35</v>
      </c>
      <c r="B271" s="121" t="s">
        <v>219</v>
      </c>
      <c r="F271" s="21"/>
      <c r="G271" s="22"/>
    </row>
    <row r="272" spans="1:7" s="3" customFormat="1" ht="12.5" x14ac:dyDescent="0.25">
      <c r="A272" s="57">
        <v>6.3600000000000101</v>
      </c>
      <c r="B272" s="121" t="s">
        <v>220</v>
      </c>
      <c r="F272" s="21"/>
      <c r="G272" s="22"/>
    </row>
    <row r="273" spans="1:7" s="3" customFormat="1" ht="12.5" x14ac:dyDescent="0.25">
      <c r="A273" s="57">
        <v>6.3700000000000099</v>
      </c>
      <c r="B273" s="121" t="s">
        <v>221</v>
      </c>
      <c r="F273" s="21"/>
      <c r="G273" s="22"/>
    </row>
    <row r="274" spans="1:7" s="3" customFormat="1" ht="12.5" x14ac:dyDescent="0.25">
      <c r="A274" s="57">
        <v>6.3800000000000097</v>
      </c>
      <c r="B274" s="3" t="s">
        <v>4</v>
      </c>
      <c r="F274" s="21"/>
      <c r="G274" s="22"/>
    </row>
    <row r="275" spans="1:7" s="3" customFormat="1" ht="12.5" x14ac:dyDescent="0.25">
      <c r="A275" s="57"/>
      <c r="B275" s="121"/>
      <c r="F275" s="21"/>
      <c r="G275" s="22"/>
    </row>
    <row r="276" spans="1:7" s="3" customFormat="1" ht="12.5" x14ac:dyDescent="0.25">
      <c r="A276" s="57"/>
      <c r="B276" s="121"/>
      <c r="F276" s="21"/>
      <c r="G276" s="22"/>
    </row>
    <row r="277" spans="1:7" s="3" customFormat="1" ht="12.5" x14ac:dyDescent="0.25">
      <c r="A277" s="57"/>
      <c r="B277" s="121"/>
      <c r="F277" s="21"/>
      <c r="G277" s="22"/>
    </row>
    <row r="278" spans="1:7" s="3" customFormat="1" ht="12.5" x14ac:dyDescent="0.25">
      <c r="A278" s="57"/>
      <c r="B278" s="121"/>
      <c r="F278" s="21"/>
      <c r="G278" s="22"/>
    </row>
    <row r="279" spans="1:7" s="3" customFormat="1" ht="13" x14ac:dyDescent="0.3">
      <c r="A279" s="27"/>
      <c r="B279" s="114" t="s">
        <v>47</v>
      </c>
      <c r="F279" s="21">
        <f>SUM(F233:F274)</f>
        <v>0</v>
      </c>
      <c r="G279" s="22"/>
    </row>
    <row r="280" spans="1:7" s="3" customFormat="1" ht="13.5" thickBot="1" x14ac:dyDescent="0.35">
      <c r="A280" s="124"/>
      <c r="B280" s="125"/>
      <c r="C280" s="52"/>
      <c r="D280" s="52"/>
      <c r="E280" s="52"/>
      <c r="F280" s="55"/>
      <c r="G280" s="22"/>
    </row>
    <row r="281" spans="1:7" s="3" customFormat="1" ht="13" x14ac:dyDescent="0.3">
      <c r="A281" s="27"/>
      <c r="B281" s="25"/>
      <c r="F281" s="28"/>
      <c r="G281" s="22"/>
    </row>
    <row r="282" spans="1:7" s="3" customFormat="1" ht="13" x14ac:dyDescent="0.3">
      <c r="A282" s="27"/>
      <c r="B282" s="114" t="s">
        <v>48</v>
      </c>
      <c r="F282" s="21">
        <f>F279</f>
        <v>0</v>
      </c>
      <c r="G282" s="22"/>
    </row>
    <row r="283" spans="1:7" s="3" customFormat="1" ht="12.5" x14ac:dyDescent="0.25">
      <c r="A283" s="57"/>
      <c r="B283" s="121"/>
      <c r="F283" s="21"/>
      <c r="G283" s="22"/>
    </row>
    <row r="284" spans="1:7" s="3" customFormat="1" ht="13" x14ac:dyDescent="0.3">
      <c r="A284" s="27">
        <v>6</v>
      </c>
      <c r="B284" s="25" t="s">
        <v>324</v>
      </c>
      <c r="F284" s="21"/>
      <c r="G284" s="22"/>
    </row>
    <row r="285" spans="1:7" s="3" customFormat="1" ht="12.5" x14ac:dyDescent="0.25">
      <c r="A285" s="57"/>
      <c r="B285" s="121"/>
      <c r="F285" s="21"/>
      <c r="G285" s="22"/>
    </row>
    <row r="286" spans="1:7" s="3" customFormat="1" ht="13" x14ac:dyDescent="0.3">
      <c r="A286" s="20"/>
      <c r="B286" s="25" t="s">
        <v>107</v>
      </c>
      <c r="F286" s="21"/>
      <c r="G286" s="22"/>
    </row>
    <row r="287" spans="1:7" s="3" customFormat="1" ht="12.5" x14ac:dyDescent="0.25">
      <c r="A287" s="50">
        <v>6.39</v>
      </c>
      <c r="B287" s="3" t="s">
        <v>199</v>
      </c>
      <c r="F287" s="21"/>
      <c r="G287" s="22"/>
    </row>
    <row r="288" spans="1:7" s="3" customFormat="1" ht="12.5" x14ac:dyDescent="0.25">
      <c r="A288" s="50">
        <v>6.4</v>
      </c>
      <c r="B288" s="3" t="s">
        <v>4</v>
      </c>
      <c r="F288" s="21"/>
      <c r="G288" s="22"/>
    </row>
    <row r="289" spans="1:7" s="3" customFormat="1" ht="12.5" x14ac:dyDescent="0.25">
      <c r="A289" s="20"/>
      <c r="B289" s="106"/>
      <c r="F289" s="26"/>
      <c r="G289" s="22"/>
    </row>
    <row r="290" spans="1:7" s="3" customFormat="1" ht="26" x14ac:dyDescent="0.3">
      <c r="A290" s="20"/>
      <c r="B290" s="56" t="s">
        <v>109</v>
      </c>
      <c r="E290" s="23" t="s">
        <v>0</v>
      </c>
      <c r="F290" s="21">
        <f>SUM(F282:F288)</f>
        <v>0</v>
      </c>
      <c r="G290" s="22"/>
    </row>
    <row r="291" spans="1:7" s="3" customFormat="1" ht="12.5" x14ac:dyDescent="0.25">
      <c r="A291" s="20"/>
      <c r="B291" s="106"/>
      <c r="F291" s="21"/>
      <c r="G291" s="22"/>
    </row>
    <row r="292" spans="1:7" s="3" customFormat="1" ht="12.5" x14ac:dyDescent="0.25">
      <c r="A292" s="20"/>
      <c r="B292" s="106"/>
      <c r="F292" s="21"/>
      <c r="G292" s="22"/>
    </row>
    <row r="293" spans="1:7" s="3" customFormat="1" ht="26" x14ac:dyDescent="0.3">
      <c r="A293" s="128">
        <v>11</v>
      </c>
      <c r="B293" s="56" t="s">
        <v>49</v>
      </c>
      <c r="F293" s="21"/>
      <c r="G293" s="22"/>
    </row>
    <row r="294" spans="1:7" s="3" customFormat="1" ht="12.5" x14ac:dyDescent="0.25">
      <c r="A294" s="20">
        <v>11.1</v>
      </c>
      <c r="B294" s="3" t="s">
        <v>12</v>
      </c>
      <c r="F294" s="21"/>
      <c r="G294" s="22"/>
    </row>
    <row r="295" spans="1:7" s="3" customFormat="1" ht="12.5" x14ac:dyDescent="0.25">
      <c r="A295" s="22"/>
      <c r="F295" s="26"/>
      <c r="G295" s="22"/>
    </row>
    <row r="296" spans="1:7" s="3" customFormat="1" ht="13" x14ac:dyDescent="0.3">
      <c r="A296" s="20"/>
      <c r="B296" s="25" t="s">
        <v>56</v>
      </c>
      <c r="E296" s="23" t="s">
        <v>0</v>
      </c>
      <c r="F296" s="21">
        <f>SUM(F294)</f>
        <v>0</v>
      </c>
      <c r="G296" s="22"/>
    </row>
    <row r="297" spans="1:7" s="3" customFormat="1" ht="12.5" x14ac:dyDescent="0.25">
      <c r="A297" s="20"/>
      <c r="F297" s="21"/>
      <c r="G297" s="22"/>
    </row>
    <row r="298" spans="1:7" s="3" customFormat="1" ht="12.5" x14ac:dyDescent="0.25">
      <c r="A298" s="20"/>
      <c r="F298" s="21"/>
      <c r="G298" s="22"/>
    </row>
    <row r="299" spans="1:7" s="3" customFormat="1" ht="12.5" x14ac:dyDescent="0.25">
      <c r="A299" s="20"/>
      <c r="F299" s="21"/>
      <c r="G299" s="22"/>
    </row>
    <row r="300" spans="1:7" s="3" customFormat="1" ht="13" x14ac:dyDescent="0.3">
      <c r="A300" s="27">
        <v>12</v>
      </c>
      <c r="B300" s="25" t="s">
        <v>5</v>
      </c>
      <c r="F300" s="21"/>
      <c r="G300" s="22"/>
    </row>
    <row r="301" spans="1:7" s="3" customFormat="1" ht="12.5" x14ac:dyDescent="0.25">
      <c r="A301" s="20">
        <v>12.1</v>
      </c>
      <c r="B301" s="3" t="s">
        <v>33</v>
      </c>
      <c r="F301" s="21"/>
      <c r="G301" s="22"/>
    </row>
    <row r="302" spans="1:7" s="3" customFormat="1" ht="12.5" x14ac:dyDescent="0.25">
      <c r="A302" s="22"/>
      <c r="B302" s="3" t="s">
        <v>31</v>
      </c>
      <c r="F302" s="21"/>
      <c r="G302" s="22"/>
    </row>
    <row r="303" spans="1:7" s="3" customFormat="1" ht="12.5" x14ac:dyDescent="0.25">
      <c r="A303" s="22"/>
      <c r="B303" s="3" t="s">
        <v>60</v>
      </c>
      <c r="F303" s="21"/>
      <c r="G303" s="22"/>
    </row>
    <row r="304" spans="1:7" s="3" customFormat="1" ht="12.5" x14ac:dyDescent="0.25">
      <c r="A304" s="22"/>
      <c r="F304" s="26"/>
      <c r="G304" s="22"/>
    </row>
    <row r="305" spans="1:7" s="3" customFormat="1" ht="13" x14ac:dyDescent="0.3">
      <c r="A305" s="22"/>
      <c r="B305" s="25" t="s">
        <v>57</v>
      </c>
      <c r="E305" s="23" t="s">
        <v>0</v>
      </c>
      <c r="F305" s="21">
        <f>F301</f>
        <v>0</v>
      </c>
      <c r="G305" s="22"/>
    </row>
    <row r="306" spans="1:7" s="3" customFormat="1" ht="8.25" customHeight="1" x14ac:dyDescent="0.25">
      <c r="A306" s="22"/>
      <c r="F306" s="21"/>
    </row>
    <row r="307" spans="1:7" s="3" customFormat="1" ht="12.5" x14ac:dyDescent="0.25">
      <c r="A307" s="22"/>
      <c r="F307" s="21"/>
    </row>
    <row r="308" spans="1:7" s="3" customFormat="1" ht="12.5" x14ac:dyDescent="0.25">
      <c r="A308" s="22"/>
      <c r="F308" s="21"/>
    </row>
    <row r="309" spans="1:7" s="3" customFormat="1" ht="13" x14ac:dyDescent="0.3">
      <c r="A309" s="27">
        <v>13</v>
      </c>
      <c r="B309" s="25" t="s">
        <v>113</v>
      </c>
      <c r="D309" s="139">
        <v>0</v>
      </c>
      <c r="F309" s="21"/>
    </row>
    <row r="310" spans="1:7" s="3" customFormat="1" ht="38" x14ac:dyDescent="0.3">
      <c r="A310" s="27"/>
      <c r="B310" s="121" t="s">
        <v>32</v>
      </c>
      <c r="F310" s="21"/>
    </row>
    <row r="311" spans="1:7" s="3" customFormat="1" ht="13" x14ac:dyDescent="0.3">
      <c r="A311" s="27"/>
      <c r="B311" s="25"/>
      <c r="F311" s="26"/>
    </row>
    <row r="312" spans="1:7" s="3" customFormat="1" ht="13" x14ac:dyDescent="0.3">
      <c r="A312" s="27"/>
      <c r="B312" s="25" t="s">
        <v>114</v>
      </c>
      <c r="E312" s="23" t="s">
        <v>0</v>
      </c>
      <c r="F312" s="21">
        <f>F310</f>
        <v>0</v>
      </c>
    </row>
    <row r="313" spans="1:7" s="3" customFormat="1" ht="13" x14ac:dyDescent="0.3">
      <c r="A313" s="27"/>
      <c r="B313" s="25"/>
      <c r="F313" s="21"/>
    </row>
    <row r="314" spans="1:7" s="3" customFormat="1" ht="13" x14ac:dyDescent="0.3">
      <c r="A314" s="27"/>
      <c r="B314" s="25"/>
      <c r="F314" s="21"/>
    </row>
    <row r="315" spans="1:7" s="3" customFormat="1" ht="13" x14ac:dyDescent="0.25">
      <c r="A315" s="140">
        <v>14</v>
      </c>
      <c r="B315" s="171" t="s">
        <v>35</v>
      </c>
      <c r="C315" s="171"/>
      <c r="D315" s="171"/>
      <c r="F315" s="21"/>
    </row>
    <row r="316" spans="1:7" s="3" customFormat="1" ht="12.5" x14ac:dyDescent="0.25">
      <c r="A316" s="22"/>
      <c r="F316" s="26"/>
    </row>
    <row r="317" spans="1:7" s="3" customFormat="1" ht="13" x14ac:dyDescent="0.3">
      <c r="A317" s="22"/>
      <c r="B317" s="25" t="s">
        <v>115</v>
      </c>
      <c r="E317" s="23" t="s">
        <v>0</v>
      </c>
      <c r="F317" s="21">
        <f>F315</f>
        <v>0</v>
      </c>
    </row>
    <row r="318" spans="1:7" s="3" customFormat="1" ht="13" x14ac:dyDescent="0.3">
      <c r="A318" s="22"/>
      <c r="B318" s="25"/>
      <c r="E318" s="23"/>
      <c r="F318" s="21"/>
    </row>
    <row r="319" spans="1:7" s="3" customFormat="1" ht="13" x14ac:dyDescent="0.3">
      <c r="A319" s="22"/>
      <c r="B319" s="25"/>
      <c r="E319" s="23"/>
      <c r="F319" s="21"/>
    </row>
    <row r="320" spans="1:7" s="3" customFormat="1" ht="13" x14ac:dyDescent="0.3">
      <c r="A320" s="22"/>
      <c r="B320" s="25"/>
      <c r="E320" s="23"/>
      <c r="F320" s="21"/>
    </row>
    <row r="321" spans="1:6" s="3" customFormat="1" ht="13" x14ac:dyDescent="0.3">
      <c r="A321" s="22"/>
      <c r="B321" s="25"/>
      <c r="E321" s="23"/>
      <c r="F321" s="21"/>
    </row>
    <row r="322" spans="1:6" s="3" customFormat="1" ht="13" x14ac:dyDescent="0.3">
      <c r="A322" s="22"/>
      <c r="B322" s="25"/>
      <c r="E322" s="23"/>
      <c r="F322" s="21"/>
    </row>
    <row r="323" spans="1:6" s="3" customFormat="1" ht="13" x14ac:dyDescent="0.3">
      <c r="A323" s="22"/>
      <c r="B323" s="25"/>
      <c r="E323" s="23"/>
      <c r="F323" s="21"/>
    </row>
    <row r="324" spans="1:6" s="3" customFormat="1" ht="13" x14ac:dyDescent="0.3">
      <c r="A324" s="22"/>
      <c r="B324" s="25"/>
      <c r="E324" s="23"/>
      <c r="F324" s="21"/>
    </row>
    <row r="325" spans="1:6" s="3" customFormat="1" ht="13" x14ac:dyDescent="0.3">
      <c r="A325" s="22"/>
      <c r="B325" s="25"/>
      <c r="E325" s="23"/>
      <c r="F325" s="21"/>
    </row>
    <row r="326" spans="1:6" s="3" customFormat="1" ht="13" x14ac:dyDescent="0.3">
      <c r="A326" s="22"/>
      <c r="B326" s="25"/>
      <c r="E326" s="23"/>
      <c r="F326" s="21"/>
    </row>
    <row r="327" spans="1:6" s="3" customFormat="1" ht="13" x14ac:dyDescent="0.3">
      <c r="A327" s="22"/>
      <c r="B327" s="25"/>
      <c r="E327" s="23"/>
      <c r="F327" s="21"/>
    </row>
    <row r="328" spans="1:6" s="3" customFormat="1" ht="13" x14ac:dyDescent="0.3">
      <c r="A328" s="22"/>
      <c r="B328" s="25"/>
      <c r="E328" s="23"/>
      <c r="F328" s="21"/>
    </row>
    <row r="329" spans="1:6" s="3" customFormat="1" ht="13" x14ac:dyDescent="0.3">
      <c r="A329" s="22"/>
      <c r="B329" s="25"/>
      <c r="E329" s="23"/>
      <c r="F329" s="21"/>
    </row>
    <row r="330" spans="1:6" ht="16" thickBot="1" x14ac:dyDescent="0.4">
      <c r="A330" s="141"/>
      <c r="B330" s="16"/>
      <c r="C330" s="16"/>
      <c r="D330" s="16"/>
      <c r="E330" s="16"/>
      <c r="F330" s="53"/>
    </row>
    <row r="331" spans="1:6" x14ac:dyDescent="0.35">
      <c r="A331" s="30"/>
      <c r="B331" s="30"/>
      <c r="C331" s="30"/>
      <c r="D331" s="30"/>
      <c r="E331" s="30"/>
      <c r="F331" s="31"/>
    </row>
    <row r="332" spans="1:6" x14ac:dyDescent="0.35">
      <c r="A332" s="30"/>
      <c r="B332" s="30"/>
      <c r="C332" s="30"/>
      <c r="D332" s="30"/>
      <c r="E332" s="30"/>
      <c r="F332" s="31"/>
    </row>
  </sheetData>
  <mergeCells count="2">
    <mergeCell ref="B9:D9"/>
    <mergeCell ref="B315:D3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firstPageNumber="19" fitToHeight="0" orientation="portrait" r:id="rId1"/>
  <headerFooter alignWithMargins="0">
    <oddFooter>&amp;C&amp;"Arial,Regular"&amp;10&amp;P</oddFooter>
  </headerFooter>
  <rowBreaks count="1" manualBreakCount="1">
    <brk id="49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612C-EC58-4A84-A224-67FC8EFCAC88}">
  <sheetPr>
    <tabColor rgb="FF92D050"/>
    <pageSetUpPr fitToPage="1"/>
  </sheetPr>
  <dimension ref="A1:H496"/>
  <sheetViews>
    <sheetView view="pageBreakPreview" zoomScaleNormal="100" zoomScaleSheetLayoutView="100" workbookViewId="0">
      <selection activeCell="H1" sqref="H1:N1048576"/>
    </sheetView>
  </sheetViews>
  <sheetFormatPr defaultColWidth="9" defaultRowHeight="15.5" x14ac:dyDescent="0.35"/>
  <cols>
    <col min="1" max="1" width="5.33203125" style="1" customWidth="1"/>
    <col min="2" max="2" width="42.5" style="1" customWidth="1"/>
    <col min="3" max="3" width="2.33203125" style="1" customWidth="1"/>
    <col min="4" max="4" width="8.5" style="1" customWidth="1"/>
    <col min="5" max="5" width="11.5" style="1" customWidth="1"/>
    <col min="6" max="6" width="14.58203125" style="6" customWidth="1"/>
    <col min="7" max="7" width="1.83203125" style="1" customWidth="1"/>
    <col min="8" max="16384" width="9" style="1"/>
  </cols>
  <sheetData>
    <row r="1" spans="1:7" x14ac:dyDescent="0.35">
      <c r="A1" s="5"/>
      <c r="B1" s="2"/>
      <c r="C1" s="2"/>
      <c r="F1" s="48"/>
    </row>
    <row r="2" spans="1:7" ht="18" x14ac:dyDescent="0.35">
      <c r="A2" s="35" t="s">
        <v>150</v>
      </c>
      <c r="E2"/>
      <c r="F2" s="36"/>
    </row>
    <row r="3" spans="1:7" ht="19.149999999999999" customHeight="1" x14ac:dyDescent="0.35">
      <c r="A3" s="35" t="s">
        <v>151</v>
      </c>
      <c r="F3" s="36"/>
    </row>
    <row r="4" spans="1:7" ht="18" x14ac:dyDescent="0.35">
      <c r="A4" s="29" t="s">
        <v>420</v>
      </c>
      <c r="B4" s="8"/>
      <c r="C4" s="8"/>
      <c r="D4" s="8"/>
      <c r="E4" s="8"/>
      <c r="F4" s="9"/>
    </row>
    <row r="5" spans="1:7" x14ac:dyDescent="0.35">
      <c r="A5" s="10"/>
      <c r="F5" s="11"/>
      <c r="G5" s="12"/>
    </row>
    <row r="6" spans="1:7" x14ac:dyDescent="0.35">
      <c r="A6" s="13" t="s">
        <v>139</v>
      </c>
      <c r="F6" s="14" t="s">
        <v>0</v>
      </c>
      <c r="G6" s="12"/>
    </row>
    <row r="7" spans="1:7" ht="10.5" customHeight="1" thickBot="1" x14ac:dyDescent="0.4">
      <c r="A7" s="15"/>
      <c r="B7" s="16"/>
      <c r="C7" s="16"/>
      <c r="D7" s="16"/>
      <c r="E7" s="16"/>
      <c r="F7" s="17"/>
      <c r="G7" s="12"/>
    </row>
    <row r="8" spans="1:7" ht="10.5" customHeight="1" x14ac:dyDescent="0.35">
      <c r="A8" s="12"/>
      <c r="F8" s="24"/>
    </row>
    <row r="9" spans="1:7" ht="77" customHeight="1" x14ac:dyDescent="0.35">
      <c r="A9" s="12"/>
      <c r="B9" s="169" t="s">
        <v>323</v>
      </c>
      <c r="C9" s="169"/>
      <c r="D9" s="169"/>
      <c r="F9" s="18"/>
    </row>
    <row r="10" spans="1:7" ht="10.5" customHeight="1" thickBot="1" x14ac:dyDescent="0.4">
      <c r="A10" s="15"/>
      <c r="B10" s="16"/>
      <c r="C10" s="16"/>
      <c r="D10" s="16"/>
      <c r="F10" s="19"/>
    </row>
    <row r="11" spans="1:7" s="3" customFormat="1" ht="12.5" x14ac:dyDescent="0.25">
      <c r="A11" s="20"/>
      <c r="D11" s="58"/>
      <c r="E11" s="59"/>
      <c r="F11" s="60"/>
    </row>
    <row r="12" spans="1:7" s="3" customFormat="1" ht="14" x14ac:dyDescent="0.3">
      <c r="A12" s="61">
        <v>0</v>
      </c>
      <c r="B12" s="62" t="s">
        <v>37</v>
      </c>
      <c r="D12" s="58"/>
      <c r="E12" s="58"/>
      <c r="F12" s="60"/>
    </row>
    <row r="13" spans="1:7" s="3" customFormat="1" ht="12.5" x14ac:dyDescent="0.25">
      <c r="A13" s="20"/>
      <c r="D13" s="58"/>
      <c r="E13" s="58"/>
      <c r="F13" s="60"/>
    </row>
    <row r="14" spans="1:7" s="3" customFormat="1" ht="14" x14ac:dyDescent="0.3">
      <c r="A14" s="63">
        <v>2</v>
      </c>
      <c r="B14" s="64" t="s">
        <v>41</v>
      </c>
      <c r="C14" s="64"/>
      <c r="D14" s="65"/>
      <c r="E14" s="65"/>
      <c r="F14" s="66">
        <f>F106+F134</f>
        <v>0</v>
      </c>
    </row>
    <row r="15" spans="1:7" s="3" customFormat="1" ht="14" x14ac:dyDescent="0.3">
      <c r="A15" s="63"/>
      <c r="B15" s="64"/>
      <c r="C15" s="64"/>
      <c r="D15" s="65"/>
      <c r="E15" s="65"/>
      <c r="F15" s="66"/>
    </row>
    <row r="16" spans="1:7" s="3" customFormat="1" ht="14" x14ac:dyDescent="0.3">
      <c r="A16" s="63">
        <v>3</v>
      </c>
      <c r="B16" s="64" t="s">
        <v>40</v>
      </c>
      <c r="C16" s="64"/>
      <c r="D16" s="65"/>
      <c r="E16" s="65"/>
      <c r="F16" s="67">
        <f>F259</f>
        <v>0</v>
      </c>
    </row>
    <row r="17" spans="1:6" s="3" customFormat="1" ht="14" x14ac:dyDescent="0.3">
      <c r="A17" s="63"/>
      <c r="B17" s="64"/>
      <c r="C17" s="64"/>
      <c r="D17" s="65"/>
      <c r="E17" s="65"/>
      <c r="F17" s="67"/>
    </row>
    <row r="18" spans="1:6" s="3" customFormat="1" ht="14" x14ac:dyDescent="0.3">
      <c r="A18" s="63">
        <v>4</v>
      </c>
      <c r="B18" s="64" t="s">
        <v>89</v>
      </c>
      <c r="C18" s="64"/>
      <c r="D18" s="65"/>
      <c r="E18" s="65"/>
      <c r="F18" s="67">
        <f>F331</f>
        <v>0</v>
      </c>
    </row>
    <row r="19" spans="1:6" s="3" customFormat="1" ht="14" x14ac:dyDescent="0.3">
      <c r="A19" s="63"/>
      <c r="B19" s="64"/>
      <c r="C19" s="64"/>
      <c r="D19" s="65"/>
      <c r="E19" s="65"/>
      <c r="F19" s="67"/>
    </row>
    <row r="20" spans="1:6" s="3" customFormat="1" ht="14" x14ac:dyDescent="0.3">
      <c r="A20" s="63">
        <v>5</v>
      </c>
      <c r="B20" s="64" t="s">
        <v>100</v>
      </c>
      <c r="C20" s="64"/>
      <c r="D20" s="65"/>
      <c r="E20" s="65"/>
      <c r="F20" s="67">
        <f>F365</f>
        <v>0</v>
      </c>
    </row>
    <row r="21" spans="1:6" s="3" customFormat="1" ht="14" x14ac:dyDescent="0.3">
      <c r="A21" s="63"/>
      <c r="B21" s="68"/>
      <c r="C21" s="64"/>
      <c r="D21" s="65"/>
      <c r="E21" s="65"/>
      <c r="F21" s="67"/>
    </row>
    <row r="22" spans="1:6" s="3" customFormat="1" ht="28" x14ac:dyDescent="0.3">
      <c r="A22" s="69">
        <v>6</v>
      </c>
      <c r="B22" s="70" t="s">
        <v>112</v>
      </c>
      <c r="C22" s="64"/>
      <c r="D22" s="65"/>
      <c r="E22" s="65"/>
      <c r="F22" s="67">
        <f>F438</f>
        <v>0</v>
      </c>
    </row>
    <row r="23" spans="1:6" s="3" customFormat="1" ht="14" x14ac:dyDescent="0.3">
      <c r="A23" s="63"/>
      <c r="B23" s="68"/>
      <c r="C23" s="64"/>
      <c r="D23" s="65"/>
      <c r="E23" s="65"/>
      <c r="F23" s="67"/>
    </row>
    <row r="24" spans="1:6" s="3" customFormat="1" ht="28" x14ac:dyDescent="0.3">
      <c r="A24" s="69">
        <v>11</v>
      </c>
      <c r="B24" s="70" t="s">
        <v>49</v>
      </c>
      <c r="C24" s="64"/>
      <c r="D24" s="65"/>
      <c r="E24" s="65"/>
      <c r="F24" s="67">
        <f>F449</f>
        <v>0</v>
      </c>
    </row>
    <row r="25" spans="1:6" s="3" customFormat="1" ht="14" x14ac:dyDescent="0.3">
      <c r="A25" s="63"/>
      <c r="B25" s="68"/>
      <c r="C25" s="64"/>
      <c r="D25" s="65"/>
      <c r="E25" s="65"/>
      <c r="F25" s="67"/>
    </row>
    <row r="26" spans="1:6" s="3" customFormat="1" ht="14" x14ac:dyDescent="0.3">
      <c r="A26" s="63">
        <v>12</v>
      </c>
      <c r="B26" s="64" t="s">
        <v>5</v>
      </c>
      <c r="C26" s="64"/>
      <c r="D26" s="65"/>
      <c r="E26" s="65"/>
      <c r="F26" s="67">
        <f>F458</f>
        <v>0</v>
      </c>
    </row>
    <row r="27" spans="1:6" s="3" customFormat="1" ht="14" x14ac:dyDescent="0.3">
      <c r="A27" s="63"/>
      <c r="B27" s="68"/>
      <c r="C27" s="64"/>
      <c r="D27" s="65"/>
      <c r="E27" s="65"/>
      <c r="F27" s="67"/>
    </row>
    <row r="28" spans="1:6" s="3" customFormat="1" ht="14" x14ac:dyDescent="0.3">
      <c r="A28" s="20">
        <v>13</v>
      </c>
      <c r="B28" s="64" t="s">
        <v>50</v>
      </c>
      <c r="D28" s="72" t="s">
        <v>51</v>
      </c>
      <c r="E28" s="58"/>
      <c r="F28" s="73">
        <f>F465</f>
        <v>0</v>
      </c>
    </row>
    <row r="29" spans="1:6" s="3" customFormat="1" ht="42" x14ac:dyDescent="0.3">
      <c r="A29" s="20"/>
      <c r="B29" s="74" t="s">
        <v>32</v>
      </c>
      <c r="D29" s="58"/>
      <c r="E29" s="58"/>
      <c r="F29" s="73"/>
    </row>
    <row r="30" spans="1:6" s="3" customFormat="1" ht="14" x14ac:dyDescent="0.3">
      <c r="A30" s="20"/>
      <c r="B30" s="68"/>
      <c r="D30" s="58"/>
      <c r="E30" s="58"/>
      <c r="F30" s="73"/>
    </row>
    <row r="31" spans="1:6" s="3" customFormat="1" ht="28" x14ac:dyDescent="0.25">
      <c r="A31" s="57">
        <v>14</v>
      </c>
      <c r="B31" s="75" t="s">
        <v>35</v>
      </c>
      <c r="C31" s="49"/>
      <c r="D31" s="76" t="s">
        <v>51</v>
      </c>
      <c r="E31" s="58"/>
      <c r="F31" s="73">
        <f>F470</f>
        <v>0</v>
      </c>
    </row>
    <row r="32" spans="1:6" s="3" customFormat="1" ht="14" x14ac:dyDescent="0.25">
      <c r="A32" s="57"/>
      <c r="B32" s="75"/>
      <c r="C32" s="49"/>
      <c r="D32" s="76"/>
      <c r="E32" s="58"/>
      <c r="F32" s="73"/>
    </row>
    <row r="33" spans="1:7" s="3" customFormat="1" ht="14" x14ac:dyDescent="0.25">
      <c r="A33" s="57"/>
      <c r="B33" s="75"/>
      <c r="C33" s="49"/>
      <c r="D33" s="76"/>
      <c r="E33" s="58"/>
      <c r="F33" s="73"/>
    </row>
    <row r="34" spans="1:7" s="3" customFormat="1" ht="14" x14ac:dyDescent="0.25">
      <c r="A34" s="57"/>
      <c r="B34" s="75"/>
      <c r="C34" s="49"/>
      <c r="D34" s="76"/>
      <c r="E34" s="58"/>
      <c r="F34" s="73"/>
    </row>
    <row r="35" spans="1:7" s="3" customFormat="1" ht="14" x14ac:dyDescent="0.25">
      <c r="A35" s="57"/>
      <c r="B35" s="75"/>
      <c r="C35" s="49"/>
      <c r="D35" s="76"/>
      <c r="E35" s="58"/>
      <c r="F35" s="73"/>
    </row>
    <row r="36" spans="1:7" s="3" customFormat="1" ht="14" x14ac:dyDescent="0.25">
      <c r="A36" s="57"/>
      <c r="B36" s="75"/>
      <c r="C36" s="49"/>
      <c r="D36" s="76"/>
      <c r="E36" s="58"/>
      <c r="F36" s="73"/>
    </row>
    <row r="37" spans="1:7" s="3" customFormat="1" ht="14" x14ac:dyDescent="0.25">
      <c r="A37" s="57"/>
      <c r="B37" s="75"/>
      <c r="C37" s="49"/>
      <c r="D37" s="76"/>
      <c r="E37" s="58"/>
      <c r="F37" s="73"/>
    </row>
    <row r="38" spans="1:7" s="3" customFormat="1" ht="14" x14ac:dyDescent="0.25">
      <c r="A38" s="57"/>
      <c r="B38" s="75"/>
      <c r="C38" s="49"/>
      <c r="D38" s="76"/>
      <c r="E38" s="58"/>
      <c r="F38" s="73"/>
    </row>
    <row r="39" spans="1:7" s="3" customFormat="1" ht="14" x14ac:dyDescent="0.25">
      <c r="A39" s="57"/>
      <c r="B39" s="75"/>
      <c r="C39" s="49"/>
      <c r="D39" s="76"/>
      <c r="E39" s="58"/>
      <c r="F39" s="73"/>
    </row>
    <row r="40" spans="1:7" s="3" customFormat="1" ht="14" x14ac:dyDescent="0.25">
      <c r="A40" s="57"/>
      <c r="B40" s="75"/>
      <c r="C40" s="49"/>
      <c r="D40" s="76"/>
      <c r="E40" s="58"/>
      <c r="F40" s="73"/>
    </row>
    <row r="41" spans="1:7" s="3" customFormat="1" ht="14" x14ac:dyDescent="0.25">
      <c r="A41" s="57"/>
      <c r="B41" s="75"/>
      <c r="C41" s="49"/>
      <c r="D41" s="76"/>
      <c r="E41" s="58"/>
      <c r="F41" s="73"/>
    </row>
    <row r="42" spans="1:7" s="3" customFormat="1" ht="14" x14ac:dyDescent="0.25">
      <c r="A42" s="57"/>
      <c r="B42" s="75"/>
      <c r="C42" s="49"/>
      <c r="D42" s="76"/>
      <c r="E42" s="58"/>
      <c r="F42" s="73"/>
    </row>
    <row r="43" spans="1:7" s="3" customFormat="1" ht="12.5" x14ac:dyDescent="0.25">
      <c r="A43" s="20"/>
      <c r="B43" s="49"/>
      <c r="C43" s="49"/>
      <c r="D43" s="58"/>
      <c r="E43" s="58"/>
      <c r="F43" s="60"/>
    </row>
    <row r="44" spans="1:7" s="3" customFormat="1" ht="12.5" x14ac:dyDescent="0.25">
      <c r="A44" s="20"/>
      <c r="B44" s="49"/>
      <c r="C44" s="49"/>
      <c r="D44" s="58"/>
      <c r="E44" s="58"/>
      <c r="F44" s="60"/>
    </row>
    <row r="45" spans="1:7" s="3" customFormat="1" ht="13" thickBot="1" x14ac:dyDescent="0.3">
      <c r="A45" s="51"/>
      <c r="B45" s="52"/>
      <c r="C45" s="52"/>
      <c r="D45" s="77"/>
      <c r="E45" s="77"/>
      <c r="F45" s="78"/>
    </row>
    <row r="46" spans="1:7" s="3" customFormat="1" ht="6.75" customHeight="1" x14ac:dyDescent="0.25">
      <c r="A46" s="20"/>
      <c r="D46" s="58"/>
      <c r="F46" s="60"/>
      <c r="G46" s="22"/>
    </row>
    <row r="47" spans="1:7" s="3" customFormat="1" ht="13" x14ac:dyDescent="0.3">
      <c r="A47" s="20"/>
      <c r="B47" s="23" t="s">
        <v>124</v>
      </c>
      <c r="D47" s="58"/>
      <c r="E47" s="23" t="s">
        <v>0</v>
      </c>
      <c r="F47" s="60">
        <f>SUM(F14:F31)</f>
        <v>0</v>
      </c>
      <c r="G47" s="22"/>
    </row>
    <row r="48" spans="1:7" s="3" customFormat="1" ht="8.25" customHeight="1" x14ac:dyDescent="0.25">
      <c r="A48" s="20"/>
      <c r="D48" s="58"/>
      <c r="F48" s="21"/>
      <c r="G48" s="22"/>
    </row>
    <row r="49" spans="1:7" s="3" customFormat="1" ht="13" thickBot="1" x14ac:dyDescent="0.3">
      <c r="A49" s="51"/>
      <c r="B49" s="79"/>
      <c r="C49" s="52"/>
      <c r="D49" s="77"/>
      <c r="E49" s="80"/>
      <c r="F49" s="53"/>
    </row>
    <row r="50" spans="1:7" s="3" customFormat="1" ht="13" customHeight="1" x14ac:dyDescent="0.25">
      <c r="A50" s="20"/>
      <c r="B50" s="83"/>
      <c r="E50" s="81"/>
      <c r="F50" s="21"/>
    </row>
    <row r="51" spans="1:7" s="3" customFormat="1" ht="13.5" customHeight="1" x14ac:dyDescent="0.3">
      <c r="A51" s="107">
        <v>2</v>
      </c>
      <c r="B51" s="25" t="s">
        <v>52</v>
      </c>
      <c r="F51" s="21"/>
      <c r="G51" s="22"/>
    </row>
    <row r="52" spans="1:7" s="3" customFormat="1" ht="13.5" customHeight="1" x14ac:dyDescent="0.3">
      <c r="A52" s="27"/>
      <c r="B52" s="122"/>
      <c r="F52" s="21"/>
      <c r="G52" s="22"/>
    </row>
    <row r="53" spans="1:7" s="3" customFormat="1" ht="13.5" customHeight="1" x14ac:dyDescent="0.3">
      <c r="A53" s="27"/>
      <c r="B53" s="25" t="s">
        <v>69</v>
      </c>
      <c r="F53" s="21"/>
      <c r="G53" s="22"/>
    </row>
    <row r="54" spans="1:7" s="3" customFormat="1" ht="13.5" customHeight="1" x14ac:dyDescent="0.25">
      <c r="A54" s="57">
        <v>2.1</v>
      </c>
      <c r="B54" s="3" t="s">
        <v>6</v>
      </c>
      <c r="F54" s="28"/>
      <c r="G54" s="22"/>
    </row>
    <row r="55" spans="1:7" s="3" customFormat="1" ht="13.5" customHeight="1" x14ac:dyDescent="0.25">
      <c r="A55" s="57">
        <v>2.2000000000000002</v>
      </c>
      <c r="B55" s="3" t="s">
        <v>9</v>
      </c>
      <c r="F55" s="28"/>
      <c r="G55" s="22"/>
    </row>
    <row r="56" spans="1:7" s="3" customFormat="1" ht="13.5" customHeight="1" x14ac:dyDescent="0.25">
      <c r="A56" s="57">
        <v>2.2999999999999998</v>
      </c>
      <c r="B56" s="3" t="s">
        <v>28</v>
      </c>
      <c r="F56" s="28"/>
      <c r="G56" s="22"/>
    </row>
    <row r="57" spans="1:7" s="3" customFormat="1" ht="13.5" customHeight="1" x14ac:dyDescent="0.25">
      <c r="A57" s="57">
        <v>2.4</v>
      </c>
      <c r="B57" s="3" t="s">
        <v>4</v>
      </c>
      <c r="F57" s="28"/>
      <c r="G57" s="22"/>
    </row>
    <row r="58" spans="1:7" s="3" customFormat="1" ht="13.5" customHeight="1" x14ac:dyDescent="0.25">
      <c r="A58" s="57"/>
      <c r="F58" s="21"/>
      <c r="G58" s="22"/>
    </row>
    <row r="59" spans="1:7" s="3" customFormat="1" ht="13.5" customHeight="1" x14ac:dyDescent="0.3">
      <c r="A59" s="57"/>
      <c r="B59" s="25" t="s">
        <v>146</v>
      </c>
      <c r="F59" s="21"/>
      <c r="G59" s="22"/>
    </row>
    <row r="60" spans="1:7" s="3" customFormat="1" ht="13.5" customHeight="1" x14ac:dyDescent="0.25">
      <c r="A60" s="57">
        <v>2.5</v>
      </c>
      <c r="B60" s="118" t="s">
        <v>127</v>
      </c>
      <c r="F60" s="28"/>
      <c r="G60" s="22"/>
    </row>
    <row r="61" spans="1:7" s="3" customFormat="1" ht="13.5" customHeight="1" x14ac:dyDescent="0.25">
      <c r="A61" s="57">
        <v>2.6</v>
      </c>
      <c r="B61" s="123" t="s">
        <v>128</v>
      </c>
      <c r="F61" s="28"/>
      <c r="G61" s="22"/>
    </row>
    <row r="62" spans="1:7" s="3" customFormat="1" ht="13.5" customHeight="1" x14ac:dyDescent="0.25">
      <c r="A62" s="57">
        <v>2.7</v>
      </c>
      <c r="B62" s="123" t="s">
        <v>129</v>
      </c>
      <c r="F62" s="21"/>
      <c r="G62" s="22"/>
    </row>
    <row r="63" spans="1:7" s="3" customFormat="1" ht="13.5" customHeight="1" x14ac:dyDescent="0.25">
      <c r="A63" s="57">
        <v>2.8</v>
      </c>
      <c r="B63" s="123" t="s">
        <v>130</v>
      </c>
      <c r="F63" s="21"/>
      <c r="G63" s="22"/>
    </row>
    <row r="64" spans="1:7" s="3" customFormat="1" ht="25" x14ac:dyDescent="0.25">
      <c r="A64" s="57">
        <v>2.9</v>
      </c>
      <c r="B64" s="116" t="s">
        <v>273</v>
      </c>
      <c r="F64" s="21"/>
      <c r="G64" s="22"/>
    </row>
    <row r="65" spans="1:8" s="3" customFormat="1" ht="37.5" x14ac:dyDescent="0.25">
      <c r="A65" s="119">
        <v>2.1</v>
      </c>
      <c r="B65" s="116" t="s">
        <v>443</v>
      </c>
      <c r="F65" s="21"/>
      <c r="G65" s="22"/>
      <c r="H65" s="5"/>
    </row>
    <row r="66" spans="1:8" s="3" customFormat="1" ht="37.5" x14ac:dyDescent="0.25">
      <c r="A66" s="119">
        <v>2.11</v>
      </c>
      <c r="B66" s="116" t="s">
        <v>444</v>
      </c>
      <c r="F66" s="21"/>
      <c r="G66" s="22"/>
      <c r="H66" s="5"/>
    </row>
    <row r="67" spans="1:8" s="3" customFormat="1" ht="37.5" x14ac:dyDescent="0.25">
      <c r="A67" s="119">
        <v>2.12</v>
      </c>
      <c r="B67" s="116" t="s">
        <v>250</v>
      </c>
      <c r="F67" s="21"/>
      <c r="G67" s="22"/>
      <c r="H67" s="5"/>
    </row>
    <row r="68" spans="1:8" s="3" customFormat="1" ht="37.5" customHeight="1" x14ac:dyDescent="0.25">
      <c r="A68" s="119">
        <v>2.13</v>
      </c>
      <c r="B68" s="116" t="s">
        <v>251</v>
      </c>
      <c r="F68" s="21"/>
      <c r="G68" s="22"/>
      <c r="H68" s="5"/>
    </row>
    <row r="69" spans="1:8" s="3" customFormat="1" ht="50" x14ac:dyDescent="0.25">
      <c r="A69" s="119">
        <v>2.14</v>
      </c>
      <c r="B69" s="116" t="s">
        <v>442</v>
      </c>
      <c r="F69" s="21"/>
      <c r="G69" s="22"/>
      <c r="H69" s="5"/>
    </row>
    <row r="70" spans="1:8" s="3" customFormat="1" ht="50" x14ac:dyDescent="0.25">
      <c r="A70" s="119">
        <v>2.15</v>
      </c>
      <c r="B70" s="116" t="s">
        <v>252</v>
      </c>
      <c r="F70" s="21"/>
      <c r="G70" s="22"/>
      <c r="H70" s="5"/>
    </row>
    <row r="71" spans="1:8" s="3" customFormat="1" ht="37.5" x14ac:dyDescent="0.25">
      <c r="A71" s="119">
        <v>2.16</v>
      </c>
      <c r="B71" s="116" t="s">
        <v>445</v>
      </c>
      <c r="F71" s="21"/>
      <c r="G71" s="22"/>
      <c r="H71" s="5"/>
    </row>
    <row r="72" spans="1:8" s="3" customFormat="1" ht="37.5" x14ac:dyDescent="0.25">
      <c r="A72" s="119">
        <v>2.17</v>
      </c>
      <c r="B72" s="116" t="s">
        <v>254</v>
      </c>
      <c r="F72" s="21"/>
      <c r="G72" s="22"/>
    </row>
    <row r="73" spans="1:8" s="3" customFormat="1" ht="50" x14ac:dyDescent="0.25">
      <c r="A73" s="119">
        <v>2.1800000000000002</v>
      </c>
      <c r="B73" s="116" t="s">
        <v>253</v>
      </c>
      <c r="F73" s="21"/>
      <c r="G73" s="22"/>
      <c r="H73" s="5"/>
    </row>
    <row r="74" spans="1:8" s="3" customFormat="1" ht="37.5" x14ac:dyDescent="0.25">
      <c r="A74" s="119">
        <v>2.19</v>
      </c>
      <c r="B74" s="116" t="s">
        <v>441</v>
      </c>
      <c r="F74" s="21"/>
      <c r="G74" s="22"/>
    </row>
    <row r="75" spans="1:8" s="3" customFormat="1" ht="12.5" x14ac:dyDescent="0.25">
      <c r="A75" s="119"/>
      <c r="B75" s="116"/>
      <c r="F75" s="21"/>
      <c r="G75" s="22"/>
    </row>
    <row r="76" spans="1:8" s="3" customFormat="1" ht="12.5" x14ac:dyDescent="0.25">
      <c r="A76" s="119"/>
      <c r="B76" s="116"/>
      <c r="F76" s="21"/>
      <c r="G76" s="22"/>
    </row>
    <row r="77" spans="1:8" s="3" customFormat="1" ht="12.5" x14ac:dyDescent="0.25">
      <c r="A77" s="119"/>
      <c r="B77" s="116"/>
      <c r="F77" s="21"/>
      <c r="G77" s="22"/>
    </row>
    <row r="78" spans="1:8" s="3" customFormat="1" ht="13" x14ac:dyDescent="0.3">
      <c r="A78" s="27"/>
      <c r="B78" s="114" t="s">
        <v>47</v>
      </c>
      <c r="F78" s="21">
        <f>SUM(F54:F77)</f>
        <v>0</v>
      </c>
      <c r="G78" s="22"/>
    </row>
    <row r="79" spans="1:8" s="3" customFormat="1" ht="13.5" thickBot="1" x14ac:dyDescent="0.35">
      <c r="A79" s="124"/>
      <c r="B79" s="125"/>
      <c r="C79" s="52"/>
      <c r="D79" s="52"/>
      <c r="E79" s="52"/>
      <c r="F79" s="55"/>
      <c r="G79" s="22"/>
    </row>
    <row r="80" spans="1:8" s="3" customFormat="1" ht="13" x14ac:dyDescent="0.3">
      <c r="A80" s="27"/>
      <c r="B80" s="25"/>
      <c r="F80" s="28"/>
      <c r="G80" s="22"/>
    </row>
    <row r="81" spans="1:7" s="3" customFormat="1" ht="13" x14ac:dyDescent="0.3">
      <c r="A81" s="27"/>
      <c r="B81" s="114" t="s">
        <v>48</v>
      </c>
      <c r="F81" s="21">
        <f>F78</f>
        <v>0</v>
      </c>
      <c r="G81" s="22"/>
    </row>
    <row r="82" spans="1:7" s="3" customFormat="1" ht="12.5" x14ac:dyDescent="0.25">
      <c r="A82" s="57"/>
      <c r="B82" s="116"/>
      <c r="F82" s="21"/>
      <c r="G82" s="22"/>
    </row>
    <row r="83" spans="1:7" s="3" customFormat="1" ht="13" x14ac:dyDescent="0.3">
      <c r="A83" s="107"/>
      <c r="B83" s="25" t="s">
        <v>136</v>
      </c>
      <c r="F83" s="21"/>
      <c r="G83" s="22"/>
    </row>
    <row r="84" spans="1:7" s="3" customFormat="1" ht="12.5" x14ac:dyDescent="0.25">
      <c r="A84" s="57"/>
      <c r="B84" s="116"/>
      <c r="F84" s="21"/>
      <c r="G84" s="22"/>
    </row>
    <row r="85" spans="1:7" s="3" customFormat="1" ht="13" x14ac:dyDescent="0.3">
      <c r="A85" s="57"/>
      <c r="B85" s="25" t="s">
        <v>330</v>
      </c>
      <c r="F85" s="21"/>
      <c r="G85" s="22"/>
    </row>
    <row r="86" spans="1:7" s="3" customFormat="1" ht="37.5" x14ac:dyDescent="0.25">
      <c r="A86" s="119">
        <v>2.2000000000000002</v>
      </c>
      <c r="B86" s="116" t="s">
        <v>338</v>
      </c>
      <c r="F86" s="21"/>
      <c r="G86" s="22"/>
    </row>
    <row r="87" spans="1:7" s="3" customFormat="1" ht="25" x14ac:dyDescent="0.25">
      <c r="A87" s="119">
        <v>2.21</v>
      </c>
      <c r="B87" s="116" t="s">
        <v>194</v>
      </c>
      <c r="F87" s="21"/>
      <c r="G87" s="22"/>
    </row>
    <row r="88" spans="1:7" s="3" customFormat="1" ht="13.5" customHeight="1" x14ac:dyDescent="0.25">
      <c r="A88" s="119">
        <v>2.2200000000000002</v>
      </c>
      <c r="B88" s="116" t="s">
        <v>195</v>
      </c>
      <c r="F88" s="21"/>
      <c r="G88" s="22"/>
    </row>
    <row r="89" spans="1:7" s="3" customFormat="1" ht="13.5" customHeight="1" x14ac:dyDescent="0.25">
      <c r="A89" s="119">
        <v>2.23</v>
      </c>
      <c r="B89" s="123" t="s">
        <v>131</v>
      </c>
      <c r="F89" s="21"/>
      <c r="G89" s="22"/>
    </row>
    <row r="90" spans="1:7" s="3" customFormat="1" ht="13.5" customHeight="1" x14ac:dyDescent="0.25">
      <c r="A90" s="119">
        <v>2.2400000000000002</v>
      </c>
      <c r="B90" s="123" t="s">
        <v>132</v>
      </c>
      <c r="F90" s="21"/>
      <c r="G90" s="22"/>
    </row>
    <row r="91" spans="1:7" s="3" customFormat="1" ht="25" x14ac:dyDescent="0.25">
      <c r="A91" s="119">
        <v>2.25</v>
      </c>
      <c r="B91" s="116" t="s">
        <v>196</v>
      </c>
      <c r="F91" s="21"/>
      <c r="G91" s="22"/>
    </row>
    <row r="92" spans="1:7" s="3" customFormat="1" ht="25" x14ac:dyDescent="0.25">
      <c r="A92" s="119">
        <v>2.2599999999999998</v>
      </c>
      <c r="B92" s="116" t="s">
        <v>200</v>
      </c>
      <c r="F92" s="21"/>
      <c r="G92" s="22"/>
    </row>
    <row r="93" spans="1:7" s="3" customFormat="1" ht="25" x14ac:dyDescent="0.25">
      <c r="A93" s="119">
        <v>2.27</v>
      </c>
      <c r="B93" s="116" t="s">
        <v>201</v>
      </c>
      <c r="F93" s="21"/>
      <c r="G93" s="22"/>
    </row>
    <row r="94" spans="1:7" s="3" customFormat="1" ht="12.5" x14ac:dyDescent="0.25">
      <c r="A94" s="119">
        <v>2.2799999999999998</v>
      </c>
      <c r="B94" s="116" t="s">
        <v>348</v>
      </c>
      <c r="F94" s="21"/>
      <c r="G94" s="22"/>
    </row>
    <row r="95" spans="1:7" s="3" customFormat="1" ht="13.5" customHeight="1" x14ac:dyDescent="0.25">
      <c r="A95" s="119">
        <v>2.29</v>
      </c>
      <c r="B95" s="123" t="s">
        <v>133</v>
      </c>
      <c r="F95" s="21"/>
      <c r="G95" s="22"/>
    </row>
    <row r="96" spans="1:7" s="3" customFormat="1" ht="25" x14ac:dyDescent="0.25">
      <c r="A96" s="119">
        <v>2.2999999999999998</v>
      </c>
      <c r="B96" s="116" t="s">
        <v>134</v>
      </c>
      <c r="F96" s="21"/>
      <c r="G96" s="22"/>
    </row>
    <row r="97" spans="1:8" s="3" customFormat="1" ht="25" x14ac:dyDescent="0.25">
      <c r="A97" s="119">
        <v>2.31</v>
      </c>
      <c r="B97" s="116" t="s">
        <v>135</v>
      </c>
      <c r="F97" s="21"/>
      <c r="G97" s="22"/>
    </row>
    <row r="98" spans="1:8" s="3" customFormat="1" ht="25" x14ac:dyDescent="0.25">
      <c r="A98" s="119">
        <v>2.3199999999999998</v>
      </c>
      <c r="B98" s="121" t="s">
        <v>318</v>
      </c>
      <c r="F98" s="21"/>
      <c r="G98" s="22"/>
    </row>
    <row r="99" spans="1:8" s="3" customFormat="1" ht="25" x14ac:dyDescent="0.25">
      <c r="A99" s="119">
        <v>2.33</v>
      </c>
      <c r="B99" s="116" t="s">
        <v>319</v>
      </c>
      <c r="F99" s="21"/>
      <c r="G99" s="22"/>
    </row>
    <row r="100" spans="1:8" s="3" customFormat="1" ht="37.5" x14ac:dyDescent="0.25">
      <c r="A100" s="119">
        <v>2.34</v>
      </c>
      <c r="B100" s="116" t="s">
        <v>320</v>
      </c>
      <c r="F100" s="21"/>
      <c r="G100" s="22"/>
    </row>
    <row r="101" spans="1:8" s="3" customFormat="1" ht="62.5" x14ac:dyDescent="0.25">
      <c r="A101" s="119">
        <v>2.35</v>
      </c>
      <c r="B101" s="116" t="s">
        <v>436</v>
      </c>
      <c r="F101" s="21"/>
      <c r="G101" s="22"/>
    </row>
    <row r="102" spans="1:8" s="3" customFormat="1" ht="37.5" x14ac:dyDescent="0.25">
      <c r="A102" s="119">
        <v>2.36</v>
      </c>
      <c r="B102" s="116" t="s">
        <v>480</v>
      </c>
      <c r="F102" s="21"/>
      <c r="G102" s="22"/>
      <c r="H102" s="5"/>
    </row>
    <row r="103" spans="1:8" s="3" customFormat="1" ht="25" x14ac:dyDescent="0.25">
      <c r="A103" s="119">
        <v>2.37</v>
      </c>
      <c r="B103" s="116" t="s">
        <v>446</v>
      </c>
      <c r="F103" s="21"/>
      <c r="G103" s="22"/>
      <c r="H103" s="5"/>
    </row>
    <row r="104" spans="1:8" s="3" customFormat="1" ht="13.5" customHeight="1" x14ac:dyDescent="0.25">
      <c r="A104" s="119">
        <v>2.38</v>
      </c>
      <c r="B104" s="3" t="s">
        <v>4</v>
      </c>
      <c r="F104" s="21"/>
      <c r="G104" s="22"/>
    </row>
    <row r="105" spans="1:8" s="3" customFormat="1" ht="13.5" customHeight="1" x14ac:dyDescent="0.25">
      <c r="A105" s="20"/>
      <c r="F105" s="26"/>
      <c r="G105" s="22"/>
    </row>
    <row r="106" spans="1:8" s="3" customFormat="1" ht="13.5" customHeight="1" x14ac:dyDescent="0.3">
      <c r="A106" s="20"/>
      <c r="B106" s="25" t="s">
        <v>70</v>
      </c>
      <c r="E106" s="23" t="s">
        <v>0</v>
      </c>
      <c r="F106" s="21">
        <f>SUM(F81:F104)</f>
        <v>0</v>
      </c>
      <c r="G106" s="22"/>
    </row>
    <row r="107" spans="1:8" s="3" customFormat="1" ht="13.5" customHeight="1" x14ac:dyDescent="0.3">
      <c r="A107" s="20"/>
      <c r="B107" s="25"/>
      <c r="E107" s="23"/>
      <c r="F107" s="21"/>
      <c r="G107" s="22"/>
    </row>
    <row r="108" spans="1:8" s="3" customFormat="1" ht="13.5" customHeight="1" x14ac:dyDescent="0.3">
      <c r="A108" s="27"/>
      <c r="B108" s="122"/>
      <c r="F108" s="21"/>
      <c r="G108" s="22"/>
    </row>
    <row r="109" spans="1:8" s="3" customFormat="1" ht="13.5" customHeight="1" x14ac:dyDescent="0.3">
      <c r="A109" s="27"/>
      <c r="B109" s="122"/>
      <c r="F109" s="21"/>
      <c r="G109" s="22"/>
    </row>
    <row r="110" spans="1:8" s="3" customFormat="1" ht="13.5" customHeight="1" x14ac:dyDescent="0.3">
      <c r="A110" s="27"/>
      <c r="B110" s="122"/>
      <c r="F110" s="21"/>
      <c r="G110" s="22"/>
    </row>
    <row r="111" spans="1:8" s="3" customFormat="1" ht="13.5" customHeight="1" x14ac:dyDescent="0.3">
      <c r="A111" s="27"/>
      <c r="B111" s="122"/>
      <c r="F111" s="21"/>
      <c r="G111" s="22"/>
    </row>
    <row r="112" spans="1:8" s="3" customFormat="1" ht="13.5" customHeight="1" x14ac:dyDescent="0.3">
      <c r="A112" s="27"/>
      <c r="B112" s="122"/>
      <c r="F112" s="21"/>
      <c r="G112" s="22"/>
    </row>
    <row r="113" spans="1:7" s="3" customFormat="1" ht="13.5" customHeight="1" thickBot="1" x14ac:dyDescent="0.35">
      <c r="A113" s="124"/>
      <c r="B113" s="150"/>
      <c r="C113" s="52"/>
      <c r="D113" s="52"/>
      <c r="E113" s="52"/>
      <c r="F113" s="53"/>
      <c r="G113" s="22"/>
    </row>
    <row r="114" spans="1:7" s="3" customFormat="1" ht="13.5" customHeight="1" x14ac:dyDescent="0.3">
      <c r="A114" s="27"/>
      <c r="B114" s="122"/>
      <c r="F114" s="21"/>
      <c r="G114" s="22"/>
    </row>
    <row r="115" spans="1:7" s="3" customFormat="1" ht="13.5" customHeight="1" x14ac:dyDescent="0.3">
      <c r="A115" s="27"/>
      <c r="B115" s="25" t="s">
        <v>136</v>
      </c>
      <c r="F115" s="21"/>
      <c r="G115" s="22"/>
    </row>
    <row r="116" spans="1:7" s="3" customFormat="1" ht="13.5" customHeight="1" x14ac:dyDescent="0.3">
      <c r="A116" s="27"/>
      <c r="B116" s="122"/>
      <c r="F116" s="21"/>
      <c r="G116" s="22"/>
    </row>
    <row r="117" spans="1:7" s="3" customFormat="1" ht="12.5" customHeight="1" x14ac:dyDescent="0.3">
      <c r="A117" s="27"/>
      <c r="B117" s="25" t="s">
        <v>29</v>
      </c>
      <c r="F117" s="28"/>
      <c r="G117" s="22"/>
    </row>
    <row r="118" spans="1:7" s="3" customFormat="1" ht="6.5" customHeight="1" x14ac:dyDescent="0.25">
      <c r="A118" s="20"/>
      <c r="F118" s="28"/>
      <c r="G118" s="22"/>
    </row>
    <row r="119" spans="1:7" s="3" customFormat="1" ht="13.5" customHeight="1" x14ac:dyDescent="0.3">
      <c r="A119" s="27"/>
      <c r="B119" s="25" t="s">
        <v>71</v>
      </c>
      <c r="F119" s="28"/>
      <c r="G119" s="22"/>
    </row>
    <row r="120" spans="1:7" s="3" customFormat="1" ht="13.5" customHeight="1" x14ac:dyDescent="0.25">
      <c r="A120" s="20">
        <v>2.39</v>
      </c>
      <c r="B120" s="3" t="s">
        <v>242</v>
      </c>
      <c r="F120" s="28"/>
      <c r="G120" s="22"/>
    </row>
    <row r="121" spans="1:7" s="3" customFormat="1" ht="13.5" customHeight="1" x14ac:dyDescent="0.25">
      <c r="A121" s="50">
        <v>2.4</v>
      </c>
      <c r="B121" s="3" t="s">
        <v>244</v>
      </c>
      <c r="F121" s="28"/>
      <c r="G121" s="22"/>
    </row>
    <row r="122" spans="1:7" s="3" customFormat="1" ht="13.5" customHeight="1" x14ac:dyDescent="0.25">
      <c r="A122" s="20">
        <v>2.41</v>
      </c>
      <c r="B122" s="121" t="s">
        <v>243</v>
      </c>
      <c r="F122" s="28"/>
      <c r="G122" s="22"/>
    </row>
    <row r="123" spans="1:7" s="3" customFormat="1" ht="13.5" customHeight="1" x14ac:dyDescent="0.25">
      <c r="A123" s="20">
        <v>2.42</v>
      </c>
      <c r="B123" s="121" t="s">
        <v>246</v>
      </c>
      <c r="F123" s="28"/>
      <c r="G123" s="22"/>
    </row>
    <row r="124" spans="1:7" s="3" customFormat="1" ht="13.5" customHeight="1" x14ac:dyDescent="0.25">
      <c r="A124" s="20">
        <v>2.4300000000000002</v>
      </c>
      <c r="B124" s="121" t="s">
        <v>245</v>
      </c>
      <c r="F124" s="28"/>
      <c r="G124" s="22"/>
    </row>
    <row r="125" spans="1:7" s="3" customFormat="1" ht="13.5" customHeight="1" x14ac:dyDescent="0.25">
      <c r="A125" s="20">
        <v>2.44</v>
      </c>
      <c r="B125" s="121" t="s">
        <v>247</v>
      </c>
      <c r="F125" s="28"/>
      <c r="G125" s="22"/>
    </row>
    <row r="126" spans="1:7" s="3" customFormat="1" ht="13.5" customHeight="1" x14ac:dyDescent="0.25">
      <c r="A126" s="20">
        <v>2.4500000000000002</v>
      </c>
      <c r="B126" s="121" t="s">
        <v>248</v>
      </c>
      <c r="F126" s="28"/>
      <c r="G126" s="22"/>
    </row>
    <row r="127" spans="1:7" s="3" customFormat="1" ht="13.5" customHeight="1" x14ac:dyDescent="0.25">
      <c r="A127" s="20">
        <v>2.46</v>
      </c>
      <c r="B127" s="121" t="s">
        <v>249</v>
      </c>
      <c r="F127" s="28"/>
      <c r="G127" s="22"/>
    </row>
    <row r="128" spans="1:7" s="3" customFormat="1" ht="13.5" customHeight="1" x14ac:dyDescent="0.25">
      <c r="A128" s="20">
        <v>2.4700000000000002</v>
      </c>
      <c r="B128" s="3" t="s">
        <v>4</v>
      </c>
      <c r="F128" s="28"/>
      <c r="G128" s="22"/>
    </row>
    <row r="129" spans="1:7" s="3" customFormat="1" ht="13.5" customHeight="1" x14ac:dyDescent="0.25">
      <c r="A129" s="20"/>
      <c r="F129" s="28"/>
      <c r="G129" s="22"/>
    </row>
    <row r="130" spans="1:7" s="3" customFormat="1" ht="13.5" customHeight="1" x14ac:dyDescent="0.3">
      <c r="A130" s="27"/>
      <c r="B130" s="25" t="s">
        <v>117</v>
      </c>
      <c r="F130" s="28"/>
      <c r="G130" s="22"/>
    </row>
    <row r="131" spans="1:7" s="3" customFormat="1" ht="50" x14ac:dyDescent="0.25">
      <c r="A131" s="57">
        <v>2.48</v>
      </c>
      <c r="B131" s="121" t="s">
        <v>309</v>
      </c>
      <c r="F131" s="28"/>
      <c r="G131" s="22"/>
    </row>
    <row r="132" spans="1:7" s="3" customFormat="1" ht="13.5" customHeight="1" x14ac:dyDescent="0.25">
      <c r="A132" s="57">
        <v>2.4900000000000002</v>
      </c>
      <c r="B132" s="3" t="s">
        <v>4</v>
      </c>
      <c r="F132" s="28"/>
      <c r="G132" s="22"/>
    </row>
    <row r="133" spans="1:7" s="3" customFormat="1" ht="13.5" customHeight="1" x14ac:dyDescent="0.25">
      <c r="A133" s="20"/>
      <c r="F133" s="26"/>
      <c r="G133" s="22"/>
    </row>
    <row r="134" spans="1:7" s="3" customFormat="1" ht="13.5" customHeight="1" x14ac:dyDescent="0.3">
      <c r="A134" s="20"/>
      <c r="B134" s="25" t="s">
        <v>54</v>
      </c>
      <c r="E134" s="23" t="s">
        <v>0</v>
      </c>
      <c r="F134" s="21">
        <f>SUM(F120:F132)</f>
        <v>0</v>
      </c>
      <c r="G134" s="22"/>
    </row>
    <row r="135" spans="1:7" s="3" customFormat="1" ht="13.5" customHeight="1" x14ac:dyDescent="0.25">
      <c r="A135" s="20"/>
      <c r="F135" s="21"/>
      <c r="G135" s="22"/>
    </row>
    <row r="136" spans="1:7" s="3" customFormat="1" ht="13.5" customHeight="1" x14ac:dyDescent="0.25">
      <c r="A136" s="20"/>
      <c r="F136" s="21"/>
      <c r="G136" s="22"/>
    </row>
    <row r="137" spans="1:7" s="3" customFormat="1" ht="13" x14ac:dyDescent="0.3">
      <c r="A137" s="27">
        <v>3</v>
      </c>
      <c r="B137" s="25" t="s">
        <v>18</v>
      </c>
      <c r="F137" s="28"/>
      <c r="G137" s="22"/>
    </row>
    <row r="138" spans="1:7" s="3" customFormat="1" ht="13" x14ac:dyDescent="0.3">
      <c r="A138" s="27"/>
      <c r="B138" s="25"/>
      <c r="F138" s="28"/>
      <c r="G138" s="22"/>
    </row>
    <row r="139" spans="1:7" s="3" customFormat="1" ht="13" x14ac:dyDescent="0.3">
      <c r="A139" s="27"/>
      <c r="B139" s="25" t="s">
        <v>72</v>
      </c>
      <c r="F139" s="28"/>
      <c r="G139" s="22"/>
    </row>
    <row r="140" spans="1:7" s="3" customFormat="1" ht="12.5" x14ac:dyDescent="0.25">
      <c r="A140" s="57">
        <v>3.1</v>
      </c>
      <c r="B140" s="3" t="s">
        <v>288</v>
      </c>
      <c r="F140" s="28"/>
      <c r="G140" s="22"/>
    </row>
    <row r="141" spans="1:7" s="3" customFormat="1" ht="12.5" x14ac:dyDescent="0.25">
      <c r="A141" s="57">
        <v>3.2</v>
      </c>
      <c r="B141" s="3" t="s">
        <v>432</v>
      </c>
      <c r="F141" s="28"/>
      <c r="G141" s="22"/>
    </row>
    <row r="142" spans="1:7" s="3" customFormat="1" ht="12.5" x14ac:dyDescent="0.25">
      <c r="A142" s="57">
        <v>3.3</v>
      </c>
      <c r="B142" s="121" t="s">
        <v>433</v>
      </c>
      <c r="F142" s="28"/>
      <c r="G142" s="22"/>
    </row>
    <row r="143" spans="1:7" s="3" customFormat="1" ht="12.5" x14ac:dyDescent="0.25">
      <c r="A143" s="57">
        <v>3.4</v>
      </c>
      <c r="B143" s="3" t="s">
        <v>434</v>
      </c>
      <c r="F143" s="28"/>
      <c r="G143" s="22"/>
    </row>
    <row r="144" spans="1:7" s="3" customFormat="1" ht="50" x14ac:dyDescent="0.25">
      <c r="A144" s="57">
        <v>3.5</v>
      </c>
      <c r="B144" s="121" t="s">
        <v>431</v>
      </c>
      <c r="F144" s="28"/>
      <c r="G144" s="22"/>
    </row>
    <row r="145" spans="1:7" s="3" customFormat="1" ht="12.5" x14ac:dyDescent="0.25">
      <c r="A145" s="57">
        <v>3.6</v>
      </c>
      <c r="B145" s="3" t="s">
        <v>287</v>
      </c>
      <c r="F145" s="28"/>
      <c r="G145" s="22"/>
    </row>
    <row r="146" spans="1:7" s="3" customFormat="1" ht="25" x14ac:dyDescent="0.25">
      <c r="A146" s="57">
        <v>3.7</v>
      </c>
      <c r="B146" s="121" t="s">
        <v>426</v>
      </c>
      <c r="F146" s="28"/>
      <c r="G146" s="22"/>
    </row>
    <row r="147" spans="1:7" s="3" customFormat="1" ht="12.5" x14ac:dyDescent="0.25">
      <c r="A147" s="57">
        <v>3.8</v>
      </c>
      <c r="B147" s="121" t="s">
        <v>440</v>
      </c>
      <c r="F147" s="28"/>
      <c r="G147" s="22"/>
    </row>
    <row r="148" spans="1:7" s="3" customFormat="1" ht="50" x14ac:dyDescent="0.25">
      <c r="A148" s="57">
        <v>3.9</v>
      </c>
      <c r="B148" s="121" t="s">
        <v>481</v>
      </c>
      <c r="F148" s="28"/>
      <c r="G148" s="22"/>
    </row>
    <row r="149" spans="1:7" s="3" customFormat="1" ht="12.5" x14ac:dyDescent="0.25">
      <c r="A149" s="119">
        <v>3.1</v>
      </c>
      <c r="B149" s="3" t="s">
        <v>73</v>
      </c>
      <c r="F149" s="28"/>
      <c r="G149" s="22"/>
    </row>
    <row r="150" spans="1:7" s="3" customFormat="1" ht="12.5" x14ac:dyDescent="0.25">
      <c r="A150" s="119">
        <v>3.11</v>
      </c>
      <c r="B150" s="3" t="s">
        <v>74</v>
      </c>
      <c r="F150" s="28"/>
      <c r="G150" s="22"/>
    </row>
    <row r="151" spans="1:7" s="3" customFormat="1" ht="12.5" x14ac:dyDescent="0.25">
      <c r="A151" s="57">
        <v>3.12</v>
      </c>
      <c r="B151" s="3" t="s">
        <v>75</v>
      </c>
      <c r="F151" s="28"/>
      <c r="G151" s="22"/>
    </row>
    <row r="152" spans="1:7" s="3" customFormat="1" ht="12.5" x14ac:dyDescent="0.25">
      <c r="A152" s="119">
        <v>3.13</v>
      </c>
      <c r="B152" s="3" t="s">
        <v>76</v>
      </c>
      <c r="F152" s="28"/>
      <c r="G152" s="22"/>
    </row>
    <row r="153" spans="1:7" s="3" customFormat="1" ht="12.5" x14ac:dyDescent="0.25">
      <c r="A153" s="57">
        <v>3.14</v>
      </c>
      <c r="B153" s="3" t="s">
        <v>292</v>
      </c>
      <c r="F153" s="28"/>
      <c r="G153" s="22"/>
    </row>
    <row r="154" spans="1:7" s="3" customFormat="1" ht="12.5" x14ac:dyDescent="0.25">
      <c r="A154" s="57"/>
      <c r="F154" s="28"/>
      <c r="G154" s="22"/>
    </row>
    <row r="155" spans="1:7" s="3" customFormat="1" ht="13" x14ac:dyDescent="0.3">
      <c r="A155" s="57"/>
      <c r="B155" s="114" t="s">
        <v>47</v>
      </c>
      <c r="F155" s="21">
        <f>SUM(F140:F154)</f>
        <v>0</v>
      </c>
      <c r="G155" s="22"/>
    </row>
    <row r="156" spans="1:7" s="3" customFormat="1" ht="13.5" thickBot="1" x14ac:dyDescent="0.35">
      <c r="A156" s="151"/>
      <c r="B156" s="125"/>
      <c r="C156" s="52"/>
      <c r="D156" s="52"/>
      <c r="E156" s="52"/>
      <c r="F156" s="55"/>
      <c r="G156" s="22"/>
    </row>
    <row r="157" spans="1:7" s="3" customFormat="1" ht="13" x14ac:dyDescent="0.3">
      <c r="A157" s="57"/>
      <c r="B157" s="25"/>
      <c r="F157" s="28"/>
      <c r="G157" s="22"/>
    </row>
    <row r="158" spans="1:7" s="3" customFormat="1" ht="13" x14ac:dyDescent="0.3">
      <c r="A158" s="57"/>
      <c r="B158" s="114" t="s">
        <v>48</v>
      </c>
      <c r="F158" s="21">
        <f>F155</f>
        <v>0</v>
      </c>
      <c r="G158" s="22"/>
    </row>
    <row r="159" spans="1:7" s="3" customFormat="1" ht="12.5" x14ac:dyDescent="0.25">
      <c r="A159" s="57"/>
      <c r="F159" s="28"/>
      <c r="G159" s="22"/>
    </row>
    <row r="160" spans="1:7" s="3" customFormat="1" ht="13" x14ac:dyDescent="0.3">
      <c r="A160" s="27">
        <v>3</v>
      </c>
      <c r="B160" s="25" t="s">
        <v>464</v>
      </c>
      <c r="F160" s="28"/>
      <c r="G160" s="22"/>
    </row>
    <row r="161" spans="1:7" s="3" customFormat="1" ht="13" x14ac:dyDescent="0.3">
      <c r="A161" s="27"/>
      <c r="B161" s="25"/>
      <c r="F161" s="28"/>
      <c r="G161" s="22"/>
    </row>
    <row r="162" spans="1:7" s="3" customFormat="1" ht="13" x14ac:dyDescent="0.3">
      <c r="A162" s="27"/>
      <c r="B162" s="25" t="s">
        <v>469</v>
      </c>
      <c r="F162" s="28"/>
      <c r="G162" s="22"/>
    </row>
    <row r="163" spans="1:7" s="3" customFormat="1" ht="25" x14ac:dyDescent="0.25">
      <c r="A163" s="119">
        <v>3.15</v>
      </c>
      <c r="B163" s="121" t="s">
        <v>140</v>
      </c>
      <c r="F163" s="28"/>
      <c r="G163" s="22"/>
    </row>
    <row r="164" spans="1:7" s="3" customFormat="1" ht="12.5" x14ac:dyDescent="0.25">
      <c r="A164" s="57">
        <v>3.16</v>
      </c>
      <c r="B164" s="3" t="s">
        <v>77</v>
      </c>
      <c r="F164" s="28"/>
      <c r="G164" s="22"/>
    </row>
    <row r="165" spans="1:7" s="3" customFormat="1" ht="12.5" x14ac:dyDescent="0.25">
      <c r="A165" s="50"/>
      <c r="B165" s="136" t="s">
        <v>289</v>
      </c>
      <c r="F165" s="28"/>
      <c r="G165" s="22"/>
    </row>
    <row r="166" spans="1:7" s="3" customFormat="1" ht="12.5" x14ac:dyDescent="0.25">
      <c r="A166" s="50">
        <v>3.17</v>
      </c>
      <c r="B166" s="3" t="s">
        <v>435</v>
      </c>
      <c r="F166" s="28"/>
      <c r="G166" s="22"/>
    </row>
    <row r="167" spans="1:7" s="3" customFormat="1" ht="25" x14ac:dyDescent="0.25">
      <c r="A167" s="119">
        <v>3.18</v>
      </c>
      <c r="B167" s="121" t="s">
        <v>291</v>
      </c>
      <c r="F167" s="28"/>
      <c r="G167" s="22"/>
    </row>
    <row r="168" spans="1:7" s="3" customFormat="1" ht="25" x14ac:dyDescent="0.25">
      <c r="A168" s="119">
        <v>3.19</v>
      </c>
      <c r="B168" s="121" t="s">
        <v>291</v>
      </c>
      <c r="F168" s="28"/>
      <c r="G168" s="22"/>
    </row>
    <row r="169" spans="1:7" s="3" customFormat="1" ht="12.5" x14ac:dyDescent="0.25">
      <c r="A169" s="119">
        <v>3.2</v>
      </c>
      <c r="B169" s="3" t="s">
        <v>290</v>
      </c>
      <c r="F169" s="28"/>
      <c r="G169" s="22"/>
    </row>
    <row r="170" spans="1:7" s="3" customFormat="1" ht="12.5" x14ac:dyDescent="0.25">
      <c r="A170" s="50">
        <v>3.21</v>
      </c>
      <c r="B170" s="121" t="s">
        <v>438</v>
      </c>
      <c r="F170" s="28"/>
      <c r="G170" s="22"/>
    </row>
    <row r="171" spans="1:7" s="3" customFormat="1" ht="12.5" x14ac:dyDescent="0.25">
      <c r="A171" s="119">
        <v>3.22</v>
      </c>
      <c r="B171" s="121" t="s">
        <v>439</v>
      </c>
      <c r="F171" s="28"/>
      <c r="G171" s="22"/>
    </row>
    <row r="172" spans="1:7" s="3" customFormat="1" ht="25" x14ac:dyDescent="0.25">
      <c r="A172" s="119">
        <v>3.23</v>
      </c>
      <c r="B172" s="121" t="s">
        <v>429</v>
      </c>
      <c r="F172" s="28"/>
      <c r="G172" s="22"/>
    </row>
    <row r="173" spans="1:7" s="3" customFormat="1" ht="12.5" x14ac:dyDescent="0.25">
      <c r="A173" s="119">
        <v>3.24</v>
      </c>
      <c r="B173" s="3" t="s">
        <v>430</v>
      </c>
      <c r="F173" s="28"/>
      <c r="G173" s="22"/>
    </row>
    <row r="174" spans="1:7" s="3" customFormat="1" ht="12.5" x14ac:dyDescent="0.25">
      <c r="A174" s="50">
        <v>3.25</v>
      </c>
      <c r="B174" s="121" t="s">
        <v>428</v>
      </c>
      <c r="F174" s="28"/>
      <c r="G174" s="22"/>
    </row>
    <row r="175" spans="1:7" s="3" customFormat="1" ht="12.5" x14ac:dyDescent="0.25">
      <c r="A175" s="119">
        <v>3.26</v>
      </c>
      <c r="B175" s="121" t="s">
        <v>437</v>
      </c>
      <c r="F175" s="28"/>
      <c r="G175" s="22"/>
    </row>
    <row r="176" spans="1:7" s="3" customFormat="1" ht="12.5" x14ac:dyDescent="0.25">
      <c r="A176" s="50">
        <v>3.27</v>
      </c>
      <c r="B176" s="3" t="s">
        <v>4</v>
      </c>
      <c r="F176" s="28"/>
      <c r="G176" s="22"/>
    </row>
    <row r="177" spans="1:7" s="3" customFormat="1" ht="12.5" x14ac:dyDescent="0.25">
      <c r="A177" s="50"/>
      <c r="B177" s="121"/>
      <c r="F177" s="28"/>
      <c r="G177" s="22"/>
    </row>
    <row r="178" spans="1:7" s="3" customFormat="1" ht="13" x14ac:dyDescent="0.3">
      <c r="A178" s="27"/>
      <c r="B178" s="25" t="s">
        <v>317</v>
      </c>
      <c r="F178" s="28"/>
      <c r="G178" s="22"/>
    </row>
    <row r="179" spans="1:7" s="3" customFormat="1" ht="62.5" x14ac:dyDescent="0.25">
      <c r="A179" s="57">
        <v>3.28</v>
      </c>
      <c r="B179" s="121" t="s">
        <v>332</v>
      </c>
      <c r="F179" s="28"/>
      <c r="G179" s="22"/>
    </row>
    <row r="180" spans="1:7" s="3" customFormat="1" ht="62" customHeight="1" x14ac:dyDescent="0.25">
      <c r="A180" s="57">
        <v>3.29</v>
      </c>
      <c r="B180" s="137" t="s">
        <v>454</v>
      </c>
      <c r="F180" s="28"/>
      <c r="G180" s="22"/>
    </row>
    <row r="181" spans="1:7" s="3" customFormat="1" ht="50" x14ac:dyDescent="0.25">
      <c r="A181" s="119">
        <v>3.3</v>
      </c>
      <c r="B181" s="121" t="s">
        <v>197</v>
      </c>
      <c r="F181" s="28"/>
      <c r="G181" s="22"/>
    </row>
    <row r="182" spans="1:7" s="3" customFormat="1" ht="37.5" x14ac:dyDescent="0.25">
      <c r="A182" s="57">
        <v>3.31</v>
      </c>
      <c r="B182" s="121" t="s">
        <v>198</v>
      </c>
      <c r="F182" s="28"/>
      <c r="G182" s="22"/>
    </row>
    <row r="183" spans="1:7" s="3" customFormat="1" ht="12.5" x14ac:dyDescent="0.25">
      <c r="A183" s="57">
        <v>3.32</v>
      </c>
      <c r="B183" s="3" t="s">
        <v>84</v>
      </c>
      <c r="F183" s="28"/>
      <c r="G183" s="22"/>
    </row>
    <row r="184" spans="1:7" s="3" customFormat="1" ht="12.5" x14ac:dyDescent="0.25">
      <c r="A184" s="57">
        <v>3.33</v>
      </c>
      <c r="B184" s="3" t="s">
        <v>453</v>
      </c>
      <c r="F184" s="28"/>
      <c r="G184" s="22"/>
    </row>
    <row r="185" spans="1:7" s="3" customFormat="1" ht="12.5" x14ac:dyDescent="0.25">
      <c r="A185" s="57">
        <v>3.34</v>
      </c>
      <c r="B185" s="3" t="s">
        <v>4</v>
      </c>
      <c r="F185" s="28"/>
      <c r="G185" s="22"/>
    </row>
    <row r="186" spans="1:7" s="3" customFormat="1" ht="12.5" x14ac:dyDescent="0.25">
      <c r="A186" s="20"/>
      <c r="F186" s="28"/>
      <c r="G186" s="22"/>
    </row>
    <row r="187" spans="1:7" s="3" customFormat="1" ht="12.5" x14ac:dyDescent="0.25">
      <c r="A187" s="20"/>
      <c r="F187" s="28"/>
      <c r="G187" s="22"/>
    </row>
    <row r="188" spans="1:7" s="3" customFormat="1" ht="12.5" x14ac:dyDescent="0.25">
      <c r="A188" s="20"/>
      <c r="F188" s="28"/>
      <c r="G188" s="22"/>
    </row>
    <row r="189" spans="1:7" s="3" customFormat="1" ht="12.5" x14ac:dyDescent="0.25">
      <c r="A189" s="20"/>
      <c r="F189" s="28"/>
      <c r="G189" s="22"/>
    </row>
    <row r="190" spans="1:7" s="3" customFormat="1" ht="12.5" x14ac:dyDescent="0.25">
      <c r="A190" s="20"/>
      <c r="F190" s="28"/>
      <c r="G190" s="22"/>
    </row>
    <row r="191" spans="1:7" s="3" customFormat="1" ht="12.5" x14ac:dyDescent="0.25">
      <c r="A191" s="20"/>
      <c r="F191" s="28"/>
      <c r="G191" s="22"/>
    </row>
    <row r="192" spans="1:7" s="3" customFormat="1" ht="13" x14ac:dyDescent="0.3">
      <c r="A192" s="57"/>
      <c r="B192" s="114" t="s">
        <v>47</v>
      </c>
      <c r="F192" s="21">
        <f>SUM(F158:F191)</f>
        <v>0</v>
      </c>
      <c r="G192" s="22"/>
    </row>
    <row r="193" spans="1:8" s="3" customFormat="1" ht="13.5" thickBot="1" x14ac:dyDescent="0.35">
      <c r="A193" s="151"/>
      <c r="B193" s="125"/>
      <c r="C193" s="52"/>
      <c r="D193" s="52"/>
      <c r="E193" s="52"/>
      <c r="F193" s="55"/>
      <c r="G193" s="22"/>
    </row>
    <row r="194" spans="1:8" s="3" customFormat="1" ht="13" x14ac:dyDescent="0.3">
      <c r="A194" s="57"/>
      <c r="B194" s="25"/>
      <c r="F194" s="28"/>
      <c r="G194" s="22"/>
    </row>
    <row r="195" spans="1:8" s="3" customFormat="1" ht="13" x14ac:dyDescent="0.3">
      <c r="A195" s="57"/>
      <c r="B195" s="114" t="s">
        <v>48</v>
      </c>
      <c r="F195" s="21">
        <f>F192</f>
        <v>0</v>
      </c>
      <c r="G195" s="22"/>
    </row>
    <row r="196" spans="1:8" s="3" customFormat="1" ht="12.5" x14ac:dyDescent="0.25">
      <c r="A196" s="20"/>
      <c r="F196" s="28"/>
      <c r="G196" s="22"/>
    </row>
    <row r="197" spans="1:8" s="3" customFormat="1" ht="13" x14ac:dyDescent="0.3">
      <c r="A197" s="27">
        <v>3</v>
      </c>
      <c r="B197" s="25" t="s">
        <v>464</v>
      </c>
      <c r="F197" s="28"/>
      <c r="G197" s="22"/>
    </row>
    <row r="198" spans="1:8" s="3" customFormat="1" ht="12.5" x14ac:dyDescent="0.25">
      <c r="A198" s="20"/>
      <c r="F198" s="28"/>
      <c r="G198" s="22"/>
    </row>
    <row r="199" spans="1:8" s="3" customFormat="1" ht="13" x14ac:dyDescent="0.3">
      <c r="A199" s="50"/>
      <c r="B199" s="25" t="s">
        <v>293</v>
      </c>
      <c r="F199" s="28"/>
      <c r="G199" s="22"/>
    </row>
    <row r="200" spans="1:8" s="3" customFormat="1" ht="37.5" x14ac:dyDescent="0.25">
      <c r="A200" s="119">
        <v>3.35</v>
      </c>
      <c r="B200" s="121" t="s">
        <v>321</v>
      </c>
      <c r="F200" s="28"/>
      <c r="G200" s="22"/>
      <c r="H200" s="5"/>
    </row>
    <row r="201" spans="1:8" s="3" customFormat="1" ht="12.5" x14ac:dyDescent="0.25">
      <c r="A201" s="119">
        <v>3.36</v>
      </c>
      <c r="B201" s="3" t="s">
        <v>157</v>
      </c>
      <c r="F201" s="28"/>
      <c r="G201" s="22"/>
      <c r="H201" s="5"/>
    </row>
    <row r="202" spans="1:8" s="3" customFormat="1" ht="50" x14ac:dyDescent="0.25">
      <c r="A202" s="119">
        <v>3.37</v>
      </c>
      <c r="B202" s="121" t="s">
        <v>322</v>
      </c>
      <c r="F202" s="28"/>
      <c r="G202" s="22"/>
      <c r="H202" s="5"/>
    </row>
    <row r="203" spans="1:8" s="3" customFormat="1" ht="12.5" x14ac:dyDescent="0.25">
      <c r="A203" s="119">
        <v>3.38</v>
      </c>
      <c r="B203" s="121" t="s">
        <v>333</v>
      </c>
      <c r="F203" s="28"/>
      <c r="G203" s="22"/>
      <c r="H203" s="5"/>
    </row>
    <row r="204" spans="1:8" s="3" customFormat="1" ht="25" x14ac:dyDescent="0.25">
      <c r="A204" s="119">
        <v>3.39</v>
      </c>
      <c r="B204" s="121" t="s">
        <v>294</v>
      </c>
      <c r="F204" s="28"/>
      <c r="G204" s="22"/>
    </row>
    <row r="205" spans="1:8" s="3" customFormat="1" ht="25" x14ac:dyDescent="0.25">
      <c r="A205" s="119">
        <v>3.4</v>
      </c>
      <c r="B205" s="121" t="s">
        <v>447</v>
      </c>
      <c r="F205" s="28"/>
      <c r="G205" s="22"/>
    </row>
    <row r="206" spans="1:8" s="3" customFormat="1" ht="25" x14ac:dyDescent="0.25">
      <c r="A206" s="119">
        <v>3.41</v>
      </c>
      <c r="B206" s="121" t="s">
        <v>482</v>
      </c>
      <c r="F206" s="28"/>
      <c r="G206" s="22"/>
    </row>
    <row r="207" spans="1:8" s="3" customFormat="1" ht="25" x14ac:dyDescent="0.25">
      <c r="A207" s="119">
        <v>3.42</v>
      </c>
      <c r="B207" s="121" t="s">
        <v>449</v>
      </c>
      <c r="F207" s="28"/>
      <c r="G207" s="22"/>
    </row>
    <row r="208" spans="1:8" s="3" customFormat="1" ht="12.5" x14ac:dyDescent="0.25">
      <c r="A208" s="119">
        <v>3.43</v>
      </c>
      <c r="B208" s="121" t="s">
        <v>333</v>
      </c>
      <c r="F208" s="28"/>
      <c r="G208" s="22"/>
    </row>
    <row r="209" spans="1:7" s="3" customFormat="1" ht="12.5" x14ac:dyDescent="0.25">
      <c r="A209" s="119">
        <v>3.44</v>
      </c>
      <c r="B209" s="3" t="s">
        <v>4</v>
      </c>
      <c r="F209" s="28"/>
      <c r="G209" s="22"/>
    </row>
    <row r="210" spans="1:7" s="3" customFormat="1" ht="13" x14ac:dyDescent="0.3">
      <c r="A210" s="50"/>
      <c r="B210" s="25"/>
      <c r="F210" s="28"/>
      <c r="G210" s="22"/>
    </row>
    <row r="211" spans="1:7" s="3" customFormat="1" ht="13" x14ac:dyDescent="0.3">
      <c r="A211" s="126"/>
      <c r="B211" s="25" t="s">
        <v>80</v>
      </c>
      <c r="F211" s="28"/>
      <c r="G211" s="22"/>
    </row>
    <row r="212" spans="1:7" s="3" customFormat="1" ht="12.5" x14ac:dyDescent="0.25">
      <c r="A212" s="50">
        <v>3.45</v>
      </c>
      <c r="B212" s="3" t="s">
        <v>285</v>
      </c>
      <c r="F212" s="28"/>
      <c r="G212" s="22"/>
    </row>
    <row r="213" spans="1:7" s="3" customFormat="1" ht="25" x14ac:dyDescent="0.25">
      <c r="A213" s="119">
        <v>3.46</v>
      </c>
      <c r="B213" s="121" t="s">
        <v>286</v>
      </c>
      <c r="F213" s="28"/>
      <c r="G213" s="22"/>
    </row>
    <row r="214" spans="1:7" s="3" customFormat="1" ht="12.5" x14ac:dyDescent="0.25">
      <c r="A214" s="50">
        <v>3.47</v>
      </c>
      <c r="B214" s="3" t="s">
        <v>82</v>
      </c>
      <c r="F214" s="28"/>
      <c r="G214" s="22"/>
    </row>
    <row r="215" spans="1:7" s="3" customFormat="1" ht="12.5" x14ac:dyDescent="0.25">
      <c r="A215" s="119">
        <v>3.48</v>
      </c>
      <c r="B215" s="3" t="s">
        <v>83</v>
      </c>
      <c r="F215" s="28"/>
      <c r="G215" s="22"/>
    </row>
    <row r="216" spans="1:7" s="3" customFormat="1" ht="12.5" x14ac:dyDescent="0.25">
      <c r="A216" s="50">
        <v>3.49</v>
      </c>
      <c r="B216" s="3" t="s">
        <v>4</v>
      </c>
      <c r="F216" s="28"/>
      <c r="G216" s="22"/>
    </row>
    <row r="217" spans="1:7" s="3" customFormat="1" ht="13" x14ac:dyDescent="0.3">
      <c r="A217" s="50"/>
      <c r="B217" s="25"/>
      <c r="F217" s="28"/>
      <c r="G217" s="22"/>
    </row>
    <row r="218" spans="1:7" s="3" customFormat="1" ht="13" x14ac:dyDescent="0.3">
      <c r="A218" s="50"/>
      <c r="B218" s="25" t="s">
        <v>365</v>
      </c>
      <c r="F218" s="28"/>
      <c r="G218" s="22"/>
    </row>
    <row r="219" spans="1:7" s="3" customFormat="1" ht="25" x14ac:dyDescent="0.25">
      <c r="A219" s="119">
        <v>3.5</v>
      </c>
      <c r="B219" s="121" t="s">
        <v>156</v>
      </c>
      <c r="F219" s="28"/>
      <c r="G219" s="22"/>
    </row>
    <row r="220" spans="1:7" s="3" customFormat="1" ht="25" x14ac:dyDescent="0.25">
      <c r="A220" s="119">
        <v>3.51</v>
      </c>
      <c r="B220" s="121" t="s">
        <v>364</v>
      </c>
      <c r="F220" s="28"/>
      <c r="G220" s="22"/>
    </row>
    <row r="221" spans="1:7" s="3" customFormat="1" ht="25" x14ac:dyDescent="0.25">
      <c r="A221" s="119">
        <v>3.52</v>
      </c>
      <c r="B221" s="121" t="s">
        <v>363</v>
      </c>
      <c r="F221" s="28"/>
      <c r="G221" s="22"/>
    </row>
    <row r="222" spans="1:7" s="3" customFormat="1" ht="37.5" x14ac:dyDescent="0.25">
      <c r="A222" s="119">
        <v>3.53</v>
      </c>
      <c r="B222" s="121" t="s">
        <v>366</v>
      </c>
      <c r="F222" s="28"/>
      <c r="G222" s="22"/>
    </row>
    <row r="223" spans="1:7" s="3" customFormat="1" ht="25" x14ac:dyDescent="0.25">
      <c r="A223" s="119">
        <v>3.54</v>
      </c>
      <c r="B223" s="121" t="s">
        <v>153</v>
      </c>
      <c r="F223" s="28"/>
      <c r="G223" s="22"/>
    </row>
    <row r="224" spans="1:7" s="3" customFormat="1" ht="25" x14ac:dyDescent="0.25">
      <c r="A224" s="119">
        <v>3.55</v>
      </c>
      <c r="B224" s="121" t="s">
        <v>155</v>
      </c>
      <c r="F224" s="28"/>
      <c r="G224" s="22"/>
    </row>
    <row r="225" spans="1:7" s="3" customFormat="1" ht="12.5" x14ac:dyDescent="0.25">
      <c r="A225" s="119">
        <v>3.56</v>
      </c>
      <c r="B225" s="3" t="s">
        <v>4</v>
      </c>
      <c r="F225" s="28"/>
      <c r="G225" s="22"/>
    </row>
    <row r="226" spans="1:7" s="3" customFormat="1" ht="12.5" x14ac:dyDescent="0.25">
      <c r="A226" s="119"/>
      <c r="B226" s="121"/>
      <c r="F226" s="28"/>
      <c r="G226" s="22"/>
    </row>
    <row r="227" spans="1:7" s="3" customFormat="1" ht="12.5" x14ac:dyDescent="0.25">
      <c r="A227" s="119"/>
      <c r="B227" s="121"/>
      <c r="F227" s="28"/>
      <c r="G227" s="22"/>
    </row>
    <row r="228" spans="1:7" s="3" customFormat="1" ht="12.5" x14ac:dyDescent="0.25">
      <c r="A228" s="54"/>
      <c r="B228" s="121"/>
      <c r="F228" s="28"/>
      <c r="G228" s="22"/>
    </row>
    <row r="229" spans="1:7" s="3" customFormat="1" ht="13" x14ac:dyDescent="0.3">
      <c r="A229" s="27"/>
      <c r="B229" s="114" t="s">
        <v>47</v>
      </c>
      <c r="F229" s="21">
        <f>SUM(F195:F227)</f>
        <v>0</v>
      </c>
      <c r="G229" s="22"/>
    </row>
    <row r="230" spans="1:7" s="3" customFormat="1" ht="13.5" thickBot="1" x14ac:dyDescent="0.35">
      <c r="A230" s="124"/>
      <c r="B230" s="125"/>
      <c r="C230" s="52"/>
      <c r="D230" s="52"/>
      <c r="E230" s="52"/>
      <c r="F230" s="55"/>
      <c r="G230" s="22"/>
    </row>
    <row r="231" spans="1:7" s="3" customFormat="1" ht="13" x14ac:dyDescent="0.3">
      <c r="A231" s="27"/>
      <c r="B231" s="25"/>
      <c r="F231" s="28"/>
      <c r="G231" s="22"/>
    </row>
    <row r="232" spans="1:7" s="3" customFormat="1" ht="13" x14ac:dyDescent="0.3">
      <c r="A232" s="27"/>
      <c r="B232" s="114" t="s">
        <v>48</v>
      </c>
      <c r="F232" s="21">
        <f>F229</f>
        <v>0</v>
      </c>
      <c r="G232" s="22"/>
    </row>
    <row r="233" spans="1:7" s="3" customFormat="1" ht="12.5" x14ac:dyDescent="0.25">
      <c r="A233" s="54"/>
      <c r="B233" s="121"/>
      <c r="F233" s="28"/>
      <c r="G233" s="22"/>
    </row>
    <row r="234" spans="1:7" s="3" customFormat="1" ht="13" x14ac:dyDescent="0.3">
      <c r="A234" s="27">
        <v>3</v>
      </c>
      <c r="B234" s="25" t="s">
        <v>78</v>
      </c>
      <c r="F234" s="28"/>
      <c r="G234" s="22"/>
    </row>
    <row r="235" spans="1:7" s="3" customFormat="1" ht="12.5" x14ac:dyDescent="0.25">
      <c r="A235" s="54"/>
      <c r="B235" s="121"/>
      <c r="F235" s="28"/>
      <c r="G235" s="22"/>
    </row>
    <row r="236" spans="1:7" s="3" customFormat="1" ht="13" x14ac:dyDescent="0.3">
      <c r="A236" s="126"/>
      <c r="B236" s="25" t="s">
        <v>85</v>
      </c>
      <c r="F236" s="28"/>
      <c r="G236" s="22"/>
    </row>
    <row r="237" spans="1:7" s="3" customFormat="1" ht="12.5" x14ac:dyDescent="0.25">
      <c r="A237" s="50">
        <v>3.57</v>
      </c>
      <c r="B237" s="3" t="s">
        <v>298</v>
      </c>
      <c r="F237" s="28"/>
      <c r="G237" s="22"/>
    </row>
    <row r="238" spans="1:7" s="3" customFormat="1" ht="25" x14ac:dyDescent="0.25">
      <c r="A238" s="119">
        <v>3.58</v>
      </c>
      <c r="B238" s="121" t="s">
        <v>299</v>
      </c>
      <c r="F238" s="28"/>
      <c r="G238" s="22"/>
    </row>
    <row r="239" spans="1:7" s="3" customFormat="1" ht="12.5" x14ac:dyDescent="0.25">
      <c r="A239" s="50">
        <v>3.59</v>
      </c>
      <c r="B239" s="3" t="s">
        <v>164</v>
      </c>
      <c r="F239" s="28"/>
      <c r="G239" s="22"/>
    </row>
    <row r="240" spans="1:7" s="3" customFormat="1" ht="12.5" x14ac:dyDescent="0.25">
      <c r="A240" s="119">
        <v>3.6</v>
      </c>
      <c r="B240" s="3" t="s">
        <v>306</v>
      </c>
      <c r="F240" s="28"/>
      <c r="G240" s="22"/>
    </row>
    <row r="241" spans="1:7" s="3" customFormat="1" ht="12.5" x14ac:dyDescent="0.25">
      <c r="A241" s="50">
        <v>3.61</v>
      </c>
      <c r="B241" s="3" t="s">
        <v>165</v>
      </c>
      <c r="F241" s="28"/>
      <c r="G241" s="22"/>
    </row>
    <row r="242" spans="1:7" s="3" customFormat="1" ht="12.5" x14ac:dyDescent="0.25">
      <c r="A242" s="119">
        <v>3.62</v>
      </c>
      <c r="B242" s="3" t="s">
        <v>86</v>
      </c>
      <c r="F242" s="28"/>
      <c r="G242" s="22"/>
    </row>
    <row r="243" spans="1:7" s="3" customFormat="1" ht="12.5" x14ac:dyDescent="0.25">
      <c r="A243" s="50">
        <v>3.63</v>
      </c>
      <c r="B243" s="3" t="s">
        <v>87</v>
      </c>
      <c r="F243" s="28"/>
      <c r="G243" s="22"/>
    </row>
    <row r="244" spans="1:7" s="3" customFormat="1" ht="12.5" x14ac:dyDescent="0.25">
      <c r="A244" s="119">
        <v>3.64</v>
      </c>
      <c r="B244" s="3" t="s">
        <v>88</v>
      </c>
      <c r="F244" s="28"/>
      <c r="G244" s="22"/>
    </row>
    <row r="245" spans="1:7" s="3" customFormat="1" ht="12.5" x14ac:dyDescent="0.25">
      <c r="A245" s="50">
        <v>3.65</v>
      </c>
      <c r="B245" s="3" t="s">
        <v>162</v>
      </c>
      <c r="F245" s="28"/>
      <c r="G245" s="22"/>
    </row>
    <row r="246" spans="1:7" s="3" customFormat="1" ht="12.5" x14ac:dyDescent="0.25">
      <c r="A246" s="119">
        <v>3.66</v>
      </c>
      <c r="B246" s="3" t="s">
        <v>163</v>
      </c>
      <c r="F246" s="28"/>
      <c r="G246" s="22"/>
    </row>
    <row r="247" spans="1:7" s="3" customFormat="1" ht="12.5" x14ac:dyDescent="0.25">
      <c r="A247" s="50">
        <v>3.67</v>
      </c>
      <c r="B247" s="3" t="s">
        <v>4</v>
      </c>
      <c r="F247" s="28"/>
      <c r="G247" s="22"/>
    </row>
    <row r="248" spans="1:7" s="3" customFormat="1" ht="7" customHeight="1" x14ac:dyDescent="0.3">
      <c r="A248" s="27"/>
      <c r="B248" s="25"/>
      <c r="F248" s="28"/>
      <c r="G248" s="22"/>
    </row>
    <row r="249" spans="1:7" s="3" customFormat="1" ht="52" x14ac:dyDescent="0.3">
      <c r="A249" s="126"/>
      <c r="B249" s="56" t="s">
        <v>378</v>
      </c>
      <c r="F249" s="28"/>
      <c r="G249" s="22"/>
    </row>
    <row r="250" spans="1:7" s="3" customFormat="1" ht="25" x14ac:dyDescent="0.25">
      <c r="A250" s="119">
        <v>3.68</v>
      </c>
      <c r="B250" s="121" t="s">
        <v>381</v>
      </c>
      <c r="F250" s="28"/>
      <c r="G250" s="22"/>
    </row>
    <row r="251" spans="1:7" s="3" customFormat="1" ht="25" x14ac:dyDescent="0.25">
      <c r="A251" s="119">
        <v>3.69</v>
      </c>
      <c r="B251" s="121" t="s">
        <v>382</v>
      </c>
      <c r="F251" s="28"/>
      <c r="G251" s="22"/>
    </row>
    <row r="252" spans="1:7" s="3" customFormat="1" ht="25" x14ac:dyDescent="0.25">
      <c r="A252" s="119">
        <v>3.7</v>
      </c>
      <c r="B252" s="121" t="s">
        <v>383</v>
      </c>
      <c r="F252" s="28"/>
      <c r="G252" s="22"/>
    </row>
    <row r="253" spans="1:7" s="3" customFormat="1" ht="37.5" x14ac:dyDescent="0.25">
      <c r="A253" s="119">
        <v>3.71</v>
      </c>
      <c r="B253" s="121" t="s">
        <v>379</v>
      </c>
      <c r="F253" s="28"/>
      <c r="G253" s="22"/>
    </row>
    <row r="254" spans="1:7" s="3" customFormat="1" ht="25" x14ac:dyDescent="0.25">
      <c r="A254" s="119">
        <v>3.72</v>
      </c>
      <c r="B254" s="121" t="s">
        <v>483</v>
      </c>
      <c r="F254" s="28"/>
      <c r="G254" s="22"/>
    </row>
    <row r="255" spans="1:7" s="3" customFormat="1" ht="25" x14ac:dyDescent="0.25">
      <c r="A255" s="119">
        <v>3.73</v>
      </c>
      <c r="B255" s="121" t="s">
        <v>484</v>
      </c>
      <c r="F255" s="28"/>
      <c r="G255" s="22"/>
    </row>
    <row r="256" spans="1:7" s="3" customFormat="1" ht="12.5" x14ac:dyDescent="0.25">
      <c r="A256" s="119">
        <v>3.74</v>
      </c>
      <c r="B256" s="121" t="s">
        <v>166</v>
      </c>
      <c r="F256" s="28"/>
      <c r="G256" s="22"/>
    </row>
    <row r="257" spans="1:7" s="3" customFormat="1" ht="12.5" x14ac:dyDescent="0.25">
      <c r="A257" s="119">
        <v>3.75</v>
      </c>
      <c r="B257" s="121" t="s">
        <v>4</v>
      </c>
      <c r="F257" s="28"/>
      <c r="G257" s="22"/>
    </row>
    <row r="258" spans="1:7" s="3" customFormat="1" ht="12.5" x14ac:dyDescent="0.25">
      <c r="A258" s="20"/>
      <c r="F258" s="26"/>
      <c r="G258" s="22"/>
    </row>
    <row r="259" spans="1:7" s="3" customFormat="1" ht="13" x14ac:dyDescent="0.3">
      <c r="A259" s="20"/>
      <c r="B259" s="25" t="s">
        <v>53</v>
      </c>
      <c r="D259" s="25"/>
      <c r="E259" s="23" t="s">
        <v>0</v>
      </c>
      <c r="F259" s="28">
        <f>SUM(F232:F257)</f>
        <v>0</v>
      </c>
      <c r="G259" s="22"/>
    </row>
    <row r="260" spans="1:7" s="3" customFormat="1" ht="12.5" x14ac:dyDescent="0.25">
      <c r="A260" s="20"/>
      <c r="F260" s="21"/>
      <c r="G260" s="22"/>
    </row>
    <row r="261" spans="1:7" s="3" customFormat="1" ht="12.5" x14ac:dyDescent="0.25">
      <c r="A261" s="20"/>
      <c r="F261" s="21"/>
      <c r="G261" s="22"/>
    </row>
    <row r="262" spans="1:7" s="3" customFormat="1" ht="13" x14ac:dyDescent="0.3">
      <c r="A262" s="27">
        <v>4</v>
      </c>
      <c r="B262" s="25" t="s">
        <v>89</v>
      </c>
      <c r="F262" s="21"/>
      <c r="G262" s="22"/>
    </row>
    <row r="263" spans="1:7" s="3" customFormat="1" ht="13" x14ac:dyDescent="0.3">
      <c r="A263" s="27"/>
      <c r="B263" s="25"/>
      <c r="F263" s="21"/>
      <c r="G263" s="22"/>
    </row>
    <row r="264" spans="1:7" s="3" customFormat="1" ht="13" x14ac:dyDescent="0.3">
      <c r="A264" s="127"/>
      <c r="B264" s="25" t="s">
        <v>90</v>
      </c>
      <c r="F264" s="21"/>
      <c r="G264" s="22"/>
    </row>
    <row r="265" spans="1:7" s="3" customFormat="1" ht="12.5" x14ac:dyDescent="0.25">
      <c r="A265" s="138">
        <v>4.0999999999999996</v>
      </c>
      <c r="B265" s="3" t="s">
        <v>277</v>
      </c>
      <c r="F265" s="21"/>
      <c r="G265" s="22"/>
    </row>
    <row r="266" spans="1:7" s="3" customFormat="1" ht="12.5" x14ac:dyDescent="0.25">
      <c r="A266" s="138">
        <v>4.2</v>
      </c>
      <c r="B266" s="3" t="s">
        <v>389</v>
      </c>
      <c r="F266" s="21"/>
      <c r="G266" s="22"/>
    </row>
    <row r="267" spans="1:7" s="3" customFormat="1" ht="12.5" x14ac:dyDescent="0.25">
      <c r="A267" s="138">
        <v>4.3</v>
      </c>
      <c r="B267" s="3" t="s">
        <v>278</v>
      </c>
      <c r="F267" s="21"/>
      <c r="G267" s="22"/>
    </row>
    <row r="268" spans="1:7" s="3" customFormat="1" ht="12.5" x14ac:dyDescent="0.25">
      <c r="A268" s="138">
        <v>4.4000000000000004</v>
      </c>
      <c r="B268" s="3" t="s">
        <v>478</v>
      </c>
      <c r="F268" s="21"/>
      <c r="G268" s="22"/>
    </row>
    <row r="269" spans="1:7" s="3" customFormat="1" ht="12.5" x14ac:dyDescent="0.25">
      <c r="A269" s="138">
        <v>4.5</v>
      </c>
      <c r="B269" s="3" t="s">
        <v>275</v>
      </c>
      <c r="F269" s="21"/>
      <c r="G269" s="22"/>
    </row>
    <row r="270" spans="1:7" s="3" customFormat="1" ht="12.5" x14ac:dyDescent="0.25">
      <c r="A270" s="138"/>
      <c r="F270" s="21"/>
      <c r="G270" s="22"/>
    </row>
    <row r="271" spans="1:7" s="3" customFormat="1" ht="12.5" x14ac:dyDescent="0.25">
      <c r="A271" s="138"/>
      <c r="F271" s="21"/>
      <c r="G271" s="22"/>
    </row>
    <row r="272" spans="1:7" s="3" customFormat="1" ht="13" x14ac:dyDescent="0.3">
      <c r="A272" s="27"/>
      <c r="B272" s="114" t="s">
        <v>47</v>
      </c>
      <c r="F272" s="21">
        <f>SUM(F265:F270)</f>
        <v>0</v>
      </c>
      <c r="G272" s="22"/>
    </row>
    <row r="273" spans="1:7" s="3" customFormat="1" ht="13.5" thickBot="1" x14ac:dyDescent="0.35">
      <c r="A273" s="124"/>
      <c r="B273" s="125"/>
      <c r="C273" s="52"/>
      <c r="D273" s="52"/>
      <c r="E273" s="52"/>
      <c r="F273" s="55"/>
      <c r="G273" s="22"/>
    </row>
    <row r="274" spans="1:7" s="3" customFormat="1" ht="13" x14ac:dyDescent="0.3">
      <c r="A274" s="27"/>
      <c r="B274" s="25"/>
      <c r="F274" s="28"/>
      <c r="G274" s="22"/>
    </row>
    <row r="275" spans="1:7" s="3" customFormat="1" ht="13" x14ac:dyDescent="0.3">
      <c r="A275" s="27"/>
      <c r="B275" s="114" t="s">
        <v>48</v>
      </c>
      <c r="F275" s="21">
        <f>F272</f>
        <v>0</v>
      </c>
      <c r="G275" s="22"/>
    </row>
    <row r="276" spans="1:7" s="3" customFormat="1" ht="12.5" x14ac:dyDescent="0.25">
      <c r="A276" s="138"/>
      <c r="F276" s="21"/>
      <c r="G276" s="22"/>
    </row>
    <row r="277" spans="1:7" s="3" customFormat="1" ht="13" x14ac:dyDescent="0.3">
      <c r="A277" s="27">
        <v>4</v>
      </c>
      <c r="B277" s="25" t="s">
        <v>467</v>
      </c>
      <c r="F277" s="21"/>
      <c r="G277" s="22"/>
    </row>
    <row r="278" spans="1:7" s="3" customFormat="1" ht="12.5" x14ac:dyDescent="0.25">
      <c r="A278" s="138"/>
      <c r="F278" s="21"/>
      <c r="G278" s="22"/>
    </row>
    <row r="279" spans="1:7" s="3" customFormat="1" ht="13" x14ac:dyDescent="0.3">
      <c r="A279" s="138"/>
      <c r="B279" s="25" t="s">
        <v>470</v>
      </c>
      <c r="F279" s="21"/>
      <c r="G279" s="22"/>
    </row>
    <row r="280" spans="1:7" s="3" customFormat="1" ht="62.5" x14ac:dyDescent="0.25">
      <c r="A280" s="138">
        <v>4.5999999999999996</v>
      </c>
      <c r="B280" s="121" t="s">
        <v>334</v>
      </c>
      <c r="F280" s="21"/>
      <c r="G280" s="22"/>
    </row>
    <row r="281" spans="1:7" s="3" customFormat="1" ht="50" x14ac:dyDescent="0.25">
      <c r="A281" s="138">
        <v>4.7</v>
      </c>
      <c r="B281" s="121" t="s">
        <v>339</v>
      </c>
      <c r="F281" s="21"/>
      <c r="G281" s="22"/>
    </row>
    <row r="282" spans="1:7" s="3" customFormat="1" ht="37.5" x14ac:dyDescent="0.25">
      <c r="A282" s="138">
        <v>4.8</v>
      </c>
      <c r="B282" s="121" t="s">
        <v>335</v>
      </c>
      <c r="F282" s="21"/>
      <c r="G282" s="22"/>
    </row>
    <row r="283" spans="1:7" s="3" customFormat="1" ht="12.5" x14ac:dyDescent="0.25">
      <c r="A283" s="138">
        <v>4.9000000000000004</v>
      </c>
      <c r="B283" s="3" t="s">
        <v>303</v>
      </c>
      <c r="F283" s="21"/>
      <c r="G283" s="22"/>
    </row>
    <row r="284" spans="1:7" s="3" customFormat="1" ht="12.5" x14ac:dyDescent="0.25">
      <c r="A284" s="119">
        <v>4.0999999999999996</v>
      </c>
      <c r="B284" s="3" t="s">
        <v>302</v>
      </c>
      <c r="F284" s="21"/>
      <c r="G284" s="22"/>
    </row>
    <row r="285" spans="1:7" s="3" customFormat="1" ht="12.5" x14ac:dyDescent="0.25">
      <c r="A285" s="57">
        <v>4.1100000000000003</v>
      </c>
      <c r="B285" s="3" t="s">
        <v>91</v>
      </c>
      <c r="F285" s="21"/>
      <c r="G285" s="22"/>
    </row>
    <row r="286" spans="1:7" s="3" customFormat="1" ht="12.5" x14ac:dyDescent="0.25">
      <c r="A286" s="119">
        <v>4.12</v>
      </c>
      <c r="B286" s="3" t="s">
        <v>4</v>
      </c>
      <c r="F286" s="21"/>
      <c r="G286" s="22"/>
    </row>
    <row r="287" spans="1:7" s="3" customFormat="1" ht="12.5" x14ac:dyDescent="0.25">
      <c r="A287" s="20"/>
      <c r="F287" s="21"/>
      <c r="G287" s="22"/>
    </row>
    <row r="288" spans="1:7" s="3" customFormat="1" ht="13" x14ac:dyDescent="0.3">
      <c r="A288" s="127"/>
      <c r="B288" s="25" t="s">
        <v>93</v>
      </c>
      <c r="F288" s="21"/>
      <c r="G288" s="22"/>
    </row>
    <row r="289" spans="1:7" s="3" customFormat="1" ht="12.5" x14ac:dyDescent="0.25">
      <c r="A289" s="119"/>
      <c r="B289" s="3" t="s">
        <v>368</v>
      </c>
      <c r="F289" s="21"/>
      <c r="G289" s="22"/>
    </row>
    <row r="290" spans="1:7" s="3" customFormat="1" ht="25" x14ac:dyDescent="0.25">
      <c r="A290" s="119">
        <v>4.13</v>
      </c>
      <c r="B290" s="121" t="s">
        <v>266</v>
      </c>
      <c r="F290" s="21"/>
      <c r="G290" s="22"/>
    </row>
    <row r="291" spans="1:7" s="3" customFormat="1" ht="25" x14ac:dyDescent="0.25">
      <c r="A291" s="119">
        <v>4.1399999999999997</v>
      </c>
      <c r="B291" s="121" t="s">
        <v>402</v>
      </c>
      <c r="F291" s="21"/>
      <c r="G291" s="22"/>
    </row>
    <row r="292" spans="1:7" s="3" customFormat="1" ht="38.5" customHeight="1" x14ac:dyDescent="0.25">
      <c r="A292" s="119">
        <v>4.1500000000000004</v>
      </c>
      <c r="B292" s="121" t="s">
        <v>267</v>
      </c>
      <c r="F292" s="21"/>
      <c r="G292" s="22"/>
    </row>
    <row r="293" spans="1:7" s="3" customFormat="1" ht="25" x14ac:dyDescent="0.25">
      <c r="A293" s="119">
        <v>4.16</v>
      </c>
      <c r="B293" s="121" t="s">
        <v>269</v>
      </c>
      <c r="F293" s="21"/>
      <c r="G293" s="22"/>
    </row>
    <row r="294" spans="1:7" s="3" customFormat="1" ht="25" x14ac:dyDescent="0.25">
      <c r="A294" s="119">
        <v>4.17</v>
      </c>
      <c r="B294" s="121" t="s">
        <v>405</v>
      </c>
      <c r="F294" s="21"/>
      <c r="G294" s="22"/>
    </row>
    <row r="295" spans="1:7" s="3" customFormat="1" ht="12.5" x14ac:dyDescent="0.25">
      <c r="A295" s="119">
        <v>4.18</v>
      </c>
      <c r="B295" s="3" t="s">
        <v>94</v>
      </c>
      <c r="F295" s="21"/>
      <c r="G295" s="22"/>
    </row>
    <row r="296" spans="1:7" s="3" customFormat="1" ht="25" x14ac:dyDescent="0.25">
      <c r="A296" s="119">
        <v>4.1900000000000004</v>
      </c>
      <c r="B296" s="121" t="s">
        <v>403</v>
      </c>
      <c r="F296" s="21"/>
      <c r="G296" s="22"/>
    </row>
    <row r="297" spans="1:7" s="3" customFormat="1" ht="37.5" x14ac:dyDescent="0.25">
      <c r="A297" s="119">
        <v>4.2</v>
      </c>
      <c r="B297" s="121" t="s">
        <v>271</v>
      </c>
      <c r="F297" s="21"/>
      <c r="G297" s="22"/>
    </row>
    <row r="298" spans="1:7" s="3" customFormat="1" ht="25" x14ac:dyDescent="0.25">
      <c r="A298" s="119">
        <v>4.21</v>
      </c>
      <c r="B298" s="121" t="s">
        <v>485</v>
      </c>
      <c r="F298" s="21"/>
      <c r="G298" s="22"/>
    </row>
    <row r="299" spans="1:7" s="3" customFormat="1" ht="25" x14ac:dyDescent="0.25">
      <c r="A299" s="119">
        <v>4.22</v>
      </c>
      <c r="B299" s="121" t="s">
        <v>270</v>
      </c>
      <c r="F299" s="21"/>
      <c r="G299" s="22"/>
    </row>
    <row r="300" spans="1:7" s="3" customFormat="1" ht="37.5" x14ac:dyDescent="0.25">
      <c r="A300" s="119">
        <v>4.2300000000000004</v>
      </c>
      <c r="B300" s="121" t="s">
        <v>268</v>
      </c>
      <c r="F300" s="21"/>
      <c r="G300" s="22"/>
    </row>
    <row r="301" spans="1:7" s="3" customFormat="1" ht="12.5" x14ac:dyDescent="0.25">
      <c r="A301" s="119">
        <v>4.24</v>
      </c>
      <c r="B301" s="3" t="s">
        <v>4</v>
      </c>
      <c r="F301" s="21"/>
      <c r="G301" s="22"/>
    </row>
    <row r="302" spans="1:7" s="3" customFormat="1" ht="12.5" x14ac:dyDescent="0.25">
      <c r="A302" s="20"/>
      <c r="F302" s="21"/>
      <c r="G302" s="22"/>
    </row>
    <row r="303" spans="1:7" s="3" customFormat="1" ht="12.5" x14ac:dyDescent="0.25">
      <c r="A303" s="20"/>
      <c r="F303" s="21"/>
      <c r="G303" s="22"/>
    </row>
    <row r="304" spans="1:7" s="3" customFormat="1" ht="13" x14ac:dyDescent="0.3">
      <c r="A304" s="27"/>
      <c r="B304" s="114" t="s">
        <v>47</v>
      </c>
      <c r="F304" s="21">
        <f>SUM(F275:F302)</f>
        <v>0</v>
      </c>
      <c r="G304" s="22"/>
    </row>
    <row r="305" spans="1:7" s="3" customFormat="1" ht="13.5" thickBot="1" x14ac:dyDescent="0.35">
      <c r="A305" s="124"/>
      <c r="B305" s="125"/>
      <c r="C305" s="52"/>
      <c r="D305" s="52"/>
      <c r="E305" s="52"/>
      <c r="F305" s="55"/>
      <c r="G305" s="22"/>
    </row>
    <row r="306" spans="1:7" s="3" customFormat="1" ht="13" x14ac:dyDescent="0.3">
      <c r="A306" s="27"/>
      <c r="B306" s="25"/>
      <c r="F306" s="28"/>
      <c r="G306" s="22"/>
    </row>
    <row r="307" spans="1:7" s="3" customFormat="1" ht="13" x14ac:dyDescent="0.3">
      <c r="A307" s="27"/>
      <c r="B307" s="114" t="s">
        <v>48</v>
      </c>
      <c r="F307" s="21">
        <f>F304</f>
        <v>0</v>
      </c>
      <c r="G307" s="22"/>
    </row>
    <row r="308" spans="1:7" s="3" customFormat="1" ht="12.5" x14ac:dyDescent="0.25">
      <c r="A308" s="20"/>
      <c r="F308" s="21"/>
      <c r="G308" s="22"/>
    </row>
    <row r="309" spans="1:7" s="3" customFormat="1" ht="13" x14ac:dyDescent="0.3">
      <c r="A309" s="27">
        <v>4</v>
      </c>
      <c r="B309" s="25" t="s">
        <v>467</v>
      </c>
      <c r="F309" s="21"/>
      <c r="G309" s="22"/>
    </row>
    <row r="310" spans="1:7" s="3" customFormat="1" ht="12.5" x14ac:dyDescent="0.25">
      <c r="A310" s="20"/>
      <c r="F310" s="21"/>
      <c r="G310" s="22"/>
    </row>
    <row r="311" spans="1:7" s="3" customFormat="1" ht="13" x14ac:dyDescent="0.3">
      <c r="A311" s="127"/>
      <c r="B311" s="25" t="s">
        <v>95</v>
      </c>
      <c r="F311" s="21"/>
      <c r="G311" s="22"/>
    </row>
    <row r="312" spans="1:7" s="3" customFormat="1" ht="25" x14ac:dyDescent="0.25">
      <c r="A312" s="119">
        <v>4.25</v>
      </c>
      <c r="B312" s="121" t="s">
        <v>274</v>
      </c>
      <c r="F312" s="21"/>
      <c r="G312" s="22"/>
    </row>
    <row r="313" spans="1:7" s="3" customFormat="1" ht="12.5" x14ac:dyDescent="0.25">
      <c r="A313" s="57">
        <v>4.26</v>
      </c>
      <c r="B313" s="3" t="s">
        <v>96</v>
      </c>
      <c r="F313" s="21"/>
      <c r="G313" s="22"/>
    </row>
    <row r="314" spans="1:7" s="3" customFormat="1" ht="12.5" x14ac:dyDescent="0.25">
      <c r="A314" s="119">
        <v>4.2699999999999996</v>
      </c>
      <c r="B314" s="3" t="s">
        <v>97</v>
      </c>
      <c r="F314" s="21"/>
      <c r="G314" s="22"/>
    </row>
    <row r="315" spans="1:7" s="3" customFormat="1" ht="12.5" x14ac:dyDescent="0.25">
      <c r="A315" s="57">
        <v>4.28</v>
      </c>
      <c r="B315" s="3" t="s">
        <v>98</v>
      </c>
      <c r="F315" s="21"/>
      <c r="G315" s="22"/>
    </row>
    <row r="316" spans="1:7" s="3" customFormat="1" ht="12.5" x14ac:dyDescent="0.25">
      <c r="A316" s="119">
        <v>4.29</v>
      </c>
      <c r="B316" s="3" t="s">
        <v>310</v>
      </c>
      <c r="F316" s="21"/>
      <c r="G316" s="22"/>
    </row>
    <row r="317" spans="1:7" s="3" customFormat="1" ht="12.5" x14ac:dyDescent="0.25">
      <c r="A317" s="119">
        <v>4.3</v>
      </c>
      <c r="B317" s="3" t="s">
        <v>4</v>
      </c>
      <c r="F317" s="21"/>
      <c r="G317" s="22"/>
    </row>
    <row r="318" spans="1:7" s="3" customFormat="1" ht="12.5" x14ac:dyDescent="0.25">
      <c r="A318" s="20"/>
      <c r="F318" s="21"/>
      <c r="G318" s="22"/>
    </row>
    <row r="319" spans="1:7" s="3" customFormat="1" ht="13" x14ac:dyDescent="0.3">
      <c r="A319" s="127"/>
      <c r="B319" s="25" t="s">
        <v>99</v>
      </c>
      <c r="F319" s="21"/>
      <c r="G319" s="22"/>
    </row>
    <row r="320" spans="1:7" s="3" customFormat="1" ht="37.5" x14ac:dyDescent="0.25">
      <c r="A320" s="119">
        <v>4.3099999999999996</v>
      </c>
      <c r="B320" s="121" t="s">
        <v>400</v>
      </c>
      <c r="F320" s="21"/>
      <c r="G320" s="22"/>
    </row>
    <row r="321" spans="1:8" s="3" customFormat="1" ht="50" x14ac:dyDescent="0.25">
      <c r="A321" s="119">
        <v>4.32</v>
      </c>
      <c r="B321" s="121" t="s">
        <v>462</v>
      </c>
      <c r="F321" s="21"/>
      <c r="G321" s="22"/>
    </row>
    <row r="322" spans="1:8" s="3" customFormat="1" ht="37.5" x14ac:dyDescent="0.25">
      <c r="A322" s="119">
        <v>4.33</v>
      </c>
      <c r="B322" s="121" t="s">
        <v>459</v>
      </c>
      <c r="F322" s="21"/>
      <c r="G322" s="22"/>
      <c r="H322" s="5"/>
    </row>
    <row r="323" spans="1:8" s="3" customFormat="1" ht="37.5" x14ac:dyDescent="0.25">
      <c r="A323" s="119">
        <v>4.34</v>
      </c>
      <c r="B323" s="121" t="s">
        <v>460</v>
      </c>
      <c r="F323" s="21"/>
      <c r="G323" s="22"/>
      <c r="H323" s="5"/>
    </row>
    <row r="324" spans="1:8" s="3" customFormat="1" ht="12.5" x14ac:dyDescent="0.25">
      <c r="A324" s="119">
        <v>4.3499999999999996</v>
      </c>
      <c r="B324" s="121" t="s">
        <v>307</v>
      </c>
      <c r="F324" s="21"/>
      <c r="G324" s="22"/>
    </row>
    <row r="325" spans="1:8" s="3" customFormat="1" ht="12.5" x14ac:dyDescent="0.25">
      <c r="A325" s="119">
        <v>4.3600000000000003</v>
      </c>
      <c r="B325" s="121" t="s">
        <v>308</v>
      </c>
      <c r="F325" s="21"/>
      <c r="G325" s="22"/>
    </row>
    <row r="326" spans="1:8" s="3" customFormat="1" ht="25" x14ac:dyDescent="0.25">
      <c r="A326" s="119">
        <v>4.37</v>
      </c>
      <c r="B326" s="121" t="s">
        <v>372</v>
      </c>
      <c r="F326" s="21"/>
      <c r="G326" s="22"/>
    </row>
    <row r="327" spans="1:8" s="3" customFormat="1" ht="37.5" x14ac:dyDescent="0.25">
      <c r="A327" s="119">
        <v>4.38</v>
      </c>
      <c r="B327" s="121" t="s">
        <v>373</v>
      </c>
      <c r="F327" s="21"/>
      <c r="G327" s="22"/>
    </row>
    <row r="328" spans="1:8" s="3" customFormat="1" ht="25" x14ac:dyDescent="0.25">
      <c r="A328" s="119">
        <v>4.3899999999999997</v>
      </c>
      <c r="B328" s="121" t="s">
        <v>374</v>
      </c>
      <c r="F328" s="21"/>
      <c r="G328" s="22"/>
    </row>
    <row r="329" spans="1:8" s="3" customFormat="1" ht="12.5" x14ac:dyDescent="0.25">
      <c r="A329" s="119">
        <v>4.4000000000000004</v>
      </c>
      <c r="B329" s="3" t="s">
        <v>4</v>
      </c>
      <c r="F329" s="21"/>
      <c r="G329" s="22"/>
    </row>
    <row r="330" spans="1:8" s="3" customFormat="1" ht="12.5" x14ac:dyDescent="0.25">
      <c r="A330" s="20"/>
      <c r="F330" s="26"/>
      <c r="G330" s="22"/>
    </row>
    <row r="331" spans="1:8" s="3" customFormat="1" ht="13" customHeight="1" x14ac:dyDescent="0.3">
      <c r="A331" s="20"/>
      <c r="B331" s="25" t="s">
        <v>92</v>
      </c>
      <c r="E331" s="23" t="s">
        <v>0</v>
      </c>
      <c r="F331" s="21">
        <f>SUM(F307:F329)</f>
        <v>0</v>
      </c>
      <c r="G331" s="22"/>
    </row>
    <row r="332" spans="1:8" s="3" customFormat="1" ht="13" x14ac:dyDescent="0.3">
      <c r="A332" s="127"/>
      <c r="B332" s="25"/>
      <c r="F332" s="21"/>
      <c r="G332" s="22"/>
    </row>
    <row r="333" spans="1:8" s="3" customFormat="1" ht="12.5" x14ac:dyDescent="0.25">
      <c r="A333" s="54"/>
      <c r="F333" s="21"/>
      <c r="G333" s="22"/>
    </row>
    <row r="334" spans="1:8" s="3" customFormat="1" ht="13" x14ac:dyDescent="0.3">
      <c r="A334" s="130">
        <v>5</v>
      </c>
      <c r="B334" s="25" t="s">
        <v>100</v>
      </c>
      <c r="F334" s="21"/>
      <c r="G334" s="22"/>
    </row>
    <row r="335" spans="1:8" s="3" customFormat="1" ht="12.5" x14ac:dyDescent="0.25">
      <c r="A335" s="20"/>
      <c r="F335" s="21"/>
      <c r="G335" s="22"/>
    </row>
    <row r="336" spans="1:8" s="3" customFormat="1" ht="13" x14ac:dyDescent="0.3">
      <c r="A336" s="20"/>
      <c r="B336" s="25" t="s">
        <v>102</v>
      </c>
      <c r="F336" s="21"/>
      <c r="G336" s="22"/>
    </row>
    <row r="337" spans="1:7" s="3" customFormat="1" ht="37.5" x14ac:dyDescent="0.25">
      <c r="A337" s="57">
        <v>5.0999999999999996</v>
      </c>
      <c r="B337" s="121" t="s">
        <v>395</v>
      </c>
      <c r="F337" s="21"/>
      <c r="G337" s="22"/>
    </row>
    <row r="338" spans="1:7" s="3" customFormat="1" ht="12.5" x14ac:dyDescent="0.25">
      <c r="A338" s="57"/>
      <c r="B338" s="121"/>
      <c r="F338" s="21"/>
      <c r="G338" s="22"/>
    </row>
    <row r="339" spans="1:7" s="3" customFormat="1" ht="12.5" x14ac:dyDescent="0.25">
      <c r="A339" s="57"/>
      <c r="B339" s="121"/>
      <c r="F339" s="21"/>
      <c r="G339" s="22"/>
    </row>
    <row r="340" spans="1:7" s="3" customFormat="1" ht="12.5" x14ac:dyDescent="0.25">
      <c r="A340" s="57"/>
      <c r="B340" s="121"/>
      <c r="F340" s="21"/>
      <c r="G340" s="22"/>
    </row>
    <row r="341" spans="1:7" s="3" customFormat="1" ht="12.5" x14ac:dyDescent="0.25">
      <c r="A341" s="57"/>
      <c r="B341" s="121"/>
      <c r="F341" s="21"/>
      <c r="G341" s="22"/>
    </row>
    <row r="342" spans="1:7" s="3" customFormat="1" ht="13" x14ac:dyDescent="0.3">
      <c r="A342" s="27"/>
      <c r="B342" s="114" t="s">
        <v>47</v>
      </c>
      <c r="F342" s="21">
        <f>SUM(F337:F340)</f>
        <v>0</v>
      </c>
      <c r="G342" s="22"/>
    </row>
    <row r="343" spans="1:7" s="3" customFormat="1" ht="13.5" thickBot="1" x14ac:dyDescent="0.35">
      <c r="A343" s="124"/>
      <c r="B343" s="125"/>
      <c r="C343" s="52"/>
      <c r="D343" s="52"/>
      <c r="E343" s="52"/>
      <c r="F343" s="55"/>
      <c r="G343" s="22"/>
    </row>
    <row r="344" spans="1:7" s="3" customFormat="1" ht="13" x14ac:dyDescent="0.3">
      <c r="A344" s="27"/>
      <c r="B344" s="25"/>
      <c r="F344" s="28"/>
      <c r="G344" s="22"/>
    </row>
    <row r="345" spans="1:7" s="3" customFormat="1" ht="13" x14ac:dyDescent="0.3">
      <c r="A345" s="27"/>
      <c r="B345" s="114" t="s">
        <v>48</v>
      </c>
      <c r="F345" s="21">
        <f>F342</f>
        <v>0</v>
      </c>
      <c r="G345" s="22"/>
    </row>
    <row r="346" spans="1:7" s="3" customFormat="1" ht="12.5" x14ac:dyDescent="0.25">
      <c r="A346" s="57"/>
      <c r="B346" s="121"/>
      <c r="F346" s="21"/>
      <c r="G346" s="22"/>
    </row>
    <row r="347" spans="1:7" s="3" customFormat="1" ht="13" x14ac:dyDescent="0.3">
      <c r="A347" s="130">
        <v>5</v>
      </c>
      <c r="B347" s="25" t="s">
        <v>471</v>
      </c>
      <c r="F347" s="21"/>
      <c r="G347" s="22"/>
    </row>
    <row r="348" spans="1:7" s="3" customFormat="1" ht="12.5" x14ac:dyDescent="0.25">
      <c r="A348" s="57"/>
      <c r="B348" s="121"/>
      <c r="F348" s="21"/>
      <c r="G348" s="22"/>
    </row>
    <row r="349" spans="1:7" s="3" customFormat="1" ht="13" x14ac:dyDescent="0.3">
      <c r="A349" s="57"/>
      <c r="B349" s="25" t="s">
        <v>472</v>
      </c>
      <c r="F349" s="21"/>
      <c r="G349" s="22"/>
    </row>
    <row r="350" spans="1:7" s="3" customFormat="1" ht="37.5" x14ac:dyDescent="0.25">
      <c r="A350" s="57">
        <v>5.2</v>
      </c>
      <c r="B350" s="121" t="s">
        <v>396</v>
      </c>
      <c r="F350" s="21"/>
      <c r="G350" s="22"/>
    </row>
    <row r="351" spans="1:7" s="3" customFormat="1" ht="12.5" x14ac:dyDescent="0.25">
      <c r="A351" s="57">
        <v>5.3</v>
      </c>
      <c r="B351" s="3" t="s">
        <v>167</v>
      </c>
      <c r="F351" s="21"/>
      <c r="G351" s="22"/>
    </row>
    <row r="352" spans="1:7" s="3" customFormat="1" ht="12.5" x14ac:dyDescent="0.25">
      <c r="A352" s="57">
        <v>5.4</v>
      </c>
      <c r="B352" s="3" t="s">
        <v>312</v>
      </c>
      <c r="F352" s="21"/>
      <c r="G352" s="22"/>
    </row>
    <row r="353" spans="1:7" s="3" customFormat="1" ht="12.5" x14ac:dyDescent="0.25">
      <c r="A353" s="57">
        <v>5.5</v>
      </c>
      <c r="B353" s="131" t="s">
        <v>397</v>
      </c>
      <c r="F353" s="21"/>
      <c r="G353" s="22"/>
    </row>
    <row r="354" spans="1:7" s="3" customFormat="1" ht="25" x14ac:dyDescent="0.25">
      <c r="A354" s="57">
        <v>5.6</v>
      </c>
      <c r="B354" s="121" t="s">
        <v>398</v>
      </c>
      <c r="F354" s="21"/>
      <c r="G354" s="22"/>
    </row>
    <row r="355" spans="1:7" s="3" customFormat="1" ht="12.5" x14ac:dyDescent="0.25">
      <c r="A355" s="57">
        <v>5.7</v>
      </c>
      <c r="B355" s="118" t="s">
        <v>313</v>
      </c>
      <c r="F355" s="21"/>
      <c r="G355" s="22"/>
    </row>
    <row r="356" spans="1:7" s="3" customFormat="1" ht="12.5" x14ac:dyDescent="0.25">
      <c r="A356" s="57">
        <v>5.8</v>
      </c>
      <c r="B356" s="118" t="s">
        <v>314</v>
      </c>
      <c r="F356" s="21"/>
      <c r="G356" s="22"/>
    </row>
    <row r="357" spans="1:7" s="3" customFormat="1" ht="12.5" x14ac:dyDescent="0.25">
      <c r="A357" s="57">
        <v>5.9</v>
      </c>
      <c r="B357" s="3" t="s">
        <v>4</v>
      </c>
      <c r="F357" s="21"/>
      <c r="G357" s="22"/>
    </row>
    <row r="358" spans="1:7" s="3" customFormat="1" ht="12.5" x14ac:dyDescent="0.25">
      <c r="A358" s="57"/>
      <c r="B358" s="110"/>
      <c r="F358" s="21"/>
      <c r="G358" s="22"/>
    </row>
    <row r="359" spans="1:7" s="3" customFormat="1" ht="13" x14ac:dyDescent="0.3">
      <c r="A359" s="20"/>
      <c r="B359" s="25" t="s">
        <v>101</v>
      </c>
      <c r="F359" s="21"/>
      <c r="G359" s="22"/>
    </row>
    <row r="360" spans="1:7" s="3" customFormat="1" ht="12.5" x14ac:dyDescent="0.25">
      <c r="A360" s="50">
        <v>5.0999999999999996</v>
      </c>
      <c r="B360" s="3" t="s">
        <v>280</v>
      </c>
      <c r="F360" s="21" t="s">
        <v>347</v>
      </c>
      <c r="G360" s="22"/>
    </row>
    <row r="361" spans="1:7" s="3" customFormat="1" ht="12.5" x14ac:dyDescent="0.25">
      <c r="A361" s="50">
        <v>5.1100000000000003</v>
      </c>
      <c r="B361" s="3" t="s">
        <v>168</v>
      </c>
      <c r="F361" s="21" t="s">
        <v>347</v>
      </c>
      <c r="G361" s="22"/>
    </row>
    <row r="362" spans="1:7" s="3" customFormat="1" ht="12.5" x14ac:dyDescent="0.25">
      <c r="A362" s="20">
        <v>5.12</v>
      </c>
      <c r="B362" s="3" t="s">
        <v>169</v>
      </c>
      <c r="F362" s="21" t="s">
        <v>347</v>
      </c>
      <c r="G362" s="22"/>
    </row>
    <row r="363" spans="1:7" s="3" customFormat="1" ht="12.5" x14ac:dyDescent="0.25">
      <c r="A363" s="20">
        <v>5.13</v>
      </c>
      <c r="B363" s="3" t="s">
        <v>4</v>
      </c>
      <c r="F363" s="21"/>
      <c r="G363" s="22"/>
    </row>
    <row r="364" spans="1:7" s="3" customFormat="1" ht="13" customHeight="1" x14ac:dyDescent="0.25">
      <c r="A364" s="20"/>
      <c r="F364" s="26"/>
      <c r="G364" s="22"/>
    </row>
    <row r="365" spans="1:7" s="3" customFormat="1" ht="13" x14ac:dyDescent="0.3">
      <c r="A365" s="20"/>
      <c r="B365" s="25" t="s">
        <v>103</v>
      </c>
      <c r="E365" s="23" t="s">
        <v>0</v>
      </c>
      <c r="F365" s="21">
        <f>SUM(F345:F363)</f>
        <v>0</v>
      </c>
      <c r="G365" s="22"/>
    </row>
    <row r="366" spans="1:7" s="3" customFormat="1" ht="12.5" x14ac:dyDescent="0.25">
      <c r="A366" s="20"/>
      <c r="F366" s="21"/>
      <c r="G366" s="22"/>
    </row>
    <row r="367" spans="1:7" s="3" customFormat="1" ht="12.5" x14ac:dyDescent="0.25">
      <c r="A367" s="20"/>
      <c r="F367" s="21"/>
      <c r="G367" s="22"/>
    </row>
    <row r="368" spans="1:7" s="3" customFormat="1" ht="13" x14ac:dyDescent="0.3">
      <c r="A368" s="27">
        <v>6</v>
      </c>
      <c r="B368" s="25" t="s">
        <v>112</v>
      </c>
      <c r="D368" s="25"/>
      <c r="E368" s="23"/>
      <c r="F368" s="21"/>
      <c r="G368" s="22"/>
    </row>
    <row r="369" spans="1:8" s="3" customFormat="1" ht="13" x14ac:dyDescent="0.3">
      <c r="A369" s="20"/>
      <c r="B369" s="25"/>
      <c r="D369" s="25"/>
      <c r="E369" s="23"/>
      <c r="F369" s="21"/>
      <c r="G369" s="22"/>
    </row>
    <row r="370" spans="1:8" s="3" customFormat="1" ht="13" x14ac:dyDescent="0.3">
      <c r="A370" s="27"/>
      <c r="B370" s="25" t="s">
        <v>104</v>
      </c>
      <c r="F370" s="21"/>
      <c r="G370" s="22"/>
    </row>
    <row r="371" spans="1:8" s="3" customFormat="1" ht="37.5" x14ac:dyDescent="0.25">
      <c r="A371" s="57">
        <v>6.1</v>
      </c>
      <c r="B371" s="121" t="s">
        <v>404</v>
      </c>
      <c r="F371" s="21"/>
      <c r="G371" s="22"/>
    </row>
    <row r="372" spans="1:8" s="3" customFormat="1" ht="12.5" x14ac:dyDescent="0.25">
      <c r="A372" s="57">
        <v>6.2</v>
      </c>
      <c r="B372" s="133" t="s">
        <v>170</v>
      </c>
      <c r="F372" s="21"/>
      <c r="G372" s="22"/>
    </row>
    <row r="373" spans="1:8" s="3" customFormat="1" ht="12.5" x14ac:dyDescent="0.25">
      <c r="A373" s="57">
        <v>6.3</v>
      </c>
      <c r="B373" s="3" t="s">
        <v>315</v>
      </c>
      <c r="F373" s="21"/>
      <c r="G373" s="22"/>
    </row>
    <row r="374" spans="1:8" s="3" customFormat="1" ht="12.5" x14ac:dyDescent="0.25">
      <c r="A374" s="57">
        <v>6.4</v>
      </c>
      <c r="B374" s="3" t="s">
        <v>316</v>
      </c>
      <c r="F374" s="21"/>
      <c r="G374" s="22"/>
    </row>
    <row r="375" spans="1:8" s="3" customFormat="1" ht="25" x14ac:dyDescent="0.25">
      <c r="A375" s="57">
        <v>6.5</v>
      </c>
      <c r="B375" s="121" t="s">
        <v>456</v>
      </c>
      <c r="E375" s="81"/>
      <c r="F375" s="21"/>
      <c r="G375" s="22"/>
      <c r="H375" s="5"/>
    </row>
    <row r="376" spans="1:8" s="3" customFormat="1" ht="12.5" x14ac:dyDescent="0.25">
      <c r="A376" s="57">
        <v>6.6</v>
      </c>
      <c r="B376" s="121" t="s">
        <v>468</v>
      </c>
      <c r="E376" s="81"/>
      <c r="F376" s="21"/>
      <c r="G376" s="22"/>
    </row>
    <row r="377" spans="1:8" s="3" customFormat="1" ht="25" x14ac:dyDescent="0.25">
      <c r="A377" s="57">
        <v>6.7</v>
      </c>
      <c r="B377" s="121" t="s">
        <v>461</v>
      </c>
      <c r="E377" s="81"/>
      <c r="F377" s="21"/>
      <c r="G377" s="22"/>
      <c r="H377" s="5"/>
    </row>
    <row r="378" spans="1:8" s="3" customFormat="1" ht="12.5" x14ac:dyDescent="0.25">
      <c r="A378" s="57"/>
      <c r="B378" s="3" t="s">
        <v>4</v>
      </c>
      <c r="F378" s="21"/>
      <c r="G378" s="22"/>
    </row>
    <row r="379" spans="1:8" s="3" customFormat="1" ht="7" customHeight="1" x14ac:dyDescent="0.3">
      <c r="A379" s="20"/>
      <c r="B379" s="25"/>
      <c r="F379" s="21"/>
      <c r="G379" s="22"/>
    </row>
    <row r="380" spans="1:8" s="3" customFormat="1" ht="13" x14ac:dyDescent="0.3">
      <c r="A380" s="20"/>
      <c r="B380" s="25" t="s">
        <v>105</v>
      </c>
      <c r="F380" s="21"/>
      <c r="G380" s="22"/>
    </row>
    <row r="381" spans="1:8" s="3" customFormat="1" ht="12.5" x14ac:dyDescent="0.25">
      <c r="A381" s="54">
        <v>6.8</v>
      </c>
      <c r="B381" s="3" t="s">
        <v>106</v>
      </c>
      <c r="F381" s="21"/>
      <c r="G381" s="22"/>
    </row>
    <row r="382" spans="1:8" s="3" customFormat="1" ht="12.5" x14ac:dyDescent="0.25">
      <c r="A382" s="54">
        <v>6.9</v>
      </c>
      <c r="B382" s="3" t="s">
        <v>4</v>
      </c>
      <c r="F382" s="21"/>
      <c r="G382" s="22"/>
    </row>
    <row r="383" spans="1:8" s="3" customFormat="1" ht="7" customHeight="1" x14ac:dyDescent="0.3">
      <c r="A383" s="20"/>
      <c r="B383" s="25"/>
      <c r="F383" s="21"/>
      <c r="G383" s="22"/>
    </row>
    <row r="384" spans="1:8" s="3" customFormat="1" ht="13" x14ac:dyDescent="0.3">
      <c r="A384" s="20"/>
      <c r="B384" s="25" t="s">
        <v>108</v>
      </c>
      <c r="F384" s="21"/>
      <c r="G384" s="22"/>
    </row>
    <row r="385" spans="1:7" s="3" customFormat="1" ht="12.5" x14ac:dyDescent="0.25">
      <c r="A385" s="57"/>
      <c r="B385" s="105" t="s">
        <v>222</v>
      </c>
      <c r="F385" s="21"/>
      <c r="G385" s="22"/>
    </row>
    <row r="386" spans="1:7" s="3" customFormat="1" ht="12.5" x14ac:dyDescent="0.25">
      <c r="A386" s="119">
        <v>6.1</v>
      </c>
      <c r="B386" s="121" t="s">
        <v>203</v>
      </c>
      <c r="F386" s="21"/>
      <c r="G386" s="22"/>
    </row>
    <row r="387" spans="1:7" s="3" customFormat="1" ht="12.5" x14ac:dyDescent="0.25">
      <c r="A387" s="57">
        <v>6.11</v>
      </c>
      <c r="B387" s="121" t="s">
        <v>228</v>
      </c>
      <c r="F387" s="21"/>
      <c r="G387" s="22"/>
    </row>
    <row r="388" spans="1:7" s="3" customFormat="1" ht="12.5" x14ac:dyDescent="0.25">
      <c r="A388" s="57">
        <v>6.12</v>
      </c>
      <c r="B388" s="121" t="s">
        <v>229</v>
      </c>
      <c r="F388" s="21"/>
      <c r="G388" s="22"/>
    </row>
    <row r="389" spans="1:7" s="3" customFormat="1" ht="12.5" x14ac:dyDescent="0.25">
      <c r="A389" s="57"/>
      <c r="B389" s="121"/>
      <c r="F389" s="21"/>
      <c r="G389" s="22"/>
    </row>
    <row r="390" spans="1:7" s="3" customFormat="1" ht="13" x14ac:dyDescent="0.3">
      <c r="A390" s="27"/>
      <c r="B390" s="114" t="s">
        <v>47</v>
      </c>
      <c r="F390" s="21">
        <f>SUM(F371:F388)</f>
        <v>0</v>
      </c>
      <c r="G390" s="22"/>
    </row>
    <row r="391" spans="1:7" s="3" customFormat="1" ht="13.5" thickBot="1" x14ac:dyDescent="0.35">
      <c r="A391" s="124"/>
      <c r="B391" s="125"/>
      <c r="C391" s="52"/>
      <c r="D391" s="52"/>
      <c r="E391" s="52"/>
      <c r="F391" s="55"/>
      <c r="G391" s="22"/>
    </row>
    <row r="392" spans="1:7" s="3" customFormat="1" ht="13" x14ac:dyDescent="0.3">
      <c r="A392" s="27"/>
      <c r="B392" s="25"/>
      <c r="F392" s="28"/>
      <c r="G392" s="22"/>
    </row>
    <row r="393" spans="1:7" s="3" customFormat="1" ht="13" x14ac:dyDescent="0.3">
      <c r="A393" s="27"/>
      <c r="B393" s="114" t="s">
        <v>48</v>
      </c>
      <c r="F393" s="21">
        <f>F390</f>
        <v>0</v>
      </c>
      <c r="G393" s="22"/>
    </row>
    <row r="394" spans="1:7" s="3" customFormat="1" ht="12.5" x14ac:dyDescent="0.25">
      <c r="A394" s="57"/>
      <c r="B394" s="121"/>
      <c r="F394" s="21"/>
      <c r="G394" s="22"/>
    </row>
    <row r="395" spans="1:7" s="3" customFormat="1" ht="13" x14ac:dyDescent="0.3">
      <c r="A395" s="27">
        <v>6</v>
      </c>
      <c r="B395" s="25" t="s">
        <v>473</v>
      </c>
      <c r="F395" s="21"/>
      <c r="G395" s="22"/>
    </row>
    <row r="396" spans="1:7" s="3" customFormat="1" ht="12.5" x14ac:dyDescent="0.25">
      <c r="A396" s="57"/>
      <c r="B396" s="121"/>
      <c r="F396" s="21"/>
      <c r="G396" s="22"/>
    </row>
    <row r="397" spans="1:7" s="3" customFormat="1" ht="13" x14ac:dyDescent="0.3">
      <c r="A397" s="57"/>
      <c r="B397" s="25" t="s">
        <v>474</v>
      </c>
      <c r="F397" s="21"/>
      <c r="G397" s="22"/>
    </row>
    <row r="398" spans="1:7" s="3" customFormat="1" ht="12.5" x14ac:dyDescent="0.25">
      <c r="A398" s="57"/>
      <c r="B398" s="105" t="s">
        <v>475</v>
      </c>
      <c r="F398" s="21"/>
      <c r="G398" s="22"/>
    </row>
    <row r="399" spans="1:7" s="3" customFormat="1" ht="12.5" x14ac:dyDescent="0.25">
      <c r="A399" s="57">
        <v>6.13</v>
      </c>
      <c r="B399" s="121" t="s">
        <v>230</v>
      </c>
      <c r="F399" s="21"/>
      <c r="G399" s="22"/>
    </row>
    <row r="400" spans="1:7" s="3" customFormat="1" ht="12.5" x14ac:dyDescent="0.25">
      <c r="A400" s="57">
        <v>6.14</v>
      </c>
      <c r="B400" s="121" t="s">
        <v>231</v>
      </c>
      <c r="F400" s="21"/>
      <c r="G400" s="22"/>
    </row>
    <row r="401" spans="1:7" s="3" customFormat="1" ht="12.5" x14ac:dyDescent="0.25">
      <c r="A401" s="57">
        <v>6.15</v>
      </c>
      <c r="B401" s="121" t="s">
        <v>232</v>
      </c>
      <c r="F401" s="21"/>
      <c r="G401" s="22"/>
    </row>
    <row r="402" spans="1:7" s="3" customFormat="1" ht="12.5" x14ac:dyDescent="0.25">
      <c r="A402" s="57">
        <v>6.16</v>
      </c>
      <c r="B402" s="121" t="s">
        <v>233</v>
      </c>
      <c r="F402" s="21"/>
      <c r="G402" s="22"/>
    </row>
    <row r="403" spans="1:7" s="3" customFormat="1" ht="12.5" x14ac:dyDescent="0.25">
      <c r="A403" s="57">
        <v>6.17</v>
      </c>
      <c r="B403" s="121" t="s">
        <v>234</v>
      </c>
      <c r="F403" s="21"/>
      <c r="G403" s="22"/>
    </row>
    <row r="404" spans="1:7" s="3" customFormat="1" ht="12.5" x14ac:dyDescent="0.25">
      <c r="A404" s="57">
        <v>6.18</v>
      </c>
      <c r="B404" s="121" t="s">
        <v>235</v>
      </c>
      <c r="F404" s="21"/>
      <c r="G404" s="22"/>
    </row>
    <row r="405" spans="1:7" s="3" customFormat="1" ht="12.5" x14ac:dyDescent="0.25">
      <c r="A405" s="57">
        <v>6.19</v>
      </c>
      <c r="B405" s="121" t="s">
        <v>236</v>
      </c>
      <c r="F405" s="21"/>
      <c r="G405" s="22"/>
    </row>
    <row r="406" spans="1:7" s="3" customFormat="1" ht="12.5" x14ac:dyDescent="0.25">
      <c r="A406" s="119">
        <v>6.2</v>
      </c>
      <c r="B406" s="121" t="s">
        <v>237</v>
      </c>
      <c r="F406" s="21"/>
      <c r="G406" s="22"/>
    </row>
    <row r="407" spans="1:7" s="3" customFormat="1" ht="12.5" x14ac:dyDescent="0.25">
      <c r="A407" s="57">
        <v>6.21</v>
      </c>
      <c r="B407" s="121" t="s">
        <v>238</v>
      </c>
      <c r="F407" s="21"/>
      <c r="G407" s="22"/>
    </row>
    <row r="408" spans="1:7" s="3" customFormat="1" ht="12.5" x14ac:dyDescent="0.25">
      <c r="A408" s="57">
        <v>6.22</v>
      </c>
      <c r="B408" s="121" t="s">
        <v>239</v>
      </c>
      <c r="F408" s="21"/>
      <c r="G408" s="22"/>
    </row>
    <row r="409" spans="1:7" s="3" customFormat="1" ht="12.5" x14ac:dyDescent="0.25">
      <c r="A409" s="57">
        <v>6.23</v>
      </c>
      <c r="B409" s="121" t="s">
        <v>240</v>
      </c>
      <c r="F409" s="21"/>
      <c r="G409" s="22"/>
    </row>
    <row r="410" spans="1:7" s="3" customFormat="1" ht="12.5" x14ac:dyDescent="0.25">
      <c r="A410" s="57">
        <v>6.24</v>
      </c>
      <c r="B410" s="121" t="s">
        <v>241</v>
      </c>
      <c r="F410" s="21"/>
      <c r="G410" s="22"/>
    </row>
    <row r="411" spans="1:7" s="3" customFormat="1" ht="12.5" x14ac:dyDescent="0.25">
      <c r="A411" s="57"/>
      <c r="B411" s="105" t="s">
        <v>202</v>
      </c>
      <c r="F411" s="21"/>
      <c r="G411" s="22"/>
    </row>
    <row r="412" spans="1:7" s="3" customFormat="1" ht="12.5" x14ac:dyDescent="0.25">
      <c r="A412" s="57">
        <v>6.25</v>
      </c>
      <c r="B412" s="121" t="s">
        <v>203</v>
      </c>
      <c r="F412" s="21"/>
      <c r="G412" s="22"/>
    </row>
    <row r="413" spans="1:7" s="3" customFormat="1" ht="25" x14ac:dyDescent="0.25">
      <c r="A413" s="57">
        <v>6.26</v>
      </c>
      <c r="B413" s="121" t="s">
        <v>337</v>
      </c>
      <c r="F413" s="21"/>
      <c r="G413" s="22"/>
    </row>
    <row r="414" spans="1:7" s="3" customFormat="1" ht="12.5" x14ac:dyDescent="0.25">
      <c r="A414" s="57">
        <v>6.27</v>
      </c>
      <c r="B414" s="121" t="s">
        <v>204</v>
      </c>
      <c r="F414" s="21"/>
      <c r="G414" s="22"/>
    </row>
    <row r="415" spans="1:7" s="3" customFormat="1" ht="12.5" x14ac:dyDescent="0.25">
      <c r="A415" s="57">
        <v>6.28</v>
      </c>
      <c r="B415" s="121" t="s">
        <v>205</v>
      </c>
      <c r="F415" s="21"/>
      <c r="G415" s="22"/>
    </row>
    <row r="416" spans="1:7" s="3" customFormat="1" ht="12.5" x14ac:dyDescent="0.25">
      <c r="A416" s="57">
        <v>6.29</v>
      </c>
      <c r="B416" s="121" t="s">
        <v>206</v>
      </c>
      <c r="F416" s="21"/>
      <c r="G416" s="22"/>
    </row>
    <row r="417" spans="1:7" s="3" customFormat="1" ht="12.5" x14ac:dyDescent="0.25">
      <c r="A417" s="119">
        <v>6.3</v>
      </c>
      <c r="B417" s="121" t="s">
        <v>207</v>
      </c>
      <c r="F417" s="21"/>
      <c r="G417" s="22"/>
    </row>
    <row r="418" spans="1:7" s="3" customFormat="1" ht="12.5" x14ac:dyDescent="0.25">
      <c r="A418" s="57">
        <v>6.31</v>
      </c>
      <c r="B418" s="121" t="s">
        <v>208</v>
      </c>
      <c r="F418" s="21"/>
      <c r="G418" s="22"/>
    </row>
    <row r="419" spans="1:7" s="3" customFormat="1" ht="12.5" x14ac:dyDescent="0.25">
      <c r="A419" s="57">
        <v>6.32</v>
      </c>
      <c r="B419" s="121" t="s">
        <v>209</v>
      </c>
      <c r="F419" s="21"/>
      <c r="G419" s="22"/>
    </row>
    <row r="420" spans="1:7" s="3" customFormat="1" ht="12.5" x14ac:dyDescent="0.25">
      <c r="A420" s="57">
        <v>6.33</v>
      </c>
      <c r="B420" s="121" t="s">
        <v>210</v>
      </c>
      <c r="F420" s="21"/>
      <c r="G420" s="22"/>
    </row>
    <row r="421" spans="1:7" s="3" customFormat="1" ht="12.5" x14ac:dyDescent="0.25">
      <c r="A421" s="57">
        <v>6.34</v>
      </c>
      <c r="B421" s="121" t="s">
        <v>211</v>
      </c>
      <c r="F421" s="21"/>
      <c r="G421" s="22"/>
    </row>
    <row r="422" spans="1:7" s="3" customFormat="1" ht="12.5" x14ac:dyDescent="0.25">
      <c r="A422" s="57">
        <v>6.35</v>
      </c>
      <c r="B422" s="121" t="s">
        <v>212</v>
      </c>
      <c r="F422" s="21"/>
      <c r="G422" s="22"/>
    </row>
    <row r="423" spans="1:7" s="3" customFormat="1" ht="12.5" x14ac:dyDescent="0.25">
      <c r="A423" s="57">
        <v>6.36</v>
      </c>
      <c r="B423" s="121" t="s">
        <v>213</v>
      </c>
      <c r="F423" s="21"/>
      <c r="G423" s="22"/>
    </row>
    <row r="424" spans="1:7" s="3" customFormat="1" ht="12.5" x14ac:dyDescent="0.25">
      <c r="A424" s="57">
        <v>6.37</v>
      </c>
      <c r="B424" s="121" t="s">
        <v>214</v>
      </c>
      <c r="F424" s="21"/>
      <c r="G424" s="22"/>
    </row>
    <row r="425" spans="1:7" s="3" customFormat="1" ht="12.5" x14ac:dyDescent="0.25">
      <c r="A425" s="57">
        <v>6.38</v>
      </c>
      <c r="B425" s="121" t="s">
        <v>215</v>
      </c>
      <c r="F425" s="21"/>
      <c r="G425" s="22"/>
    </row>
    <row r="426" spans="1:7" s="3" customFormat="1" ht="12.5" x14ac:dyDescent="0.25">
      <c r="A426" s="57">
        <v>6.39</v>
      </c>
      <c r="B426" s="121" t="s">
        <v>216</v>
      </c>
      <c r="F426" s="21"/>
      <c r="G426" s="22"/>
    </row>
    <row r="427" spans="1:7" s="3" customFormat="1" ht="12.5" x14ac:dyDescent="0.25">
      <c r="A427" s="119">
        <v>6.4</v>
      </c>
      <c r="B427" s="121" t="s">
        <v>217</v>
      </c>
      <c r="F427" s="21"/>
      <c r="G427" s="22"/>
    </row>
    <row r="428" spans="1:7" s="3" customFormat="1" ht="12.5" x14ac:dyDescent="0.25">
      <c r="A428" s="57">
        <v>6.41</v>
      </c>
      <c r="B428" s="121" t="s">
        <v>218</v>
      </c>
      <c r="F428" s="21"/>
      <c r="G428" s="22"/>
    </row>
    <row r="429" spans="1:7" s="3" customFormat="1" ht="12.5" x14ac:dyDescent="0.25">
      <c r="A429" s="57">
        <v>6.42</v>
      </c>
      <c r="B429" s="121" t="s">
        <v>219</v>
      </c>
      <c r="F429" s="21"/>
      <c r="G429" s="22"/>
    </row>
    <row r="430" spans="1:7" s="3" customFormat="1" ht="12.5" x14ac:dyDescent="0.25">
      <c r="A430" s="57">
        <v>6.43</v>
      </c>
      <c r="B430" s="121" t="s">
        <v>220</v>
      </c>
      <c r="F430" s="21"/>
      <c r="G430" s="22"/>
    </row>
    <row r="431" spans="1:7" s="3" customFormat="1" ht="12.5" x14ac:dyDescent="0.25">
      <c r="A431" s="57">
        <v>6.44</v>
      </c>
      <c r="B431" s="121" t="s">
        <v>221</v>
      </c>
      <c r="F431" s="21"/>
      <c r="G431" s="22"/>
    </row>
    <row r="432" spans="1:7" s="3" customFormat="1" ht="12.5" x14ac:dyDescent="0.25">
      <c r="A432" s="57">
        <v>6.45</v>
      </c>
      <c r="B432" s="3" t="s">
        <v>4</v>
      </c>
      <c r="F432" s="21"/>
      <c r="G432" s="22"/>
    </row>
    <row r="433" spans="1:7" s="3" customFormat="1" ht="7" customHeight="1" x14ac:dyDescent="0.25">
      <c r="A433" s="57"/>
      <c r="B433" s="106"/>
      <c r="F433" s="21"/>
      <c r="G433" s="22"/>
    </row>
    <row r="434" spans="1:7" s="3" customFormat="1" ht="13" x14ac:dyDescent="0.3">
      <c r="A434" s="20"/>
      <c r="B434" s="25" t="s">
        <v>107</v>
      </c>
      <c r="F434" s="21"/>
      <c r="G434" s="22"/>
    </row>
    <row r="435" spans="1:7" s="3" customFormat="1" ht="12.5" x14ac:dyDescent="0.25">
      <c r="A435" s="50">
        <v>6.46</v>
      </c>
      <c r="B435" s="3" t="s">
        <v>199</v>
      </c>
      <c r="F435" s="21"/>
      <c r="G435" s="22"/>
    </row>
    <row r="436" spans="1:7" s="3" customFormat="1" ht="12.5" x14ac:dyDescent="0.25">
      <c r="A436" s="50">
        <v>6.47</v>
      </c>
      <c r="B436" s="3" t="s">
        <v>4</v>
      </c>
      <c r="F436" s="21"/>
      <c r="G436" s="22"/>
    </row>
    <row r="437" spans="1:7" s="3" customFormat="1" ht="12.5" x14ac:dyDescent="0.25">
      <c r="A437" s="20"/>
      <c r="B437" s="106"/>
      <c r="F437" s="26"/>
      <c r="G437" s="22"/>
    </row>
    <row r="438" spans="1:7" s="3" customFormat="1" ht="26" x14ac:dyDescent="0.3">
      <c r="A438" s="20"/>
      <c r="B438" s="56" t="s">
        <v>109</v>
      </c>
      <c r="E438" s="23" t="s">
        <v>0</v>
      </c>
      <c r="F438" s="21">
        <f>SUM(F393:F436)</f>
        <v>0</v>
      </c>
      <c r="G438" s="22"/>
    </row>
    <row r="439" spans="1:7" s="3" customFormat="1" ht="12.5" x14ac:dyDescent="0.25">
      <c r="A439" s="20"/>
      <c r="B439" s="106"/>
      <c r="F439" s="21"/>
      <c r="G439" s="22"/>
    </row>
    <row r="440" spans="1:7" s="3" customFormat="1" ht="12.5" x14ac:dyDescent="0.25">
      <c r="A440" s="20"/>
      <c r="B440" s="106"/>
      <c r="F440" s="21"/>
      <c r="G440" s="22"/>
    </row>
    <row r="441" spans="1:7" s="3" customFormat="1" ht="12.5" x14ac:dyDescent="0.25">
      <c r="A441" s="20"/>
      <c r="B441" s="106"/>
      <c r="F441" s="21"/>
      <c r="G441" s="22"/>
    </row>
    <row r="442" spans="1:7" s="3" customFormat="1" ht="12.5" x14ac:dyDescent="0.25">
      <c r="A442" s="20"/>
      <c r="B442" s="106"/>
      <c r="F442" s="21"/>
      <c r="G442" s="22"/>
    </row>
    <row r="443" spans="1:7" s="3" customFormat="1" ht="12.5" x14ac:dyDescent="0.25">
      <c r="A443" s="20"/>
      <c r="B443" s="106"/>
      <c r="F443" s="21"/>
      <c r="G443" s="22"/>
    </row>
    <row r="444" spans="1:7" s="3" customFormat="1" ht="13" thickBot="1" x14ac:dyDescent="0.3">
      <c r="A444" s="51"/>
      <c r="B444" s="152"/>
      <c r="C444" s="52"/>
      <c r="D444" s="52"/>
      <c r="E444" s="52"/>
      <c r="F444" s="53"/>
      <c r="G444" s="22"/>
    </row>
    <row r="445" spans="1:7" s="3" customFormat="1" ht="12.5" x14ac:dyDescent="0.25">
      <c r="A445" s="20"/>
      <c r="B445" s="106"/>
      <c r="F445" s="21"/>
      <c r="G445" s="22"/>
    </row>
    <row r="446" spans="1:7" s="3" customFormat="1" ht="26" x14ac:dyDescent="0.3">
      <c r="A446" s="128">
        <v>11</v>
      </c>
      <c r="B446" s="56" t="s">
        <v>49</v>
      </c>
      <c r="F446" s="21"/>
      <c r="G446" s="22"/>
    </row>
    <row r="447" spans="1:7" s="3" customFormat="1" ht="12.5" x14ac:dyDescent="0.25">
      <c r="A447" s="20">
        <v>11.1</v>
      </c>
      <c r="B447" s="3" t="s">
        <v>12</v>
      </c>
      <c r="F447" s="21"/>
      <c r="G447" s="22"/>
    </row>
    <row r="448" spans="1:7" s="3" customFormat="1" ht="12.5" x14ac:dyDescent="0.25">
      <c r="A448" s="22"/>
      <c r="F448" s="26"/>
      <c r="G448" s="22"/>
    </row>
    <row r="449" spans="1:7" s="3" customFormat="1" ht="13" x14ac:dyDescent="0.3">
      <c r="A449" s="20"/>
      <c r="B449" s="25" t="s">
        <v>56</v>
      </c>
      <c r="E449" s="23" t="s">
        <v>0</v>
      </c>
      <c r="F449" s="21">
        <f>SUM(F447)</f>
        <v>0</v>
      </c>
      <c r="G449" s="22"/>
    </row>
    <row r="450" spans="1:7" s="3" customFormat="1" ht="12.5" x14ac:dyDescent="0.25">
      <c r="A450" s="20"/>
      <c r="F450" s="21"/>
      <c r="G450" s="22"/>
    </row>
    <row r="451" spans="1:7" s="3" customFormat="1" ht="12.5" x14ac:dyDescent="0.25">
      <c r="A451" s="20"/>
      <c r="F451" s="21"/>
      <c r="G451" s="22"/>
    </row>
    <row r="452" spans="1:7" s="3" customFormat="1" ht="12.5" x14ac:dyDescent="0.25">
      <c r="A452" s="20"/>
      <c r="F452" s="21"/>
      <c r="G452" s="22"/>
    </row>
    <row r="453" spans="1:7" s="3" customFormat="1" ht="13" x14ac:dyDescent="0.3">
      <c r="A453" s="27">
        <v>12</v>
      </c>
      <c r="B453" s="25" t="s">
        <v>5</v>
      </c>
      <c r="F453" s="21"/>
      <c r="G453" s="22"/>
    </row>
    <row r="454" spans="1:7" s="3" customFormat="1" ht="12.5" x14ac:dyDescent="0.25">
      <c r="A454" s="20">
        <v>12.1</v>
      </c>
      <c r="B454" s="3" t="s">
        <v>33</v>
      </c>
      <c r="F454" s="21"/>
      <c r="G454" s="22"/>
    </row>
    <row r="455" spans="1:7" s="3" customFormat="1" ht="12.5" x14ac:dyDescent="0.25">
      <c r="A455" s="22"/>
      <c r="B455" s="3" t="s">
        <v>31</v>
      </c>
      <c r="F455" s="21"/>
      <c r="G455" s="22"/>
    </row>
    <row r="456" spans="1:7" s="3" customFormat="1" ht="12.5" x14ac:dyDescent="0.25">
      <c r="A456" s="22"/>
      <c r="B456" s="3" t="s">
        <v>60</v>
      </c>
      <c r="F456" s="21"/>
      <c r="G456" s="22"/>
    </row>
    <row r="457" spans="1:7" s="3" customFormat="1" ht="12.5" x14ac:dyDescent="0.25">
      <c r="A457" s="22"/>
      <c r="F457" s="26"/>
      <c r="G457" s="22"/>
    </row>
    <row r="458" spans="1:7" s="3" customFormat="1" ht="13" x14ac:dyDescent="0.3">
      <c r="A458" s="22"/>
      <c r="B458" s="25" t="s">
        <v>57</v>
      </c>
      <c r="E458" s="23" t="s">
        <v>0</v>
      </c>
      <c r="F458" s="21">
        <f>F454</f>
        <v>0</v>
      </c>
      <c r="G458" s="22"/>
    </row>
    <row r="459" spans="1:7" s="3" customFormat="1" ht="8.25" customHeight="1" x14ac:dyDescent="0.25">
      <c r="A459" s="22"/>
      <c r="F459" s="21"/>
    </row>
    <row r="460" spans="1:7" s="3" customFormat="1" ht="12.5" x14ac:dyDescent="0.25">
      <c r="A460" s="22"/>
      <c r="F460" s="21"/>
    </row>
    <row r="461" spans="1:7" s="3" customFormat="1" ht="12.5" x14ac:dyDescent="0.25">
      <c r="A461" s="22"/>
      <c r="F461" s="21"/>
    </row>
    <row r="462" spans="1:7" s="3" customFormat="1" ht="13" x14ac:dyDescent="0.3">
      <c r="A462" s="27">
        <v>13</v>
      </c>
      <c r="B462" s="25" t="s">
        <v>113</v>
      </c>
      <c r="D462" s="139">
        <v>0</v>
      </c>
      <c r="F462" s="21"/>
    </row>
    <row r="463" spans="1:7" s="3" customFormat="1" ht="38" x14ac:dyDescent="0.3">
      <c r="A463" s="27"/>
      <c r="B463" s="121" t="s">
        <v>32</v>
      </c>
      <c r="F463" s="21"/>
    </row>
    <row r="464" spans="1:7" s="3" customFormat="1" ht="13" x14ac:dyDescent="0.3">
      <c r="A464" s="27"/>
      <c r="B464" s="25"/>
      <c r="F464" s="26"/>
    </row>
    <row r="465" spans="1:6" s="3" customFormat="1" ht="13" x14ac:dyDescent="0.3">
      <c r="A465" s="27"/>
      <c r="B465" s="25" t="s">
        <v>114</v>
      </c>
      <c r="E465" s="23" t="s">
        <v>0</v>
      </c>
      <c r="F465" s="21">
        <f>F463</f>
        <v>0</v>
      </c>
    </row>
    <row r="466" spans="1:6" s="3" customFormat="1" ht="13" x14ac:dyDescent="0.3">
      <c r="A466" s="27"/>
      <c r="B466" s="25"/>
      <c r="F466" s="21"/>
    </row>
    <row r="467" spans="1:6" s="3" customFormat="1" ht="13" x14ac:dyDescent="0.3">
      <c r="A467" s="27"/>
      <c r="B467" s="25"/>
      <c r="F467" s="21"/>
    </row>
    <row r="468" spans="1:6" s="3" customFormat="1" ht="13" x14ac:dyDescent="0.25">
      <c r="A468" s="140">
        <v>14</v>
      </c>
      <c r="B468" s="171" t="s">
        <v>35</v>
      </c>
      <c r="C468" s="171"/>
      <c r="D468" s="171"/>
      <c r="F468" s="21"/>
    </row>
    <row r="469" spans="1:6" s="3" customFormat="1" ht="12.5" x14ac:dyDescent="0.25">
      <c r="A469" s="22"/>
      <c r="F469" s="26"/>
    </row>
    <row r="470" spans="1:6" s="3" customFormat="1" ht="13" x14ac:dyDescent="0.3">
      <c r="A470" s="22"/>
      <c r="B470" s="25" t="s">
        <v>115</v>
      </c>
      <c r="E470" s="23" t="s">
        <v>0</v>
      </c>
      <c r="F470" s="21">
        <f>F468</f>
        <v>0</v>
      </c>
    </row>
    <row r="471" spans="1:6" s="3" customFormat="1" ht="13" x14ac:dyDescent="0.3">
      <c r="A471" s="22"/>
      <c r="B471" s="25"/>
      <c r="E471" s="23"/>
      <c r="F471" s="21"/>
    </row>
    <row r="472" spans="1:6" s="3" customFormat="1" ht="13" x14ac:dyDescent="0.3">
      <c r="A472" s="22"/>
      <c r="B472" s="25"/>
      <c r="E472" s="23"/>
      <c r="F472" s="21"/>
    </row>
    <row r="473" spans="1:6" s="3" customFormat="1" ht="13" x14ac:dyDescent="0.3">
      <c r="A473" s="22"/>
      <c r="B473" s="25"/>
      <c r="E473" s="23"/>
      <c r="F473" s="21"/>
    </row>
    <row r="474" spans="1:6" s="3" customFormat="1" ht="13" x14ac:dyDescent="0.3">
      <c r="A474" s="22"/>
      <c r="B474" s="25"/>
      <c r="E474" s="23"/>
      <c r="F474" s="21"/>
    </row>
    <row r="475" spans="1:6" s="3" customFormat="1" ht="13" x14ac:dyDescent="0.3">
      <c r="A475" s="22"/>
      <c r="B475" s="25"/>
      <c r="E475" s="23"/>
      <c r="F475" s="21"/>
    </row>
    <row r="476" spans="1:6" s="3" customFormat="1" ht="13" x14ac:dyDescent="0.3">
      <c r="A476" s="22"/>
      <c r="B476" s="25"/>
      <c r="E476" s="23"/>
      <c r="F476" s="21"/>
    </row>
    <row r="477" spans="1:6" s="3" customFormat="1" ht="13" x14ac:dyDescent="0.3">
      <c r="A477" s="22"/>
      <c r="B477" s="25"/>
      <c r="E477" s="23"/>
      <c r="F477" s="21"/>
    </row>
    <row r="478" spans="1:6" s="3" customFormat="1" ht="13" x14ac:dyDescent="0.3">
      <c r="A478" s="22"/>
      <c r="B478" s="25"/>
      <c r="E478" s="23"/>
      <c r="F478" s="21"/>
    </row>
    <row r="479" spans="1:6" s="3" customFormat="1" ht="13" x14ac:dyDescent="0.3">
      <c r="A479" s="22"/>
      <c r="B479" s="25"/>
      <c r="E479" s="23"/>
      <c r="F479" s="21"/>
    </row>
    <row r="480" spans="1:6" s="3" customFormat="1" ht="13" x14ac:dyDescent="0.3">
      <c r="A480" s="22"/>
      <c r="B480" s="25"/>
      <c r="E480" s="23"/>
      <c r="F480" s="21"/>
    </row>
    <row r="481" spans="1:6" s="3" customFormat="1" ht="13" x14ac:dyDescent="0.3">
      <c r="A481" s="22"/>
      <c r="B481" s="25"/>
      <c r="E481" s="23"/>
      <c r="F481" s="21"/>
    </row>
    <row r="482" spans="1:6" s="3" customFormat="1" ht="13" x14ac:dyDescent="0.3">
      <c r="A482" s="22"/>
      <c r="B482" s="25"/>
      <c r="E482" s="23"/>
      <c r="F482" s="21"/>
    </row>
    <row r="483" spans="1:6" s="3" customFormat="1" ht="13" x14ac:dyDescent="0.3">
      <c r="A483" s="22"/>
      <c r="B483" s="25"/>
      <c r="E483" s="23"/>
      <c r="F483" s="21"/>
    </row>
    <row r="484" spans="1:6" s="3" customFormat="1" ht="13" x14ac:dyDescent="0.3">
      <c r="A484" s="22"/>
      <c r="B484" s="25"/>
      <c r="E484" s="23"/>
      <c r="F484" s="21"/>
    </row>
    <row r="485" spans="1:6" s="3" customFormat="1" ht="13" x14ac:dyDescent="0.3">
      <c r="A485" s="22"/>
      <c r="B485" s="25"/>
      <c r="E485" s="23"/>
      <c r="F485" s="21"/>
    </row>
    <row r="486" spans="1:6" s="3" customFormat="1" ht="13" x14ac:dyDescent="0.3">
      <c r="A486" s="22"/>
      <c r="B486" s="25"/>
      <c r="E486" s="23"/>
      <c r="F486" s="21"/>
    </row>
    <row r="487" spans="1:6" s="3" customFormat="1" ht="13" x14ac:dyDescent="0.3">
      <c r="A487" s="22"/>
      <c r="B487" s="25"/>
      <c r="E487" s="23"/>
      <c r="F487" s="21"/>
    </row>
    <row r="488" spans="1:6" s="3" customFormat="1" ht="13" x14ac:dyDescent="0.3">
      <c r="A488" s="22"/>
      <c r="B488" s="25"/>
      <c r="E488" s="23"/>
      <c r="F488" s="21"/>
    </row>
    <row r="489" spans="1:6" s="3" customFormat="1" ht="13" x14ac:dyDescent="0.3">
      <c r="A489" s="22"/>
      <c r="B489" s="25"/>
      <c r="E489" s="23"/>
      <c r="F489" s="21"/>
    </row>
    <row r="490" spans="1:6" s="3" customFormat="1" ht="13" x14ac:dyDescent="0.3">
      <c r="A490" s="22"/>
      <c r="B490" s="25"/>
      <c r="E490" s="23"/>
      <c r="F490" s="21"/>
    </row>
    <row r="491" spans="1:6" s="3" customFormat="1" ht="13" x14ac:dyDescent="0.3">
      <c r="A491" s="22"/>
      <c r="B491" s="25"/>
      <c r="E491" s="23"/>
      <c r="F491" s="21"/>
    </row>
    <row r="492" spans="1:6" s="3" customFormat="1" ht="13" x14ac:dyDescent="0.3">
      <c r="A492" s="22"/>
      <c r="B492" s="25"/>
      <c r="E492" s="23"/>
      <c r="F492" s="21"/>
    </row>
    <row r="493" spans="1:6" s="3" customFormat="1" ht="13" x14ac:dyDescent="0.3">
      <c r="A493" s="22"/>
      <c r="B493" s="25"/>
      <c r="E493" s="23"/>
      <c r="F493" s="21"/>
    </row>
    <row r="494" spans="1:6" ht="16" thickBot="1" x14ac:dyDescent="0.4">
      <c r="A494" s="141"/>
      <c r="B494" s="16"/>
      <c r="C494" s="16"/>
      <c r="D494" s="16"/>
      <c r="E494" s="16"/>
      <c r="F494" s="53"/>
    </row>
    <row r="495" spans="1:6" x14ac:dyDescent="0.35">
      <c r="B495" s="30"/>
      <c r="C495" s="30"/>
      <c r="D495" s="30"/>
      <c r="E495" s="30"/>
      <c r="F495" s="31"/>
    </row>
    <row r="496" spans="1:6" x14ac:dyDescent="0.35">
      <c r="B496" s="30"/>
      <c r="C496" s="30"/>
      <c r="D496" s="30"/>
      <c r="E496" s="30"/>
      <c r="F496" s="31"/>
    </row>
  </sheetData>
  <mergeCells count="2">
    <mergeCell ref="B9:D9"/>
    <mergeCell ref="B468:D468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4" firstPageNumber="19" fitToHeight="0" orientation="portrait" r:id="rId1"/>
  <headerFooter alignWithMargins="0">
    <oddFooter>&amp;C&amp;"Arial,Regular"&amp;10&amp;P</oddFooter>
  </headerFooter>
  <rowBreaks count="1" manualBreakCount="1">
    <brk id="49" min="1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9433-84F4-41B4-8C7D-A4B4C996C82D}">
  <sheetPr>
    <tabColor rgb="FF92D050"/>
    <pageSetUpPr fitToPage="1"/>
  </sheetPr>
  <dimension ref="A1:G243"/>
  <sheetViews>
    <sheetView view="pageBreakPreview" zoomScaleNormal="100" zoomScaleSheetLayoutView="100" workbookViewId="0">
      <selection activeCell="H1" sqref="H1:M1048576"/>
    </sheetView>
  </sheetViews>
  <sheetFormatPr defaultColWidth="9" defaultRowHeight="15.5" x14ac:dyDescent="0.35"/>
  <cols>
    <col min="1" max="1" width="5.33203125" style="1" customWidth="1"/>
    <col min="2" max="2" width="42.5" style="1" customWidth="1"/>
    <col min="3" max="3" width="2.33203125" style="1" customWidth="1"/>
    <col min="4" max="4" width="8.5" style="1" customWidth="1"/>
    <col min="5" max="5" width="11.5" style="1" customWidth="1"/>
    <col min="6" max="6" width="14.58203125" style="6" customWidth="1"/>
    <col min="7" max="7" width="1.83203125" style="1" customWidth="1"/>
    <col min="8" max="16384" width="9" style="1"/>
  </cols>
  <sheetData>
    <row r="1" spans="1:7" x14ac:dyDescent="0.35">
      <c r="A1" s="5"/>
      <c r="B1" s="2"/>
      <c r="C1" s="2"/>
      <c r="F1" s="48"/>
    </row>
    <row r="2" spans="1:7" ht="18" x14ac:dyDescent="0.35">
      <c r="A2" s="35" t="s">
        <v>150</v>
      </c>
      <c r="E2"/>
      <c r="F2" s="36"/>
    </row>
    <row r="3" spans="1:7" ht="19.149999999999999" customHeight="1" x14ac:dyDescent="0.35">
      <c r="A3" s="35" t="s">
        <v>151</v>
      </c>
      <c r="F3" s="36"/>
    </row>
    <row r="4" spans="1:7" ht="18" x14ac:dyDescent="0.35">
      <c r="A4" s="29" t="s">
        <v>421</v>
      </c>
      <c r="B4" s="8"/>
      <c r="C4" s="8"/>
      <c r="D4" s="8"/>
      <c r="E4" s="8"/>
      <c r="F4" s="9"/>
    </row>
    <row r="5" spans="1:7" x14ac:dyDescent="0.35">
      <c r="A5" s="10"/>
      <c r="F5" s="11"/>
      <c r="G5" s="12"/>
    </row>
    <row r="6" spans="1:7" x14ac:dyDescent="0.35">
      <c r="A6" s="13" t="s">
        <v>36</v>
      </c>
      <c r="F6" s="14" t="s">
        <v>0</v>
      </c>
      <c r="G6" s="12"/>
    </row>
    <row r="7" spans="1:7" ht="10.5" customHeight="1" thickBot="1" x14ac:dyDescent="0.4">
      <c r="A7" s="15"/>
      <c r="B7" s="16"/>
      <c r="C7" s="16"/>
      <c r="D7" s="16"/>
      <c r="E7" s="16"/>
      <c r="F7" s="17"/>
      <c r="G7" s="12"/>
    </row>
    <row r="8" spans="1:7" ht="10.5" customHeight="1" x14ac:dyDescent="0.35">
      <c r="A8" s="12"/>
      <c r="F8" s="24"/>
    </row>
    <row r="9" spans="1:7" ht="77" customHeight="1" x14ac:dyDescent="0.35">
      <c r="A9" s="12"/>
      <c r="B9" s="169" t="s">
        <v>323</v>
      </c>
      <c r="C9" s="169"/>
      <c r="D9" s="169"/>
      <c r="F9" s="18"/>
    </row>
    <row r="10" spans="1:7" ht="10.5" customHeight="1" thickBot="1" x14ac:dyDescent="0.4">
      <c r="A10" s="15"/>
      <c r="B10" s="16"/>
      <c r="C10" s="16"/>
      <c r="D10" s="16"/>
      <c r="F10" s="19"/>
    </row>
    <row r="11" spans="1:7" s="3" customFormat="1" ht="12.5" x14ac:dyDescent="0.25">
      <c r="A11" s="20"/>
      <c r="D11" s="58"/>
      <c r="E11" s="59"/>
      <c r="F11" s="60"/>
    </row>
    <row r="12" spans="1:7" s="3" customFormat="1" ht="14" x14ac:dyDescent="0.3">
      <c r="A12" s="61">
        <v>0</v>
      </c>
      <c r="B12" s="62" t="s">
        <v>37</v>
      </c>
      <c r="D12" s="58"/>
      <c r="E12" s="58"/>
      <c r="F12" s="60"/>
    </row>
    <row r="13" spans="1:7" s="3" customFormat="1" ht="12.5" x14ac:dyDescent="0.25">
      <c r="A13" s="20"/>
      <c r="D13" s="58"/>
      <c r="E13" s="58"/>
      <c r="F13" s="60"/>
    </row>
    <row r="14" spans="1:7" s="3" customFormat="1" ht="28" x14ac:dyDescent="0.3">
      <c r="A14" s="69">
        <v>6</v>
      </c>
      <c r="B14" s="70" t="s">
        <v>112</v>
      </c>
      <c r="C14" s="64"/>
      <c r="D14" s="65"/>
      <c r="E14" s="65"/>
      <c r="F14" s="67">
        <f>F98</f>
        <v>0</v>
      </c>
    </row>
    <row r="15" spans="1:7" s="3" customFormat="1" ht="12.5" x14ac:dyDescent="0.25">
      <c r="A15" s="20"/>
      <c r="D15" s="58"/>
      <c r="E15" s="58"/>
      <c r="F15" s="60"/>
    </row>
    <row r="16" spans="1:7" s="3" customFormat="1" ht="14" x14ac:dyDescent="0.3">
      <c r="A16" s="63">
        <v>9</v>
      </c>
      <c r="B16" s="71" t="s">
        <v>30</v>
      </c>
      <c r="C16" s="64"/>
      <c r="D16" s="65"/>
      <c r="E16" s="65"/>
      <c r="F16" s="67">
        <f>F179</f>
        <v>0</v>
      </c>
    </row>
    <row r="17" spans="1:6" s="3" customFormat="1" ht="14" x14ac:dyDescent="0.3">
      <c r="A17" s="63"/>
      <c r="B17" s="68"/>
      <c r="C17" s="64"/>
      <c r="D17" s="65"/>
      <c r="E17" s="65"/>
      <c r="F17" s="67"/>
    </row>
    <row r="18" spans="1:6" s="3" customFormat="1" ht="28" x14ac:dyDescent="0.3">
      <c r="A18" s="69">
        <v>11</v>
      </c>
      <c r="B18" s="70" t="s">
        <v>49</v>
      </c>
      <c r="C18" s="64"/>
      <c r="D18" s="65"/>
      <c r="E18" s="65"/>
      <c r="F18" s="67">
        <f>F185</f>
        <v>0</v>
      </c>
    </row>
    <row r="19" spans="1:6" s="3" customFormat="1" ht="14" x14ac:dyDescent="0.3">
      <c r="A19" s="63"/>
      <c r="B19" s="68"/>
      <c r="C19" s="64"/>
      <c r="D19" s="65"/>
      <c r="E19" s="65"/>
      <c r="F19" s="67"/>
    </row>
    <row r="20" spans="1:6" s="3" customFormat="1" ht="14" x14ac:dyDescent="0.3">
      <c r="A20" s="63">
        <v>12</v>
      </c>
      <c r="B20" s="64" t="s">
        <v>5</v>
      </c>
      <c r="C20" s="64"/>
      <c r="D20" s="65"/>
      <c r="E20" s="65"/>
      <c r="F20" s="67">
        <f>F197</f>
        <v>0</v>
      </c>
    </row>
    <row r="21" spans="1:6" s="3" customFormat="1" ht="14" x14ac:dyDescent="0.3">
      <c r="A21" s="63"/>
      <c r="B21" s="68"/>
      <c r="C21" s="64"/>
      <c r="D21" s="65"/>
      <c r="E21" s="65"/>
      <c r="F21" s="67"/>
    </row>
    <row r="22" spans="1:6" s="3" customFormat="1" ht="14" x14ac:dyDescent="0.3">
      <c r="A22" s="20">
        <v>13</v>
      </c>
      <c r="B22" s="64" t="s">
        <v>50</v>
      </c>
      <c r="D22" s="72" t="s">
        <v>51</v>
      </c>
      <c r="E22" s="58"/>
      <c r="F22" s="73">
        <f>F203</f>
        <v>0</v>
      </c>
    </row>
    <row r="23" spans="1:6" s="3" customFormat="1" ht="42" x14ac:dyDescent="0.3">
      <c r="A23" s="20"/>
      <c r="B23" s="74" t="s">
        <v>32</v>
      </c>
      <c r="D23" s="58"/>
      <c r="E23" s="58"/>
      <c r="F23" s="73"/>
    </row>
    <row r="24" spans="1:6" s="3" customFormat="1" ht="14" x14ac:dyDescent="0.3">
      <c r="A24" s="20"/>
      <c r="B24" s="68"/>
      <c r="D24" s="58"/>
      <c r="E24" s="58"/>
      <c r="F24" s="73"/>
    </row>
    <row r="25" spans="1:6" s="3" customFormat="1" ht="28" x14ac:dyDescent="0.25">
      <c r="A25" s="57">
        <v>14</v>
      </c>
      <c r="B25" s="75" t="s">
        <v>35</v>
      </c>
      <c r="C25" s="49"/>
      <c r="D25" s="76" t="s">
        <v>51</v>
      </c>
      <c r="E25" s="58"/>
      <c r="F25" s="73">
        <f>F208</f>
        <v>0</v>
      </c>
    </row>
    <row r="26" spans="1:6" s="3" customFormat="1" ht="14" x14ac:dyDescent="0.25">
      <c r="A26" s="57"/>
      <c r="B26" s="75"/>
      <c r="C26" s="49"/>
      <c r="D26" s="76"/>
      <c r="E26" s="58"/>
      <c r="F26" s="73"/>
    </row>
    <row r="27" spans="1:6" s="3" customFormat="1" ht="14" x14ac:dyDescent="0.25">
      <c r="A27" s="57"/>
      <c r="B27" s="75"/>
      <c r="C27" s="49"/>
      <c r="D27" s="76"/>
      <c r="E27" s="58"/>
      <c r="F27" s="73"/>
    </row>
    <row r="28" spans="1:6" s="3" customFormat="1" ht="14" x14ac:dyDescent="0.25">
      <c r="A28" s="57"/>
      <c r="B28" s="75"/>
      <c r="C28" s="49"/>
      <c r="D28" s="76"/>
      <c r="E28" s="58"/>
      <c r="F28" s="73"/>
    </row>
    <row r="29" spans="1:6" s="3" customFormat="1" ht="14" x14ac:dyDescent="0.25">
      <c r="A29" s="57"/>
      <c r="B29" s="75"/>
      <c r="C29" s="49"/>
      <c r="D29" s="76"/>
      <c r="E29" s="58"/>
      <c r="F29" s="73"/>
    </row>
    <row r="30" spans="1:6" s="3" customFormat="1" ht="14" x14ac:dyDescent="0.25">
      <c r="A30" s="57"/>
      <c r="B30" s="75"/>
      <c r="C30" s="49"/>
      <c r="D30" s="76"/>
      <c r="E30" s="58"/>
      <c r="F30" s="73"/>
    </row>
    <row r="31" spans="1:6" s="3" customFormat="1" ht="14" x14ac:dyDescent="0.25">
      <c r="A31" s="57"/>
      <c r="B31" s="75"/>
      <c r="C31" s="49"/>
      <c r="D31" s="76"/>
      <c r="E31" s="58"/>
      <c r="F31" s="73"/>
    </row>
    <row r="32" spans="1:6" s="3" customFormat="1" ht="14" x14ac:dyDescent="0.25">
      <c r="A32" s="57"/>
      <c r="B32" s="75"/>
      <c r="C32" s="49"/>
      <c r="D32" s="76"/>
      <c r="E32" s="58"/>
      <c r="F32" s="73"/>
    </row>
    <row r="33" spans="1:7" s="3" customFormat="1" ht="14" x14ac:dyDescent="0.25">
      <c r="A33" s="57"/>
      <c r="B33" s="75"/>
      <c r="C33" s="49"/>
      <c r="D33" s="76"/>
      <c r="E33" s="58"/>
      <c r="F33" s="73"/>
    </row>
    <row r="34" spans="1:7" s="3" customFormat="1" ht="14" x14ac:dyDescent="0.25">
      <c r="A34" s="57"/>
      <c r="B34" s="75"/>
      <c r="C34" s="49"/>
      <c r="D34" s="76"/>
      <c r="E34" s="58"/>
      <c r="F34" s="73"/>
    </row>
    <row r="35" spans="1:7" s="3" customFormat="1" ht="14" x14ac:dyDescent="0.25">
      <c r="A35" s="57"/>
      <c r="B35" s="75"/>
      <c r="C35" s="49"/>
      <c r="D35" s="76"/>
      <c r="E35" s="58"/>
      <c r="F35" s="73"/>
    </row>
    <row r="36" spans="1:7" s="3" customFormat="1" ht="14" x14ac:dyDescent="0.25">
      <c r="A36" s="57"/>
      <c r="B36" s="75"/>
      <c r="C36" s="49"/>
      <c r="D36" s="76"/>
      <c r="E36" s="58"/>
      <c r="F36" s="73"/>
    </row>
    <row r="37" spans="1:7" s="3" customFormat="1" ht="14" x14ac:dyDescent="0.25">
      <c r="A37" s="57"/>
      <c r="B37" s="75"/>
      <c r="C37" s="49"/>
      <c r="D37" s="76"/>
      <c r="E37" s="58"/>
      <c r="F37" s="73"/>
    </row>
    <row r="38" spans="1:7" s="3" customFormat="1" ht="14" x14ac:dyDescent="0.25">
      <c r="A38" s="57"/>
      <c r="B38" s="75"/>
      <c r="C38" s="49"/>
      <c r="D38" s="76"/>
      <c r="E38" s="58"/>
      <c r="F38" s="73"/>
    </row>
    <row r="39" spans="1:7" s="3" customFormat="1" ht="14" x14ac:dyDescent="0.25">
      <c r="A39" s="57"/>
      <c r="B39" s="75"/>
      <c r="C39" s="49"/>
      <c r="D39" s="76"/>
      <c r="E39" s="58"/>
      <c r="F39" s="73"/>
    </row>
    <row r="40" spans="1:7" s="3" customFormat="1" ht="14" x14ac:dyDescent="0.25">
      <c r="A40" s="57"/>
      <c r="B40" s="75"/>
      <c r="C40" s="49"/>
      <c r="D40" s="76"/>
      <c r="E40" s="58"/>
      <c r="F40" s="73"/>
    </row>
    <row r="41" spans="1:7" s="3" customFormat="1" ht="14" x14ac:dyDescent="0.25">
      <c r="A41" s="57"/>
      <c r="B41" s="75"/>
      <c r="C41" s="49"/>
      <c r="D41" s="76"/>
      <c r="E41" s="58"/>
      <c r="F41" s="73"/>
    </row>
    <row r="42" spans="1:7" s="3" customFormat="1" ht="12.5" x14ac:dyDescent="0.25">
      <c r="A42" s="20"/>
      <c r="B42" s="49"/>
      <c r="C42" s="49"/>
      <c r="D42" s="58"/>
      <c r="E42" s="58"/>
      <c r="F42" s="60"/>
    </row>
    <row r="43" spans="1:7" s="3" customFormat="1" ht="12.5" x14ac:dyDescent="0.25">
      <c r="A43" s="20"/>
      <c r="B43" s="49"/>
      <c r="C43" s="49"/>
      <c r="D43" s="58"/>
      <c r="E43" s="58"/>
      <c r="F43" s="60"/>
    </row>
    <row r="44" spans="1:7" s="3" customFormat="1" ht="12.5" x14ac:dyDescent="0.25">
      <c r="A44" s="20"/>
      <c r="B44" s="49"/>
      <c r="C44" s="49"/>
      <c r="D44" s="58"/>
      <c r="E44" s="58"/>
      <c r="F44" s="60"/>
    </row>
    <row r="45" spans="1:7" s="3" customFormat="1" ht="13" thickBot="1" x14ac:dyDescent="0.3">
      <c r="A45" s="51"/>
      <c r="B45" s="52"/>
      <c r="C45" s="52"/>
      <c r="D45" s="77"/>
      <c r="E45" s="77"/>
      <c r="F45" s="78"/>
    </row>
    <row r="46" spans="1:7" s="3" customFormat="1" ht="6.75" customHeight="1" x14ac:dyDescent="0.25">
      <c r="A46" s="20"/>
      <c r="D46" s="58"/>
      <c r="F46" s="60"/>
      <c r="G46" s="22"/>
    </row>
    <row r="47" spans="1:7" s="3" customFormat="1" ht="13" x14ac:dyDescent="0.3">
      <c r="A47" s="20"/>
      <c r="B47" s="23" t="s">
        <v>124</v>
      </c>
      <c r="D47" s="58"/>
      <c r="E47" s="23" t="s">
        <v>0</v>
      </c>
      <c r="F47" s="60">
        <f>SUM(F16:F25)</f>
        <v>0</v>
      </c>
      <c r="G47" s="22"/>
    </row>
    <row r="48" spans="1:7" s="3" customFormat="1" ht="8.25" customHeight="1" x14ac:dyDescent="0.25">
      <c r="A48" s="20"/>
      <c r="D48" s="58"/>
      <c r="F48" s="21"/>
      <c r="G48" s="22"/>
    </row>
    <row r="49" spans="1:7" s="3" customFormat="1" ht="13" thickBot="1" x14ac:dyDescent="0.3">
      <c r="A49" s="51"/>
      <c r="B49" s="79"/>
      <c r="C49" s="52"/>
      <c r="D49" s="77"/>
      <c r="E49" s="80"/>
      <c r="F49" s="53"/>
      <c r="G49" s="22"/>
    </row>
    <row r="50" spans="1:7" s="3" customFormat="1" ht="13" customHeight="1" x14ac:dyDescent="0.25">
      <c r="A50" s="20"/>
      <c r="B50" s="83"/>
      <c r="E50" s="81"/>
      <c r="F50" s="21"/>
    </row>
    <row r="51" spans="1:7" s="3" customFormat="1" ht="13" x14ac:dyDescent="0.3">
      <c r="A51" s="27">
        <v>6</v>
      </c>
      <c r="B51" s="25" t="s">
        <v>112</v>
      </c>
      <c r="D51" s="25"/>
      <c r="E51" s="23"/>
      <c r="F51" s="28"/>
      <c r="G51" s="22"/>
    </row>
    <row r="52" spans="1:7" s="3" customFormat="1" ht="13" x14ac:dyDescent="0.3">
      <c r="A52" s="27"/>
      <c r="B52" s="25"/>
      <c r="D52" s="25"/>
      <c r="E52" s="23"/>
      <c r="F52" s="28"/>
      <c r="G52" s="22"/>
    </row>
    <row r="53" spans="1:7" s="3" customFormat="1" ht="13" x14ac:dyDescent="0.3">
      <c r="A53" s="27"/>
      <c r="B53" s="25" t="s">
        <v>108</v>
      </c>
      <c r="D53" s="25"/>
      <c r="E53" s="23"/>
      <c r="F53" s="28"/>
      <c r="G53" s="22"/>
    </row>
    <row r="54" spans="1:7" s="3" customFormat="1" ht="13" x14ac:dyDescent="0.3">
      <c r="A54" s="27"/>
      <c r="B54" s="105" t="s">
        <v>222</v>
      </c>
      <c r="D54" s="25"/>
      <c r="E54" s="23"/>
      <c r="F54" s="28"/>
      <c r="G54" s="22"/>
    </row>
    <row r="55" spans="1:7" s="3" customFormat="1" ht="13" x14ac:dyDescent="0.3">
      <c r="A55" s="20">
        <v>6.1</v>
      </c>
      <c r="B55" s="121" t="s">
        <v>203</v>
      </c>
      <c r="D55" s="25"/>
      <c r="E55" s="23"/>
      <c r="F55" s="28"/>
      <c r="G55" s="22"/>
    </row>
    <row r="56" spans="1:7" s="3" customFormat="1" ht="13" x14ac:dyDescent="0.3">
      <c r="A56" s="20">
        <v>6.2</v>
      </c>
      <c r="B56" s="121" t="s">
        <v>228</v>
      </c>
      <c r="D56" s="25"/>
      <c r="E56" s="23"/>
      <c r="F56" s="28"/>
      <c r="G56" s="22"/>
    </row>
    <row r="57" spans="1:7" s="3" customFormat="1" ht="13" x14ac:dyDescent="0.3">
      <c r="A57" s="20">
        <v>6.3</v>
      </c>
      <c r="B57" s="121" t="s">
        <v>229</v>
      </c>
      <c r="D57" s="25"/>
      <c r="E57" s="23"/>
      <c r="F57" s="28"/>
      <c r="G57" s="22"/>
    </row>
    <row r="58" spans="1:7" s="3" customFormat="1" ht="13" x14ac:dyDescent="0.3">
      <c r="A58" s="20">
        <v>6.4</v>
      </c>
      <c r="B58" s="121" t="s">
        <v>230</v>
      </c>
      <c r="D58" s="25"/>
      <c r="E58" s="23"/>
      <c r="F58" s="28"/>
      <c r="G58" s="22"/>
    </row>
    <row r="59" spans="1:7" s="3" customFormat="1" ht="13" x14ac:dyDescent="0.3">
      <c r="A59" s="20">
        <v>6.5</v>
      </c>
      <c r="B59" s="121" t="s">
        <v>231</v>
      </c>
      <c r="D59" s="25"/>
      <c r="E59" s="23"/>
      <c r="F59" s="28"/>
      <c r="G59" s="22"/>
    </row>
    <row r="60" spans="1:7" s="3" customFormat="1" ht="13" x14ac:dyDescent="0.3">
      <c r="A60" s="20">
        <v>6.6</v>
      </c>
      <c r="B60" s="121" t="s">
        <v>232</v>
      </c>
      <c r="D60" s="25"/>
      <c r="E60" s="23"/>
      <c r="F60" s="28"/>
      <c r="G60" s="22"/>
    </row>
    <row r="61" spans="1:7" s="3" customFormat="1" ht="13" x14ac:dyDescent="0.3">
      <c r="A61" s="20">
        <v>6.7</v>
      </c>
      <c r="B61" s="121" t="s">
        <v>233</v>
      </c>
      <c r="D61" s="25"/>
      <c r="E61" s="23"/>
      <c r="F61" s="28"/>
      <c r="G61" s="22"/>
    </row>
    <row r="62" spans="1:7" s="3" customFormat="1" ht="13" x14ac:dyDescent="0.3">
      <c r="A62" s="20">
        <v>6.8</v>
      </c>
      <c r="B62" s="121" t="s">
        <v>234</v>
      </c>
      <c r="D62" s="25"/>
      <c r="E62" s="23"/>
      <c r="F62" s="28"/>
      <c r="G62" s="22"/>
    </row>
    <row r="63" spans="1:7" s="3" customFormat="1" ht="13" x14ac:dyDescent="0.3">
      <c r="A63" s="20">
        <v>6.9</v>
      </c>
      <c r="B63" s="121" t="s">
        <v>235</v>
      </c>
      <c r="D63" s="25"/>
      <c r="E63" s="23"/>
      <c r="F63" s="28"/>
      <c r="G63" s="22"/>
    </row>
    <row r="64" spans="1:7" s="3" customFormat="1" ht="13" x14ac:dyDescent="0.3">
      <c r="A64" s="50">
        <v>6.1</v>
      </c>
      <c r="B64" s="121" t="s">
        <v>236</v>
      </c>
      <c r="D64" s="25"/>
      <c r="E64" s="23"/>
      <c r="F64" s="28"/>
      <c r="G64" s="22"/>
    </row>
    <row r="65" spans="1:7" s="3" customFormat="1" ht="13" x14ac:dyDescent="0.3">
      <c r="A65" s="20">
        <v>6.11</v>
      </c>
      <c r="B65" s="121" t="s">
        <v>237</v>
      </c>
      <c r="D65" s="25"/>
      <c r="E65" s="23"/>
      <c r="F65" s="28"/>
      <c r="G65" s="22"/>
    </row>
    <row r="66" spans="1:7" s="3" customFormat="1" ht="13" x14ac:dyDescent="0.3">
      <c r="A66" s="20">
        <v>6.12</v>
      </c>
      <c r="B66" s="121" t="s">
        <v>238</v>
      </c>
      <c r="D66" s="25"/>
      <c r="E66" s="23"/>
      <c r="F66" s="28"/>
      <c r="G66" s="22"/>
    </row>
    <row r="67" spans="1:7" s="3" customFormat="1" ht="13" x14ac:dyDescent="0.3">
      <c r="A67" s="20">
        <v>6.13</v>
      </c>
      <c r="B67" s="121" t="s">
        <v>239</v>
      </c>
      <c r="D67" s="25"/>
      <c r="E67" s="23"/>
      <c r="F67" s="28"/>
      <c r="G67" s="22"/>
    </row>
    <row r="68" spans="1:7" s="3" customFormat="1" ht="13" x14ac:dyDescent="0.3">
      <c r="A68" s="20">
        <v>6.14</v>
      </c>
      <c r="B68" s="121" t="s">
        <v>240</v>
      </c>
      <c r="D68" s="25"/>
      <c r="E68" s="23"/>
      <c r="F68" s="28"/>
      <c r="G68" s="22"/>
    </row>
    <row r="69" spans="1:7" s="3" customFormat="1" ht="13" x14ac:dyDescent="0.3">
      <c r="A69" s="20">
        <v>6.15</v>
      </c>
      <c r="B69" s="121" t="s">
        <v>241</v>
      </c>
      <c r="D69" s="25"/>
      <c r="E69" s="23"/>
      <c r="F69" s="28"/>
      <c r="G69" s="22"/>
    </row>
    <row r="70" spans="1:7" s="3" customFormat="1" ht="13" x14ac:dyDescent="0.3">
      <c r="A70" s="20">
        <v>6.16</v>
      </c>
      <c r="B70" s="3" t="s">
        <v>4</v>
      </c>
      <c r="D70" s="25"/>
      <c r="E70" s="23"/>
      <c r="F70" s="28"/>
      <c r="G70" s="22"/>
    </row>
    <row r="71" spans="1:7" s="3" customFormat="1" ht="13" x14ac:dyDescent="0.3">
      <c r="A71" s="20"/>
      <c r="B71" s="105" t="s">
        <v>202</v>
      </c>
      <c r="D71" s="25"/>
      <c r="E71" s="23"/>
      <c r="F71" s="28"/>
      <c r="G71" s="22"/>
    </row>
    <row r="72" spans="1:7" s="3" customFormat="1" ht="13" x14ac:dyDescent="0.3">
      <c r="A72" s="20">
        <v>6.17</v>
      </c>
      <c r="B72" s="121" t="s">
        <v>203</v>
      </c>
      <c r="D72" s="25"/>
      <c r="E72" s="23"/>
      <c r="F72" s="28"/>
      <c r="G72" s="22"/>
    </row>
    <row r="73" spans="1:7" s="3" customFormat="1" ht="25.5" x14ac:dyDescent="0.3">
      <c r="A73" s="57">
        <v>6.18</v>
      </c>
      <c r="B73" s="121" t="s">
        <v>337</v>
      </c>
      <c r="D73" s="25"/>
      <c r="E73" s="23"/>
      <c r="F73" s="28"/>
      <c r="G73" s="22"/>
    </row>
    <row r="74" spans="1:7" s="3" customFormat="1" ht="13" x14ac:dyDescent="0.3">
      <c r="A74" s="20">
        <v>6.19</v>
      </c>
      <c r="B74" s="121" t="s">
        <v>204</v>
      </c>
      <c r="D74" s="25"/>
      <c r="E74" s="23"/>
      <c r="F74" s="28"/>
      <c r="G74" s="22"/>
    </row>
    <row r="75" spans="1:7" s="3" customFormat="1" ht="13" x14ac:dyDescent="0.3">
      <c r="A75" s="119">
        <v>6.2</v>
      </c>
      <c r="B75" s="121" t="s">
        <v>205</v>
      </c>
      <c r="D75" s="25"/>
      <c r="E75" s="23"/>
      <c r="F75" s="28"/>
      <c r="G75" s="22"/>
    </row>
    <row r="76" spans="1:7" s="3" customFormat="1" ht="13" x14ac:dyDescent="0.3">
      <c r="A76" s="20">
        <v>6.21</v>
      </c>
      <c r="B76" s="121" t="s">
        <v>206</v>
      </c>
      <c r="D76" s="25"/>
      <c r="E76" s="23"/>
      <c r="F76" s="28"/>
      <c r="G76" s="22"/>
    </row>
    <row r="77" spans="1:7" s="3" customFormat="1" ht="13" x14ac:dyDescent="0.3">
      <c r="A77" s="57">
        <v>6.22</v>
      </c>
      <c r="B77" s="121" t="s">
        <v>207</v>
      </c>
      <c r="D77" s="25"/>
      <c r="E77" s="23"/>
      <c r="F77" s="28"/>
      <c r="G77" s="22"/>
    </row>
    <row r="78" spans="1:7" s="3" customFormat="1" ht="13" x14ac:dyDescent="0.3">
      <c r="A78" s="20">
        <v>6.23</v>
      </c>
      <c r="B78" s="121" t="s">
        <v>208</v>
      </c>
      <c r="D78" s="25"/>
      <c r="E78" s="23"/>
      <c r="F78" s="28"/>
      <c r="G78" s="22"/>
    </row>
    <row r="79" spans="1:7" s="3" customFormat="1" ht="13" x14ac:dyDescent="0.3">
      <c r="A79" s="57">
        <v>6.24</v>
      </c>
      <c r="B79" s="121" t="s">
        <v>209</v>
      </c>
      <c r="D79" s="25"/>
      <c r="E79" s="23"/>
      <c r="F79" s="28"/>
      <c r="G79" s="22"/>
    </row>
    <row r="80" spans="1:7" s="3" customFormat="1" ht="13" x14ac:dyDescent="0.3">
      <c r="A80" s="20">
        <v>6.25</v>
      </c>
      <c r="B80" s="121" t="s">
        <v>210</v>
      </c>
      <c r="D80" s="25"/>
      <c r="E80" s="23"/>
      <c r="F80" s="28"/>
      <c r="G80" s="22"/>
    </row>
    <row r="81" spans="1:7" s="3" customFormat="1" ht="13" x14ac:dyDescent="0.3">
      <c r="A81" s="57">
        <v>6.26</v>
      </c>
      <c r="B81" s="121" t="s">
        <v>211</v>
      </c>
      <c r="D81" s="25"/>
      <c r="E81" s="23"/>
      <c r="F81" s="28"/>
      <c r="G81" s="22"/>
    </row>
    <row r="82" spans="1:7" s="3" customFormat="1" ht="13" x14ac:dyDescent="0.3">
      <c r="A82" s="20">
        <v>6.27</v>
      </c>
      <c r="B82" s="121" t="s">
        <v>212</v>
      </c>
      <c r="D82" s="25"/>
      <c r="E82" s="23"/>
      <c r="F82" s="28"/>
      <c r="G82" s="22"/>
    </row>
    <row r="83" spans="1:7" s="3" customFormat="1" ht="13" x14ac:dyDescent="0.3">
      <c r="A83" s="57">
        <v>6.28</v>
      </c>
      <c r="B83" s="121" t="s">
        <v>213</v>
      </c>
      <c r="D83" s="25"/>
      <c r="E83" s="23"/>
      <c r="F83" s="28"/>
      <c r="G83" s="22"/>
    </row>
    <row r="84" spans="1:7" s="3" customFormat="1" ht="13" x14ac:dyDescent="0.3">
      <c r="A84" s="20">
        <v>6.29</v>
      </c>
      <c r="B84" s="121" t="s">
        <v>214</v>
      </c>
      <c r="D84" s="25"/>
      <c r="E84" s="23"/>
      <c r="F84" s="28"/>
      <c r="G84" s="22"/>
    </row>
    <row r="85" spans="1:7" s="3" customFormat="1" ht="13" x14ac:dyDescent="0.3">
      <c r="A85" s="119">
        <v>6.3</v>
      </c>
      <c r="B85" s="121" t="s">
        <v>215</v>
      </c>
      <c r="D85" s="25"/>
      <c r="E85" s="23"/>
      <c r="F85" s="28"/>
      <c r="G85" s="22"/>
    </row>
    <row r="86" spans="1:7" s="3" customFormat="1" ht="13" x14ac:dyDescent="0.3">
      <c r="A86" s="20">
        <v>6.31</v>
      </c>
      <c r="B86" s="121" t="s">
        <v>216</v>
      </c>
      <c r="D86" s="25"/>
      <c r="E86" s="23"/>
      <c r="F86" s="28"/>
      <c r="G86" s="22"/>
    </row>
    <row r="87" spans="1:7" s="3" customFormat="1" ht="13" x14ac:dyDescent="0.3">
      <c r="A87" s="57">
        <v>6.32</v>
      </c>
      <c r="B87" s="121" t="s">
        <v>217</v>
      </c>
      <c r="D87" s="25"/>
      <c r="E87" s="23"/>
      <c r="F87" s="28"/>
      <c r="G87" s="22"/>
    </row>
    <row r="88" spans="1:7" s="3" customFormat="1" ht="13" x14ac:dyDescent="0.3">
      <c r="A88" s="20">
        <v>6.33</v>
      </c>
      <c r="B88" s="121" t="s">
        <v>218</v>
      </c>
      <c r="D88" s="25"/>
      <c r="E88" s="23"/>
      <c r="F88" s="28"/>
      <c r="G88" s="22"/>
    </row>
    <row r="89" spans="1:7" s="3" customFormat="1" ht="13" x14ac:dyDescent="0.3">
      <c r="A89" s="57">
        <v>6.34</v>
      </c>
      <c r="B89" s="121" t="s">
        <v>219</v>
      </c>
      <c r="D89" s="25"/>
      <c r="E89" s="23"/>
      <c r="F89" s="28"/>
      <c r="G89" s="22"/>
    </row>
    <row r="90" spans="1:7" s="3" customFormat="1" ht="13" x14ac:dyDescent="0.3">
      <c r="A90" s="20">
        <v>6.35</v>
      </c>
      <c r="B90" s="121" t="s">
        <v>220</v>
      </c>
      <c r="D90" s="25"/>
      <c r="E90" s="23"/>
      <c r="F90" s="28"/>
      <c r="G90" s="22"/>
    </row>
    <row r="91" spans="1:7" s="3" customFormat="1" ht="13" x14ac:dyDescent="0.3">
      <c r="A91" s="57">
        <v>6.36</v>
      </c>
      <c r="B91" s="121" t="s">
        <v>221</v>
      </c>
      <c r="D91" s="25"/>
      <c r="E91" s="23"/>
      <c r="F91" s="28"/>
      <c r="G91" s="22"/>
    </row>
    <row r="92" spans="1:7" s="3" customFormat="1" ht="13" x14ac:dyDescent="0.3">
      <c r="A92" s="20">
        <v>6.37</v>
      </c>
      <c r="B92" s="3" t="s">
        <v>4</v>
      </c>
      <c r="D92" s="25"/>
      <c r="E92" s="23"/>
      <c r="F92" s="28"/>
      <c r="G92" s="22"/>
    </row>
    <row r="93" spans="1:7" s="3" customFormat="1" ht="13" x14ac:dyDescent="0.3">
      <c r="A93" s="27"/>
      <c r="B93" s="106"/>
      <c r="D93" s="25"/>
      <c r="E93" s="23"/>
      <c r="F93" s="28"/>
      <c r="G93" s="22"/>
    </row>
    <row r="94" spans="1:7" s="3" customFormat="1" ht="13" x14ac:dyDescent="0.3">
      <c r="A94" s="27"/>
      <c r="B94" s="25" t="s">
        <v>107</v>
      </c>
      <c r="D94" s="25"/>
      <c r="E94" s="23"/>
      <c r="F94" s="28"/>
      <c r="G94" s="22"/>
    </row>
    <row r="95" spans="1:7" s="3" customFormat="1" ht="13" x14ac:dyDescent="0.3">
      <c r="A95" s="20">
        <v>6.37</v>
      </c>
      <c r="B95" s="3" t="s">
        <v>199</v>
      </c>
      <c r="D95" s="25"/>
      <c r="E95" s="23"/>
      <c r="F95" s="28"/>
      <c r="G95" s="22"/>
    </row>
    <row r="96" spans="1:7" s="3" customFormat="1" ht="13" x14ac:dyDescent="0.3">
      <c r="A96" s="20">
        <v>6.38</v>
      </c>
      <c r="B96" s="3" t="s">
        <v>4</v>
      </c>
      <c r="D96" s="25"/>
      <c r="E96" s="23"/>
      <c r="F96" s="28"/>
      <c r="G96" s="22"/>
    </row>
    <row r="97" spans="1:7" s="3" customFormat="1" ht="12" customHeight="1" x14ac:dyDescent="0.3">
      <c r="A97" s="20"/>
      <c r="B97" s="25"/>
      <c r="D97" s="25"/>
      <c r="E97" s="23"/>
      <c r="F97" s="26"/>
      <c r="G97" s="22"/>
    </row>
    <row r="98" spans="1:7" s="3" customFormat="1" ht="26" x14ac:dyDescent="0.3">
      <c r="A98" s="20"/>
      <c r="B98" s="56" t="s">
        <v>109</v>
      </c>
      <c r="E98" s="23" t="s">
        <v>0</v>
      </c>
      <c r="F98" s="28">
        <f>SUM(F55:F96)</f>
        <v>0</v>
      </c>
      <c r="G98" s="22"/>
    </row>
    <row r="99" spans="1:7" s="3" customFormat="1" ht="13" x14ac:dyDescent="0.3">
      <c r="A99" s="20"/>
      <c r="B99" s="56"/>
      <c r="E99" s="23"/>
      <c r="F99" s="28"/>
      <c r="G99" s="22"/>
    </row>
    <row r="100" spans="1:7" s="3" customFormat="1" ht="13.5" thickBot="1" x14ac:dyDescent="0.35">
      <c r="A100" s="51"/>
      <c r="B100" s="153"/>
      <c r="C100" s="52"/>
      <c r="D100" s="52"/>
      <c r="E100" s="134"/>
      <c r="F100" s="55"/>
      <c r="G100" s="22"/>
    </row>
    <row r="101" spans="1:7" s="3" customFormat="1" ht="12.5" x14ac:dyDescent="0.25">
      <c r="A101" s="20"/>
      <c r="B101" s="106"/>
      <c r="F101" s="21"/>
      <c r="G101" s="22"/>
    </row>
    <row r="102" spans="1:7" s="3" customFormat="1" ht="13" x14ac:dyDescent="0.3">
      <c r="A102" s="107">
        <v>9</v>
      </c>
      <c r="B102" s="25" t="s">
        <v>30</v>
      </c>
      <c r="F102" s="28"/>
      <c r="G102" s="22"/>
    </row>
    <row r="103" spans="1:7" s="3" customFormat="1" ht="13" x14ac:dyDescent="0.3">
      <c r="A103" s="107"/>
      <c r="B103" s="25"/>
      <c r="F103" s="28"/>
      <c r="G103" s="22"/>
    </row>
    <row r="104" spans="1:7" s="3" customFormat="1" ht="13" x14ac:dyDescent="0.3">
      <c r="A104" s="107"/>
      <c r="B104" s="25" t="s">
        <v>118</v>
      </c>
      <c r="F104" s="28"/>
      <c r="G104" s="22"/>
    </row>
    <row r="105" spans="1:7" s="3" customFormat="1" ht="12.5" x14ac:dyDescent="0.25">
      <c r="A105" s="108">
        <v>9.1</v>
      </c>
      <c r="B105" s="109" t="s">
        <v>119</v>
      </c>
      <c r="F105" s="21"/>
      <c r="G105" s="22"/>
    </row>
    <row r="106" spans="1:7" s="3" customFormat="1" ht="12.5" x14ac:dyDescent="0.25">
      <c r="A106" s="108">
        <v>9.1999999999999993</v>
      </c>
      <c r="B106" s="116" t="s">
        <v>175</v>
      </c>
      <c r="F106" s="21"/>
      <c r="G106" s="22"/>
    </row>
    <row r="107" spans="1:7" s="3" customFormat="1" ht="25" x14ac:dyDescent="0.25">
      <c r="A107" s="57">
        <v>9.3000000000000007</v>
      </c>
      <c r="B107" s="116" t="s">
        <v>355</v>
      </c>
      <c r="F107" s="21"/>
      <c r="G107" s="22"/>
    </row>
    <row r="108" spans="1:7" s="3" customFormat="1" ht="12.5" x14ac:dyDescent="0.25">
      <c r="A108" s="108">
        <v>9.4</v>
      </c>
      <c r="B108" s="117" t="s">
        <v>183</v>
      </c>
      <c r="F108" s="21"/>
      <c r="G108" s="22"/>
    </row>
    <row r="109" spans="1:7" s="3" customFormat="1" ht="12.5" x14ac:dyDescent="0.25">
      <c r="A109" s="108">
        <v>9.5</v>
      </c>
      <c r="B109" s="117" t="s">
        <v>340</v>
      </c>
      <c r="F109" s="21"/>
      <c r="G109" s="22"/>
    </row>
    <row r="110" spans="1:7" s="3" customFormat="1" ht="12.5" x14ac:dyDescent="0.25">
      <c r="A110" s="108">
        <v>9.6</v>
      </c>
      <c r="B110" s="117" t="s">
        <v>487</v>
      </c>
      <c r="F110" s="21"/>
      <c r="G110" s="22"/>
    </row>
    <row r="111" spans="1:7" s="3" customFormat="1" ht="12.5" x14ac:dyDescent="0.25">
      <c r="A111" s="108">
        <v>9.7000000000000099</v>
      </c>
      <c r="B111" s="117" t="s">
        <v>341</v>
      </c>
      <c r="F111" s="21"/>
      <c r="G111" s="22"/>
    </row>
    <row r="112" spans="1:7" s="3" customFormat="1" ht="12.5" x14ac:dyDescent="0.25">
      <c r="A112" s="108">
        <v>9.8000000000000096</v>
      </c>
      <c r="B112" s="117" t="s">
        <v>357</v>
      </c>
      <c r="F112" s="21"/>
      <c r="G112" s="22"/>
    </row>
    <row r="113" spans="1:7" s="3" customFormat="1" ht="12.5" x14ac:dyDescent="0.25">
      <c r="A113" s="108">
        <v>9.9000000000000092</v>
      </c>
      <c r="B113" s="117" t="s">
        <v>296</v>
      </c>
      <c r="F113" s="21"/>
      <c r="G113" s="22"/>
    </row>
    <row r="114" spans="1:7" s="3" customFormat="1" ht="25" x14ac:dyDescent="0.25">
      <c r="A114" s="119">
        <v>9.1</v>
      </c>
      <c r="B114" s="120" t="s">
        <v>362</v>
      </c>
      <c r="F114" s="21"/>
      <c r="G114" s="22"/>
    </row>
    <row r="115" spans="1:7" s="3" customFormat="1" ht="12.5" x14ac:dyDescent="0.25">
      <c r="A115" s="108">
        <v>9.11</v>
      </c>
      <c r="B115" s="117" t="s">
        <v>176</v>
      </c>
      <c r="F115" s="21"/>
      <c r="G115" s="22"/>
    </row>
    <row r="116" spans="1:7" s="3" customFormat="1" ht="25" x14ac:dyDescent="0.25">
      <c r="A116" s="57">
        <v>9.1199999999999992</v>
      </c>
      <c r="B116" s="120" t="s">
        <v>350</v>
      </c>
      <c r="F116" s="21"/>
      <c r="G116" s="22"/>
    </row>
    <row r="117" spans="1:7" s="3" customFormat="1" ht="12.5" x14ac:dyDescent="0.25">
      <c r="A117" s="108">
        <v>9.1300000000000008</v>
      </c>
      <c r="B117" s="117" t="s">
        <v>342</v>
      </c>
      <c r="F117" s="21"/>
      <c r="G117" s="22"/>
    </row>
    <row r="118" spans="1:7" s="3" customFormat="1" ht="12.5" x14ac:dyDescent="0.25">
      <c r="A118" s="108">
        <v>9.14</v>
      </c>
      <c r="B118" s="117" t="s">
        <v>177</v>
      </c>
      <c r="F118" s="21"/>
      <c r="G118" s="22"/>
    </row>
    <row r="119" spans="1:7" s="3" customFormat="1" ht="12.5" x14ac:dyDescent="0.25">
      <c r="A119" s="108">
        <v>9.15</v>
      </c>
      <c r="B119" s="117" t="s">
        <v>174</v>
      </c>
      <c r="F119" s="21"/>
      <c r="G119" s="22"/>
    </row>
    <row r="120" spans="1:7" s="3" customFormat="1" ht="12.5" x14ac:dyDescent="0.25">
      <c r="A120" s="108">
        <v>9.16</v>
      </c>
      <c r="B120" s="117" t="s">
        <v>356</v>
      </c>
      <c r="F120" s="21"/>
      <c r="G120" s="22"/>
    </row>
    <row r="121" spans="1:7" s="3" customFormat="1" ht="12.5" x14ac:dyDescent="0.25">
      <c r="A121" s="108">
        <v>9.17</v>
      </c>
      <c r="B121" s="117" t="s">
        <v>297</v>
      </c>
      <c r="F121" s="21"/>
      <c r="G121" s="22"/>
    </row>
    <row r="122" spans="1:7" s="3" customFormat="1" ht="12.5" x14ac:dyDescent="0.25">
      <c r="A122" s="108">
        <v>9.18</v>
      </c>
      <c r="B122" s="117" t="s">
        <v>61</v>
      </c>
      <c r="F122" s="21"/>
      <c r="G122" s="22"/>
    </row>
    <row r="123" spans="1:7" s="3" customFormat="1" ht="12.5" x14ac:dyDescent="0.25">
      <c r="A123" s="108">
        <v>9.19</v>
      </c>
      <c r="B123" s="117" t="s">
        <v>120</v>
      </c>
      <c r="F123" s="21"/>
      <c r="G123" s="22"/>
    </row>
    <row r="124" spans="1:7" s="3" customFormat="1" ht="12.5" x14ac:dyDescent="0.25">
      <c r="A124" s="111">
        <v>9.1999999999999993</v>
      </c>
      <c r="B124" s="117" t="s">
        <v>186</v>
      </c>
      <c r="F124" s="21"/>
      <c r="G124" s="22"/>
    </row>
    <row r="125" spans="1:7" s="3" customFormat="1" ht="12.5" x14ac:dyDescent="0.25">
      <c r="A125" s="108">
        <v>9.2100000000000009</v>
      </c>
      <c r="B125" s="120" t="s">
        <v>180</v>
      </c>
      <c r="F125" s="21"/>
      <c r="G125" s="22"/>
    </row>
    <row r="126" spans="1:7" s="3" customFormat="1" ht="12.5" x14ac:dyDescent="0.25">
      <c r="A126" s="108">
        <v>9.2200000000000006</v>
      </c>
      <c r="B126" s="118" t="s">
        <v>179</v>
      </c>
      <c r="F126" s="21"/>
      <c r="G126" s="22"/>
    </row>
    <row r="127" spans="1:7" s="3" customFormat="1" ht="12.5" x14ac:dyDescent="0.25">
      <c r="A127" s="108">
        <v>9.23</v>
      </c>
      <c r="B127" s="117" t="s">
        <v>360</v>
      </c>
      <c r="F127" s="21"/>
      <c r="G127" s="22"/>
    </row>
    <row r="128" spans="1:7" s="3" customFormat="1" ht="12.5" x14ac:dyDescent="0.25">
      <c r="A128" s="108">
        <v>9.24</v>
      </c>
      <c r="B128" s="118" t="s">
        <v>184</v>
      </c>
      <c r="F128" s="21"/>
      <c r="G128" s="22"/>
    </row>
    <row r="129" spans="1:7" s="3" customFormat="1" ht="12.5" x14ac:dyDescent="0.25">
      <c r="A129" s="108">
        <v>9.25</v>
      </c>
      <c r="B129" s="118" t="s">
        <v>185</v>
      </c>
      <c r="F129" s="21"/>
      <c r="G129" s="22"/>
    </row>
    <row r="130" spans="1:7" s="3" customFormat="1" ht="25" x14ac:dyDescent="0.25">
      <c r="A130" s="57">
        <v>9.26</v>
      </c>
      <c r="B130" s="121" t="s">
        <v>351</v>
      </c>
      <c r="F130" s="21"/>
      <c r="G130" s="22"/>
    </row>
    <row r="131" spans="1:7" s="3" customFormat="1" ht="25" x14ac:dyDescent="0.25">
      <c r="A131" s="57">
        <v>9.27</v>
      </c>
      <c r="B131" s="121" t="s">
        <v>352</v>
      </c>
      <c r="F131" s="21"/>
      <c r="G131" s="22"/>
    </row>
    <row r="132" spans="1:7" s="3" customFormat="1" ht="25" x14ac:dyDescent="0.25">
      <c r="A132" s="57">
        <v>9.2799999999999994</v>
      </c>
      <c r="B132" s="121" t="s">
        <v>353</v>
      </c>
      <c r="F132" s="21"/>
      <c r="G132" s="22"/>
    </row>
    <row r="133" spans="1:7" s="3" customFormat="1" ht="37.5" x14ac:dyDescent="0.25">
      <c r="A133" s="57">
        <v>9.2899999999999991</v>
      </c>
      <c r="B133" s="121" t="s">
        <v>486</v>
      </c>
      <c r="F133" s="21"/>
      <c r="G133" s="22"/>
    </row>
    <row r="134" spans="1:7" s="3" customFormat="1" ht="25" x14ac:dyDescent="0.25">
      <c r="A134" s="119">
        <v>9.3000000000000007</v>
      </c>
      <c r="B134" s="121" t="s">
        <v>358</v>
      </c>
      <c r="F134" s="21"/>
      <c r="G134" s="22"/>
    </row>
    <row r="135" spans="1:7" s="3" customFormat="1" ht="12.5" x14ac:dyDescent="0.25">
      <c r="A135" s="57">
        <v>9.31</v>
      </c>
      <c r="B135" s="118" t="s">
        <v>171</v>
      </c>
      <c r="F135" s="21"/>
      <c r="G135" s="22"/>
    </row>
    <row r="136" spans="1:7" s="3" customFormat="1" ht="12.5" x14ac:dyDescent="0.25">
      <c r="A136" s="57">
        <v>9.3199999999999896</v>
      </c>
      <c r="B136" s="118" t="s">
        <v>354</v>
      </c>
      <c r="F136" s="21"/>
      <c r="G136" s="22"/>
    </row>
    <row r="137" spans="1:7" s="3" customFormat="1" ht="25" x14ac:dyDescent="0.25">
      <c r="A137" s="57">
        <v>9.3299999999999894</v>
      </c>
      <c r="B137" s="110" t="s">
        <v>359</v>
      </c>
      <c r="F137" s="21"/>
      <c r="G137" s="22"/>
    </row>
    <row r="138" spans="1:7" s="3" customFormat="1" ht="12.5" x14ac:dyDescent="0.25">
      <c r="A138" s="57">
        <v>9.3399999999999892</v>
      </c>
      <c r="B138" s="118" t="s">
        <v>172</v>
      </c>
      <c r="F138" s="21"/>
      <c r="G138" s="22"/>
    </row>
    <row r="139" spans="1:7" s="3" customFormat="1" ht="12.5" x14ac:dyDescent="0.25">
      <c r="A139" s="57">
        <v>9.3499999999999908</v>
      </c>
      <c r="B139" s="118" t="s">
        <v>173</v>
      </c>
      <c r="F139" s="21"/>
      <c r="G139" s="22"/>
    </row>
    <row r="140" spans="1:7" s="3" customFormat="1" ht="12.5" x14ac:dyDescent="0.25">
      <c r="A140" s="57">
        <v>9.3599999999999905</v>
      </c>
      <c r="B140" s="118" t="s">
        <v>181</v>
      </c>
      <c r="F140" s="21"/>
      <c r="G140" s="22"/>
    </row>
    <row r="141" spans="1:7" s="3" customFormat="1" ht="12.5" x14ac:dyDescent="0.25">
      <c r="A141" s="108"/>
      <c r="B141" s="118"/>
      <c r="F141" s="21"/>
      <c r="G141" s="22"/>
    </row>
    <row r="142" spans="1:7" s="3" customFormat="1" ht="12.5" x14ac:dyDescent="0.25">
      <c r="A142" s="108"/>
      <c r="B142" s="118"/>
      <c r="F142" s="21"/>
      <c r="G142" s="22"/>
    </row>
    <row r="143" spans="1:7" s="3" customFormat="1" ht="13" x14ac:dyDescent="0.3">
      <c r="A143" s="27"/>
      <c r="B143" s="114" t="s">
        <v>47</v>
      </c>
      <c r="F143" s="21">
        <f>SUM(F105:F141)</f>
        <v>0</v>
      </c>
      <c r="G143" s="22"/>
    </row>
    <row r="144" spans="1:7" s="3" customFormat="1" ht="13.5" thickBot="1" x14ac:dyDescent="0.35">
      <c r="A144" s="124"/>
      <c r="B144" s="125"/>
      <c r="C144" s="52"/>
      <c r="D144" s="52"/>
      <c r="E144" s="52"/>
      <c r="F144" s="55"/>
      <c r="G144" s="22"/>
    </row>
    <row r="145" spans="1:7" s="3" customFormat="1" ht="13" x14ac:dyDescent="0.3">
      <c r="A145" s="27"/>
      <c r="B145" s="25"/>
      <c r="F145" s="28"/>
      <c r="G145" s="22"/>
    </row>
    <row r="146" spans="1:7" s="3" customFormat="1" ht="13" x14ac:dyDescent="0.3">
      <c r="A146" s="27"/>
      <c r="B146" s="114" t="s">
        <v>48</v>
      </c>
      <c r="F146" s="21">
        <f>F143</f>
        <v>0</v>
      </c>
      <c r="G146" s="22"/>
    </row>
    <row r="147" spans="1:7" s="3" customFormat="1" ht="12.5" x14ac:dyDescent="0.25">
      <c r="A147" s="108"/>
      <c r="B147" s="118"/>
      <c r="F147" s="21"/>
      <c r="G147" s="22"/>
    </row>
    <row r="148" spans="1:7" s="3" customFormat="1" ht="13" x14ac:dyDescent="0.3">
      <c r="A148" s="107">
        <v>9</v>
      </c>
      <c r="B148" s="25" t="s">
        <v>476</v>
      </c>
      <c r="F148" s="21"/>
      <c r="G148" s="22"/>
    </row>
    <row r="149" spans="1:7" s="3" customFormat="1" ht="13" x14ac:dyDescent="0.3">
      <c r="A149" s="107"/>
      <c r="B149" s="25"/>
      <c r="F149" s="21"/>
      <c r="G149" s="22"/>
    </row>
    <row r="150" spans="1:7" s="3" customFormat="1" ht="13" x14ac:dyDescent="0.3">
      <c r="A150" s="107"/>
      <c r="B150" s="25" t="s">
        <v>477</v>
      </c>
      <c r="F150" s="21"/>
      <c r="G150" s="22"/>
    </row>
    <row r="151" spans="1:7" s="3" customFormat="1" ht="25" x14ac:dyDescent="0.25">
      <c r="A151" s="57">
        <v>9.3699999999999903</v>
      </c>
      <c r="B151" s="110" t="s">
        <v>182</v>
      </c>
      <c r="F151" s="21"/>
      <c r="G151" s="22"/>
    </row>
    <row r="152" spans="1:7" s="3" customFormat="1" ht="25" x14ac:dyDescent="0.25">
      <c r="A152" s="57">
        <v>9.3799999999999901</v>
      </c>
      <c r="B152" s="110" t="s">
        <v>361</v>
      </c>
      <c r="F152" s="21"/>
      <c r="G152" s="22"/>
    </row>
    <row r="153" spans="1:7" s="3" customFormat="1" ht="25" x14ac:dyDescent="0.25">
      <c r="A153" s="57">
        <v>9.3899999999999899</v>
      </c>
      <c r="B153" s="110" t="s">
        <v>178</v>
      </c>
      <c r="F153" s="21"/>
      <c r="G153" s="22"/>
    </row>
    <row r="154" spans="1:7" s="3" customFormat="1" ht="12.5" x14ac:dyDescent="0.25">
      <c r="A154" s="119">
        <v>9.3999999999999897</v>
      </c>
      <c r="B154" s="110" t="s">
        <v>281</v>
      </c>
      <c r="F154" s="21" t="s">
        <v>347</v>
      </c>
      <c r="G154" s="22"/>
    </row>
    <row r="155" spans="1:7" s="3" customFormat="1" ht="12.5" x14ac:dyDescent="0.25">
      <c r="A155" s="57">
        <v>9.4099999999999895</v>
      </c>
      <c r="B155" s="3" t="s">
        <v>4</v>
      </c>
      <c r="F155" s="21"/>
      <c r="G155" s="22"/>
    </row>
    <row r="156" spans="1:7" s="3" customFormat="1" ht="13" x14ac:dyDescent="0.3">
      <c r="A156" s="111"/>
      <c r="B156" s="25"/>
      <c r="F156" s="21"/>
      <c r="G156" s="22"/>
    </row>
    <row r="157" spans="1:7" s="3" customFormat="1" ht="13" x14ac:dyDescent="0.3">
      <c r="A157" s="108"/>
      <c r="B157" s="25" t="s">
        <v>19</v>
      </c>
      <c r="F157" s="21"/>
      <c r="G157" s="22"/>
    </row>
    <row r="158" spans="1:7" s="3" customFormat="1" ht="12.5" x14ac:dyDescent="0.25">
      <c r="A158" s="108"/>
      <c r="B158" s="112" t="s">
        <v>121</v>
      </c>
      <c r="F158" s="21"/>
      <c r="G158" s="22"/>
    </row>
    <row r="159" spans="1:7" s="3" customFormat="1" ht="12.5" x14ac:dyDescent="0.25">
      <c r="A159" s="108">
        <v>9.42</v>
      </c>
      <c r="B159" s="113" t="s">
        <v>187</v>
      </c>
      <c r="F159" s="21"/>
      <c r="G159" s="22"/>
    </row>
    <row r="160" spans="1:7" s="3" customFormat="1" ht="12.5" x14ac:dyDescent="0.25">
      <c r="A160" s="108">
        <v>9.43</v>
      </c>
      <c r="B160" s="113" t="s">
        <v>406</v>
      </c>
      <c r="F160" s="21"/>
      <c r="G160" s="22"/>
    </row>
    <row r="161" spans="1:7" s="3" customFormat="1" ht="12.5" x14ac:dyDescent="0.25">
      <c r="A161" s="108">
        <v>9.44</v>
      </c>
      <c r="B161" s="113" t="s">
        <v>190</v>
      </c>
      <c r="F161" s="21"/>
      <c r="G161" s="22"/>
    </row>
    <row r="162" spans="1:7" s="3" customFormat="1" ht="12.5" x14ac:dyDescent="0.25">
      <c r="A162" s="108">
        <v>9.4499999999999993</v>
      </c>
      <c r="B162" s="113" t="s">
        <v>191</v>
      </c>
      <c r="F162" s="21"/>
      <c r="G162" s="22"/>
    </row>
    <row r="163" spans="1:7" s="3" customFormat="1" ht="25" x14ac:dyDescent="0.25">
      <c r="A163" s="108">
        <v>9.4600000000000009</v>
      </c>
      <c r="B163" s="113" t="s">
        <v>407</v>
      </c>
      <c r="F163" s="21"/>
      <c r="G163" s="22"/>
    </row>
    <row r="164" spans="1:7" s="3" customFormat="1" ht="25" x14ac:dyDescent="0.25">
      <c r="A164" s="108">
        <v>9.4700000000000006</v>
      </c>
      <c r="B164" s="113" t="s">
        <v>343</v>
      </c>
      <c r="F164" s="21"/>
      <c r="G164" s="22"/>
    </row>
    <row r="165" spans="1:7" s="3" customFormat="1" ht="12.5" x14ac:dyDescent="0.25">
      <c r="A165" s="108">
        <v>9.48</v>
      </c>
      <c r="B165" s="135" t="s">
        <v>4</v>
      </c>
      <c r="F165" s="21"/>
      <c r="G165" s="22"/>
    </row>
    <row r="166" spans="1:7" s="3" customFormat="1" ht="12.5" x14ac:dyDescent="0.25">
      <c r="A166" s="108"/>
      <c r="B166" s="112" t="s">
        <v>122</v>
      </c>
      <c r="F166" s="21"/>
      <c r="G166" s="22"/>
    </row>
    <row r="167" spans="1:7" s="3" customFormat="1" ht="12.5" x14ac:dyDescent="0.25">
      <c r="A167" s="111">
        <v>9.49</v>
      </c>
      <c r="B167" s="113" t="s">
        <v>188</v>
      </c>
      <c r="F167" s="21"/>
      <c r="G167" s="22"/>
    </row>
    <row r="168" spans="1:7" s="3" customFormat="1" ht="12.5" x14ac:dyDescent="0.25">
      <c r="A168" s="111">
        <v>9.5</v>
      </c>
      <c r="B168" s="113" t="s">
        <v>189</v>
      </c>
      <c r="F168" s="21"/>
      <c r="G168" s="22"/>
    </row>
    <row r="169" spans="1:7" s="3" customFormat="1" ht="12.5" x14ac:dyDescent="0.25">
      <c r="A169" s="111">
        <v>9.51</v>
      </c>
      <c r="B169" s="113" t="s">
        <v>344</v>
      </c>
      <c r="F169" s="21"/>
      <c r="G169" s="22"/>
    </row>
    <row r="170" spans="1:7" s="3" customFormat="1" ht="12.5" x14ac:dyDescent="0.25">
      <c r="A170" s="111">
        <v>9.52</v>
      </c>
      <c r="B170" s="113" t="s">
        <v>190</v>
      </c>
      <c r="F170" s="21"/>
      <c r="G170" s="22"/>
    </row>
    <row r="171" spans="1:7" s="3" customFormat="1" ht="12.5" x14ac:dyDescent="0.25">
      <c r="A171" s="111">
        <v>9.5299999999999994</v>
      </c>
      <c r="B171" s="113" t="s">
        <v>191</v>
      </c>
      <c r="F171" s="21"/>
      <c r="G171" s="22"/>
    </row>
    <row r="172" spans="1:7" s="3" customFormat="1" ht="12.5" x14ac:dyDescent="0.25">
      <c r="A172" s="111">
        <v>9.5399999999999991</v>
      </c>
      <c r="B172" s="113" t="s">
        <v>408</v>
      </c>
      <c r="F172" s="21"/>
      <c r="G172" s="22"/>
    </row>
    <row r="173" spans="1:7" s="3" customFormat="1" ht="12.5" x14ac:dyDescent="0.25">
      <c r="A173" s="111">
        <v>9.5500000000000007</v>
      </c>
      <c r="B173" s="113" t="s">
        <v>345</v>
      </c>
      <c r="F173" s="21"/>
      <c r="G173" s="22"/>
    </row>
    <row r="174" spans="1:7" s="3" customFormat="1" ht="25" x14ac:dyDescent="0.25">
      <c r="A174" s="119">
        <v>9.56</v>
      </c>
      <c r="B174" s="113" t="s">
        <v>346</v>
      </c>
      <c r="F174" s="21"/>
      <c r="G174" s="22"/>
    </row>
    <row r="175" spans="1:7" s="3" customFormat="1" ht="25" x14ac:dyDescent="0.25">
      <c r="A175" s="119">
        <v>9.57</v>
      </c>
      <c r="B175" s="113" t="s">
        <v>123</v>
      </c>
      <c r="F175" s="21"/>
      <c r="G175" s="22"/>
    </row>
    <row r="176" spans="1:7" s="3" customFormat="1" ht="12.5" x14ac:dyDescent="0.25">
      <c r="A176" s="111">
        <v>9.58</v>
      </c>
      <c r="B176" s="113" t="s">
        <v>409</v>
      </c>
      <c r="F176" s="21"/>
      <c r="G176" s="22"/>
    </row>
    <row r="177" spans="1:7" s="3" customFormat="1" ht="12.5" x14ac:dyDescent="0.25">
      <c r="A177" s="111">
        <v>9.59</v>
      </c>
      <c r="B177" s="135" t="s">
        <v>4</v>
      </c>
      <c r="F177" s="21"/>
      <c r="G177" s="22"/>
    </row>
    <row r="178" spans="1:7" s="3" customFormat="1" ht="12.5" x14ac:dyDescent="0.25">
      <c r="A178" s="108"/>
      <c r="F178" s="26"/>
      <c r="G178" s="22"/>
    </row>
    <row r="179" spans="1:7" s="3" customFormat="1" ht="13" x14ac:dyDescent="0.3">
      <c r="A179" s="20"/>
      <c r="B179" s="25" t="s">
        <v>59</v>
      </c>
      <c r="E179" s="23" t="s">
        <v>0</v>
      </c>
      <c r="F179" s="28">
        <f>SUM(F146:F177)</f>
        <v>0</v>
      </c>
      <c r="G179" s="22"/>
    </row>
    <row r="180" spans="1:7" s="3" customFormat="1" ht="12.5" x14ac:dyDescent="0.25">
      <c r="A180" s="20"/>
      <c r="F180" s="21"/>
      <c r="G180" s="22"/>
    </row>
    <row r="181" spans="1:7" s="3" customFormat="1" ht="12.5" x14ac:dyDescent="0.25">
      <c r="A181" s="20"/>
      <c r="F181" s="21"/>
      <c r="G181" s="22"/>
    </row>
    <row r="182" spans="1:7" s="3" customFormat="1" ht="26" x14ac:dyDescent="0.3">
      <c r="A182" s="128">
        <v>11</v>
      </c>
      <c r="B182" s="56" t="s">
        <v>49</v>
      </c>
      <c r="F182" s="21"/>
      <c r="G182" s="22"/>
    </row>
    <row r="183" spans="1:7" s="3" customFormat="1" ht="12.5" x14ac:dyDescent="0.25">
      <c r="A183" s="20">
        <v>11.1</v>
      </c>
      <c r="B183" s="3" t="s">
        <v>12</v>
      </c>
      <c r="F183" s="21"/>
      <c r="G183" s="22"/>
    </row>
    <row r="184" spans="1:7" s="3" customFormat="1" ht="12.5" x14ac:dyDescent="0.25">
      <c r="A184" s="22"/>
      <c r="F184" s="26"/>
      <c r="G184" s="22"/>
    </row>
    <row r="185" spans="1:7" s="3" customFormat="1" ht="13" x14ac:dyDescent="0.3">
      <c r="A185" s="20"/>
      <c r="B185" s="25" t="s">
        <v>56</v>
      </c>
      <c r="E185" s="23" t="s">
        <v>0</v>
      </c>
      <c r="F185" s="21">
        <f>SUM(F183)</f>
        <v>0</v>
      </c>
      <c r="G185" s="22"/>
    </row>
    <row r="186" spans="1:7" s="3" customFormat="1" ht="12.5" x14ac:dyDescent="0.25">
      <c r="A186" s="20"/>
      <c r="F186" s="21"/>
      <c r="G186" s="22"/>
    </row>
    <row r="187" spans="1:7" s="3" customFormat="1" ht="12.5" customHeight="1" x14ac:dyDescent="0.25">
      <c r="A187" s="20"/>
      <c r="F187" s="21"/>
      <c r="G187" s="22"/>
    </row>
    <row r="188" spans="1:7" s="3" customFormat="1" ht="12.5" customHeight="1" x14ac:dyDescent="0.25">
      <c r="A188" s="20"/>
      <c r="F188" s="21"/>
      <c r="G188" s="22"/>
    </row>
    <row r="189" spans="1:7" s="3" customFormat="1" ht="12.5" customHeight="1" x14ac:dyDescent="0.25">
      <c r="A189" s="20"/>
      <c r="F189" s="21"/>
      <c r="G189" s="22"/>
    </row>
    <row r="190" spans="1:7" s="3" customFormat="1" ht="12.5" customHeight="1" thickBot="1" x14ac:dyDescent="0.3">
      <c r="A190" s="51"/>
      <c r="B190" s="52"/>
      <c r="C190" s="52"/>
      <c r="D190" s="52"/>
      <c r="E190" s="52"/>
      <c r="F190" s="53"/>
      <c r="G190" s="22"/>
    </row>
    <row r="191" spans="1:7" s="3" customFormat="1" ht="12.5" customHeight="1" x14ac:dyDescent="0.25">
      <c r="A191" s="20"/>
      <c r="F191" s="21"/>
      <c r="G191" s="22"/>
    </row>
    <row r="192" spans="1:7" s="3" customFormat="1" ht="13" x14ac:dyDescent="0.3">
      <c r="A192" s="27">
        <v>12</v>
      </c>
      <c r="B192" s="25" t="s">
        <v>5</v>
      </c>
      <c r="F192" s="21"/>
      <c r="G192" s="22"/>
    </row>
    <row r="193" spans="1:7" s="3" customFormat="1" ht="12.5" x14ac:dyDescent="0.25">
      <c r="A193" s="20">
        <v>12.1</v>
      </c>
      <c r="B193" s="3" t="s">
        <v>33</v>
      </c>
      <c r="F193" s="21"/>
      <c r="G193" s="22"/>
    </row>
    <row r="194" spans="1:7" s="3" customFormat="1" ht="12.5" x14ac:dyDescent="0.25">
      <c r="A194" s="22"/>
      <c r="B194" s="3" t="s">
        <v>31</v>
      </c>
      <c r="F194" s="21"/>
      <c r="G194" s="22"/>
    </row>
    <row r="195" spans="1:7" s="3" customFormat="1" ht="12.5" x14ac:dyDescent="0.25">
      <c r="A195" s="22"/>
      <c r="B195" s="3" t="s">
        <v>60</v>
      </c>
      <c r="F195" s="21"/>
      <c r="G195" s="22"/>
    </row>
    <row r="196" spans="1:7" s="3" customFormat="1" ht="12.5" x14ac:dyDescent="0.25">
      <c r="A196" s="22"/>
      <c r="F196" s="26"/>
      <c r="G196" s="22"/>
    </row>
    <row r="197" spans="1:7" s="3" customFormat="1" ht="13" x14ac:dyDescent="0.3">
      <c r="A197" s="22"/>
      <c r="B197" s="25" t="s">
        <v>57</v>
      </c>
      <c r="E197" s="23" t="s">
        <v>0</v>
      </c>
      <c r="F197" s="21">
        <f>F193</f>
        <v>0</v>
      </c>
      <c r="G197" s="22"/>
    </row>
    <row r="198" spans="1:7" s="3" customFormat="1" ht="12.5" customHeight="1" x14ac:dyDescent="0.25">
      <c r="A198" s="22"/>
      <c r="F198" s="21"/>
    </row>
    <row r="199" spans="1:7" s="3" customFormat="1" ht="12.5" x14ac:dyDescent="0.25">
      <c r="A199" s="22"/>
      <c r="F199" s="21"/>
    </row>
    <row r="200" spans="1:7" s="3" customFormat="1" ht="13" x14ac:dyDescent="0.3">
      <c r="A200" s="27">
        <v>13</v>
      </c>
      <c r="B200" s="25" t="s">
        <v>113</v>
      </c>
      <c r="D200" s="139">
        <v>0</v>
      </c>
      <c r="F200" s="21"/>
    </row>
    <row r="201" spans="1:7" s="3" customFormat="1" ht="38" x14ac:dyDescent="0.3">
      <c r="A201" s="27"/>
      <c r="B201" s="121" t="s">
        <v>32</v>
      </c>
      <c r="F201" s="21"/>
    </row>
    <row r="202" spans="1:7" s="3" customFormat="1" ht="13" x14ac:dyDescent="0.3">
      <c r="A202" s="27"/>
      <c r="B202" s="25"/>
      <c r="F202" s="26"/>
    </row>
    <row r="203" spans="1:7" s="3" customFormat="1" ht="13" x14ac:dyDescent="0.3">
      <c r="A203" s="27"/>
      <c r="B203" s="25" t="s">
        <v>114</v>
      </c>
      <c r="E203" s="23" t="s">
        <v>0</v>
      </c>
      <c r="F203" s="21">
        <f>F201</f>
        <v>0</v>
      </c>
    </row>
    <row r="204" spans="1:7" s="3" customFormat="1" ht="13" x14ac:dyDescent="0.3">
      <c r="A204" s="27"/>
      <c r="B204" s="25"/>
      <c r="F204" s="21"/>
    </row>
    <row r="205" spans="1:7" s="3" customFormat="1" ht="13" x14ac:dyDescent="0.3">
      <c r="A205" s="27"/>
      <c r="B205" s="25"/>
      <c r="F205" s="21"/>
    </row>
    <row r="206" spans="1:7" s="3" customFormat="1" ht="13" x14ac:dyDescent="0.25">
      <c r="A206" s="140">
        <v>14</v>
      </c>
      <c r="B206" s="171" t="s">
        <v>35</v>
      </c>
      <c r="C206" s="171"/>
      <c r="D206" s="171"/>
      <c r="F206" s="21"/>
    </row>
    <row r="207" spans="1:7" s="3" customFormat="1" ht="12.5" x14ac:dyDescent="0.25">
      <c r="A207" s="22"/>
      <c r="F207" s="26"/>
    </row>
    <row r="208" spans="1:7" s="3" customFormat="1" ht="13" x14ac:dyDescent="0.3">
      <c r="A208" s="22"/>
      <c r="B208" s="25" t="s">
        <v>115</v>
      </c>
      <c r="E208" s="23" t="s">
        <v>0</v>
      </c>
      <c r="F208" s="21">
        <f>F206</f>
        <v>0</v>
      </c>
    </row>
    <row r="209" spans="1:6" s="3" customFormat="1" ht="13" x14ac:dyDescent="0.3">
      <c r="A209" s="22"/>
      <c r="B209" s="25"/>
      <c r="E209" s="23"/>
      <c r="F209" s="21"/>
    </row>
    <row r="210" spans="1:6" s="3" customFormat="1" ht="13" x14ac:dyDescent="0.3">
      <c r="A210" s="22"/>
      <c r="B210" s="25"/>
      <c r="E210" s="23"/>
      <c r="F210" s="21"/>
    </row>
    <row r="211" spans="1:6" s="3" customFormat="1" ht="13" x14ac:dyDescent="0.3">
      <c r="A211" s="22"/>
      <c r="B211" s="25" t="s">
        <v>349</v>
      </c>
      <c r="E211" s="23"/>
      <c r="F211" s="21"/>
    </row>
    <row r="212" spans="1:6" s="3" customFormat="1" ht="13" x14ac:dyDescent="0.3">
      <c r="A212" s="22"/>
      <c r="B212" s="25"/>
      <c r="E212" s="23"/>
      <c r="F212" s="21"/>
    </row>
    <row r="213" spans="1:6" s="3" customFormat="1" ht="13" x14ac:dyDescent="0.3">
      <c r="A213" s="22"/>
      <c r="B213" s="25"/>
      <c r="E213" s="23"/>
      <c r="F213" s="21"/>
    </row>
    <row r="214" spans="1:6" s="3" customFormat="1" ht="13" x14ac:dyDescent="0.3">
      <c r="A214" s="22"/>
      <c r="B214" s="25"/>
      <c r="E214" s="23"/>
      <c r="F214" s="21"/>
    </row>
    <row r="215" spans="1:6" s="3" customFormat="1" ht="13" x14ac:dyDescent="0.3">
      <c r="A215" s="22"/>
      <c r="B215" s="25"/>
      <c r="E215" s="23"/>
      <c r="F215" s="21"/>
    </row>
    <row r="216" spans="1:6" s="3" customFormat="1" ht="13" x14ac:dyDescent="0.3">
      <c r="A216" s="22"/>
      <c r="B216" s="25"/>
      <c r="E216" s="23"/>
      <c r="F216" s="21"/>
    </row>
    <row r="217" spans="1:6" s="3" customFormat="1" ht="13" x14ac:dyDescent="0.3">
      <c r="A217" s="22"/>
      <c r="B217" s="25"/>
      <c r="E217" s="23"/>
      <c r="F217" s="21"/>
    </row>
    <row r="218" spans="1:6" s="3" customFormat="1" ht="13" x14ac:dyDescent="0.3">
      <c r="A218" s="22"/>
      <c r="B218" s="25"/>
      <c r="E218" s="23"/>
      <c r="F218" s="21"/>
    </row>
    <row r="219" spans="1:6" s="3" customFormat="1" ht="13" x14ac:dyDescent="0.3">
      <c r="A219" s="22"/>
      <c r="B219" s="25"/>
      <c r="E219" s="23"/>
      <c r="F219" s="21"/>
    </row>
    <row r="220" spans="1:6" s="3" customFormat="1" ht="13" x14ac:dyDescent="0.3">
      <c r="A220" s="22"/>
      <c r="B220" s="25"/>
      <c r="E220" s="23"/>
      <c r="F220" s="21"/>
    </row>
    <row r="221" spans="1:6" s="3" customFormat="1" ht="13" x14ac:dyDescent="0.3">
      <c r="A221" s="22"/>
      <c r="B221" s="25"/>
      <c r="E221" s="23"/>
      <c r="F221" s="21"/>
    </row>
    <row r="222" spans="1:6" s="3" customFormat="1" ht="13" x14ac:dyDescent="0.3">
      <c r="A222" s="22"/>
      <c r="B222" s="25"/>
      <c r="E222" s="23"/>
      <c r="F222" s="21"/>
    </row>
    <row r="223" spans="1:6" s="3" customFormat="1" ht="13" x14ac:dyDescent="0.3">
      <c r="A223" s="22"/>
      <c r="B223" s="25"/>
      <c r="E223" s="23"/>
      <c r="F223" s="21"/>
    </row>
    <row r="224" spans="1:6" s="3" customFormat="1" ht="13" x14ac:dyDescent="0.3">
      <c r="A224" s="22"/>
      <c r="B224" s="25"/>
      <c r="E224" s="23"/>
      <c r="F224" s="21"/>
    </row>
    <row r="225" spans="1:6" s="3" customFormat="1" ht="13" x14ac:dyDescent="0.3">
      <c r="A225" s="22"/>
      <c r="B225" s="25"/>
      <c r="E225" s="23"/>
      <c r="F225" s="21"/>
    </row>
    <row r="226" spans="1:6" s="3" customFormat="1" ht="13" x14ac:dyDescent="0.3">
      <c r="A226" s="22"/>
      <c r="B226" s="25"/>
      <c r="E226" s="23"/>
      <c r="F226" s="21"/>
    </row>
    <row r="227" spans="1:6" s="3" customFormat="1" ht="13" x14ac:dyDescent="0.3">
      <c r="A227" s="22"/>
      <c r="B227" s="25"/>
      <c r="E227" s="23"/>
      <c r="F227" s="21"/>
    </row>
    <row r="228" spans="1:6" s="3" customFormat="1" ht="13" x14ac:dyDescent="0.3">
      <c r="A228" s="22"/>
      <c r="B228" s="25"/>
      <c r="E228" s="23"/>
      <c r="F228" s="21"/>
    </row>
    <row r="229" spans="1:6" s="3" customFormat="1" ht="13" x14ac:dyDescent="0.3">
      <c r="A229" s="22"/>
      <c r="B229" s="25"/>
      <c r="E229" s="23"/>
      <c r="F229" s="21"/>
    </row>
    <row r="230" spans="1:6" s="3" customFormat="1" ht="13" x14ac:dyDescent="0.3">
      <c r="A230" s="22"/>
      <c r="B230" s="25"/>
      <c r="E230" s="23"/>
      <c r="F230" s="21"/>
    </row>
    <row r="231" spans="1:6" s="3" customFormat="1" ht="13" x14ac:dyDescent="0.3">
      <c r="A231" s="22"/>
      <c r="B231" s="25"/>
      <c r="E231" s="23"/>
      <c r="F231" s="21"/>
    </row>
    <row r="232" spans="1:6" s="3" customFormat="1" ht="13" x14ac:dyDescent="0.3">
      <c r="A232" s="22"/>
      <c r="B232" s="25"/>
      <c r="E232" s="23"/>
      <c r="F232" s="21"/>
    </row>
    <row r="233" spans="1:6" s="3" customFormat="1" ht="13" x14ac:dyDescent="0.3">
      <c r="A233" s="22"/>
      <c r="B233" s="25"/>
      <c r="E233" s="23"/>
      <c r="F233" s="21"/>
    </row>
    <row r="234" spans="1:6" s="3" customFormat="1" ht="13" x14ac:dyDescent="0.3">
      <c r="A234" s="22"/>
      <c r="B234" s="25"/>
      <c r="E234" s="23"/>
      <c r="F234" s="21"/>
    </row>
    <row r="235" spans="1:6" s="3" customFormat="1" ht="13" x14ac:dyDescent="0.3">
      <c r="A235" s="22"/>
      <c r="B235" s="25"/>
      <c r="E235" s="23"/>
      <c r="F235" s="21"/>
    </row>
    <row r="236" spans="1:6" s="3" customFormat="1" ht="13" x14ac:dyDescent="0.3">
      <c r="A236" s="22"/>
      <c r="B236" s="25"/>
      <c r="E236" s="23"/>
      <c r="F236" s="21"/>
    </row>
    <row r="237" spans="1:6" s="3" customFormat="1" ht="13" x14ac:dyDescent="0.3">
      <c r="A237" s="22"/>
      <c r="B237" s="25"/>
      <c r="E237" s="23"/>
      <c r="F237" s="21"/>
    </row>
    <row r="238" spans="1:6" s="3" customFormat="1" ht="13" x14ac:dyDescent="0.3">
      <c r="A238" s="22"/>
      <c r="B238" s="25"/>
      <c r="E238" s="23"/>
      <c r="F238" s="21"/>
    </row>
    <row r="239" spans="1:6" s="3" customFormat="1" ht="13" x14ac:dyDescent="0.3">
      <c r="A239" s="22"/>
      <c r="B239" s="25"/>
      <c r="E239" s="23"/>
      <c r="F239" s="21"/>
    </row>
    <row r="240" spans="1:6" s="3" customFormat="1" ht="13" x14ac:dyDescent="0.3">
      <c r="A240" s="22"/>
      <c r="B240" s="25"/>
      <c r="E240" s="23"/>
      <c r="F240" s="21"/>
    </row>
    <row r="241" spans="1:7" ht="16" thickBot="1" x14ac:dyDescent="0.4">
      <c r="A241" s="141"/>
      <c r="B241" s="16"/>
      <c r="C241" s="16"/>
      <c r="D241" s="16"/>
      <c r="E241" s="16"/>
      <c r="F241" s="53"/>
      <c r="G241" s="16"/>
    </row>
    <row r="242" spans="1:7" x14ac:dyDescent="0.35">
      <c r="A242" s="30"/>
      <c r="B242" s="30"/>
      <c r="C242" s="30"/>
      <c r="D242" s="30"/>
      <c r="E242" s="30"/>
      <c r="F242" s="31"/>
    </row>
    <row r="243" spans="1:7" x14ac:dyDescent="0.35">
      <c r="A243" s="30"/>
      <c r="B243" s="30"/>
      <c r="C243" s="30"/>
      <c r="D243" s="30"/>
      <c r="E243" s="30"/>
      <c r="F243" s="31"/>
    </row>
  </sheetData>
  <mergeCells count="2">
    <mergeCell ref="B9:D9"/>
    <mergeCell ref="B206:D20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firstPageNumber="19" fitToHeight="0" orientation="portrait" r:id="rId1"/>
  <headerFooter alignWithMargins="0">
    <oddFooter>&amp;C&amp;"Arial,Regular"&amp;10&amp;P</oddFooter>
  </headerFooter>
  <rowBreaks count="1" manualBreakCount="1">
    <brk id="49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A4DF-D2EC-4C64-B2BD-4FA0FE058773}">
  <sheetPr>
    <tabColor rgb="FF92D050"/>
    <pageSetUpPr fitToPage="1"/>
  </sheetPr>
  <dimension ref="A1:G109"/>
  <sheetViews>
    <sheetView view="pageBreakPreview" zoomScale="90" zoomScaleNormal="100" zoomScaleSheetLayoutView="90" workbookViewId="0">
      <selection activeCell="H45" sqref="H45"/>
    </sheetView>
  </sheetViews>
  <sheetFormatPr defaultColWidth="9" defaultRowHeight="15.5" x14ac:dyDescent="0.35"/>
  <cols>
    <col min="1" max="1" width="5.33203125" style="1" customWidth="1"/>
    <col min="2" max="2" width="42.5" style="1" customWidth="1"/>
    <col min="3" max="3" width="2.33203125" style="1" customWidth="1"/>
    <col min="4" max="4" width="8.5" style="1" customWidth="1"/>
    <col min="5" max="5" width="11.5" style="1" customWidth="1"/>
    <col min="6" max="6" width="14.58203125" style="6" customWidth="1"/>
    <col min="7" max="7" width="1.83203125" style="1" customWidth="1"/>
    <col min="8" max="16384" width="9" style="1"/>
  </cols>
  <sheetData>
    <row r="1" spans="1:7" x14ac:dyDescent="0.35">
      <c r="A1" s="5"/>
      <c r="B1" s="2"/>
      <c r="C1" s="2"/>
      <c r="F1" s="48"/>
    </row>
    <row r="2" spans="1:7" ht="18" x14ac:dyDescent="0.35">
      <c r="A2" s="35" t="s">
        <v>150</v>
      </c>
      <c r="E2"/>
      <c r="F2" s="36"/>
    </row>
    <row r="3" spans="1:7" ht="19.149999999999999" customHeight="1" x14ac:dyDescent="0.35">
      <c r="A3" s="35" t="s">
        <v>151</v>
      </c>
      <c r="F3" s="36"/>
    </row>
    <row r="4" spans="1:7" ht="18" x14ac:dyDescent="0.35">
      <c r="A4" s="29" t="s">
        <v>422</v>
      </c>
      <c r="B4" s="8"/>
      <c r="C4" s="8"/>
      <c r="D4" s="8"/>
      <c r="E4" s="8"/>
      <c r="F4" s="9"/>
    </row>
    <row r="5" spans="1:7" x14ac:dyDescent="0.35">
      <c r="A5" s="10"/>
      <c r="F5" s="11"/>
      <c r="G5" s="12"/>
    </row>
    <row r="6" spans="1:7" x14ac:dyDescent="0.35">
      <c r="A6" s="13" t="s">
        <v>36</v>
      </c>
      <c r="F6" s="14" t="s">
        <v>0</v>
      </c>
      <c r="G6" s="12"/>
    </row>
    <row r="7" spans="1:7" ht="10.5" customHeight="1" thickBot="1" x14ac:dyDescent="0.4">
      <c r="A7" s="15"/>
      <c r="B7" s="16"/>
      <c r="C7" s="16"/>
      <c r="D7" s="16"/>
      <c r="E7" s="16"/>
      <c r="F7" s="17"/>
      <c r="G7" s="12"/>
    </row>
    <row r="8" spans="1:7" ht="10.5" customHeight="1" x14ac:dyDescent="0.35">
      <c r="A8" s="12"/>
      <c r="F8" s="24"/>
    </row>
    <row r="9" spans="1:7" ht="77" customHeight="1" x14ac:dyDescent="0.35">
      <c r="A9" s="12"/>
      <c r="B9" s="169" t="s">
        <v>323</v>
      </c>
      <c r="C9" s="169"/>
      <c r="D9" s="169"/>
      <c r="F9" s="18"/>
    </row>
    <row r="10" spans="1:7" ht="10.5" customHeight="1" thickBot="1" x14ac:dyDescent="0.4">
      <c r="A10" s="15"/>
      <c r="B10" s="16"/>
      <c r="C10" s="16"/>
      <c r="D10" s="16"/>
      <c r="F10" s="19"/>
    </row>
    <row r="11" spans="1:7" s="3" customFormat="1" ht="12.5" x14ac:dyDescent="0.25">
      <c r="A11" s="20"/>
      <c r="D11" s="58"/>
      <c r="E11" s="59"/>
      <c r="F11" s="60"/>
    </row>
    <row r="12" spans="1:7" s="3" customFormat="1" ht="14" x14ac:dyDescent="0.3">
      <c r="A12" s="61">
        <v>0</v>
      </c>
      <c r="B12" s="62" t="s">
        <v>37</v>
      </c>
      <c r="D12" s="58"/>
      <c r="E12" s="58"/>
      <c r="F12" s="60"/>
    </row>
    <row r="13" spans="1:7" s="3" customFormat="1" ht="12.5" x14ac:dyDescent="0.25">
      <c r="A13" s="20"/>
      <c r="D13" s="58"/>
      <c r="E13" s="58"/>
      <c r="F13" s="60"/>
    </row>
    <row r="14" spans="1:7" s="3" customFormat="1" ht="14" x14ac:dyDescent="0.3">
      <c r="A14" s="63">
        <v>1</v>
      </c>
      <c r="B14" s="64" t="s">
        <v>143</v>
      </c>
      <c r="C14" s="64"/>
      <c r="D14" s="65"/>
      <c r="E14" s="65"/>
      <c r="F14" s="66">
        <f>F76</f>
        <v>67000</v>
      </c>
    </row>
    <row r="15" spans="1:7" s="3" customFormat="1" ht="14" x14ac:dyDescent="0.3">
      <c r="A15" s="63"/>
      <c r="B15" s="64"/>
      <c r="C15" s="64"/>
      <c r="D15" s="65"/>
      <c r="E15" s="65"/>
      <c r="F15" s="66"/>
    </row>
    <row r="16" spans="1:7" s="3" customFormat="1" ht="14" x14ac:dyDescent="0.3">
      <c r="A16" s="63"/>
      <c r="B16" s="64"/>
      <c r="C16" s="64"/>
      <c r="D16" s="65"/>
      <c r="E16" s="65"/>
      <c r="F16" s="67"/>
    </row>
    <row r="17" spans="1:6" s="3" customFormat="1" ht="14" x14ac:dyDescent="0.3">
      <c r="A17" s="63"/>
      <c r="B17" s="64"/>
      <c r="C17" s="64"/>
      <c r="D17" s="65"/>
      <c r="E17" s="65"/>
      <c r="F17" s="66"/>
    </row>
    <row r="18" spans="1:6" s="3" customFormat="1" ht="14" x14ac:dyDescent="0.3">
      <c r="A18" s="63"/>
      <c r="B18" s="64"/>
      <c r="C18" s="64"/>
      <c r="D18" s="65"/>
      <c r="E18" s="65"/>
      <c r="F18" s="67"/>
    </row>
    <row r="19" spans="1:6" s="3" customFormat="1" ht="14" x14ac:dyDescent="0.3">
      <c r="A19" s="63"/>
      <c r="B19" s="64"/>
      <c r="C19" s="64"/>
      <c r="D19" s="65"/>
      <c r="E19" s="65"/>
      <c r="F19" s="67"/>
    </row>
    <row r="20" spans="1:6" s="3" customFormat="1" ht="14" x14ac:dyDescent="0.3">
      <c r="A20" s="63"/>
      <c r="B20" s="64"/>
      <c r="C20" s="64"/>
      <c r="D20" s="65"/>
      <c r="E20" s="65"/>
      <c r="F20" s="67"/>
    </row>
    <row r="21" spans="1:6" s="3" customFormat="1" ht="14" x14ac:dyDescent="0.3">
      <c r="A21" s="63"/>
      <c r="B21" s="64"/>
      <c r="C21" s="64"/>
      <c r="D21" s="65"/>
      <c r="E21" s="65"/>
      <c r="F21" s="67"/>
    </row>
    <row r="22" spans="1:6" s="3" customFormat="1" ht="14" x14ac:dyDescent="0.3">
      <c r="A22" s="63"/>
      <c r="B22" s="64"/>
      <c r="C22" s="64"/>
      <c r="D22" s="65"/>
      <c r="E22" s="65"/>
      <c r="F22" s="67"/>
    </row>
    <row r="23" spans="1:6" s="3" customFormat="1" ht="14" x14ac:dyDescent="0.3">
      <c r="A23" s="63"/>
      <c r="B23" s="68"/>
      <c r="C23" s="64"/>
      <c r="D23" s="65"/>
      <c r="E23" s="65"/>
      <c r="F23" s="67"/>
    </row>
    <row r="24" spans="1:6" s="3" customFormat="1" ht="14" x14ac:dyDescent="0.3">
      <c r="A24" s="69"/>
      <c r="B24" s="70"/>
      <c r="C24" s="64"/>
      <c r="D24" s="65"/>
      <c r="E24" s="65"/>
      <c r="F24" s="67"/>
    </row>
    <row r="25" spans="1:6" s="3" customFormat="1" ht="14" x14ac:dyDescent="0.3">
      <c r="A25" s="63"/>
      <c r="B25" s="68"/>
      <c r="C25" s="64"/>
      <c r="D25" s="65"/>
      <c r="E25" s="65"/>
      <c r="F25" s="67"/>
    </row>
    <row r="26" spans="1:6" s="3" customFormat="1" ht="14" x14ac:dyDescent="0.3">
      <c r="A26" s="63"/>
      <c r="B26" s="71"/>
      <c r="C26" s="64"/>
      <c r="D26" s="65"/>
      <c r="E26" s="65"/>
      <c r="F26" s="67"/>
    </row>
    <row r="27" spans="1:6" s="3" customFormat="1" ht="14" x14ac:dyDescent="0.3">
      <c r="A27" s="63"/>
      <c r="B27" s="68"/>
      <c r="C27" s="64"/>
      <c r="D27" s="65"/>
      <c r="E27" s="65"/>
      <c r="F27" s="67"/>
    </row>
    <row r="28" spans="1:6" s="3" customFormat="1" ht="14" x14ac:dyDescent="0.3">
      <c r="A28" s="63"/>
      <c r="B28" s="71"/>
      <c r="C28" s="64"/>
      <c r="D28" s="65"/>
      <c r="E28" s="65"/>
      <c r="F28" s="67"/>
    </row>
    <row r="29" spans="1:6" s="3" customFormat="1" ht="14" x14ac:dyDescent="0.3">
      <c r="A29" s="63"/>
      <c r="B29" s="68"/>
      <c r="C29" s="64"/>
      <c r="D29" s="65"/>
      <c r="E29" s="65"/>
      <c r="F29" s="67"/>
    </row>
    <row r="30" spans="1:6" s="3" customFormat="1" ht="14" x14ac:dyDescent="0.3">
      <c r="A30" s="63"/>
      <c r="B30" s="71"/>
      <c r="C30" s="64"/>
      <c r="D30" s="65"/>
      <c r="E30" s="65"/>
      <c r="F30" s="67"/>
    </row>
    <row r="31" spans="1:6" s="3" customFormat="1" ht="14" x14ac:dyDescent="0.3">
      <c r="A31" s="63"/>
      <c r="B31" s="68"/>
      <c r="C31" s="64"/>
      <c r="D31" s="65"/>
      <c r="E31" s="65"/>
      <c r="F31" s="67"/>
    </row>
    <row r="32" spans="1:6" s="3" customFormat="1" ht="14" x14ac:dyDescent="0.3">
      <c r="A32" s="63"/>
      <c r="B32" s="71"/>
      <c r="C32" s="64"/>
      <c r="D32" s="65"/>
      <c r="E32" s="65"/>
      <c r="F32" s="67"/>
    </row>
    <row r="33" spans="1:6" s="3" customFormat="1" ht="14" x14ac:dyDescent="0.3">
      <c r="A33" s="63"/>
      <c r="B33" s="68"/>
      <c r="C33" s="64"/>
      <c r="D33" s="65"/>
      <c r="E33" s="65"/>
      <c r="F33" s="67"/>
    </row>
    <row r="34" spans="1:6" s="3" customFormat="1" ht="14" x14ac:dyDescent="0.3">
      <c r="A34" s="63"/>
      <c r="B34" s="68"/>
      <c r="C34" s="64"/>
      <c r="D34" s="65"/>
      <c r="E34" s="65"/>
      <c r="F34" s="67"/>
    </row>
    <row r="35" spans="1:6" s="3" customFormat="1" ht="14" x14ac:dyDescent="0.3">
      <c r="A35" s="63"/>
      <c r="B35" s="68"/>
      <c r="C35" s="64"/>
      <c r="D35" s="65"/>
      <c r="E35" s="65"/>
      <c r="F35" s="67"/>
    </row>
    <row r="36" spans="1:6" s="3" customFormat="1" ht="14" x14ac:dyDescent="0.3">
      <c r="A36" s="63"/>
      <c r="B36" s="68"/>
      <c r="C36" s="64"/>
      <c r="D36" s="65"/>
      <c r="E36" s="65"/>
      <c r="F36" s="67"/>
    </row>
    <row r="37" spans="1:6" s="3" customFormat="1" ht="14" x14ac:dyDescent="0.3">
      <c r="A37" s="63"/>
      <c r="B37" s="68"/>
      <c r="C37" s="64"/>
      <c r="D37" s="65"/>
      <c r="E37" s="65"/>
      <c r="F37" s="67"/>
    </row>
    <row r="38" spans="1:6" s="3" customFormat="1" ht="14" x14ac:dyDescent="0.3">
      <c r="A38" s="63"/>
      <c r="B38" s="68"/>
      <c r="C38" s="64"/>
      <c r="D38" s="65"/>
      <c r="E38" s="65"/>
      <c r="F38" s="67"/>
    </row>
    <row r="39" spans="1:6" s="3" customFormat="1" ht="14" x14ac:dyDescent="0.3">
      <c r="A39" s="63"/>
      <c r="B39" s="70"/>
      <c r="C39" s="64"/>
      <c r="D39" s="65"/>
      <c r="E39" s="65"/>
      <c r="F39" s="67"/>
    </row>
    <row r="40" spans="1:6" s="3" customFormat="1" ht="14" x14ac:dyDescent="0.3">
      <c r="A40" s="63"/>
      <c r="B40" s="68"/>
      <c r="C40" s="64"/>
      <c r="D40" s="65"/>
      <c r="E40" s="65"/>
      <c r="F40" s="67"/>
    </row>
    <row r="41" spans="1:6" s="3" customFormat="1" ht="14" x14ac:dyDescent="0.3">
      <c r="A41" s="63"/>
      <c r="B41" s="64"/>
      <c r="C41" s="64"/>
      <c r="D41" s="65"/>
      <c r="E41" s="65"/>
      <c r="F41" s="67"/>
    </row>
    <row r="42" spans="1:6" s="3" customFormat="1" ht="14" x14ac:dyDescent="0.3">
      <c r="A42" s="63"/>
      <c r="B42" s="68"/>
      <c r="C42" s="64"/>
      <c r="D42" s="65"/>
      <c r="E42" s="65"/>
      <c r="F42" s="67"/>
    </row>
    <row r="43" spans="1:6" s="3" customFormat="1" ht="14" x14ac:dyDescent="0.3">
      <c r="A43" s="20"/>
      <c r="B43" s="64"/>
      <c r="D43" s="72"/>
      <c r="E43" s="58"/>
      <c r="F43" s="73"/>
    </row>
    <row r="44" spans="1:6" s="3" customFormat="1" ht="14" x14ac:dyDescent="0.3">
      <c r="A44" s="20"/>
      <c r="B44" s="74"/>
      <c r="D44" s="58"/>
      <c r="E44" s="58"/>
      <c r="F44" s="73"/>
    </row>
    <row r="45" spans="1:6" s="3" customFormat="1" ht="14" x14ac:dyDescent="0.3">
      <c r="A45" s="20"/>
      <c r="B45" s="68"/>
      <c r="D45" s="58"/>
      <c r="E45" s="58"/>
      <c r="F45" s="73"/>
    </row>
    <row r="46" spans="1:6" s="3" customFormat="1" ht="14" x14ac:dyDescent="0.25">
      <c r="A46" s="57"/>
      <c r="B46" s="75"/>
      <c r="C46" s="49"/>
      <c r="D46" s="76"/>
      <c r="E46" s="58"/>
      <c r="F46" s="73"/>
    </row>
    <row r="47" spans="1:6" s="3" customFormat="1" ht="12.5" x14ac:dyDescent="0.25">
      <c r="A47" s="20"/>
      <c r="B47" s="49"/>
      <c r="C47" s="49"/>
      <c r="D47" s="58"/>
      <c r="E47" s="58"/>
      <c r="F47" s="60"/>
    </row>
    <row r="48" spans="1:6" s="3" customFormat="1" ht="12.5" x14ac:dyDescent="0.25">
      <c r="A48" s="20"/>
      <c r="B48" s="49"/>
      <c r="C48" s="49"/>
      <c r="D48" s="58"/>
      <c r="E48" s="58"/>
      <c r="F48" s="60"/>
    </row>
    <row r="49" spans="1:7" s="3" customFormat="1" ht="12.5" x14ac:dyDescent="0.25">
      <c r="A49" s="20"/>
      <c r="B49" s="49"/>
      <c r="C49" s="49"/>
      <c r="D49" s="58"/>
      <c r="E49" s="58"/>
      <c r="F49" s="60"/>
    </row>
    <row r="50" spans="1:7" s="3" customFormat="1" ht="13" thickBot="1" x14ac:dyDescent="0.3">
      <c r="A50" s="51"/>
      <c r="B50" s="52"/>
      <c r="C50" s="52"/>
      <c r="D50" s="77"/>
      <c r="E50" s="77"/>
      <c r="F50" s="78"/>
    </row>
    <row r="51" spans="1:7" s="3" customFormat="1" ht="6.75" customHeight="1" x14ac:dyDescent="0.25">
      <c r="A51" s="20"/>
      <c r="D51" s="58"/>
      <c r="F51" s="60"/>
      <c r="G51" s="22"/>
    </row>
    <row r="52" spans="1:7" s="3" customFormat="1" ht="13" x14ac:dyDescent="0.3">
      <c r="A52" s="20"/>
      <c r="B52" s="23" t="s">
        <v>124</v>
      </c>
      <c r="D52" s="58"/>
      <c r="E52" s="23" t="s">
        <v>0</v>
      </c>
      <c r="F52" s="60">
        <f>SUM(F14:F46)</f>
        <v>67000</v>
      </c>
      <c r="G52" s="22"/>
    </row>
    <row r="53" spans="1:7" s="3" customFormat="1" ht="8.25" customHeight="1" x14ac:dyDescent="0.25">
      <c r="A53" s="20"/>
      <c r="D53" s="58"/>
      <c r="F53" s="21"/>
      <c r="G53" s="22"/>
    </row>
    <row r="54" spans="1:7" s="3" customFormat="1" ht="13" thickBot="1" x14ac:dyDescent="0.3">
      <c r="A54" s="51"/>
      <c r="B54" s="79"/>
      <c r="C54" s="52"/>
      <c r="D54" s="77"/>
      <c r="E54" s="80"/>
      <c r="F54" s="53"/>
    </row>
    <row r="55" spans="1:7" s="3" customFormat="1" ht="13" customHeight="1" x14ac:dyDescent="0.25">
      <c r="A55" s="20"/>
      <c r="B55" s="83"/>
      <c r="E55" s="81"/>
      <c r="F55" s="21"/>
    </row>
    <row r="56" spans="1:7" s="3" customFormat="1" ht="13" x14ac:dyDescent="0.3">
      <c r="A56" s="27">
        <v>1</v>
      </c>
      <c r="B56" s="25" t="s">
        <v>143</v>
      </c>
      <c r="D56" s="84"/>
      <c r="E56" s="85"/>
      <c r="F56" s="170"/>
    </row>
    <row r="57" spans="1:7" s="3" customFormat="1" ht="6" customHeight="1" x14ac:dyDescent="0.3">
      <c r="A57" s="20"/>
      <c r="D57" s="86"/>
      <c r="E57" s="85"/>
      <c r="F57" s="170"/>
    </row>
    <row r="58" spans="1:7" s="3" customFormat="1" ht="25.5" x14ac:dyDescent="0.3">
      <c r="A58" s="57">
        <v>1.1000000000000001</v>
      </c>
      <c r="B58" s="121" t="s">
        <v>145</v>
      </c>
      <c r="D58" s="86"/>
      <c r="E58" s="87"/>
      <c r="F58" s="21">
        <v>5000</v>
      </c>
    </row>
    <row r="59" spans="1:7" s="3" customFormat="1" ht="13" x14ac:dyDescent="0.3">
      <c r="A59" s="57">
        <v>1.2</v>
      </c>
      <c r="B59" s="121" t="s">
        <v>279</v>
      </c>
      <c r="D59" s="86"/>
      <c r="E59" s="87"/>
      <c r="F59" s="21">
        <v>2000</v>
      </c>
    </row>
    <row r="60" spans="1:7" s="3" customFormat="1" ht="12.5" x14ac:dyDescent="0.25">
      <c r="A60" s="57">
        <v>1.3</v>
      </c>
      <c r="B60" s="3" t="s">
        <v>282</v>
      </c>
      <c r="E60" s="81"/>
      <c r="F60" s="21">
        <v>2000</v>
      </c>
    </row>
    <row r="61" spans="1:7" s="3" customFormat="1" ht="12.5" x14ac:dyDescent="0.25">
      <c r="A61" s="57">
        <v>1.4</v>
      </c>
      <c r="B61" s="3" t="s">
        <v>283</v>
      </c>
      <c r="E61" s="81"/>
      <c r="F61" s="21">
        <v>750</v>
      </c>
    </row>
    <row r="62" spans="1:7" s="3" customFormat="1" ht="12.5" x14ac:dyDescent="0.25">
      <c r="A62" s="57">
        <v>1.5</v>
      </c>
      <c r="B62" s="3" t="s">
        <v>301</v>
      </c>
      <c r="E62" s="81"/>
      <c r="F62" s="21">
        <v>5000</v>
      </c>
    </row>
    <row r="63" spans="1:7" s="3" customFormat="1" ht="12.5" x14ac:dyDescent="0.25">
      <c r="A63" s="57">
        <v>1.7</v>
      </c>
      <c r="B63" s="3" t="s">
        <v>284</v>
      </c>
      <c r="E63" s="81"/>
      <c r="F63" s="21">
        <v>1000</v>
      </c>
    </row>
    <row r="64" spans="1:7" s="3" customFormat="1" ht="12.5" x14ac:dyDescent="0.25">
      <c r="A64" s="57">
        <v>1.8</v>
      </c>
      <c r="B64" s="3" t="s">
        <v>101</v>
      </c>
      <c r="E64" s="81"/>
      <c r="F64" s="21">
        <v>2000</v>
      </c>
    </row>
    <row r="65" spans="1:7" s="3" customFormat="1" ht="12.5" x14ac:dyDescent="0.25">
      <c r="A65" s="57">
        <v>1.9</v>
      </c>
      <c r="B65" s="3" t="s">
        <v>281</v>
      </c>
      <c r="E65" s="81"/>
      <c r="F65" s="21">
        <v>750</v>
      </c>
    </row>
    <row r="66" spans="1:7" s="3" customFormat="1" ht="12.5" x14ac:dyDescent="0.25">
      <c r="A66" s="119">
        <v>1.1000000000000001</v>
      </c>
      <c r="B66" s="121" t="s">
        <v>311</v>
      </c>
      <c r="E66" s="81"/>
      <c r="F66" s="21">
        <v>25000</v>
      </c>
    </row>
    <row r="67" spans="1:7" s="3" customFormat="1" ht="12.5" x14ac:dyDescent="0.25">
      <c r="A67" s="57"/>
      <c r="B67" s="105" t="s">
        <v>222</v>
      </c>
      <c r="E67" s="81"/>
      <c r="F67" s="21"/>
    </row>
    <row r="68" spans="1:7" s="3" customFormat="1" ht="12.5" x14ac:dyDescent="0.25">
      <c r="A68" s="119">
        <v>1.1100000000000001</v>
      </c>
      <c r="B68" s="3" t="s">
        <v>225</v>
      </c>
      <c r="E68" s="81"/>
      <c r="F68" s="21">
        <v>2000</v>
      </c>
    </row>
    <row r="69" spans="1:7" s="3" customFormat="1" ht="12.5" x14ac:dyDescent="0.25">
      <c r="A69" s="119">
        <v>1.1200000000000001</v>
      </c>
      <c r="B69" s="3" t="s">
        <v>226</v>
      </c>
      <c r="E69" s="81"/>
      <c r="F69" s="21">
        <v>3500</v>
      </c>
    </row>
    <row r="70" spans="1:7" s="3" customFormat="1" ht="12.5" x14ac:dyDescent="0.25">
      <c r="A70" s="57">
        <v>1.1299999999999999</v>
      </c>
      <c r="B70" s="3" t="s">
        <v>227</v>
      </c>
      <c r="E70" s="81"/>
      <c r="F70" s="21">
        <v>3000</v>
      </c>
    </row>
    <row r="71" spans="1:7" s="3" customFormat="1" ht="12.5" x14ac:dyDescent="0.25">
      <c r="A71" s="57"/>
      <c r="B71" s="105" t="s">
        <v>202</v>
      </c>
      <c r="E71" s="81"/>
      <c r="F71" s="21"/>
    </row>
    <row r="72" spans="1:7" s="3" customFormat="1" ht="12.5" x14ac:dyDescent="0.25">
      <c r="A72" s="57">
        <v>1.1399999999999999</v>
      </c>
      <c r="B72" s="3" t="s">
        <v>204</v>
      </c>
      <c r="E72" s="81"/>
      <c r="F72" s="21">
        <v>4000</v>
      </c>
    </row>
    <row r="73" spans="1:7" s="3" customFormat="1" ht="12.5" x14ac:dyDescent="0.25">
      <c r="A73" s="57">
        <v>1.1499999999999999</v>
      </c>
      <c r="B73" s="3" t="s">
        <v>223</v>
      </c>
      <c r="E73" s="81"/>
      <c r="F73" s="21">
        <v>7000</v>
      </c>
    </row>
    <row r="74" spans="1:7" s="3" customFormat="1" ht="12.5" x14ac:dyDescent="0.25">
      <c r="A74" s="57">
        <v>1.1599999999999999</v>
      </c>
      <c r="B74" s="3" t="s">
        <v>224</v>
      </c>
      <c r="E74" s="81"/>
      <c r="F74" s="21">
        <v>4000</v>
      </c>
    </row>
    <row r="75" spans="1:7" s="3" customFormat="1" ht="12.5" x14ac:dyDescent="0.25">
      <c r="A75" s="20"/>
      <c r="E75" s="81"/>
      <c r="F75" s="26"/>
      <c r="G75" s="22"/>
    </row>
    <row r="76" spans="1:7" s="3" customFormat="1" ht="13" x14ac:dyDescent="0.3">
      <c r="A76" s="20"/>
      <c r="B76" s="25" t="s">
        <v>144</v>
      </c>
      <c r="E76" s="23" t="s">
        <v>0</v>
      </c>
      <c r="F76" s="21">
        <f>SUM(F58:F74)</f>
        <v>67000</v>
      </c>
      <c r="G76" s="22"/>
    </row>
    <row r="77" spans="1:7" s="3" customFormat="1" ht="13" x14ac:dyDescent="0.3">
      <c r="A77" s="20"/>
      <c r="B77" s="25"/>
      <c r="E77" s="23"/>
      <c r="F77" s="21"/>
      <c r="G77" s="22"/>
    </row>
    <row r="78" spans="1:7" s="3" customFormat="1" ht="13" x14ac:dyDescent="0.3">
      <c r="A78" s="20"/>
      <c r="B78" s="56"/>
      <c r="E78" s="23"/>
      <c r="F78" s="21"/>
      <c r="G78" s="22"/>
    </row>
    <row r="79" spans="1:7" s="3" customFormat="1" ht="13" x14ac:dyDescent="0.3">
      <c r="A79" s="20"/>
      <c r="B79" s="25"/>
      <c r="E79" s="23"/>
      <c r="F79" s="21"/>
      <c r="G79" s="22"/>
    </row>
    <row r="80" spans="1:7" s="3" customFormat="1" ht="13" x14ac:dyDescent="0.3">
      <c r="A80" s="20"/>
      <c r="B80" s="25"/>
      <c r="E80" s="23"/>
      <c r="F80" s="21"/>
      <c r="G80" s="22"/>
    </row>
    <row r="81" spans="1:7" s="3" customFormat="1" ht="13" x14ac:dyDescent="0.3">
      <c r="A81" s="20"/>
      <c r="B81" s="25"/>
      <c r="E81" s="23"/>
      <c r="F81" s="21"/>
      <c r="G81" s="22"/>
    </row>
    <row r="82" spans="1:7" s="3" customFormat="1" ht="13" x14ac:dyDescent="0.3">
      <c r="A82" s="20"/>
      <c r="B82" s="25"/>
      <c r="E82" s="23"/>
      <c r="F82" s="21"/>
      <c r="G82" s="22"/>
    </row>
    <row r="83" spans="1:7" s="3" customFormat="1" ht="13" x14ac:dyDescent="0.3">
      <c r="A83" s="20"/>
      <c r="B83" s="25"/>
      <c r="E83" s="23"/>
      <c r="F83" s="21"/>
      <c r="G83" s="22"/>
    </row>
    <row r="84" spans="1:7" s="3" customFormat="1" ht="13" x14ac:dyDescent="0.3">
      <c r="A84" s="20"/>
      <c r="B84" s="25"/>
      <c r="E84" s="23"/>
      <c r="F84" s="21"/>
      <c r="G84" s="22"/>
    </row>
    <row r="85" spans="1:7" s="3" customFormat="1" ht="13" x14ac:dyDescent="0.3">
      <c r="A85" s="20"/>
      <c r="B85" s="25"/>
      <c r="E85" s="23"/>
      <c r="F85" s="21"/>
      <c r="G85" s="22"/>
    </row>
    <row r="86" spans="1:7" s="3" customFormat="1" ht="13" x14ac:dyDescent="0.3">
      <c r="A86" s="20"/>
      <c r="B86" s="25"/>
      <c r="E86" s="23"/>
      <c r="F86" s="21"/>
      <c r="G86" s="22"/>
    </row>
    <row r="87" spans="1:7" s="3" customFormat="1" ht="13" x14ac:dyDescent="0.3">
      <c r="A87" s="20"/>
      <c r="B87" s="25"/>
      <c r="E87" s="23"/>
      <c r="F87" s="21"/>
      <c r="G87" s="22"/>
    </row>
    <row r="88" spans="1:7" s="3" customFormat="1" ht="13" x14ac:dyDescent="0.3">
      <c r="A88" s="20"/>
      <c r="B88" s="25"/>
      <c r="E88" s="23"/>
      <c r="F88" s="21"/>
      <c r="G88" s="22"/>
    </row>
    <row r="89" spans="1:7" s="3" customFormat="1" ht="13" x14ac:dyDescent="0.3">
      <c r="A89" s="20"/>
      <c r="B89" s="25"/>
      <c r="E89" s="23"/>
      <c r="F89" s="21"/>
      <c r="G89" s="22"/>
    </row>
    <row r="90" spans="1:7" s="3" customFormat="1" ht="13" x14ac:dyDescent="0.3">
      <c r="A90" s="20"/>
      <c r="B90" s="25"/>
      <c r="E90" s="23"/>
      <c r="F90" s="21"/>
      <c r="G90" s="22"/>
    </row>
    <row r="91" spans="1:7" s="3" customFormat="1" ht="13" x14ac:dyDescent="0.3">
      <c r="A91" s="20"/>
      <c r="B91" s="25"/>
      <c r="E91" s="23"/>
      <c r="F91" s="21"/>
      <c r="G91" s="22"/>
    </row>
    <row r="92" spans="1:7" s="3" customFormat="1" ht="13" x14ac:dyDescent="0.3">
      <c r="A92" s="20"/>
      <c r="B92" s="25"/>
      <c r="E92" s="23"/>
      <c r="F92" s="21"/>
      <c r="G92" s="22"/>
    </row>
    <row r="93" spans="1:7" s="3" customFormat="1" ht="13" x14ac:dyDescent="0.3">
      <c r="A93" s="20"/>
      <c r="B93" s="25"/>
      <c r="E93" s="23"/>
      <c r="F93" s="21"/>
      <c r="G93" s="22"/>
    </row>
    <row r="94" spans="1:7" s="3" customFormat="1" ht="13" x14ac:dyDescent="0.3">
      <c r="A94" s="20"/>
      <c r="B94" s="25"/>
      <c r="E94" s="23"/>
      <c r="F94" s="21"/>
      <c r="G94" s="22"/>
    </row>
    <row r="95" spans="1:7" s="3" customFormat="1" ht="13" x14ac:dyDescent="0.3">
      <c r="A95" s="20"/>
      <c r="B95" s="25"/>
      <c r="E95" s="23"/>
      <c r="F95" s="21"/>
      <c r="G95" s="22"/>
    </row>
    <row r="96" spans="1:7" s="3" customFormat="1" ht="13" x14ac:dyDescent="0.3">
      <c r="A96" s="20"/>
      <c r="B96" s="25"/>
      <c r="E96" s="23"/>
      <c r="F96" s="21"/>
      <c r="G96" s="22"/>
    </row>
    <row r="97" spans="1:7" s="3" customFormat="1" ht="13" x14ac:dyDescent="0.3">
      <c r="A97" s="20"/>
      <c r="B97" s="25"/>
      <c r="E97" s="23"/>
      <c r="F97" s="21"/>
      <c r="G97" s="22"/>
    </row>
    <row r="98" spans="1:7" s="3" customFormat="1" ht="13" x14ac:dyDescent="0.3">
      <c r="A98" s="20"/>
      <c r="B98" s="25"/>
      <c r="E98" s="23"/>
      <c r="F98" s="21"/>
      <c r="G98" s="22"/>
    </row>
    <row r="99" spans="1:7" s="3" customFormat="1" ht="13" x14ac:dyDescent="0.3">
      <c r="A99" s="20"/>
      <c r="B99" s="25"/>
      <c r="E99" s="23"/>
      <c r="F99" s="21"/>
      <c r="G99" s="22"/>
    </row>
    <row r="100" spans="1:7" s="3" customFormat="1" ht="13" x14ac:dyDescent="0.3">
      <c r="A100" s="20"/>
      <c r="B100" s="25"/>
      <c r="E100" s="23"/>
      <c r="F100" s="21"/>
      <c r="G100" s="22"/>
    </row>
    <row r="101" spans="1:7" s="3" customFormat="1" ht="13" x14ac:dyDescent="0.3">
      <c r="A101" s="20"/>
      <c r="B101" s="25"/>
      <c r="E101" s="23"/>
      <c r="F101" s="21"/>
      <c r="G101" s="22"/>
    </row>
    <row r="102" spans="1:7" s="3" customFormat="1" ht="13" x14ac:dyDescent="0.3">
      <c r="A102" s="20"/>
      <c r="B102" s="25"/>
      <c r="E102" s="23"/>
      <c r="F102" s="21"/>
      <c r="G102" s="22"/>
    </row>
    <row r="103" spans="1:7" s="3" customFormat="1" ht="13" x14ac:dyDescent="0.3">
      <c r="A103" s="20"/>
      <c r="B103" s="25"/>
      <c r="E103" s="23"/>
      <c r="F103" s="21"/>
      <c r="G103" s="22"/>
    </row>
    <row r="104" spans="1:7" s="3" customFormat="1" ht="13" x14ac:dyDescent="0.3">
      <c r="A104" s="20"/>
      <c r="B104" s="25"/>
      <c r="E104" s="23"/>
      <c r="F104" s="21"/>
      <c r="G104" s="22"/>
    </row>
    <row r="105" spans="1:7" s="3" customFormat="1" ht="13" x14ac:dyDescent="0.3">
      <c r="A105" s="20"/>
      <c r="B105" s="25"/>
      <c r="E105" s="23"/>
      <c r="F105" s="21"/>
      <c r="G105" s="22"/>
    </row>
    <row r="106" spans="1:7" s="3" customFormat="1" ht="13" x14ac:dyDescent="0.3">
      <c r="A106" s="20"/>
      <c r="B106" s="25"/>
      <c r="E106" s="23"/>
      <c r="F106" s="21"/>
      <c r="G106" s="22"/>
    </row>
    <row r="107" spans="1:7" s="3" customFormat="1" ht="13.5" thickBot="1" x14ac:dyDescent="0.35">
      <c r="A107" s="51"/>
      <c r="B107" s="82"/>
      <c r="C107" s="52"/>
      <c r="D107" s="52"/>
      <c r="E107" s="52"/>
      <c r="F107" s="53"/>
      <c r="G107" s="22"/>
    </row>
    <row r="108" spans="1:7" x14ac:dyDescent="0.35">
      <c r="F108" s="48"/>
    </row>
    <row r="109" spans="1:7" x14ac:dyDescent="0.35">
      <c r="F109" s="48"/>
    </row>
  </sheetData>
  <mergeCells count="2">
    <mergeCell ref="B9:D9"/>
    <mergeCell ref="F56:F5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firstPageNumber="19" fitToHeight="0" orientation="portrait" r:id="rId1"/>
  <headerFooter alignWithMargins="0">
    <oddFooter>&amp;C&amp;"Arial,Regular"&amp;10&amp;P</oddFooter>
  </headerFooter>
  <rowBreaks count="1" manualBreakCount="1">
    <brk id="54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649A29D209E945AAABA5984DE2E386" ma:contentTypeVersion="17" ma:contentTypeDescription="Create a new document." ma:contentTypeScope="" ma:versionID="990082e35aab9bba49ebad28c7441852">
  <xsd:schema xmlns:xsd="http://www.w3.org/2001/XMLSchema" xmlns:xs="http://www.w3.org/2001/XMLSchema" xmlns:p="http://schemas.microsoft.com/office/2006/metadata/properties" xmlns:ns2="12185ba5-4008-4c45-a3bc-6fe1258cf0be" xmlns:ns3="586a159f-e2a9-4955-9d36-dcd8020d12dc" targetNamespace="http://schemas.microsoft.com/office/2006/metadata/properties" ma:root="true" ma:fieldsID="f5d82ef820157fd7ee53679adf4b8f3e" ns2:_="" ns3:_="">
    <xsd:import namespace="12185ba5-4008-4c45-a3bc-6fe1258cf0be"/>
    <xsd:import namespace="586a159f-e2a9-4955-9d36-dcd8020d12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85ba5-4008-4c45-a3bc-6fe1258cf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d8000dc-e035-4519-8b42-cbe72808e2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a159f-e2a9-4955-9d36-dcd8020d12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47ad8af-e1b8-46a4-b383-ab272e122715}" ma:internalName="TaxCatchAll" ma:showField="CatchAllData" ma:web="586a159f-e2a9-4955-9d36-dcd8020d12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6a159f-e2a9-4955-9d36-dcd8020d12dc" xsi:nil="true"/>
    <lcf76f155ced4ddcb4097134ff3c332f xmlns="12185ba5-4008-4c45-a3bc-6fe1258cf0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DA9917-CBFB-4FF0-89A0-C6A77C9A3E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0C7744-BEE2-4544-97A3-95F6C0DF5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85ba5-4008-4c45-a3bc-6fe1258cf0be"/>
    <ds:schemaRef ds:uri="586a159f-e2a9-4955-9d36-dcd8020d1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0F0917-18A1-4542-80B6-6332A7DBF469}">
  <ds:schemaRefs>
    <ds:schemaRef ds:uri="http://schemas.microsoft.com/office/2006/metadata/properties"/>
    <ds:schemaRef ds:uri="http://schemas.microsoft.com/office/infopath/2007/PartnerControls"/>
    <ds:schemaRef ds:uri="586a159f-e2a9-4955-9d36-dcd8020d12dc"/>
    <ds:schemaRef ds:uri="12185ba5-4008-4c45-a3bc-6fe1258cf0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SUMMARY</vt:lpstr>
      <vt:lpstr>CSA (Prelims)</vt:lpstr>
      <vt:lpstr>CSA (1-Changing Room Extension)</vt:lpstr>
      <vt:lpstr>CSA (2-Club Room Extension)</vt:lpstr>
      <vt:lpstr>CSA (Area 3 - Refurb Works)</vt:lpstr>
      <vt:lpstr>CSA (External Works)</vt:lpstr>
      <vt:lpstr>CSA (Provisional Sums)</vt:lpstr>
      <vt:lpstr>'CSA (1-Changing Room Extension)'!Print_Area</vt:lpstr>
      <vt:lpstr>'CSA (2-Club Room Extension)'!Print_Area</vt:lpstr>
      <vt:lpstr>'CSA (Area 3 - Refurb Works)'!Print_Area</vt:lpstr>
      <vt:lpstr>'CSA (External Works)'!Print_Area</vt:lpstr>
      <vt:lpstr>'CSA (Prelims)'!Print_Area</vt:lpstr>
      <vt:lpstr>'CSA (Provisional Sums)'!Print_Area</vt:lpstr>
      <vt:lpstr>SUMMARY!Print_Area</vt:lpstr>
      <vt:lpstr>'CSA (1-Changing Room Extension)'!Print_Titles</vt:lpstr>
      <vt:lpstr>'CSA (2-Club Room Extension)'!Print_Titles</vt:lpstr>
      <vt:lpstr>'CSA (Area 3 - Refurb Works)'!Print_Titles</vt:lpstr>
      <vt:lpstr>'CSA (External Works)'!Print_Titles</vt:lpstr>
      <vt:lpstr>'CSA (Prelims)'!Print_Titles</vt:lpstr>
      <vt:lpstr>'CSA (Provisional Sums)'!Print_Titles</vt:lpstr>
      <vt:lpstr>SUMMARY!Print_Titles</vt:lpstr>
    </vt:vector>
  </TitlesOfParts>
  <Company>GLEEDS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Gemma Storer</cp:lastModifiedBy>
  <cp:lastPrinted>2023-07-25T08:44:13Z</cp:lastPrinted>
  <dcterms:created xsi:type="dcterms:W3CDTF">2004-09-21T16:48:29Z</dcterms:created>
  <dcterms:modified xsi:type="dcterms:W3CDTF">2023-07-25T09:05:42Z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0x01010096649A29D209E945AAABA5984DE2E386</vt:lpwstr>
  </property>
  <property fmtid="{D5CDD505-2E9C-101B-9397-08002B2CF9AE}" pid="3" name="MediaServiceImageTags">
    <vt:lpwstr/>
  </property>
</Properties>
</file>