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ne.welsh\Desktop\"/>
    </mc:Choice>
  </mc:AlternateContent>
  <bookViews>
    <workbookView xWindow="0" yWindow="0" windowWidth="18700" windowHeight="329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Q40" i="1"/>
  <c r="O27" i="1"/>
  <c r="T26" i="1"/>
  <c r="P27" i="1"/>
  <c r="U32" i="1"/>
  <c r="T32" i="1"/>
  <c r="P44" i="1"/>
  <c r="U31" i="1"/>
  <c r="O44"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41" i="1"/>
  <c r="Q39" i="1"/>
  <c r="Q38" i="1"/>
  <c r="Q37" i="1"/>
  <c r="Q36" i="1"/>
  <c r="Q35" i="1"/>
  <c r="Q34" i="1"/>
  <c r="Q33" i="1"/>
  <c r="Q31" i="1"/>
  <c r="Q30" i="1"/>
  <c r="Q29" i="1"/>
  <c r="Q28" i="1"/>
  <c r="Q26" i="1"/>
  <c r="Q25" i="1"/>
  <c r="U25" i="1"/>
  <c r="U30" i="1"/>
  <c r="T25" i="1"/>
  <c r="Q44" i="1"/>
  <c r="T30" i="1"/>
  <c r="Q27"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<sst xmlns="http://schemas.openxmlformats.org/spreadsheetml/2006/main" count="317" uniqueCount="238">
  <si>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</si>
  <si>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</si>
  <si>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</si>
  <si>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</si>
  <si>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</si>
  <si>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</si>
  <si>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</si>
  <si>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</si>
  <si>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</si>
  <si>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</si>
  <si>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</si>
  <si>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</si>
  <si>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</si>
  <si>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</si>
  <si>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</si>
  <si>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</si>
  <si>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</si>
  <si>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</si>
  <si>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</si>
  <si>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</si>
  <si>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</si>
  <si>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</si>
  <si>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</si>
  <si>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</si>
  <si>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</si>
  <si>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</si>
  <si>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</si>
  <si>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</si>
  <si>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</si>
  <si>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</si>
  <si>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</si>
  <si>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</si>
  <si>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</si>
  <si>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</si>
  <si>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</si>
  <si>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</si>
  <si>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</si>
  <si>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</si>
  <si>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</si>
  <si>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</si>
  <si>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</si>
  <si>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</si>
  <si>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</si>
  <si>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</si>
  <si>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</si>
  <si>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</si>
  <si>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</si>
  <si>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</si>
  <si>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</si>
  <si>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</si>
  <si>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</si>
  <si>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</si>
  <si>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</si>
  <si>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</si>
  <si>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</si>
  <si>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</si>
  <si>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</si>
  <si>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</si>
  <si>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</si>
  <si>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</si>
  <si>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</si>
  <si>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</si>
  <si>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</si>
  <si>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</si>
  <si>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</si>
  <si>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</si>
  <si>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</si>
  <si>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</si>
  <si>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</si>
  <si>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</si>
  <si>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</si>
  <si>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</si>
  <si>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</si>
  <si>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</si>
  <si>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</si>
  <si>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</si>
  <si>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</si>
  <si>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</si>
  <si>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</si>
  <si>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</si>
  <si>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</si>
  <si>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</si>
  <si>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</si>
  <si>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</si>
  <si>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</si>
  <si>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</si>
  <si>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</si>
  <si>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</si>
  <si>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</si>
  <si>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</si>
  <si>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</si>
  <si>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</si>
  <si>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</si>
  <si>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</si>
  <si>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</si>
  <si>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</si>
  <si>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</si>
  <si>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</si>
  <si>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</si>
  <si>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</si>
  <si>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</si>
  <si>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</si>
  <si>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</si>
  <si>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</si>
  <si>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</si>
  <si>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</si>
  <si>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</si>
  <si>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</si>
  <si>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</si>
  <si>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</si>
  <si>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</si>
  <si>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</si>
  <si>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</si>
  <si>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</si>
  <si>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</si>
  <si>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</si>
  <si>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</si>
  <si>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</si>
  <si>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</si>
  <si>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</si>
  <si>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</si>
  <si>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</si>
  <si>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</si>
  <si>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</si>
  <si>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</si>
  <si>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</si>
  <si>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</si>
  <si>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</si>
  <si>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</si>
  <si>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</si>
  <si>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</si>
  <si>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</si>
  <si>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</si>
  <si>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</si>
  <si>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</si>
  <si>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</si>
  <si>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</si>
  <si>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</si>
  <si>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</si>
  <si>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</si>
  <si>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</si>
  <si>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</si>
  <si>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</si>
  <si>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</si>
  <si>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</si>
  <si>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</si>
  <si>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</si>
  <si>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</si>
  <si>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</si>
  <si>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</si>
  <si>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</si>
  <si>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</si>
  <si>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</si>
  <si>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</si>
  <si>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</si>
  <si>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</si>
  <si>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</si>
  <si>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</si>
  <si>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</si>
  <si>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</si>
  <si>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</si>
  <si>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</si>
  <si>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</si>
  <si>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</si>
  <si>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</si>
  <si>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</si>
  <si>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</si>
  <si>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</si>
  <si>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</si>
  <si>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</si>
  <si>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</si>
  <si>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</si>
  <si>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</si>
  <si>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</si>
  <si>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</si>
  <si>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</si>
  <si>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</si>
  <si>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</si>
  <si>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</si>
  <si>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</si>
  <si>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</si>
  <si>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Profit after all expenditure and distributions (interest, tax, dividends etc)</t>
  </si>
  <si>
    <t>Includes Intangible Assets (e.g Goodwill) and  Tangible Assets (e.g Property, Plant &amp; Equipment)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</si>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</sst>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7"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1">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1" fillId="4" borderId="9" xfId="0" applyFont="1" applyFill="1" applyBorder="1" applyAlignment="1" applyProtection="1">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0" fillId="0" borderId="18"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15"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0" fillId="0" borderId="10" xfId="0"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2">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theme="7" tint="0.79998168889431442"/>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022891712"/>
        <c:axId val="-2022886272"/>
      </c:barChart>
      <c:catAx>
        <c:axId val="-202289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886272"/>
        <c:crosses val="autoZero"/>
        <c:auto val="1"/>
        <c:lblAlgn val="ctr"/>
        <c:lblOffset val="100"/>
        <c:noMultiLvlLbl val="1"/>
      </c:catAx>
      <c:valAx>
        <c:axId val="-202288627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89171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171450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12700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165100</xdr:rowOff>
        </xdr:from>
        <xdr:to>
          <xdr:col>5</xdr:col>
          <xdr:colOff>146050</xdr:colOff>
          <xdr:row>18</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Normal="100" workbookViewId="0">
      <selection activeCell="T41" sqref="T41"/>
    </sheetView>
  </sheetViews>
  <sheetFormatPr defaultRowHeight="14.5" x14ac:dyDescent="0.35"/>
  <cols>
    <col min="1" max="1" width="7.08984375" customWidth="1"/>
    <col min="2" max="6" width="8.08984375" customWidth="1"/>
    <col min="7" max="7" width="9.36328125" customWidth="1"/>
    <col min="8" max="10" width="8.08984375" customWidth="1"/>
    <col min="11" max="11" width="10.08984375" customWidth="1"/>
    <col min="12" max="12" width="7.08984375" customWidth="1"/>
    <col min="13" max="13" width="10.26953125" customWidth="1"/>
    <col min="14" max="14" width="12.6328125" customWidth="1"/>
    <col min="15" max="15" width="11.7265625" customWidth="1"/>
    <col min="16" max="16" width="12.7265625" customWidth="1"/>
    <col min="17" max="17" width="7" customWidth="1"/>
    <col min="18" max="18" width="1.81640625" customWidth="1"/>
    <col min="19" max="19" width="20.81640625" customWidth="1"/>
    <col min="20" max="21" width="11" customWidth="1"/>
    <col min="22" max="22" width="3.36328125" customWidth="1"/>
    <col min="23" max="23" width="15.81640625" customWidth="1"/>
    <col min="24" max="24" width="4.7265625" customWidth="1"/>
    <col min="25" max="25" width="5" customWidth="1"/>
    <col min="26" max="26" width="3.7265625" customWidth="1"/>
    <col min="27" max="27" width="40.7265625" customWidth="1"/>
    <col min="28" max="31" width="6.36328125" customWidth="1"/>
  </cols>
  <sheetData>
    <row r="1" spans="1:31" x14ac:dyDescent="0.35">
      <c r="A1" s="1"/>
      <c r="B1" s="1"/>
      <c r="C1" s="1"/>
      <c r="D1" s="1"/>
      <c r="E1" s="1"/>
      <c r="F1" s="1"/>
      <c r="G1" s="1"/>
      <c r="H1" s="1"/>
      <c r="I1" s="1"/>
      <c r="K1" s="248"/>
      <c r="L1" s="248"/>
      <c r="M1" s="1"/>
      <c r="N1" s="1"/>
      <c r="O1" s="1"/>
      <c r="P1" s="1"/>
      <c r="Q1" s="1"/>
      <c r="R1" s="1"/>
      <c r="S1" s="1"/>
      <c r="T1" s="249"/>
      <c r="U1" s="249"/>
      <c r="V1" s="1"/>
      <c r="W1" s="1"/>
      <c r="X1" s="1"/>
      <c r="Y1" s="1"/>
      <c r="Z1" s="1"/>
      <c r="AA1" s="1"/>
      <c r="AB1" s="1"/>
      <c r="AC1" s="251"/>
      <c r="AD1" s="251"/>
      <c r="AE1" s="251"/>
    </row>
    <row r="2" spans="1:31" ht="15" customHeight="1" x14ac:dyDescent="0.35">
      <c r="A2" s="1"/>
      <c r="B2" s="215" t="s">
        <v>0</v>
      </c>
      <c r="C2" s="215"/>
      <c r="D2" s="215"/>
      <c r="E2" s="215"/>
      <c r="F2" s="215"/>
      <c r="G2" s="215"/>
      <c r="H2" s="215"/>
      <c r="I2" s="215"/>
      <c r="J2" s="215"/>
      <c r="K2" s="215"/>
      <c r="L2" s="215"/>
      <c r="M2" s="215" t="s">
        <v>0</v>
      </c>
      <c r="N2" s="215"/>
      <c r="O2" s="215"/>
      <c r="P2" s="215"/>
      <c r="Q2" s="215"/>
      <c r="R2" s="215"/>
      <c r="S2" s="215"/>
      <c r="T2" s="215"/>
      <c r="U2" s="215"/>
      <c r="V2" s="48"/>
      <c r="W2" s="252" t="s">
        <v>73</v>
      </c>
      <c r="X2" s="252"/>
      <c r="Y2" s="252"/>
      <c r="Z2" s="252"/>
      <c r="AA2" s="252"/>
      <c r="AB2" s="252"/>
      <c r="AC2" s="252"/>
      <c r="AD2" s="252"/>
      <c r="AE2" s="252"/>
    </row>
    <row r="3" spans="1:31" ht="15" customHeight="1" x14ac:dyDescent="0.35">
      <c r="A3" s="1"/>
      <c r="B3" s="215"/>
      <c r="C3" s="215"/>
      <c r="D3" s="215"/>
      <c r="E3" s="215"/>
      <c r="F3" s="215"/>
      <c r="G3" s="215"/>
      <c r="H3" s="215"/>
      <c r="I3" s="215"/>
      <c r="J3" s="215"/>
      <c r="K3" s="215"/>
      <c r="L3" s="215"/>
      <c r="M3" s="215"/>
      <c r="N3" s="215"/>
      <c r="O3" s="215"/>
      <c r="P3" s="215"/>
      <c r="Q3" s="215"/>
      <c r="R3" s="215"/>
      <c r="S3" s="215"/>
      <c r="T3" s="215"/>
      <c r="U3" s="215"/>
      <c r="V3" s="48"/>
      <c r="W3" s="252"/>
      <c r="X3" s="252"/>
      <c r="Y3" s="252"/>
      <c r="Z3" s="252"/>
      <c r="AA3" s="252"/>
      <c r="AB3" s="252"/>
      <c r="AC3" s="252"/>
      <c r="AD3" s="252"/>
      <c r="AE3" s="252"/>
    </row>
    <row r="4" spans="1:31" ht="9" customHeight="1" x14ac:dyDescent="0.35">
      <c r="A4" s="1"/>
      <c r="B4" s="2"/>
      <c r="C4" s="2"/>
      <c r="D4" s="2"/>
      <c r="E4" s="2"/>
      <c r="F4" s="2"/>
      <c r="G4" s="2"/>
      <c r="H4" s="2"/>
      <c r="I4" s="2"/>
      <c r="J4" s="2"/>
      <c r="K4" s="2"/>
      <c r="L4" s="2"/>
      <c r="N4" s="12"/>
      <c r="O4" s="9"/>
      <c r="P4" s="216"/>
      <c r="Q4" s="216"/>
      <c r="R4" s="216"/>
      <c r="S4" s="12"/>
      <c r="T4" s="216"/>
      <c r="U4" s="216"/>
      <c r="W4" s="12"/>
      <c r="X4" s="12"/>
      <c r="Y4" s="216"/>
      <c r="Z4" s="216"/>
      <c r="AA4" s="216"/>
      <c r="AB4" s="12"/>
      <c r="AC4" s="216"/>
      <c r="AD4" s="216"/>
      <c r="AE4" s="216"/>
    </row>
    <row r="5" spans="1:31" ht="15" customHeight="1" x14ac:dyDescent="0.35">
      <c r="A5" s="207" t="s">
        <v>163</v>
      </c>
      <c r="B5" s="207"/>
      <c r="C5" s="207"/>
      <c r="D5" s="207"/>
      <c r="E5" s="207"/>
      <c r="F5" s="207"/>
      <c r="G5" s="207"/>
      <c r="H5" s="207"/>
      <c r="I5" s="207"/>
      <c r="J5" s="207"/>
      <c r="K5" s="207"/>
      <c r="L5" s="207"/>
      <c r="M5" s="185" t="s">
        <v>48</v>
      </c>
      <c r="N5" s="185"/>
      <c r="O5" s="185"/>
      <c r="P5" s="185"/>
      <c r="Q5" s="185"/>
      <c r="R5" s="185"/>
      <c r="S5" s="185"/>
      <c r="T5" s="185"/>
      <c r="U5" s="185"/>
      <c r="W5" s="140" t="s">
        <v>175</v>
      </c>
      <c r="X5" s="140"/>
      <c r="Y5" s="140"/>
      <c r="Z5" s="140"/>
      <c r="AA5" s="140"/>
      <c r="AB5" s="140"/>
      <c r="AC5" s="140"/>
      <c r="AD5" s="140"/>
      <c r="AE5" s="140"/>
    </row>
    <row r="6" spans="1:31" x14ac:dyDescent="0.35">
      <c r="A6" s="3"/>
      <c r="B6" s="3"/>
      <c r="C6" s="3"/>
      <c r="D6" s="3"/>
      <c r="E6" s="3"/>
      <c r="F6" s="3"/>
      <c r="G6" s="3"/>
      <c r="H6" s="3"/>
      <c r="I6" s="3"/>
      <c r="J6" s="3"/>
      <c r="K6" s="3"/>
      <c r="L6" s="3"/>
      <c r="M6" s="14"/>
      <c r="N6" s="14"/>
      <c r="O6" s="14"/>
      <c r="P6" s="14"/>
      <c r="Q6" s="14"/>
      <c r="R6" s="14"/>
      <c r="S6" s="14"/>
      <c r="T6" s="14"/>
      <c r="U6" s="14"/>
      <c r="W6" s="140"/>
      <c r="X6" s="140"/>
      <c r="Y6" s="140"/>
      <c r="Z6" s="140"/>
      <c r="AA6" s="140"/>
      <c r="AB6" s="140"/>
      <c r="AC6" s="140"/>
      <c r="AD6" s="140"/>
      <c r="AE6" s="140"/>
    </row>
    <row r="7" spans="1:31" ht="15" customHeight="1" thickBot="1" x14ac:dyDescent="0.4">
      <c r="A7" s="202" t="s">
        <v>164</v>
      </c>
      <c r="B7" s="202"/>
      <c r="C7" s="202"/>
      <c r="D7" s="244"/>
      <c r="E7" s="244"/>
      <c r="F7" s="244"/>
      <c r="G7" s="244"/>
      <c r="H7" s="209" t="s">
        <v>1</v>
      </c>
      <c r="I7" s="209"/>
      <c r="J7" s="221"/>
      <c r="K7" s="221"/>
      <c r="L7" s="3"/>
      <c r="M7" s="19" t="s">
        <v>196</v>
      </c>
      <c r="N7" s="19"/>
      <c r="O7" s="98"/>
      <c r="P7" s="219"/>
      <c r="Q7" s="220"/>
      <c r="R7" s="33"/>
      <c r="S7" s="33" t="s">
        <v>197</v>
      </c>
      <c r="T7" s="98"/>
      <c r="U7" s="19"/>
      <c r="W7" s="140"/>
      <c r="X7" s="140"/>
      <c r="Y7" s="140"/>
      <c r="Z7" s="140"/>
      <c r="AA7" s="140"/>
      <c r="AB7" s="140"/>
      <c r="AC7" s="140"/>
      <c r="AD7" s="140"/>
      <c r="AE7" s="140"/>
    </row>
    <row r="8" spans="1:31" ht="15" thickBot="1" x14ac:dyDescent="0.4">
      <c r="A8" s="34"/>
      <c r="B8" s="34"/>
      <c r="C8" s="34"/>
      <c r="D8" s="72"/>
      <c r="E8" s="72"/>
      <c r="F8" s="72"/>
      <c r="G8" s="72"/>
      <c r="H8" s="11"/>
      <c r="I8" s="11" t="s">
        <v>224</v>
      </c>
      <c r="J8" s="247"/>
      <c r="K8" s="247"/>
      <c r="L8" s="3"/>
      <c r="M8" s="36" t="s">
        <v>200</v>
      </c>
      <c r="N8" s="19"/>
      <c r="O8" s="218"/>
      <c r="P8" s="218"/>
      <c r="Q8" s="218"/>
      <c r="R8" s="218"/>
      <c r="S8" s="218"/>
      <c r="T8" s="218"/>
      <c r="U8" s="19"/>
      <c r="V8" s="68"/>
      <c r="W8" s="140"/>
      <c r="X8" s="140"/>
      <c r="Y8" s="140"/>
      <c r="Z8" s="140"/>
      <c r="AA8" s="140"/>
      <c r="AB8" s="140"/>
      <c r="AC8" s="140"/>
      <c r="AD8" s="140"/>
      <c r="AE8" s="140"/>
    </row>
    <row r="9" spans="1:31" ht="15.75" customHeight="1" thickBot="1" x14ac:dyDescent="0.4">
      <c r="A9" s="202" t="str">
        <f>IF(D12='Spreadsheet Settings'!E12,'Spreadsheet Settings'!E33,IF(OR(D12='Spreadsheet Settings'!E10,D12='Spreadsheet Settings'!E11),'Spreadsheet Settings'!E34,'Spreadsheet Settings'!E32))</f>
        <v>Parent Name</v>
      </c>
      <c r="B9" s="202"/>
      <c r="C9" s="202"/>
      <c r="D9" s="230"/>
      <c r="E9" s="230"/>
      <c r="F9" s="230"/>
      <c r="G9" s="231"/>
      <c r="H9" s="224" t="s">
        <v>1</v>
      </c>
      <c r="I9" s="225"/>
      <c r="J9" s="222" t="s">
        <v>61</v>
      </c>
      <c r="K9" s="223"/>
      <c r="L9" s="3"/>
      <c r="M9" s="36"/>
      <c r="N9" s="19"/>
      <c r="O9" s="218"/>
      <c r="P9" s="218"/>
      <c r="Q9" s="218"/>
      <c r="R9" s="218"/>
      <c r="S9" s="218"/>
      <c r="T9" s="218"/>
      <c r="U9" s="19"/>
      <c r="W9" s="44" t="s">
        <v>226</v>
      </c>
      <c r="X9" s="43"/>
      <c r="Y9" s="43"/>
      <c r="Z9" s="43"/>
      <c r="AA9" s="43"/>
      <c r="AB9" s="43"/>
      <c r="AC9" s="43"/>
      <c r="AD9" s="43"/>
      <c r="AE9" s="43"/>
    </row>
    <row r="10" spans="1:31" ht="15.75" customHeight="1" thickBot="1" x14ac:dyDescent="0.4">
      <c r="A10" s="118"/>
      <c r="B10" s="118"/>
      <c r="C10" s="118"/>
      <c r="D10" s="131"/>
      <c r="E10" s="131"/>
      <c r="F10" s="131"/>
      <c r="G10" s="131"/>
      <c r="H10" s="119"/>
      <c r="I10" s="132" t="s">
        <v>224</v>
      </c>
      <c r="J10" s="247"/>
      <c r="K10" s="247"/>
      <c r="L10" s="3"/>
      <c r="M10" s="19"/>
      <c r="N10" s="19"/>
      <c r="O10" s="19"/>
      <c r="P10" s="19"/>
      <c r="Q10" s="19"/>
      <c r="R10" s="19"/>
      <c r="S10" s="19"/>
      <c r="T10" s="19"/>
      <c r="U10" s="19"/>
      <c r="V10" s="52" t="s">
        <v>83</v>
      </c>
      <c r="W10" s="28" t="s">
        <v>19</v>
      </c>
      <c r="X10" s="239" t="s">
        <v>74</v>
      </c>
      <c r="Y10" s="239"/>
      <c r="Z10" s="241" t="s">
        <v>177</v>
      </c>
      <c r="AA10" s="242"/>
      <c r="AB10" s="242"/>
      <c r="AC10" s="242"/>
      <c r="AD10" s="242"/>
      <c r="AE10" s="243"/>
    </row>
    <row r="11" spans="1:31" x14ac:dyDescent="0.35">
      <c r="A11" s="131"/>
      <c r="B11" s="131"/>
      <c r="C11" s="131"/>
      <c r="D11" s="131"/>
      <c r="E11" s="131"/>
      <c r="F11" s="131"/>
      <c r="G11" s="131"/>
      <c r="H11" s="132"/>
      <c r="I11" s="132"/>
      <c r="J11" s="132"/>
      <c r="K11" s="132"/>
      <c r="L11" s="3"/>
      <c r="M11" s="19" t="s">
        <v>71</v>
      </c>
      <c r="N11" s="14"/>
      <c r="O11" s="98"/>
      <c r="P11" s="19"/>
      <c r="Q11" s="229"/>
      <c r="R11" s="229"/>
      <c r="S11" s="229"/>
      <c r="T11" s="229"/>
      <c r="U11" s="19"/>
      <c r="V11" s="15" t="s">
        <v>84</v>
      </c>
      <c r="W11" s="28" t="s">
        <v>24</v>
      </c>
      <c r="X11" s="239" t="s">
        <v>74</v>
      </c>
      <c r="Y11" s="239"/>
      <c r="Z11" s="241" t="s">
        <v>178</v>
      </c>
      <c r="AA11" s="242"/>
      <c r="AB11" s="242"/>
      <c r="AC11" s="242"/>
      <c r="AD11" s="242"/>
      <c r="AE11" s="243"/>
    </row>
    <row r="12" spans="1:31" ht="15.75" customHeight="1" thickBot="1" x14ac:dyDescent="0.4">
      <c r="A12" s="202" t="s">
        <v>225</v>
      </c>
      <c r="B12" s="202"/>
      <c r="C12" s="202"/>
      <c r="D12" s="226"/>
      <c r="E12" s="226"/>
      <c r="F12" s="226"/>
      <c r="G12" s="226"/>
      <c r="H12" s="209" t="s">
        <v>4</v>
      </c>
      <c r="I12" s="209"/>
      <c r="J12" s="210"/>
      <c r="K12" s="210"/>
      <c r="L12" s="3"/>
      <c r="M12" s="19" t="s">
        <v>72</v>
      </c>
      <c r="N12" s="19"/>
      <c r="O12" s="98"/>
      <c r="P12" s="19"/>
      <c r="Q12" s="229"/>
      <c r="R12" s="229"/>
      <c r="S12" s="229"/>
      <c r="T12" s="229"/>
      <c r="U12" s="19"/>
      <c r="V12" s="53" t="s">
        <v>85</v>
      </c>
      <c r="W12" s="28" t="s">
        <v>25</v>
      </c>
      <c r="X12" s="239" t="s">
        <v>75</v>
      </c>
      <c r="Y12" s="239"/>
      <c r="Z12" s="241" t="s">
        <v>179</v>
      </c>
      <c r="AA12" s="242"/>
      <c r="AB12" s="242"/>
      <c r="AC12" s="242"/>
      <c r="AD12" s="242"/>
      <c r="AE12" s="243"/>
    </row>
    <row r="13" spans="1:31" x14ac:dyDescent="0.35">
      <c r="A13" s="118"/>
      <c r="B13" s="118"/>
      <c r="C13" s="118"/>
      <c r="D13" s="118"/>
      <c r="E13" s="118"/>
      <c r="F13" s="118"/>
      <c r="G13" s="118"/>
      <c r="H13" s="119"/>
      <c r="I13" s="119"/>
      <c r="J13" s="40"/>
      <c r="K13" s="40"/>
      <c r="L13" s="3"/>
      <c r="M13" s="19" t="s">
        <v>78</v>
      </c>
      <c r="N13" s="19"/>
      <c r="O13" s="98"/>
      <c r="P13" s="19"/>
      <c r="Q13" s="229"/>
      <c r="R13" s="229"/>
      <c r="S13" s="229"/>
      <c r="T13" s="229"/>
      <c r="U13" s="19"/>
      <c r="V13" s="15"/>
      <c r="W13" s="28" t="s">
        <v>26</v>
      </c>
      <c r="X13" s="239" t="s">
        <v>74</v>
      </c>
      <c r="Y13" s="239"/>
      <c r="Z13" s="241" t="s">
        <v>228</v>
      </c>
      <c r="AA13" s="242"/>
      <c r="AB13" s="242"/>
      <c r="AC13" s="242"/>
      <c r="AD13" s="242"/>
      <c r="AE13" s="243"/>
    </row>
    <row r="14" spans="1:31" x14ac:dyDescent="0.35">
      <c r="A14" s="35" t="s">
        <v>5</v>
      </c>
      <c r="B14" s="35"/>
      <c r="C14" s="130"/>
      <c r="D14" s="227"/>
      <c r="E14" s="227"/>
      <c r="F14" s="227"/>
      <c r="G14" s="227"/>
      <c r="H14" s="228"/>
      <c r="I14" s="67" t="s">
        <v>6</v>
      </c>
      <c r="J14" s="210"/>
      <c r="K14" s="210"/>
      <c r="L14" s="3"/>
      <c r="M14" s="19"/>
      <c r="N14" s="19"/>
      <c r="O14" s="19"/>
      <c r="P14" s="19"/>
      <c r="Q14" s="19"/>
      <c r="R14" s="19"/>
      <c r="S14" s="19"/>
      <c r="T14" s="19"/>
      <c r="U14" s="19"/>
      <c r="V14" s="15" t="s">
        <v>86</v>
      </c>
      <c r="W14" s="28" t="s">
        <v>27</v>
      </c>
      <c r="X14" s="239" t="s">
        <v>74</v>
      </c>
      <c r="Y14" s="239"/>
      <c r="Z14" s="241" t="s">
        <v>80</v>
      </c>
      <c r="AA14" s="242"/>
      <c r="AB14" s="242"/>
      <c r="AC14" s="242"/>
      <c r="AD14" s="242"/>
      <c r="AE14" s="243"/>
    </row>
    <row r="15" spans="1:31" x14ac:dyDescent="0.35">
      <c r="A15" s="118" t="s">
        <v>199</v>
      </c>
      <c r="B15" s="118"/>
      <c r="C15" s="118"/>
      <c r="D15" s="245"/>
      <c r="E15" s="245"/>
      <c r="F15" s="245"/>
      <c r="G15" s="245"/>
      <c r="H15" s="245"/>
      <c r="I15" s="246" t="s">
        <v>198</v>
      </c>
      <c r="J15" s="246"/>
      <c r="K15" s="127"/>
      <c r="L15" s="3"/>
      <c r="M15" s="25"/>
      <c r="N15" s="25"/>
      <c r="O15" s="17"/>
      <c r="P15" s="17"/>
      <c r="Q15" s="17"/>
      <c r="R15" s="20"/>
      <c r="S15" s="25"/>
      <c r="T15" s="25"/>
      <c r="U15" s="96"/>
      <c r="V15" s="15" t="s">
        <v>87</v>
      </c>
      <c r="W15" s="28" t="s">
        <v>28</v>
      </c>
      <c r="X15" s="239" t="s">
        <v>74</v>
      </c>
      <c r="Y15" s="239"/>
      <c r="Z15" s="241" t="s">
        <v>81</v>
      </c>
      <c r="AA15" s="242"/>
      <c r="AB15" s="242"/>
      <c r="AC15" s="242"/>
      <c r="AD15" s="242"/>
      <c r="AE15" s="243"/>
    </row>
    <row r="16" spans="1:31" x14ac:dyDescent="0.35">
      <c r="A16" s="6"/>
      <c r="B16" s="6"/>
      <c r="C16" s="6"/>
      <c r="D16" s="7"/>
      <c r="E16" s="7"/>
      <c r="F16" s="7"/>
      <c r="G16" s="7"/>
      <c r="H16" s="7"/>
      <c r="I16" s="7"/>
      <c r="J16" s="40"/>
      <c r="K16" s="40"/>
      <c r="L16" s="3"/>
      <c r="M16" s="183" t="s">
        <v>208</v>
      </c>
      <c r="N16" s="183"/>
      <c r="O16" s="183"/>
      <c r="P16" s="183"/>
      <c r="Q16" s="183"/>
      <c r="R16" s="183"/>
      <c r="S16" s="183"/>
      <c r="T16" s="183"/>
      <c r="U16" s="183"/>
      <c r="V16" s="15" t="s">
        <v>88</v>
      </c>
      <c r="W16" s="28" t="s">
        <v>180</v>
      </c>
      <c r="X16" s="239" t="s">
        <v>74</v>
      </c>
      <c r="Y16" s="239"/>
      <c r="Z16" s="241" t="s">
        <v>181</v>
      </c>
      <c r="AA16" s="242"/>
      <c r="AB16" s="242"/>
      <c r="AC16" s="242"/>
      <c r="AD16" s="242"/>
      <c r="AE16" s="243"/>
    </row>
    <row r="17" spans="1:32" x14ac:dyDescent="0.35">
      <c r="A17" s="19" t="s">
        <v>138</v>
      </c>
      <c r="B17" s="19"/>
      <c r="C17" s="6"/>
      <c r="D17" s="232"/>
      <c r="E17" s="233"/>
      <c r="F17" s="233"/>
      <c r="G17" s="234"/>
      <c r="H17" s="234"/>
      <c r="I17" s="234"/>
      <c r="J17" s="234"/>
      <c r="K17" s="235"/>
      <c r="L17" s="3"/>
      <c r="M17" s="95" t="s">
        <v>207</v>
      </c>
      <c r="N17" s="166"/>
      <c r="O17" s="166"/>
      <c r="P17" s="166"/>
      <c r="Q17" s="166"/>
      <c r="R17" s="166"/>
      <c r="S17" s="167"/>
      <c r="T17" s="166"/>
      <c r="U17" s="168"/>
      <c r="V17" s="15"/>
      <c r="W17" s="44" t="s">
        <v>227</v>
      </c>
      <c r="X17" s="45"/>
      <c r="Y17" s="45"/>
      <c r="Z17" s="46"/>
      <c r="AA17" s="46"/>
      <c r="AB17" s="46"/>
      <c r="AC17" s="46"/>
      <c r="AD17" s="46"/>
      <c r="AE17" s="50"/>
    </row>
    <row r="18" spans="1:32" x14ac:dyDescent="0.35">
      <c r="A18" s="19"/>
      <c r="B18" s="19"/>
      <c r="C18" s="6"/>
      <c r="D18" s="238"/>
      <c r="E18" s="234"/>
      <c r="F18" s="234"/>
      <c r="G18" s="236"/>
      <c r="H18" s="236"/>
      <c r="I18" s="236"/>
      <c r="J18" s="236"/>
      <c r="K18" s="237"/>
      <c r="L18" s="3"/>
      <c r="M18" s="95"/>
      <c r="N18" s="165"/>
      <c r="O18" s="165"/>
      <c r="P18" s="165"/>
      <c r="Q18" s="165"/>
      <c r="R18" s="165"/>
      <c r="S18" s="169"/>
      <c r="T18" s="170"/>
      <c r="U18" s="171"/>
      <c r="V18" s="15"/>
      <c r="W18" s="28" t="s">
        <v>156</v>
      </c>
      <c r="X18" s="239" t="s">
        <v>74</v>
      </c>
      <c r="Y18" s="239"/>
      <c r="Z18" s="176" t="s">
        <v>182</v>
      </c>
      <c r="AA18" s="177"/>
      <c r="AB18" s="177"/>
      <c r="AC18" s="177"/>
      <c r="AD18" s="177"/>
      <c r="AE18" s="178"/>
    </row>
    <row r="19" spans="1:32" x14ac:dyDescent="0.35">
      <c r="A19" s="19" t="s">
        <v>139</v>
      </c>
      <c r="B19" s="19"/>
      <c r="C19" s="6"/>
      <c r="D19" s="161"/>
      <c r="E19" s="162"/>
      <c r="F19" s="162"/>
      <c r="G19" s="186"/>
      <c r="H19" s="186"/>
      <c r="I19" s="186"/>
      <c r="J19" s="186"/>
      <c r="K19" s="187"/>
      <c r="L19" s="3"/>
      <c r="M19" s="184" t="s">
        <v>209</v>
      </c>
      <c r="N19" s="184"/>
      <c r="O19" s="184"/>
      <c r="P19" s="184"/>
      <c r="Q19" s="163"/>
      <c r="R19" s="163"/>
      <c r="S19" s="164" t="s">
        <v>210</v>
      </c>
      <c r="T19" s="164"/>
      <c r="U19" s="129"/>
      <c r="V19" s="15" t="s">
        <v>89</v>
      </c>
      <c r="W19" s="28" t="s">
        <v>29</v>
      </c>
      <c r="X19" s="239" t="s">
        <v>74</v>
      </c>
      <c r="Y19" s="239"/>
      <c r="Z19" s="176" t="s">
        <v>76</v>
      </c>
      <c r="AA19" s="177"/>
      <c r="AB19" s="177"/>
      <c r="AC19" s="177"/>
      <c r="AD19" s="177"/>
      <c r="AE19" s="178"/>
    </row>
    <row r="20" spans="1:32" x14ac:dyDescent="0.35">
      <c r="A20" s="6"/>
      <c r="B20" s="6"/>
      <c r="C20" s="6"/>
      <c r="D20" s="7"/>
      <c r="E20" s="7"/>
      <c r="F20" s="7"/>
      <c r="G20" s="7"/>
      <c r="H20" s="7"/>
      <c r="I20" s="7"/>
      <c r="J20" s="40"/>
      <c r="K20" s="40"/>
      <c r="L20" s="3"/>
      <c r="V20" s="15" t="s">
        <v>90</v>
      </c>
      <c r="W20" s="28" t="s">
        <v>30</v>
      </c>
      <c r="X20" s="239" t="s">
        <v>74</v>
      </c>
      <c r="Y20" s="239"/>
      <c r="Z20" s="176" t="s">
        <v>151</v>
      </c>
      <c r="AA20" s="177"/>
      <c r="AB20" s="177"/>
      <c r="AC20" s="177"/>
      <c r="AD20" s="177"/>
      <c r="AE20" s="178"/>
    </row>
    <row r="21" spans="1:32" x14ac:dyDescent="0.35">
      <c r="A21" s="8"/>
      <c r="B21" s="9"/>
      <c r="C21" s="9"/>
      <c r="D21" s="9"/>
      <c r="E21" s="9"/>
      <c r="F21" s="9"/>
      <c r="G21" s="9"/>
      <c r="H21" s="9"/>
      <c r="I21" s="9"/>
      <c r="J21" s="9"/>
      <c r="K21" s="9"/>
      <c r="L21" s="2"/>
      <c r="M21" s="185" t="s">
        <v>0</v>
      </c>
      <c r="N21" s="185"/>
      <c r="O21" s="185"/>
      <c r="P21" s="185"/>
      <c r="Q21" s="185"/>
      <c r="R21" s="185"/>
      <c r="S21" s="185"/>
      <c r="T21" s="185"/>
      <c r="U21" s="185"/>
      <c r="V21" s="15" t="s">
        <v>91</v>
      </c>
      <c r="W21" s="28" t="s">
        <v>33</v>
      </c>
      <c r="X21" s="239" t="s">
        <v>74</v>
      </c>
      <c r="Y21" s="239"/>
      <c r="Z21" s="176" t="s">
        <v>77</v>
      </c>
      <c r="AA21" s="177"/>
      <c r="AB21" s="177"/>
      <c r="AC21" s="177"/>
      <c r="AD21" s="177"/>
      <c r="AE21" s="178"/>
    </row>
    <row r="22" spans="1:32" x14ac:dyDescent="0.35">
      <c r="A22" s="207" t="s">
        <v>7</v>
      </c>
      <c r="B22" s="207"/>
      <c r="C22" s="207"/>
      <c r="D22" s="207"/>
      <c r="E22" s="207"/>
      <c r="F22" s="207"/>
      <c r="G22" s="207"/>
      <c r="H22" s="207"/>
      <c r="I22" s="207"/>
      <c r="J22" s="207"/>
      <c r="K22" s="207"/>
      <c r="L22" s="207"/>
      <c r="M22" s="14"/>
      <c r="N22" s="14"/>
      <c r="O22" s="181" t="s">
        <v>195</v>
      </c>
      <c r="P22" s="182"/>
      <c r="Q22" s="19"/>
      <c r="R22" s="20"/>
      <c r="S22" s="19"/>
      <c r="T22" s="181" t="s">
        <v>195</v>
      </c>
      <c r="U22" s="182"/>
      <c r="V22" s="15" t="s">
        <v>92</v>
      </c>
      <c r="W22" s="28" t="s">
        <v>32</v>
      </c>
      <c r="X22" s="239" t="s">
        <v>74</v>
      </c>
      <c r="Y22" s="239"/>
      <c r="Z22" s="176" t="s">
        <v>79</v>
      </c>
      <c r="AA22" s="177"/>
      <c r="AB22" s="177"/>
      <c r="AC22" s="177"/>
      <c r="AD22" s="177"/>
      <c r="AE22" s="178"/>
    </row>
    <row r="23" spans="1:32" x14ac:dyDescent="0.35">
      <c r="A23" s="3"/>
      <c r="B23" s="3"/>
      <c r="C23" s="3"/>
      <c r="D23" s="3"/>
      <c r="E23" s="3"/>
      <c r="F23" s="3"/>
      <c r="G23" s="3"/>
      <c r="H23" s="3"/>
      <c r="I23" s="3"/>
      <c r="J23" s="3"/>
      <c r="K23" s="3"/>
      <c r="L23" s="3"/>
      <c r="M23" s="180" t="s">
        <v>145</v>
      </c>
      <c r="N23" s="180"/>
      <c r="O23" s="99"/>
      <c r="P23" s="100"/>
      <c r="Q23" s="31" t="s">
        <v>38</v>
      </c>
      <c r="R23" s="16"/>
      <c r="S23" s="27"/>
      <c r="T23" s="41" t="str">
        <f>IF(O23="","",O23)</f>
        <v/>
      </c>
      <c r="U23" s="97" t="str">
        <f>IF(P23="","",P23)</f>
        <v/>
      </c>
      <c r="V23" s="15" t="s">
        <v>93</v>
      </c>
      <c r="W23" s="28" t="s">
        <v>34</v>
      </c>
      <c r="X23" s="239" t="s">
        <v>74</v>
      </c>
      <c r="Y23" s="239"/>
      <c r="Z23" s="176" t="s">
        <v>82</v>
      </c>
      <c r="AA23" s="177"/>
      <c r="AB23" s="177"/>
      <c r="AC23" s="177"/>
      <c r="AD23" s="177"/>
      <c r="AE23" s="178"/>
    </row>
    <row r="24" spans="1:32" x14ac:dyDescent="0.35">
      <c r="A24" s="3"/>
      <c r="B24" s="3"/>
      <c r="C24" s="3"/>
      <c r="D24" s="3"/>
      <c r="E24" s="3"/>
      <c r="F24" s="3"/>
      <c r="G24" s="3"/>
      <c r="H24" s="3"/>
      <c r="I24" s="3"/>
      <c r="J24" s="3"/>
      <c r="K24" s="3"/>
      <c r="L24" s="3"/>
      <c r="M24" s="179" t="s">
        <v>221</v>
      </c>
      <c r="N24" s="172"/>
      <c r="O24" s="172"/>
      <c r="P24" s="172"/>
      <c r="Q24" s="173"/>
      <c r="R24" s="25"/>
      <c r="S24" s="103" t="s">
        <v>39</v>
      </c>
      <c r="T24" s="120"/>
      <c r="U24" s="120"/>
      <c r="V24" s="16" t="s">
        <v>94</v>
      </c>
      <c r="W24" s="28" t="s">
        <v>229</v>
      </c>
      <c r="X24" s="239" t="s">
        <v>74</v>
      </c>
      <c r="Y24" s="239"/>
      <c r="Z24" s="176" t="s">
        <v>183</v>
      </c>
      <c r="AA24" s="177"/>
      <c r="AB24" s="177"/>
      <c r="AC24" s="177"/>
      <c r="AD24" s="177"/>
      <c r="AE24" s="178"/>
    </row>
    <row r="25" spans="1:32" x14ac:dyDescent="0.35">
      <c r="A25" s="3"/>
      <c r="B25" s="211"/>
      <c r="C25" s="211"/>
      <c r="D25" s="211"/>
      <c r="E25" s="211"/>
      <c r="F25" s="211"/>
      <c r="G25" s="211"/>
      <c r="H25" s="211"/>
      <c r="I25" s="211"/>
      <c r="J25" s="211"/>
      <c r="K25" s="211"/>
      <c r="L25" s="3"/>
      <c r="M25" s="28" t="s">
        <v>19</v>
      </c>
      <c r="N25" s="18"/>
      <c r="O25" s="124"/>
      <c r="P25" s="125"/>
      <c r="Q25" s="109" t="str">
        <f>IFERROR(IF(O25="","",IF(P25="","",IF(P25&lt;0,-(O25/P25-1),O25/P25-1))),"")</f>
        <v/>
      </c>
      <c r="R25" s="21"/>
      <c r="S25" s="18" t="s">
        <v>70</v>
      </c>
      <c r="T25" s="109" t="str">
        <f>IFERROR(O29/O44,"")</f>
        <v/>
      </c>
      <c r="U25" s="110" t="str">
        <f>IFERROR(P29/P44,"")</f>
        <v/>
      </c>
      <c r="V25" s="15" t="s">
        <v>95</v>
      </c>
      <c r="W25" s="28" t="s">
        <v>201</v>
      </c>
      <c r="X25" s="239" t="s">
        <v>74</v>
      </c>
      <c r="Y25" s="240"/>
      <c r="Z25" s="176" t="s">
        <v>214</v>
      </c>
      <c r="AA25" s="177"/>
      <c r="AB25" s="177"/>
      <c r="AC25" s="177"/>
      <c r="AD25" s="177"/>
      <c r="AE25" s="178"/>
    </row>
    <row r="26" spans="1:32" x14ac:dyDescent="0.35">
      <c r="A26" s="3"/>
      <c r="B26" s="3"/>
      <c r="C26" s="3"/>
      <c r="D26" s="3"/>
      <c r="E26" s="3"/>
      <c r="F26" s="3"/>
      <c r="G26" s="3"/>
      <c r="H26" s="3"/>
      <c r="I26" s="3"/>
      <c r="J26" s="3"/>
      <c r="K26" s="3"/>
      <c r="L26" s="3"/>
      <c r="M26" s="28" t="s">
        <v>24</v>
      </c>
      <c r="N26" s="18"/>
      <c r="O26" s="124"/>
      <c r="P26" s="125"/>
      <c r="Q26" s="109" t="str">
        <f t="shared" ref="Q26:Q31" si="0">IFERROR(IF(O26="","",IF(P26="","",IF(P26&lt;0,-(O26/P26-1),O26/P26-1))),"")</f>
        <v/>
      </c>
      <c r="R26" s="21"/>
      <c r="S26" s="18" t="s">
        <v>46</v>
      </c>
      <c r="T26" s="109" t="str">
        <f>IFERROR(O27/O25,"")</f>
        <v/>
      </c>
      <c r="U26" s="110" t="str">
        <f>IFERROR(P27/P25,"")</f>
        <v/>
      </c>
      <c r="V26" s="15"/>
      <c r="W26" s="28" t="s">
        <v>35</v>
      </c>
      <c r="X26" s="239" t="s">
        <v>74</v>
      </c>
      <c r="Y26" s="239"/>
      <c r="Z26" s="176" t="s">
        <v>184</v>
      </c>
      <c r="AA26" s="177"/>
      <c r="AB26" s="177"/>
      <c r="AC26" s="177"/>
      <c r="AD26" s="177"/>
      <c r="AE26" s="178"/>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39" t="s">
        <v>75</v>
      </c>
      <c r="Y27" s="239"/>
      <c r="Z27" s="176" t="s">
        <v>173</v>
      </c>
      <c r="AA27" s="177"/>
      <c r="AB27" s="177"/>
      <c r="AC27" s="177"/>
      <c r="AD27" s="177"/>
      <c r="AE27" s="178"/>
    </row>
    <row r="28" spans="1:32" x14ac:dyDescent="0.35">
      <c r="A28" s="3"/>
      <c r="B28" s="3"/>
      <c r="C28" s="3"/>
      <c r="D28" s="3"/>
      <c r="E28" s="3"/>
      <c r="F28" s="3"/>
      <c r="G28" s="3"/>
      <c r="H28" s="3"/>
      <c r="I28" s="3"/>
      <c r="J28" s="3"/>
      <c r="K28" s="3"/>
      <c r="L28" s="3"/>
      <c r="M28" s="28" t="s">
        <v>26</v>
      </c>
      <c r="N28" s="18"/>
      <c r="O28" s="124"/>
      <c r="P28" s="125"/>
      <c r="Q28" s="109" t="str">
        <f t="shared" si="0"/>
        <v/>
      </c>
      <c r="R28" s="21"/>
      <c r="S28" s="18" t="s">
        <v>18</v>
      </c>
      <c r="T28" s="109" t="str">
        <f>IFERROR(O31/O25,"")</f>
        <v/>
      </c>
      <c r="U28" s="110" t="str">
        <f>IFERROR(P31/P25,"")</f>
        <v/>
      </c>
      <c r="V28" s="15" t="s">
        <v>213</v>
      </c>
      <c r="W28" s="29" t="s">
        <v>47</v>
      </c>
      <c r="X28" s="250" t="s">
        <v>75</v>
      </c>
      <c r="Y28" s="250"/>
      <c r="Z28" s="253" t="s">
        <v>172</v>
      </c>
      <c r="AA28" s="254"/>
      <c r="AB28" s="254"/>
      <c r="AC28" s="254"/>
      <c r="AD28" s="254"/>
      <c r="AE28" s="255"/>
    </row>
    <row r="29" spans="1:32" x14ac:dyDescent="0.35">
      <c r="A29" s="3"/>
      <c r="B29" s="3"/>
      <c r="C29" s="3"/>
      <c r="D29" s="3"/>
      <c r="E29" s="3"/>
      <c r="F29" s="3"/>
      <c r="G29" s="3"/>
      <c r="H29" s="3"/>
      <c r="I29" s="3"/>
      <c r="J29" s="3"/>
      <c r="K29" s="3"/>
      <c r="L29" s="3"/>
      <c r="M29" s="28" t="s">
        <v>168</v>
      </c>
      <c r="N29" s="18"/>
      <c r="O29" s="124"/>
      <c r="P29" s="125"/>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5"/>
      <c r="Q30" s="109" t="str">
        <f t="shared" si="0"/>
        <v/>
      </c>
      <c r="R30" s="13"/>
      <c r="S30" s="18" t="s">
        <v>202</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203</v>
      </c>
      <c r="T31" s="113" t="str">
        <f>IFERROR(O41/O44,"")</f>
        <v/>
      </c>
      <c r="U31" s="113" t="str">
        <f>IFERROR(P41/P44,"")</f>
        <v/>
      </c>
      <c r="W31" s="154" t="s">
        <v>70</v>
      </c>
      <c r="X31" s="155"/>
      <c r="Y31" s="158" t="s">
        <v>217</v>
      </c>
      <c r="Z31" s="159"/>
      <c r="AA31" s="175" t="s">
        <v>97</v>
      </c>
      <c r="AB31" s="141" t="s">
        <v>125</v>
      </c>
      <c r="AC31" s="142" t="s">
        <v>124</v>
      </c>
      <c r="AD31" s="143" t="s">
        <v>126</v>
      </c>
      <c r="AE31" s="144" t="s">
        <v>127</v>
      </c>
    </row>
    <row r="32" spans="1:32" ht="15" customHeight="1" x14ac:dyDescent="0.35">
      <c r="A32" s="3"/>
      <c r="B32" s="3"/>
      <c r="C32" s="3"/>
      <c r="D32" s="3"/>
      <c r="E32" s="3"/>
      <c r="F32" s="3"/>
      <c r="G32" s="3"/>
      <c r="H32" s="3"/>
      <c r="I32" s="3"/>
      <c r="J32" s="3"/>
      <c r="K32" s="3"/>
      <c r="L32" s="3"/>
      <c r="M32" s="179" t="s">
        <v>220</v>
      </c>
      <c r="N32" s="172"/>
      <c r="O32" s="172"/>
      <c r="P32" s="172"/>
      <c r="Q32" s="173"/>
      <c r="R32" s="21"/>
      <c r="S32" s="18" t="s">
        <v>96</v>
      </c>
      <c r="T32" s="114" t="str">
        <f>IFERROR(O29/O30,"")</f>
        <v/>
      </c>
      <c r="U32" s="114" t="str">
        <f>IFERROR(P29/P30,"")</f>
        <v/>
      </c>
      <c r="W32" s="154"/>
      <c r="X32" s="155"/>
      <c r="Y32" s="158"/>
      <c r="Z32" s="159"/>
      <c r="AA32" s="175"/>
      <c r="AB32" s="141"/>
      <c r="AC32" s="142"/>
      <c r="AD32" s="143"/>
      <c r="AE32" s="144"/>
    </row>
    <row r="33" spans="1:31" x14ac:dyDescent="0.35">
      <c r="A33" s="3"/>
      <c r="B33" s="3"/>
      <c r="C33" s="3"/>
      <c r="D33" s="3"/>
      <c r="E33" s="3"/>
      <c r="F33" s="3"/>
      <c r="G33" s="3"/>
      <c r="H33" s="3"/>
      <c r="I33" s="3"/>
      <c r="J33" s="3"/>
      <c r="K33" s="3"/>
      <c r="L33" s="3"/>
      <c r="M33" s="28" t="s">
        <v>156</v>
      </c>
      <c r="N33" s="18"/>
      <c r="O33" s="124"/>
      <c r="P33" s="125"/>
      <c r="Q33" s="109" t="str">
        <f t="shared" ref="Q33:Q40" si="1">IFERROR(IF(O33="","",IF(P33="","",IF(P33&lt;0,-(O33/P33-1),O33/P33-1))),"")</f>
        <v/>
      </c>
      <c r="S33" s="45" t="s">
        <v>41</v>
      </c>
      <c r="T33" s="111"/>
      <c r="U33" s="112"/>
      <c r="W33" s="154" t="s">
        <v>46</v>
      </c>
      <c r="X33" s="155"/>
      <c r="Y33" s="158" t="s">
        <v>152</v>
      </c>
      <c r="Z33" s="159"/>
      <c r="AA33" s="175" t="s">
        <v>230</v>
      </c>
      <c r="AB33" s="141" t="s">
        <v>128</v>
      </c>
      <c r="AC33" s="142" t="s">
        <v>134</v>
      </c>
      <c r="AD33" s="143" t="s">
        <v>135</v>
      </c>
      <c r="AE33" s="144" t="s">
        <v>112</v>
      </c>
    </row>
    <row r="34" spans="1:31" ht="15" customHeight="1" x14ac:dyDescent="0.35">
      <c r="A34" s="3"/>
      <c r="B34" s="208" t="s">
        <v>11</v>
      </c>
      <c r="C34" s="208"/>
      <c r="D34" s="208"/>
      <c r="E34" s="208"/>
      <c r="F34" s="212"/>
      <c r="G34" s="212"/>
      <c r="H34" s="212"/>
      <c r="I34" s="212"/>
      <c r="J34" s="3"/>
      <c r="K34" s="3"/>
      <c r="L34" s="3"/>
      <c r="M34" s="28" t="s">
        <v>29</v>
      </c>
      <c r="N34" s="18"/>
      <c r="O34" s="124"/>
      <c r="P34" s="125"/>
      <c r="Q34" s="109" t="str">
        <f t="shared" si="1"/>
        <v/>
      </c>
      <c r="R34" s="21"/>
      <c r="S34" s="22" t="s">
        <v>21</v>
      </c>
      <c r="T34" s="114" t="str">
        <f>IFERROR(O34/O38,"")</f>
        <v/>
      </c>
      <c r="U34" s="115" t="str">
        <f>IFERROR(P34/P38,"")</f>
        <v/>
      </c>
      <c r="W34" s="154"/>
      <c r="X34" s="155"/>
      <c r="Y34" s="158"/>
      <c r="Z34" s="159"/>
      <c r="AA34" s="175"/>
      <c r="AB34" s="141"/>
      <c r="AC34" s="142"/>
      <c r="AD34" s="143"/>
      <c r="AE34" s="144"/>
    </row>
    <row r="35" spans="1:31" x14ac:dyDescent="0.35">
      <c r="A35" s="3"/>
      <c r="B35" s="208"/>
      <c r="C35" s="208"/>
      <c r="D35" s="208"/>
      <c r="E35" s="208"/>
      <c r="F35" s="212"/>
      <c r="G35" s="212"/>
      <c r="H35" s="212"/>
      <c r="I35" s="212"/>
      <c r="J35" s="3"/>
      <c r="K35" s="3"/>
      <c r="L35" s="3"/>
      <c r="M35" s="28" t="s">
        <v>30</v>
      </c>
      <c r="N35" s="18"/>
      <c r="O35" s="124"/>
      <c r="P35" s="125"/>
      <c r="Q35" s="109" t="str">
        <f t="shared" si="1"/>
        <v/>
      </c>
      <c r="R35" s="21"/>
      <c r="S35" s="18" t="s">
        <v>22</v>
      </c>
      <c r="T35" s="114" t="str">
        <f>IFERROR((O34-O37)/O38,"")</f>
        <v/>
      </c>
      <c r="U35" s="115" t="str">
        <f>IFERROR((P34-P37)/P38,"")</f>
        <v/>
      </c>
      <c r="W35" s="154" t="s">
        <v>43</v>
      </c>
      <c r="X35" s="155"/>
      <c r="Y35" s="158" t="s">
        <v>153</v>
      </c>
      <c r="Z35" s="159"/>
      <c r="AA35" s="174" t="s">
        <v>231</v>
      </c>
      <c r="AB35" s="141" t="s">
        <v>125</v>
      </c>
      <c r="AC35" s="142" t="s">
        <v>128</v>
      </c>
      <c r="AD35" s="143" t="s">
        <v>129</v>
      </c>
      <c r="AE35" s="144"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4"/>
      <c r="X36" s="155"/>
      <c r="Y36" s="158"/>
      <c r="Z36" s="159"/>
      <c r="AA36" s="174"/>
      <c r="AB36" s="141"/>
      <c r="AC36" s="142"/>
      <c r="AD36" s="143"/>
      <c r="AE36" s="144"/>
    </row>
    <row r="37" spans="1:31" x14ac:dyDescent="0.35">
      <c r="A37" s="3"/>
      <c r="B37" s="206" t="s">
        <v>12</v>
      </c>
      <c r="C37" s="206"/>
      <c r="D37" s="206"/>
      <c r="E37" s="206"/>
      <c r="F37" s="206"/>
      <c r="G37" s="206"/>
      <c r="H37" s="206"/>
      <c r="I37" s="206"/>
      <c r="J37" s="206"/>
      <c r="K37" s="206"/>
      <c r="L37" s="3"/>
      <c r="M37" s="28" t="s">
        <v>33</v>
      </c>
      <c r="N37" s="18"/>
      <c r="O37" s="124"/>
      <c r="P37" s="125"/>
      <c r="Q37" s="109" t="str">
        <f t="shared" si="1"/>
        <v/>
      </c>
      <c r="R37" s="21"/>
      <c r="S37" s="18" t="s">
        <v>23</v>
      </c>
      <c r="T37" s="116" t="str">
        <f>IFERROR(O35*365/O25,"")</f>
        <v/>
      </c>
      <c r="U37" s="116" t="str">
        <f>IFERROR(P35*365/P25,"")</f>
        <v/>
      </c>
      <c r="W37" s="136" t="s">
        <v>18</v>
      </c>
      <c r="X37" s="137"/>
      <c r="Y37" s="138" t="s">
        <v>154</v>
      </c>
      <c r="Z37" s="139"/>
      <c r="AA37" s="51" t="s">
        <v>98</v>
      </c>
      <c r="AB37" s="56" t="s">
        <v>125</v>
      </c>
      <c r="AC37" s="59" t="s">
        <v>131</v>
      </c>
      <c r="AD37" s="54" t="s">
        <v>132</v>
      </c>
      <c r="AE37" s="62" t="s">
        <v>133</v>
      </c>
    </row>
    <row r="38" spans="1:31" ht="15" customHeight="1" x14ac:dyDescent="0.35">
      <c r="A38" s="3"/>
      <c r="B38" s="199" t="s">
        <v>62</v>
      </c>
      <c r="C38" s="199"/>
      <c r="D38" s="200" t="s">
        <v>206</v>
      </c>
      <c r="E38" s="200"/>
      <c r="F38" s="200"/>
      <c r="G38" s="200"/>
      <c r="H38" s="200"/>
      <c r="I38" s="200"/>
      <c r="J38" s="200"/>
      <c r="K38" s="200"/>
      <c r="L38" s="3"/>
      <c r="M38" s="28" t="s">
        <v>32</v>
      </c>
      <c r="N38" s="18"/>
      <c r="O38" s="124"/>
      <c r="P38" s="125"/>
      <c r="Q38" s="133" t="str">
        <f t="shared" si="1"/>
        <v/>
      </c>
      <c r="R38" s="21"/>
      <c r="S38" s="65" t="s">
        <v>45</v>
      </c>
      <c r="T38" s="116" t="str">
        <f>IFERROR(O39*365/O26,"")</f>
        <v/>
      </c>
      <c r="U38" s="116" t="str">
        <f>IFERROR(P39*365/P26,"")</f>
        <v/>
      </c>
      <c r="W38" s="136" t="s">
        <v>202</v>
      </c>
      <c r="X38" s="137"/>
      <c r="Y38" s="138" t="s">
        <v>215</v>
      </c>
      <c r="Z38" s="139"/>
      <c r="AA38" s="51" t="s">
        <v>212</v>
      </c>
      <c r="AB38" s="56" t="s">
        <v>136</v>
      </c>
      <c r="AC38" s="59" t="s">
        <v>137</v>
      </c>
      <c r="AD38" s="54" t="s">
        <v>112</v>
      </c>
      <c r="AE38" s="62" t="s">
        <v>135</v>
      </c>
    </row>
    <row r="39" spans="1:31" x14ac:dyDescent="0.35">
      <c r="A39" s="3"/>
      <c r="B39" s="200" t="s">
        <v>205</v>
      </c>
      <c r="C39" s="201"/>
      <c r="D39" s="201"/>
      <c r="E39" s="201"/>
      <c r="F39" s="201"/>
      <c r="G39" s="201"/>
      <c r="H39" s="201"/>
      <c r="I39" s="201"/>
      <c r="J39" s="201"/>
      <c r="K39" s="201"/>
      <c r="L39" s="3"/>
      <c r="M39" s="28" t="s">
        <v>34</v>
      </c>
      <c r="N39" s="18"/>
      <c r="O39" s="124"/>
      <c r="P39" s="125"/>
      <c r="Q39" s="133" t="str">
        <f t="shared" si="1"/>
        <v/>
      </c>
      <c r="R39" s="17"/>
      <c r="S39" s="104"/>
      <c r="T39" s="64"/>
      <c r="U39" s="64"/>
      <c r="W39" s="136" t="s">
        <v>203</v>
      </c>
      <c r="X39" s="137"/>
      <c r="Y39" s="138" t="s">
        <v>216</v>
      </c>
      <c r="Z39" s="139"/>
      <c r="AA39" s="51" t="s">
        <v>211</v>
      </c>
      <c r="AB39" s="56" t="s">
        <v>136</v>
      </c>
      <c r="AC39" s="59" t="s">
        <v>137</v>
      </c>
      <c r="AD39" s="54" t="s">
        <v>112</v>
      </c>
      <c r="AE39" s="62" t="s">
        <v>135</v>
      </c>
    </row>
    <row r="40" spans="1:31" ht="15" customHeight="1" x14ac:dyDescent="0.35">
      <c r="A40" s="3"/>
      <c r="B40" s="201"/>
      <c r="C40" s="201"/>
      <c r="D40" s="201"/>
      <c r="E40" s="201"/>
      <c r="F40" s="201"/>
      <c r="G40" s="201"/>
      <c r="H40" s="201"/>
      <c r="I40" s="201"/>
      <c r="J40" s="201"/>
      <c r="K40" s="201"/>
      <c r="L40" s="3"/>
      <c r="M40" s="28" t="s">
        <v>229</v>
      </c>
      <c r="N40" s="22"/>
      <c r="O40" s="124"/>
      <c r="P40" s="125"/>
      <c r="Q40" s="134" t="str">
        <f t="shared" si="1"/>
        <v/>
      </c>
      <c r="R40" s="16"/>
      <c r="S40" s="172" t="s">
        <v>185</v>
      </c>
      <c r="T40" s="172"/>
      <c r="U40" s="173"/>
      <c r="W40" s="136" t="s">
        <v>20</v>
      </c>
      <c r="X40" s="137"/>
      <c r="Y40" s="138" t="s">
        <v>176</v>
      </c>
      <c r="Z40" s="139"/>
      <c r="AA40" s="51" t="s">
        <v>99</v>
      </c>
      <c r="AB40" s="56" t="s">
        <v>108</v>
      </c>
      <c r="AC40" s="59" t="s">
        <v>109</v>
      </c>
      <c r="AD40" s="54" t="s">
        <v>113</v>
      </c>
      <c r="AE40" s="62" t="s">
        <v>110</v>
      </c>
    </row>
    <row r="41" spans="1:31" ht="15" customHeight="1" x14ac:dyDescent="0.35">
      <c r="A41" s="3"/>
      <c r="B41" s="201"/>
      <c r="C41" s="201"/>
      <c r="D41" s="201"/>
      <c r="E41" s="201"/>
      <c r="F41" s="201"/>
      <c r="G41" s="201"/>
      <c r="H41" s="201"/>
      <c r="I41" s="201"/>
      <c r="J41" s="201"/>
      <c r="K41" s="201"/>
      <c r="L41" s="3"/>
      <c r="M41" s="28" t="s">
        <v>201</v>
      </c>
      <c r="N41" s="22"/>
      <c r="O41" s="124"/>
      <c r="P41" s="125"/>
      <c r="Q41" s="133" t="str">
        <f>IFERROR(IF(O40="","",IF(P40="","",IF(P40&lt;0,-(O40/P40-1),O40/P40-1))),"")</f>
        <v/>
      </c>
      <c r="R41" s="16"/>
      <c r="S41" s="22" t="s">
        <v>8</v>
      </c>
      <c r="T41" s="101"/>
      <c r="U41" s="101"/>
      <c r="W41" s="121" t="s">
        <v>21</v>
      </c>
      <c r="X41" s="122"/>
      <c r="Y41" s="138" t="s">
        <v>155</v>
      </c>
      <c r="Z41" s="139"/>
      <c r="AA41" s="51" t="s">
        <v>166</v>
      </c>
      <c r="AB41" s="56" t="s">
        <v>114</v>
      </c>
      <c r="AC41" s="59" t="s">
        <v>115</v>
      </c>
      <c r="AD41" s="54" t="s">
        <v>116</v>
      </c>
      <c r="AE41" s="62" t="s">
        <v>117</v>
      </c>
    </row>
    <row r="42" spans="1:31" ht="15" customHeight="1" x14ac:dyDescent="0.35">
      <c r="A42" s="3"/>
      <c r="B42" s="201"/>
      <c r="C42" s="201"/>
      <c r="D42" s="201"/>
      <c r="E42" s="201"/>
      <c r="F42" s="201"/>
      <c r="G42" s="201"/>
      <c r="H42" s="201"/>
      <c r="I42" s="201"/>
      <c r="J42" s="201"/>
      <c r="K42" s="201"/>
      <c r="L42" s="3"/>
      <c r="M42" s="28" t="s">
        <v>35</v>
      </c>
      <c r="N42" s="22"/>
      <c r="O42" s="124"/>
      <c r="P42" s="125"/>
      <c r="Q42" s="109" t="str">
        <f t="shared" ref="Q42:Q44" si="2">IFERROR(IF(O42="","",IF(P42="","",IF(P42&lt;0,-(O42/P42-1),O42/P42-1))),"")</f>
        <v/>
      </c>
      <c r="R42" s="15"/>
      <c r="S42" s="19" t="s">
        <v>9</v>
      </c>
      <c r="T42" s="101"/>
      <c r="U42" s="101"/>
      <c r="W42" s="154" t="s">
        <v>22</v>
      </c>
      <c r="X42" s="155"/>
      <c r="Y42" s="156" t="s">
        <v>232</v>
      </c>
      <c r="Z42" s="157"/>
      <c r="AA42" s="174" t="s">
        <v>100</v>
      </c>
      <c r="AB42" s="141" t="s">
        <v>118</v>
      </c>
      <c r="AC42" s="142" t="s">
        <v>114</v>
      </c>
      <c r="AD42" s="143" t="s">
        <v>120</v>
      </c>
      <c r="AE42" s="144" t="s">
        <v>119</v>
      </c>
    </row>
    <row r="43" spans="1:31" ht="15.75" customHeight="1" x14ac:dyDescent="0.35">
      <c r="A43" s="3"/>
      <c r="B43" s="201"/>
      <c r="C43" s="201"/>
      <c r="D43" s="201"/>
      <c r="E43" s="201"/>
      <c r="F43" s="201"/>
      <c r="G43" s="201"/>
      <c r="H43" s="201"/>
      <c r="I43" s="201"/>
      <c r="J43" s="201"/>
      <c r="K43" s="201"/>
      <c r="L43" s="3"/>
      <c r="M43" s="29" t="s">
        <v>36</v>
      </c>
      <c r="N43" s="22"/>
      <c r="O43" s="124">
        <f>O34-O38</f>
        <v>0</v>
      </c>
      <c r="P43" s="124">
        <f>P34-P38</f>
        <v>0</v>
      </c>
      <c r="Q43" s="109" t="str">
        <f t="shared" si="2"/>
        <v/>
      </c>
      <c r="R43" s="15"/>
      <c r="S43" s="19" t="s">
        <v>10</v>
      </c>
      <c r="T43" s="101"/>
      <c r="U43" s="101"/>
      <c r="W43" s="154"/>
      <c r="X43" s="155"/>
      <c r="Y43" s="156"/>
      <c r="Z43" s="157"/>
      <c r="AA43" s="174"/>
      <c r="AB43" s="141"/>
      <c r="AC43" s="142"/>
      <c r="AD43" s="143"/>
      <c r="AE43" s="144"/>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5" t="s">
        <v>23</v>
      </c>
      <c r="X44" s="145"/>
      <c r="Y44" s="146" t="s">
        <v>170</v>
      </c>
      <c r="Z44" s="147"/>
      <c r="AA44" s="148" t="s">
        <v>103</v>
      </c>
      <c r="AB44" s="149" t="s">
        <v>121</v>
      </c>
      <c r="AC44" s="150" t="s">
        <v>122</v>
      </c>
      <c r="AD44" s="151" t="s">
        <v>149</v>
      </c>
      <c r="AE44" s="135" t="s">
        <v>123</v>
      </c>
    </row>
    <row r="45" spans="1:31" ht="15" customHeight="1" x14ac:dyDescent="0.35">
      <c r="A45" s="4"/>
      <c r="B45" s="4"/>
      <c r="C45" s="4"/>
      <c r="D45" s="4"/>
      <c r="E45" s="4"/>
      <c r="F45" s="4"/>
      <c r="G45" s="4"/>
      <c r="H45" s="4"/>
      <c r="I45" s="4"/>
      <c r="J45" s="4"/>
      <c r="K45" s="4"/>
      <c r="L45" s="4"/>
      <c r="M45" s="10"/>
      <c r="N45" s="10"/>
      <c r="S45" s="10"/>
      <c r="T45" s="10"/>
      <c r="U45" s="10"/>
      <c r="W45" s="145"/>
      <c r="X45" s="145"/>
      <c r="Y45" s="146"/>
      <c r="Z45" s="147"/>
      <c r="AA45" s="148"/>
      <c r="AB45" s="149"/>
      <c r="AC45" s="150"/>
      <c r="AD45" s="151"/>
      <c r="AE45" s="135"/>
    </row>
    <row r="46" spans="1:31" ht="15" customHeight="1" x14ac:dyDescent="0.35">
      <c r="A46" s="207" t="s">
        <v>54</v>
      </c>
      <c r="B46" s="207"/>
      <c r="C46" s="207"/>
      <c r="D46" s="207"/>
      <c r="E46" s="207"/>
      <c r="F46" s="207"/>
      <c r="G46" s="207"/>
      <c r="H46" s="207"/>
      <c r="I46" s="207"/>
      <c r="J46" s="207"/>
      <c r="K46" s="207"/>
      <c r="L46" s="207"/>
      <c r="M46" s="217" t="s">
        <v>56</v>
      </c>
      <c r="N46" s="213"/>
      <c r="O46" s="213" t="s">
        <v>146</v>
      </c>
      <c r="P46" s="213"/>
      <c r="Q46" s="213"/>
      <c r="R46" s="213"/>
      <c r="S46" s="213"/>
      <c r="T46" s="213"/>
      <c r="U46" s="214"/>
      <c r="W46" s="145" t="s">
        <v>45</v>
      </c>
      <c r="X46" s="145"/>
      <c r="Y46" s="146" t="s">
        <v>171</v>
      </c>
      <c r="Z46" s="147"/>
      <c r="AA46" s="148" t="s">
        <v>101</v>
      </c>
      <c r="AB46" s="149" t="s">
        <v>121</v>
      </c>
      <c r="AC46" s="150" t="s">
        <v>122</v>
      </c>
      <c r="AD46" s="151" t="s">
        <v>149</v>
      </c>
      <c r="AE46" s="135" t="s">
        <v>123</v>
      </c>
    </row>
    <row r="47" spans="1:31" ht="19.5" customHeight="1" x14ac:dyDescent="0.35">
      <c r="A47" s="3"/>
      <c r="B47" s="39"/>
      <c r="C47" s="39"/>
      <c r="D47" s="39"/>
      <c r="E47" s="39"/>
      <c r="F47" s="39"/>
      <c r="G47" s="39"/>
      <c r="H47" s="39"/>
      <c r="I47" s="39"/>
      <c r="J47" s="39"/>
      <c r="K47" s="39"/>
      <c r="L47" s="3"/>
      <c r="M47" s="197"/>
      <c r="N47" s="198"/>
      <c r="O47" s="203"/>
      <c r="P47" s="204"/>
      <c r="Q47" s="204"/>
      <c r="R47" s="204"/>
      <c r="S47" s="204"/>
      <c r="T47" s="204"/>
      <c r="U47" s="205"/>
      <c r="W47" s="145"/>
      <c r="X47" s="145"/>
      <c r="Y47" s="152"/>
      <c r="Z47" s="153"/>
      <c r="AA47" s="160"/>
      <c r="AB47" s="149"/>
      <c r="AC47" s="150"/>
      <c r="AD47" s="151"/>
      <c r="AE47" s="135"/>
    </row>
    <row r="48" spans="1:31" ht="19.5" customHeight="1" thickBot="1" x14ac:dyDescent="0.4">
      <c r="A48" s="3"/>
      <c r="B48" s="5"/>
      <c r="C48" s="196" t="s">
        <v>13</v>
      </c>
      <c r="D48" s="188"/>
      <c r="E48" s="188"/>
      <c r="F48" s="188"/>
      <c r="G48" s="105"/>
      <c r="H48" s="188" t="s">
        <v>223</v>
      </c>
      <c r="I48" s="188"/>
      <c r="J48" s="188"/>
      <c r="K48" s="189"/>
      <c r="L48" s="3"/>
      <c r="M48" s="197"/>
      <c r="N48" s="198"/>
      <c r="O48" s="203"/>
      <c r="P48" s="204"/>
      <c r="Q48" s="204"/>
      <c r="R48" s="204"/>
      <c r="S48" s="204"/>
      <c r="T48" s="204"/>
      <c r="U48" s="205"/>
      <c r="W48" s="140" t="s">
        <v>174</v>
      </c>
      <c r="X48" s="140"/>
      <c r="Y48" s="140"/>
      <c r="Z48" s="140"/>
      <c r="AA48" s="140"/>
      <c r="AB48" s="140"/>
      <c r="AC48" s="140"/>
      <c r="AD48" s="140"/>
      <c r="AE48" s="140"/>
    </row>
    <row r="49" spans="1:31" ht="19.5" customHeight="1" thickBot="1" x14ac:dyDescent="0.4">
      <c r="A49" s="3"/>
      <c r="B49" s="69" t="s">
        <v>14</v>
      </c>
      <c r="C49" s="194" t="s">
        <v>53</v>
      </c>
      <c r="D49" s="195"/>
      <c r="E49" s="195"/>
      <c r="F49" s="195"/>
      <c r="G49" s="106"/>
      <c r="H49" s="190" t="s">
        <v>53</v>
      </c>
      <c r="I49" s="191"/>
      <c r="J49" s="191"/>
      <c r="K49" s="191"/>
      <c r="L49" s="3"/>
      <c r="M49" s="197"/>
      <c r="N49" s="198"/>
      <c r="O49" s="203"/>
      <c r="P49" s="204"/>
      <c r="Q49" s="204"/>
      <c r="R49" s="204"/>
      <c r="S49" s="204"/>
      <c r="T49" s="204"/>
      <c r="U49" s="205"/>
      <c r="W49" s="140"/>
      <c r="X49" s="140"/>
      <c r="Y49" s="140"/>
      <c r="Z49" s="140"/>
      <c r="AA49" s="140"/>
      <c r="AB49" s="140"/>
      <c r="AC49" s="140"/>
      <c r="AD49" s="140"/>
      <c r="AE49" s="140"/>
    </row>
    <row r="50" spans="1:31" ht="19.5" customHeight="1" thickBot="1" x14ac:dyDescent="0.4">
      <c r="A50" s="3"/>
      <c r="B50" s="70" t="s">
        <v>15</v>
      </c>
      <c r="C50" s="192" t="s">
        <v>107</v>
      </c>
      <c r="D50" s="193"/>
      <c r="E50" s="193"/>
      <c r="F50" s="193"/>
      <c r="G50" s="107"/>
      <c r="H50" s="192" t="s">
        <v>186</v>
      </c>
      <c r="I50" s="193"/>
      <c r="J50" s="193"/>
      <c r="K50" s="193"/>
      <c r="L50" s="3"/>
      <c r="M50" s="197"/>
      <c r="N50" s="198"/>
      <c r="O50" s="203"/>
      <c r="P50" s="204"/>
      <c r="Q50" s="204"/>
      <c r="R50" s="204"/>
      <c r="S50" s="204"/>
      <c r="T50" s="204"/>
      <c r="U50" s="205"/>
      <c r="W50" s="140"/>
      <c r="X50" s="140"/>
      <c r="Y50" s="140"/>
      <c r="Z50" s="140"/>
      <c r="AA50" s="140"/>
      <c r="AB50" s="140"/>
      <c r="AC50" s="140"/>
      <c r="AD50" s="140"/>
      <c r="AE50" s="140"/>
    </row>
    <row r="51" spans="1:31" ht="19.5" customHeight="1" x14ac:dyDescent="0.35">
      <c r="A51" s="3"/>
      <c r="B51" s="71" t="s">
        <v>16</v>
      </c>
      <c r="C51" s="194" t="s">
        <v>53</v>
      </c>
      <c r="D51" s="195"/>
      <c r="E51" s="195"/>
      <c r="F51" s="195"/>
      <c r="G51" s="108"/>
      <c r="H51" s="194" t="s">
        <v>53</v>
      </c>
      <c r="I51" s="195"/>
      <c r="J51" s="195"/>
      <c r="K51" s="195"/>
      <c r="L51" s="3"/>
      <c r="M51" s="197"/>
      <c r="N51" s="198"/>
      <c r="O51" s="203"/>
      <c r="P51" s="204"/>
      <c r="Q51" s="204"/>
      <c r="R51" s="204"/>
      <c r="S51" s="204"/>
      <c r="T51" s="204"/>
      <c r="U51" s="205"/>
      <c r="W51" s="140"/>
      <c r="X51" s="140"/>
      <c r="Y51" s="140"/>
      <c r="Z51" s="140"/>
      <c r="AA51" s="140"/>
      <c r="AB51" s="140"/>
      <c r="AC51" s="140"/>
      <c r="AD51" s="140"/>
      <c r="AE51" s="140"/>
    </row>
    <row r="52" spans="1:31" ht="19.5" customHeight="1" x14ac:dyDescent="0.35">
      <c r="A52" s="3"/>
      <c r="B52" s="3"/>
      <c r="C52" s="3"/>
      <c r="D52" s="3"/>
      <c r="E52" s="3"/>
      <c r="F52" s="3"/>
      <c r="G52" s="3"/>
      <c r="H52" s="3"/>
      <c r="I52" s="3"/>
      <c r="J52" s="3"/>
      <c r="K52" s="3"/>
      <c r="L52" s="3"/>
      <c r="M52" s="197"/>
      <c r="N52" s="198"/>
      <c r="O52" s="203"/>
      <c r="P52" s="204"/>
      <c r="Q52" s="204"/>
      <c r="R52" s="204"/>
      <c r="S52" s="204"/>
      <c r="T52" s="204"/>
      <c r="U52" s="205"/>
      <c r="W52" s="140"/>
      <c r="X52" s="140"/>
      <c r="Y52" s="140"/>
      <c r="Z52" s="140"/>
      <c r="AA52" s="140"/>
      <c r="AB52" s="140"/>
      <c r="AC52" s="140"/>
      <c r="AD52" s="140"/>
      <c r="AE52" s="140"/>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8"/>
      <c r="X53" s="128"/>
      <c r="Y53" s="128"/>
      <c r="Z53" s="128"/>
      <c r="AA53" s="128"/>
      <c r="AB53" s="128"/>
      <c r="AC53" s="128"/>
      <c r="AD53" s="128"/>
      <c r="AE53" s="128"/>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sheetData>
  <sheetProtection algorithmName="SHA-512" hashValue="6YAJBnMdZjIJfV3qSWN1DPTQv1N8CvfX6yJ/GtX/plZTIfNqezuMfdcha1KLwSqmqQ0VDgTj5I6fu9d1ACOnYA==" saltValue="b+uHNiWOIiN5s0sIPVRigw=="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1" priority="83" stopIfTrue="1" operator="lessThan">
      <formula>0</formula>
    </cfRule>
  </conditionalFormatting>
  <conditionalFormatting sqref="R27">
    <cfRule type="cellIs" dxfId="40" priority="61" stopIfTrue="1" operator="lessThan">
      <formula>0</formula>
    </cfRule>
  </conditionalFormatting>
  <conditionalFormatting sqref="O25 O42:P42 O33:P40">
    <cfRule type="containsBlanks" dxfId="39" priority="123">
      <formula>LEN(TRIM(O25))=0</formula>
    </cfRule>
  </conditionalFormatting>
  <conditionalFormatting sqref="O25:P26 O28:P31">
    <cfRule type="containsBlanks" dxfId="38" priority="36">
      <formula>LEN(TRIM(O25))=0</formula>
    </cfRule>
  </conditionalFormatting>
  <conditionalFormatting sqref="U25">
    <cfRule type="expression" dxfId="37" priority="126">
      <formula>$T$25&gt;#REF!</formula>
    </cfRule>
    <cfRule type="expression" dxfId="36" priority="127">
      <formula>$T$25&lt;#REF!</formula>
    </cfRule>
    <cfRule type="expression" dxfId="35" priority="128">
      <formula>$T$25&lt;#REF!</formula>
    </cfRule>
  </conditionalFormatting>
  <conditionalFormatting sqref="U30">
    <cfRule type="expression" dxfId="34" priority="138">
      <formula>U30&gt;#REF!</formula>
    </cfRule>
  </conditionalFormatting>
  <conditionalFormatting sqref="O41:P41">
    <cfRule type="containsBlanks" dxfId="33" priority="5">
      <formula>LEN(TRIM(O41))=0</formula>
    </cfRule>
  </conditionalFormatting>
  <conditionalFormatting sqref="U31">
    <cfRule type="expression" dxfId="32" priority="4">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171450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95250</xdr:colOff>
                    <xdr:row>16</xdr:row>
                    <xdr:rowOff>12700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165100</xdr:rowOff>
                  </from>
                  <to>
                    <xdr:col>5</xdr:col>
                    <xdr:colOff>146050</xdr:colOff>
                    <xdr:row>18</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8" operator="equal" id="{1E539194-0265-4016-8AB0-FEA7A8C88C01}">
            <xm:f>'Spreadsheet Settings'!$B$37</xm:f>
            <x14:dxf>
              <fill>
                <patternFill>
                  <bgColor rgb="FFFF0000"/>
                </patternFill>
              </fill>
            </x14:dxf>
          </x14:cfRule>
          <x14:cfRule type="cellIs" priority="120" operator="equal" id="{7D0ECBE3-E1EC-45C6-9DEB-88FA1CE0E49F}">
            <xm:f>'Spreadsheet Settings'!$B$36</xm:f>
            <x14:dxf>
              <fill>
                <patternFill>
                  <bgColor theme="7" tint="0.39994506668294322"/>
                </patternFill>
              </fill>
            </x14:dxf>
          </x14:cfRule>
          <x14:cfRule type="cellIs" priority="122"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7" operator="equal" id="{BD2BDE3C-216E-4BBB-885A-2A96A2C95E8C}">
            <xm:f>'Spreadsheet Settings'!$B$12</xm:f>
            <x14:dxf>
              <fill>
                <patternFill>
                  <bgColor rgb="FFFF0000"/>
                </patternFill>
              </fill>
            </x14:dxf>
          </x14:cfRule>
          <x14:cfRule type="cellIs" priority="28" operator="equal" id="{CFF260FA-2447-4E37-9333-AE3C6DCE6111}">
            <xm:f>'Spreadsheet Settings'!$B$11</xm:f>
            <x14:dxf>
              <fill>
                <patternFill>
                  <fgColor rgb="FFFF3300"/>
                  <bgColor rgb="FFFF6969"/>
                </patternFill>
              </fill>
            </x14:dxf>
          </x14:cfRule>
          <x14:cfRule type="cellIs" priority="29" operator="equal" id="{964C7D5B-148D-4553-9606-582AB593D428}">
            <xm:f>'Spreadsheet Settings'!$B$10</xm:f>
            <x14:dxf>
              <fill>
                <patternFill>
                  <bgColor theme="7" tint="0.39994506668294322"/>
                </patternFill>
              </fill>
            </x14:dxf>
          </x14:cfRule>
          <x14:cfRule type="cellIs" priority="30" operator="equal" id="{EABB3CFF-B794-4372-9FE3-11162B649E83}">
            <xm:f>'Spreadsheet Settings'!$B$9</xm:f>
            <x14:dxf>
              <fill>
                <patternFill>
                  <bgColor theme="9" tint="0.79998168889431442"/>
                </patternFill>
              </fill>
            </x14:dxf>
          </x14:cfRule>
          <x14:cfRule type="cellIs" priority="31"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7" operator="equal" id="{140BBD06-DA8B-4F1B-B550-35C5129291CF}">
            <xm:f>'Spreadsheet Settings'!$B$12</xm:f>
            <x14:dxf>
              <fill>
                <patternFill>
                  <bgColor rgb="FFFF0000"/>
                </patternFill>
              </fill>
            </x14:dxf>
          </x14:cfRule>
          <x14:cfRule type="cellIs" priority="18" operator="equal" id="{5462D7EA-06AF-4D08-8678-06CE46026487}">
            <xm:f>'Spreadsheet Settings'!$B$11</xm:f>
            <x14:dxf>
              <fill>
                <patternFill>
                  <fgColor rgb="FFFF3300"/>
                  <bgColor rgb="FFFF6969"/>
                </patternFill>
              </fill>
            </x14:dxf>
          </x14:cfRule>
          <x14:cfRule type="cellIs" priority="19" operator="equal" id="{CD2AFA32-B337-442C-90A9-E4A4B8665970}">
            <xm:f>'Spreadsheet Settings'!$B$10</xm:f>
            <x14:dxf>
              <fill>
                <patternFill>
                  <bgColor theme="7" tint="0.39994506668294322"/>
                </patternFill>
              </fill>
            </x14:dxf>
          </x14:cfRule>
          <x14:cfRule type="cellIs" priority="20" operator="equal" id="{A2CE1ACC-8A26-469E-B8CD-F3ADCD22D48B}">
            <xm:f>'Spreadsheet Settings'!$B$9</xm:f>
            <x14:dxf>
              <fill>
                <patternFill>
                  <bgColor theme="9" tint="0.79998168889431442"/>
                </patternFill>
              </fill>
            </x14:dxf>
          </x14:cfRule>
          <x14:cfRule type="cellIs" priority="21"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22" operator="equal" id="{177E0A45-1B8A-42C7-8C11-DE795F5426BE}">
            <xm:f>'Spreadsheet Settings'!$B$12</xm:f>
            <x14:dxf>
              <fill>
                <patternFill>
                  <bgColor rgb="FFFF0000"/>
                </patternFill>
              </fill>
            </x14:dxf>
          </x14:cfRule>
          <x14:cfRule type="cellIs" priority="23" operator="equal" id="{44D557F9-8ED1-4CFC-A208-C5E80915422C}">
            <xm:f>'Spreadsheet Settings'!$B$11</xm:f>
            <x14:dxf>
              <fill>
                <patternFill>
                  <fgColor rgb="FFFF3300"/>
                  <bgColor rgb="FFFF6969"/>
                </patternFill>
              </fill>
            </x14:dxf>
          </x14:cfRule>
          <x14:cfRule type="cellIs" priority="24" operator="equal" id="{56BCB716-A440-4A8E-B17B-33DB97F23ABE}">
            <xm:f>'Spreadsheet Settings'!$B$10</xm:f>
            <x14:dxf>
              <fill>
                <patternFill>
                  <bgColor theme="7" tint="0.39994506668294322"/>
                </patternFill>
              </fill>
            </x14:dxf>
          </x14:cfRule>
          <x14:cfRule type="cellIs" priority="25" operator="equal" id="{8DD5F816-EDDC-4566-A53F-6918D84BB600}">
            <xm:f>'Spreadsheet Settings'!$B$9</xm:f>
            <x14:dxf>
              <fill>
                <patternFill>
                  <bgColor theme="9" tint="0.79998168889431442"/>
                </patternFill>
              </fill>
            </x14:dxf>
          </x14:cfRule>
          <x14:cfRule type="cellIs" priority="26"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14" stopIfTrue="1" id="{D1E56B98-72DC-4BB9-BFAC-467E2C0EF99E}">
            <xm:f>T32&lt;'Spreadsheet Settings'!$H15</xm:f>
            <x14:dxf>
              <font>
                <color auto="1"/>
              </font>
              <fill>
                <patternFill>
                  <bgColor rgb="FFFF6969"/>
                </patternFill>
              </fill>
            </x14:dxf>
          </x14:cfRule>
          <x14:cfRule type="expression" priority="15" stopIfTrue="1" id="{41231DAD-8F84-4093-8606-76AD07239020}">
            <xm:f>T32&lt;'Spreadsheet Settings'!$I15</xm:f>
            <x14:dxf>
              <fill>
                <patternFill>
                  <bgColor theme="5" tint="0.59996337778862885"/>
                </patternFill>
              </fill>
            </x14:dxf>
          </x14:cfRule>
          <x14:cfRule type="expression" priority="16"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6" id="{9419D331-6423-48DF-B3FE-7BA730506EBA}">
            <xm:f>T30&lt;'Spreadsheet Settings'!$K14</xm:f>
            <x14:dxf>
              <fill>
                <patternFill>
                  <bgColor theme="9" tint="0.59996337778862885"/>
                </patternFill>
              </fill>
            </x14:dxf>
          </x14:cfRule>
          <x14:cfRule type="expression" priority="7" id="{4FD10558-A69E-40F8-8ADB-E08036A21A71}">
            <xm:f>T30&gt;'Spreadsheet Settings'!$I14</xm:f>
            <x14:dxf>
              <fill>
                <patternFill>
                  <bgColor theme="5" tint="0.59996337778862885"/>
                </patternFill>
              </fill>
            </x14:dxf>
          </x14:cfRule>
          <x14:cfRule type="expression" priority="10"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24" operator="equal" id="{B4460D8A-FA5B-4FED-8214-A9EC1E1B7AF8}">
            <xm:f>'Spreadsheet Settings'!$E$27</xm:f>
            <x14:dxf>
              <fill>
                <patternFill>
                  <bgColor rgb="FFFF6D6D"/>
                </patternFill>
              </fill>
            </x14:dxf>
          </x14:cfRule>
          <x14:cfRule type="cellIs" priority="125"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145" id="{9419D331-6423-48DF-B3FE-7BA730506EBA}">
            <xm:f>T37&lt;'Spreadsheet Settings'!$K20</xm:f>
            <x14:dxf>
              <fill>
                <patternFill>
                  <bgColor theme="9" tint="0.59996337778862885"/>
                </patternFill>
              </fill>
            </x14:dxf>
          </x14:cfRule>
          <x14:cfRule type="expression" priority="146" id="{4FD10558-A69E-40F8-8ADB-E08036A21A71}">
            <xm:f>T37&gt;'Spreadsheet Settings'!$I20</xm:f>
            <x14:dxf>
              <fill>
                <patternFill>
                  <bgColor theme="5" tint="0.59996337778862885"/>
                </patternFill>
              </fill>
            </x14:dxf>
          </x14:cfRule>
          <x14:cfRule type="expression" priority="147"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8" stopIfTrue="1" id="{D1E56B98-72DC-4BB9-BFAC-467E2C0EF99E}">
            <xm:f>T25&lt;'Spreadsheet Settings'!$H9</xm:f>
            <x14:dxf>
              <font>
                <color auto="1"/>
              </font>
              <fill>
                <patternFill>
                  <bgColor rgb="FFFF6969"/>
                </patternFill>
              </fill>
            </x14:dxf>
          </x14:cfRule>
          <x14:cfRule type="expression" priority="149" stopIfTrue="1" id="{41231DAD-8F84-4093-8606-76AD07239020}">
            <xm:f>T25&lt;'Spreadsheet Settings'!$I9</xm:f>
            <x14:dxf>
              <fill>
                <patternFill>
                  <bgColor theme="5" tint="0.59996337778862885"/>
                </patternFill>
              </fill>
            </x14:dxf>
          </x14:cfRule>
          <x14:cfRule type="expression" priority="150"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J17" sqref="J17"/>
    </sheetView>
  </sheetViews>
  <sheetFormatPr defaultRowHeight="14.5" x14ac:dyDescent="0.35"/>
  <cols>
    <col min="2" max="2" width="15.6328125" customWidth="1"/>
    <col min="3" max="3" width="7.08984375" customWidth="1"/>
    <col min="4" max="4" width="4" customWidth="1"/>
    <col min="5" max="5" width="33.36328125" customWidth="1"/>
    <col min="7" max="7" width="24.26953125" customWidth="1"/>
  </cols>
  <sheetData>
    <row r="3" spans="2:12" x14ac:dyDescent="0.35">
      <c r="B3" s="256" t="s">
        <v>150</v>
      </c>
      <c r="C3" s="256"/>
      <c r="D3" s="256"/>
      <c r="E3" s="256"/>
    </row>
    <row r="4" spans="2:12" x14ac:dyDescent="0.35">
      <c r="B4" s="256"/>
      <c r="C4" s="256"/>
      <c r="D4" s="256"/>
      <c r="E4" s="256"/>
    </row>
    <row r="5" spans="2:12" x14ac:dyDescent="0.35">
      <c r="B5" s="256"/>
      <c r="C5" s="256"/>
      <c r="D5" s="256"/>
      <c r="E5" s="256"/>
    </row>
    <row r="7" spans="2:12" x14ac:dyDescent="0.35">
      <c r="B7" s="23" t="s">
        <v>160</v>
      </c>
      <c r="C7" s="23"/>
      <c r="E7" s="38" t="s">
        <v>3</v>
      </c>
      <c r="G7" s="257" t="s">
        <v>148</v>
      </c>
      <c r="H7" s="257"/>
      <c r="I7" s="257"/>
      <c r="J7" s="257"/>
      <c r="K7" s="257"/>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233</v>
      </c>
      <c r="G12" s="84" t="s">
        <v>18</v>
      </c>
      <c r="H12" s="73">
        <v>0</v>
      </c>
      <c r="I12" s="74">
        <v>1.4999999999999999E-2</v>
      </c>
      <c r="J12" s="90">
        <v>0.04</v>
      </c>
      <c r="K12" s="76">
        <v>0.04</v>
      </c>
      <c r="L12" s="94"/>
    </row>
    <row r="13" spans="2:12" x14ac:dyDescent="0.35">
      <c r="B13" t="s">
        <v>204</v>
      </c>
      <c r="E13" t="s">
        <v>52</v>
      </c>
      <c r="G13" s="179"/>
      <c r="H13" s="172"/>
      <c r="I13" s="172"/>
      <c r="J13" s="172"/>
      <c r="K13" s="173"/>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79"/>
      <c r="H16" s="172"/>
      <c r="I16" s="172"/>
      <c r="J16" s="172"/>
      <c r="K16" s="173"/>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59"/>
      <c r="H19" s="259"/>
      <c r="I19" s="259"/>
      <c r="J19" s="259"/>
      <c r="K19" s="260"/>
    </row>
    <row r="20" spans="2:14" x14ac:dyDescent="0.35">
      <c r="B20" t="s">
        <v>158</v>
      </c>
      <c r="E20" t="s">
        <v>142</v>
      </c>
      <c r="G20" s="84" t="s">
        <v>23</v>
      </c>
      <c r="H20" s="56">
        <v>90</v>
      </c>
      <c r="I20" s="59">
        <v>70</v>
      </c>
      <c r="J20" s="91">
        <v>50</v>
      </c>
      <c r="K20" s="62">
        <v>50</v>
      </c>
    </row>
    <row r="21" spans="2:14" x14ac:dyDescent="0.35">
      <c r="B21" t="s">
        <v>187</v>
      </c>
      <c r="E21" t="s">
        <v>143</v>
      </c>
      <c r="G21" s="84" t="s">
        <v>45</v>
      </c>
      <c r="H21" s="57">
        <v>90</v>
      </c>
      <c r="I21" s="60">
        <v>70</v>
      </c>
      <c r="J21" s="93">
        <v>50</v>
      </c>
      <c r="K21" s="63">
        <v>50</v>
      </c>
    </row>
    <row r="22" spans="2:14" x14ac:dyDescent="0.35">
      <c r="B22" t="s">
        <v>188</v>
      </c>
      <c r="E22" t="s">
        <v>144</v>
      </c>
    </row>
    <row r="23" spans="2:14" x14ac:dyDescent="0.35">
      <c r="B23" t="s">
        <v>189</v>
      </c>
    </row>
    <row r="24" spans="2:14" x14ac:dyDescent="0.35">
      <c r="B24" t="s">
        <v>190</v>
      </c>
    </row>
    <row r="25" spans="2:14" x14ac:dyDescent="0.35">
      <c r="B25" t="s">
        <v>191</v>
      </c>
      <c r="E25" s="38" t="s">
        <v>55</v>
      </c>
    </row>
    <row r="26" spans="2:14" ht="15" thickBot="1" x14ac:dyDescent="0.4">
      <c r="B26" t="s">
        <v>192</v>
      </c>
      <c r="E26" s="37" t="s">
        <v>162</v>
      </c>
      <c r="G26" s="258" t="s">
        <v>147</v>
      </c>
      <c r="H26" s="258"/>
      <c r="I26" s="258"/>
    </row>
    <row r="27" spans="2:14" ht="15" thickBot="1" x14ac:dyDescent="0.4">
      <c r="B27" t="s">
        <v>193</v>
      </c>
      <c r="E27" s="37" t="s">
        <v>161</v>
      </c>
      <c r="G27" s="86"/>
      <c r="H27" s="87" t="str">
        <f>Assessment!U23</f>
        <v/>
      </c>
      <c r="I27" s="87" t="str">
        <f>Assessment!T23</f>
        <v/>
      </c>
    </row>
    <row r="28" spans="2:14" ht="15" thickBot="1" x14ac:dyDescent="0.4">
      <c r="B28" t="s">
        <v>194</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219</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237</v>
      </c>
    </row>
    <row r="34" spans="2:5" x14ac:dyDescent="0.35">
      <c r="B34" s="23" t="s">
        <v>17</v>
      </c>
      <c r="E34" t="s">
        <v>218</v>
      </c>
    </row>
    <row r="35" spans="2:5" x14ac:dyDescent="0.35">
      <c r="B35" s="102" t="s">
        <v>234</v>
      </c>
    </row>
    <row r="36" spans="2:5" ht="43.5" x14ac:dyDescent="0.35">
      <c r="B36" s="102" t="s">
        <v>235</v>
      </c>
    </row>
    <row r="37" spans="2:5" x14ac:dyDescent="0.35">
      <c r="B37" s="102" t="s">
        <v>236</v>
      </c>
    </row>
    <row r="39" spans="2:5" x14ac:dyDescent="0.35">
      <c r="B39" s="38" t="s">
        <v>222</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Anne Welsh</cp:lastModifiedBy>
  <cp:lastPrinted>2016-09-28T13:07:24Z</cp:lastPrinted>
  <dcterms:created xsi:type="dcterms:W3CDTF">2015-05-27T10:50:00Z</dcterms:created>
  <dcterms:modified xsi:type="dcterms:W3CDTF">2017-02-17T12:16:39Z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