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167_Vehicles/02 Solicitation/"/>
    </mc:Choice>
  </mc:AlternateContent>
  <xr:revisionPtr revIDLastSave="286" documentId="6_{80C86804-721C-4D60-B8DC-6DA0827E8964}" xr6:coauthVersionLast="47" xr6:coauthVersionMax="47" xr10:uidLastSave="{1F18D72C-A3AD-4284-B071-DBAE2537C460}"/>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ToR!$A$3:$F$8</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 name="_xlnm.Print_Area" localSheetId="0">ToR!$A$1:$J$8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3" l="1"/>
  <c r="K6" i="13"/>
  <c r="K4"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<sst xmlns="http://schemas.openxmlformats.org/spreadsheetml/2006/main" count="76" uniqueCount="67">
  <si>
    <t>ITT No. PFRU2-2025-167 Procurement of vehicles (Pickup Trucks and Minibuses)| ITT № PFRU2-2025-167 Закупівля транспортних засобів (пікапи та мікроавтобуси)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</si>
  <si>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</si>
  <si>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</si>
  <si>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</si>
  <si>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</si>
  <si>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</si>
  <si>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</si>
  <si>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</si>
  <si>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 xml:space="preserve">Quantity of vehicles proposed in this ITT, pcs. 
| 
Кількість авто запропонована у даному ITT,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</si>
  <si>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</si>
  <si>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</si>
  <si>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</si>
  <si>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r>
      <rPr>
        <b/>
        <i/>
        <sz val="12"/>
        <color rgb="FF000000"/>
        <rFont val="Calibri"/>
        <family val="2"/>
        <scheme val="minor"/>
      </rPr>
      <t xml:space="preserve">Pickup Truck (4x4)
</t>
    </r>
    <r>
      <rPr>
        <sz val="12"/>
        <color rgb="FF000000"/>
        <rFont val="Calibri"/>
        <family val="2"/>
        <scheme val="minor"/>
      </rPr>
      <t xml:space="preserve">
Suitable for transportation of personnel, light equipment, and towing of trailers/boats in on-road and limited off-road conditions.
</t>
    </r>
    <r>
      <rPr>
        <b/>
        <u/>
        <sz val="12"/>
        <color rgb="FF000000"/>
        <rFont val="Calibri"/>
        <family val="2"/>
        <scheme val="minor"/>
      </rPr>
      <t xml:space="preserve">Technical requirements:
</t>
    </r>
    <r>
      <rPr>
        <sz val="12"/>
        <color rgb="FF000000"/>
        <rFont val="Calibri"/>
        <family val="2"/>
        <scheme val="minor"/>
      </rPr>
      <t xml:space="preserve">1) The vehicle must be new, unused, manufactured not earlier than 2023, with mileage not exceeding 3000 km;
2) Body Type: Pickup, double cab (minimum 4 doors, 5 seats);
3) Engine Type: Diesel, turbocharged, minimum displacement 3.0 L (engine code 4JJ3 or equivalent);
4) Power Output: Not less than 140 kW (190 hp);
5) Emission Standard: EURO V or higher;
6) Transmission: 6-speed manual gearbox;
7) Drive System: Full-time or selectable 4×4 with rear differential lock;
8) Steering: Left-hand drive (LHD);
9) Color: Preferably white or light tone (please indicate in your offer)
10) Gross Vehicle Weight (GVW): Minimum 3000 kg;
11) Payload Capacity: Not less than 950 kg;
12) Special towing Equipment: The vehicle must be factory-equipped or fitted with a certified tow bar (trailer hitch). The towing system must include a 50 mm ball coupling (DIN/ISO standard), 7-pin electrical socket for trailer connection, and reinforced rear mounting points to ensure safe towing of fully loaded trailers and boats;
13) Towing Capacity (braked): Not less than 3000 kg;
14) Fuel Tank Capacity: Minimum 70 L;
15) Ground Clearance: Minimum 235 mm;
16) Turning Radius: Not exceeding 6.4 m;
17) Suspension: Heavy-duty front and rear suspension for off-road;
18) Tyres: All-season, non-studded tyres (including full-size spare wheel with identical rim and tyre);
19) Exterior and Equipment: Front and rear towing hooks; cargo bed with tonneau cover (soft or hard); tow bar with electrical connector; mudguards; anti-corrosion underbody and chassis protection; factory fog lights and daytime running lights; reinforced bumpers;
20) Safety and Standard Equipment: Airbags (driver &amp; passenger); ABS, ESC; seat belts for all seats; fire extinguisher, first aid kit, reflective triangle; tool kit including jack and wrench; air conditioning and heating system; rear camera or parking sensors.
21) The vehicle must comply with Ukrainian road regulations and be ready for registration. All gauges in metric system (km/h, °C, liters). 
</t>
    </r>
    <r>
      <rPr>
        <b/>
        <u/>
        <sz val="12"/>
        <color rgb="FF000000"/>
        <rFont val="Calibri"/>
        <family val="2"/>
        <scheme val="minor"/>
      </rPr>
      <t xml:space="preserve">Minimum warranty requirements:
</t>
    </r>
    <r>
      <rPr>
        <sz val="12"/>
        <color rgb="FF000000"/>
        <rFont val="Calibri"/>
        <family val="2"/>
        <scheme val="minor"/>
      </rPr>
      <t xml:space="preserve">3 years or 100 000 km mileage.
</t>
    </r>
  </si>
  <si>
    <r>
      <rPr>
        <b/>
        <i/>
        <sz val="12"/>
        <color rgb="FF000000"/>
        <rFont val="Calibri"/>
        <family val="2"/>
        <scheme val="minor"/>
      </rPr>
      <t xml:space="preserve">Пікап (4x4)
</t>
    </r>
    <r>
      <rPr>
        <sz val="12"/>
        <color rgb="FF000000"/>
        <rFont val="Calibri"/>
        <family val="2"/>
        <scheme val="minor"/>
      </rPr>
      <t xml:space="preserve">
Придатний для перевезення персоналу, легкого обладнання та буксирування причепів/човнів у дорожніх та обмежених умовах бездоріжжя.
</t>
    </r>
    <r>
      <rPr>
        <b/>
        <u/>
        <sz val="12"/>
        <color rgb="FF000000"/>
        <rFont val="Calibri"/>
        <family val="2"/>
        <scheme val="minor"/>
      </rPr>
      <t xml:space="preserve">Технічні вимоги:
</t>
    </r>
    <r>
      <rPr>
        <sz val="12"/>
        <color rgb="FF000000"/>
        <rFont val="Calibri"/>
        <family val="2"/>
        <scheme val="minor"/>
      </rPr>
      <t xml:space="preserve">1) Автомобіль повинен бути новим, не використовувався, виготовлений не раніше 2023 року, з пробігом не більше 3000 км;
2) Тип кузова: Пікап, дворядна кабіна (мінімум 4 двері, 5 місць);
3) Тип двигуна: Дизельний, турбований, об’єм не менше 3.0 л (двигун 4JJ3 або еквівалент);
4) Потужність двигуна: Не менше 140 кВт (190 к.с.);
5) Екологічний стандарт: EURO V або вище;
6) Коробка передач: Механічна, 6-ступенева;
7) Тип приводу: Постійний або підключаємий повний привід 4×4 з блокуванням заднього диференціала;
8) Кермування: Лівостороннє;
9) Колір: Переважно білий або світлий (вкажіть у пропозиції);
10) Повна маса: Не менше 3000 кг;
11) Вантажопідйомність: Не менше 950 кг;
12) Спеціальне буксирувальне обладнання: Автомобіль повинен бути заводськи обладнаний або доукомплектований сертифікованим фаркопом (буксирним пристроєм). Система буксирування повинна включати кульовий зчіпний елемент Ø50 мм (стандарт DIN/ISO), 7-контактну розетку для підключення причепа та посилені задні монтажні точки для безпечного буксирування повністю навантажених причепів і човнів;
13) Маса буксируваного причепа (з гальмами): Не менше 3000 кг;
14) Об’єм паливного баку: Не менше 70 л;
15) Дорожній просвіт: Не менше 235 мм;
16) Радіус розвороту: Не більше 6.4 м;
17) Підвіска: Посилена передня і задня, пристосована до бездоріжжя;
18) Шини: Всесезонні, нешиповані (включно з повнорозмірним запасним колесом на ідентичному диску та гумі);
19) Зовнішнє обладнання: Передні та задні буксирувальні елементи; вантажна платформа з тентом або жорстким накриттям; фаркоп з електричним роз’ємом; бризковики; антикорозійне покриття днища, шасі та кузова; заводські протитуманні фари та денні ходові вогні; посилені бампери;
20) Безпека та стандартне оснащення: Подушки безпеки (водій і пасажир); ABS, ESC; ремені безпеки на всіх місцях; вогнегасник, аптечка, знак аварійної зупинки; набір інструментів для заміни колеса (включно з підіймачем); система кондиціювання та обігріву салону.
21) Автомобіль повинен відповідати вимогам чинного законодавства України та бути готовим до реєстрації без додаткових змін. Всі прилади – у метричній системі (км/год, °C, літри).
</t>
    </r>
    <r>
      <rPr>
        <sz val="12"/>
        <color rgb="FFFF0000"/>
        <rFont val="Calibri"/>
        <family val="2"/>
        <scheme val="minor"/>
      </rPr>
      <t xml:space="preserve">
</t>
    </r>
    <r>
      <rPr>
        <b/>
        <u/>
        <sz val="12"/>
        <color rgb="FF000000"/>
        <rFont val="Calibri"/>
        <family val="2"/>
        <scheme val="minor"/>
      </rPr>
      <t xml:space="preserve">Мінімальні вимоги до гарантії:
</t>
    </r>
    <r>
      <rPr>
        <sz val="12"/>
        <color rgb="FF000000"/>
        <rFont val="Calibri"/>
        <family val="2"/>
        <scheme val="minor"/>
      </rPr>
      <t xml:space="preserve">3 роки або 100 000 км пробігу.
</t>
    </r>
  </si>
  <si>
    <r>
      <rPr>
        <b/>
        <i/>
        <sz val="12"/>
        <rFont val="Calibri"/>
        <family val="2"/>
        <scheme val="minor"/>
      </rPr>
      <t>Minibus</t>
    </r>
    <r>
      <rPr>
        <sz val="12"/>
        <rFont val="Calibri"/>
        <family val="2"/>
        <scheme val="minor"/>
      </rPr>
      <t xml:space="preserve">
Suitable for transportation of personnel and cargo, for on-road and limited off-road conditions.
Vehicle‘s equipment: The vehicle must be equipped to be used in territory of Ukraine without additional measures. The gauges and read-outs of the instrument cluster must be in the metric system, and the vehicle must be designed for right-hand drive (left-hand steering wheel).
</t>
    </r>
    <r>
      <rPr>
        <b/>
        <u/>
        <sz val="12"/>
        <rFont val="Calibri"/>
        <family val="2"/>
        <scheme val="minor"/>
      </rPr>
      <t>Technical requirements:</t>
    </r>
    <r>
      <rPr>
        <sz val="12"/>
        <rFont val="Calibri"/>
        <family val="2"/>
        <scheme val="minor"/>
      </rPr>
      <t xml:space="preserve">
1) The vehicle must be new and unused (made not earlier than 2023 and with mileage of not more than 3000 km);
2) Number of passengers (with driver): Minimum 8 and maximum 10 passenger seats and 1 driver seat;
3) Gearbox type: Manual or automatic gearbox;
4) Drive of the axles: 4-wheel drive system, selectable (4WD) or constant (AWD) – preferable. Alternative – 4x2;
5) Engine: Diesel engine, minimum displacement 1.9 L;
6) Emission standards: Not lower than EURO V;
7) Passenger compartment must have at least 2 windows, 1 per side of the vehicle;
8) Passenger compartment must be connected with driver compartment (without partition between compartments);
9) All seats in the driver and passenger compartments must be equipped with seat belts;
10) Seats of the passenger compartment must be removable for cargo transportation;
11) Passenger compartment must have at least full width door/doors in the rear and sliding doors on the right side of the vehicle;
12) Driver and passenger compartments must be equipped with heating and air conditioning system (single system with ventilation channels reaching the passenger compartment or separate systems, controlled from driver position);
13) Floor of the driver and passenger compartments must be covered by non-slip material;
14)  The standard car body paint  -  white (please indicate in your offer if you have a different color);
15) Corrosion protection must be applied to the bottom, chassis and bodywork;
16) Tires: The vehicle must be fitted with a set of non-studded, tyres suitable for a wide range of on-road and off-road surfaces, as well as for winter use (M+S marked); Vehicle must be fitted with spare wheel with tyre, similar to tyres, fitted on the vehicle. 
</t>
    </r>
    <r>
      <rPr>
        <b/>
        <u/>
        <sz val="12"/>
        <rFont val="Calibri"/>
        <family val="2"/>
        <scheme val="minor"/>
      </rPr>
      <t>Minimum warranty requirements:</t>
    </r>
    <r>
      <rPr>
        <sz val="12"/>
        <rFont val="Calibri"/>
        <family val="2"/>
        <scheme val="minor"/>
      </rPr>
      <t xml:space="preserve">
12 months with no mileage limit.
Warranty: The Seller or its authorized representative shall ensure the warranty servicing of the vehicle at the service center specified by the Supplier or its representative in the territory of Ukraine, and if there are no service centers of the Supplier or its representative in the specified territory, the vehicle shall be transported and returned by the Supplier at its own expense from the location of the Beneficiary's deployment to the Seller's or its representative's premises for service and maintenance.
</t>
    </r>
    <r>
      <rPr>
        <b/>
        <u/>
        <sz val="12"/>
        <rFont val="Calibri"/>
        <family val="2"/>
        <scheme val="minor"/>
      </rPr>
      <t>Additional requirements:</t>
    </r>
    <r>
      <rPr>
        <sz val="12"/>
        <rFont val="Calibri"/>
        <family val="2"/>
        <scheme val="minor"/>
      </rPr>
      <t xml:space="preserve">
1) Vehicle must be equipped with fire extinguisher weighing not less than 2 kg;
2) Vehicle must be equipped with 2 towing points for recovery – no less than 1 towing point in front of the vehicle and 1 towing point tin the rear of the vehicle. Towing point must be equipped with hardware (eyelets, pins and/or shackles) rated for the weight of the vehicle, if the hardware is required for attachment of recovery lines to the towing points;
3) Standart First aid kit;
4) Vehicle must be provided with Tool kit for replacing the wheel, including lifting device.
</t>
    </r>
  </si>
  <si>
    <r>
      <rPr>
        <b/>
        <i/>
        <sz val="12"/>
        <rFont val="Calibri"/>
        <family val="2"/>
        <scheme val="minor"/>
      </rPr>
      <t>Мікроавтобус</t>
    </r>
    <r>
      <rPr>
        <sz val="12"/>
        <rFont val="Calibri"/>
        <family val="2"/>
        <scheme val="minor"/>
      </rPr>
      <t xml:space="preserve">
Придатний для перевезення персоналу та вантажів, для дорожніх та обмежених позашляхових умов.
Обладнання автомобіля: Автомобіль має бути укомплектований для використання на території України без необхідності проведення додаткових заходів. Усі прилади та індикатори панелі приладів повинні бути виконані у метричній системі, а автомобіль має бути призначений для правостороннього руху (кермо з лівого боку).
</t>
    </r>
    <r>
      <rPr>
        <b/>
        <u/>
        <sz val="12"/>
        <rFont val="Calibri"/>
        <family val="2"/>
        <scheme val="minor"/>
      </rPr>
      <t xml:space="preserve">Технічні вимоги:
</t>
    </r>
    <r>
      <rPr>
        <sz val="12"/>
        <rFont val="Calibri"/>
        <family val="2"/>
        <scheme val="minor"/>
      </rPr>
      <t xml:space="preserve">1) Автомобіль повинен бути новим і таким, що не використовувався (виготовлений не раніше 2023 року та з пробігом не більше 3000 км);
2) Кількість пасажирів (разом із водієм): Мінімум 8 та максимум 10 пасажирських місць і 1 місце для водія;
3) Тип коробки передач: Механічна або автоматична коробка передач;
4) Привід осей: Повний привід (4WD — підключається) або постійний (AWD) — бажано. Альтернатива — 4x2;
5) Двигун: Дизельний двигун, об’єм не менше 1,9 л;
6) Екологічний стандарт: Не нижче EURO V;
7) Пасажирський відсік має містити щонайменше два вікна, по одному з кожного боку автомобіля;
8) Пасажирський відсік повинен бути з’єднаний із кабіною водія (без перегородки між ними);
9) Усі сидіння в кабіні водія та пасажирському відсіку повинні бути обладнані ременями безпеки;
10) Сидіння в пасажирському відсіку повинні бути знімними для можливості перевезення вантажу;
11) Пасажирський відсік повинен мати принаймні повнорозмірні двері/двері ззаду та розсувні двері з правого боку автомобіля;
12) Кабіна водія та пасажирський відсік повинні бути обладнані системою опалення та кондиціювання повітря (єдина система з вентиляційними каналами до пасажирського відсіку або окремі системи, керовані з місця водія);
13) Підлога кабіни водія та пасажирського відсіку повинна бути покрита протиковзким матеріалом;
14) Колір кузова: стандартне фарбування — біле (будь ласка, вкажіть у Вашій пропозиції якщо інший колір);
15) Має бути застосований антикорозійний захист днища, шасі та кузова;
16) Автомобіль повинен бути оснащений комплектом нешипованих шин, придатних для широкого діапазону дорожніх і позадорожніх умов, а також для зимового використання (маркування M+S); Оснащений запасним колесом із шиною, аналогічною тим, що встановлені на автомобілі.
</t>
    </r>
    <r>
      <rPr>
        <b/>
        <u/>
        <sz val="12"/>
        <rFont val="Calibri"/>
        <family val="2"/>
        <scheme val="minor"/>
      </rPr>
      <t>Мінімальні вимоги до гарантії:</t>
    </r>
    <r>
      <rPr>
        <sz val="12"/>
        <rFont val="Calibri"/>
        <family val="2"/>
        <scheme val="minor"/>
      </rPr>
      <t xml:space="preserve">
12 місяців без обмеження пробігу.
Гарантія: Продавець або його уповноважений представник забезпечує гарантійне обслуговування автомобіля в сервісному центрі, визначеному Постачальником або його представником на території України. У разі відсутності сервісних центрів Постачальника або його представника на зазначеній території, автомобіль транспортується та повертається Постачальником за власний рахунок з місця розташування Бенефіціара до приміщення Продавця або його представника для проведення сервісного обслуговування та ремонту.
</t>
    </r>
    <r>
      <rPr>
        <b/>
        <u/>
        <sz val="12"/>
        <rFont val="Calibri"/>
        <family val="2"/>
        <scheme val="minor"/>
      </rPr>
      <t>Додаткові вимоги:</t>
    </r>
    <r>
      <rPr>
        <sz val="12"/>
        <rFont val="Calibri"/>
        <family val="2"/>
        <scheme val="minor"/>
      </rPr>
      <t xml:space="preserve">
1) Автомобіль має бути оснащений вогнегасником вагою не менше 2 кг;
2) Автомобіль повинен мати два буксирувальні пристрої — не менше одного спереду та одного ззаду. Буксирувальні точки повинні бути оснащені необхідними елементами (вушками, шпильками та/або скобами), розрахованими на вагу автомобіля, якщо такі елементи потрібні для приєднання буксирувальних тросів;
3) Стандартна аптечка першої допомоги;
4) Набір інструментів для заміни колеса, включно з підйомним пристроєм.</t>
    </r>
  </si>
  <si>
    <t>Total amount VAT excl. |
Загальна сума без ПДВ</t>
  </si>
  <si>
    <r>
      <rPr>
        <b/>
        <sz val="14"/>
        <color rgb="FF000000"/>
        <rFont val="Calibri"/>
        <family val="2"/>
        <scheme val="minor"/>
      </rPr>
      <t>Core note 1:</t>
    </r>
    <r>
      <rPr>
        <sz val="14"/>
        <color rgb="FF000000"/>
        <rFont val="Calibri"/>
        <family val="2"/>
        <scheme val="minor"/>
      </rPr>
      <t xml:space="preserve"> Delivery destination - Chernihiv.The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Чернігів. Контрактна адреса доставки буде надана переможцю тендеру в договорі про закупівлю.
</t>
    </r>
    <r>
      <rPr>
        <b/>
        <sz val="14"/>
        <color rgb="FF000000"/>
        <rFont val="Calibri"/>
        <family val="2"/>
        <scheme val="minor"/>
      </rPr>
      <t>Core note 2:</t>
    </r>
    <r>
      <rPr>
        <sz val="14"/>
        <color rgb="FF000000"/>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family val="2"/>
        <scheme val="minor"/>
      </rPr>
      <t>56.3070 UAH.</t>
    </r>
    <r>
      <rPr>
        <sz val="14"/>
        <color rgb="FF000000"/>
        <rFont val="Calibri"/>
        <family val="2"/>
        <scheme val="minor"/>
      </rPr>
      <t xml:space="preserve">/ 
</t>
    </r>
    <r>
      <rPr>
        <b/>
        <sz val="14"/>
        <color rgb="FF000000"/>
        <rFont val="Calibri"/>
        <family val="2"/>
        <scheme val="minor"/>
      </rPr>
      <t>Основна примітка 2:</t>
    </r>
    <r>
      <rPr>
        <sz val="14"/>
        <color rgb="FF000000"/>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family val="2"/>
        <scheme val="minor"/>
      </rPr>
      <t>56.3070 грн.</t>
    </r>
    <r>
      <rPr>
        <sz val="14"/>
        <color rgb="FF000000"/>
        <rFont val="Calibri"/>
        <family val="2"/>
        <scheme val="minor"/>
      </rPr>
      <t xml:space="preserve">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sz val="14"/>
        <color rgb="FF000000"/>
        <rFont val="Calibri"/>
        <family val="2"/>
        <scheme val="minor"/>
      </rPr>
      <t xml:space="preserve">	</t>
    </r>
    <r>
      <rPr>
        <sz val="14"/>
        <rFont val="Calibri"/>
        <family val="2"/>
        <scheme val="minor"/>
      </rPr>
      <t xml:space="preserve">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</si>
  <si>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</si>
  <si>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</si>
  <si>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Chernihiv | DDP Чернігів</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</si>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</sst>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
      <b/>
      <u/>
      <sz val="14"/>
      <color rgb="FF000000"/>
      <name val="Calibri"/>
      <family val="2"/>
      <scheme val="minor"/>
    </font>
    <font>
      <b/>
      <u/>
      <sz val="12"/>
      <name val="Calibri"/>
      <family val="2"/>
      <scheme val="minor"/>
    </font>
    <font>
      <b/>
      <i/>
      <sz val="12"/>
      <color rgb="FF000000"/>
      <name val="Calibri"/>
      <family val="2"/>
      <scheme val="minor"/>
    </font>
    <font>
      <sz val="12"/>
      <color rgb="FF000000"/>
      <name val="Calibri"/>
      <family val="2"/>
      <scheme val="minor"/>
    </font>
    <font>
      <b/>
      <u/>
      <sz val="12"/>
      <color rgb="FF000000"/>
      <name val="Calibri"/>
      <family val="2"/>
      <scheme val="minor"/>
    </font>
    <font>
      <sz val="12"/>
      <color rgb="FFFF0000"/>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top/>
      <bottom style="thin">
        <color auto="1"/>
      </bottom>
      <diagonal/>
    </border>
  </borders>
  <cellStyleXfs count="7">
    <xf numFmtId="0" fontId="0" fillId="0" borderId="0"/>
    <xf numFmtId="43"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43" fontId="3" fillId="0" borderId="0" applyFont="0" applyFill="0" applyBorder="0" applyAlignment="0" applyProtection="0"/>
  </cellStyleXfs>
  <cellXfs count="101">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43"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43"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43" fontId="9" fillId="2" borderId="11" xfId="1" applyFont="1" applyFill="1" applyBorder="1" applyAlignment="1">
      <alignment horizontal="center" vertical="center" wrapText="1"/>
    </xf>
    <xf numFmtId="43" fontId="9" fillId="2" borderId="18" xfId="1" applyFont="1" applyFill="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 fillId="3" borderId="1" xfId="0" applyFont="1" applyFill="1" applyBorder="1" applyAlignment="1">
      <alignment horizontal="center" vertical="top" wrapText="1"/>
    </xf>
    <xf numFmtId="0" fontId="17" fillId="0" borderId="1" xfId="0" applyFont="1" applyBorder="1" applyAlignment="1">
      <alignment horizontal="center" vertical="center" wrapText="1"/>
    </xf>
    <xf numFmtId="2" fontId="16" fillId="3" borderId="1" xfId="1" applyNumberFormat="1" applyFont="1" applyFill="1" applyBorder="1" applyAlignment="1">
      <alignment horizontal="center" vertical="center"/>
    </xf>
    <xf numFmtId="2" fontId="16" fillId="3" borderId="18" xfId="1" applyNumberFormat="1" applyFont="1" applyFill="1" applyBorder="1" applyAlignment="1">
      <alignment horizontal="center" vertical="center"/>
    </xf>
    <xf numFmtId="2" fontId="16" fillId="3" borderId="33" xfId="1" applyNumberFormat="1" applyFont="1" applyFill="1" applyBorder="1" applyAlignment="1">
      <alignment horizontal="center" vertical="center"/>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21"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2" fillId="0" borderId="19" xfId="5" applyFont="1" applyBorder="1" applyAlignment="1">
      <alignment horizontal="left" vertical="top" wrapText="1"/>
    </xf>
    <xf numFmtId="0" fontId="22" fillId="0" borderId="3" xfId="5" applyFont="1" applyBorder="1" applyAlignment="1">
      <alignment horizontal="left" vertical="top" wrapText="1"/>
    </xf>
    <xf numFmtId="0" fontId="22"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23" fillId="3" borderId="1" xfId="5" applyFont="1" applyFill="1" applyBorder="1" applyAlignment="1">
      <alignment horizontal="center" vertical="center" wrapText="1"/>
    </xf>
    <xf numFmtId="0" fontId="23"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30" xfId="0" applyFont="1" applyFill="1" applyBorder="1" applyAlignment="1">
      <alignment horizontal="left" vertical="top" wrapText="1"/>
    </xf>
    <xf numFmtId="0" fontId="30" fillId="4" borderId="11" xfId="0" applyFont="1" applyFill="1" applyBorder="1" applyAlignment="1">
      <alignment horizontal="left" vertical="top" wrapText="1"/>
    </xf>
    <xf numFmtId="0" fontId="17" fillId="4" borderId="31" xfId="0" applyFont="1" applyFill="1" applyBorder="1" applyAlignment="1">
      <alignment horizontal="center" vertical="center" wrapText="1"/>
    </xf>
    <xf numFmtId="0" fontId="17" fillId="4" borderId="32" xfId="0" applyFont="1" applyFill="1" applyBorder="1" applyAlignment="1">
      <alignment horizontal="center" vertical="center" wrapText="1"/>
    </xf>
    <xf numFmtId="2" fontId="16" fillId="3" borderId="11" xfId="1" applyNumberFormat="1" applyFont="1" applyFill="1" applyBorder="1" applyAlignment="1">
      <alignment horizontal="center" vertical="center"/>
    </xf>
    <xf numFmtId="2" fontId="16" fillId="3" borderId="30" xfId="1" applyNumberFormat="1" applyFont="1" applyFill="1" applyBorder="1" applyAlignment="1">
      <alignment horizontal="center" vertical="center"/>
    </xf>
    <xf numFmtId="0" fontId="17" fillId="0" borderId="11" xfId="0" applyFont="1" applyBorder="1" applyAlignment="1">
      <alignment horizontal="center" vertical="center" wrapText="1"/>
    </xf>
    <xf numFmtId="0" fontId="17" fillId="0" borderId="30" xfId="0" applyFont="1" applyBorder="1" applyAlignment="1">
      <alignment horizontal="center" vertical="center" wrapText="1"/>
    </xf>
    <xf numFmtId="0" fontId="2" fillId="3" borderId="11" xfId="0" applyFont="1" applyFill="1" applyBorder="1" applyAlignment="1">
      <alignment horizontal="center" vertical="top" wrapText="1"/>
    </xf>
    <xf numFmtId="0" fontId="2" fillId="3" borderId="30" xfId="0" applyFont="1" applyFill="1" applyBorder="1" applyAlignment="1">
      <alignment horizontal="center" vertical="top" wrapText="1"/>
    </xf>
    <xf numFmtId="0" fontId="13" fillId="3" borderId="34" xfId="0" applyFont="1" applyFill="1" applyBorder="1" applyAlignment="1">
      <alignment horizontal="center" vertical="top" wrapText="1"/>
    </xf>
    <xf numFmtId="0" fontId="13" fillId="3" borderId="35" xfId="0" applyFont="1" applyFill="1" applyBorder="1" applyAlignment="1">
      <alignment horizontal="center" vertical="top"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17" fillId="4" borderId="1" xfId="0" applyFont="1" applyFill="1" applyBorder="1" applyAlignment="1">
      <alignment horizontal="center" vertical="center" wrapText="1"/>
    </xf>
    <xf numFmtId="0" fontId="17" fillId="4" borderId="1"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7" fillId="4" borderId="36" xfId="0" applyFont="1" applyFill="1" applyBorder="1" applyAlignment="1">
      <alignment horizontal="center"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17" fillId="4" borderId="11" xfId="0" applyFont="1" applyFill="1" applyBorder="1" applyAlignment="1">
      <alignment horizontal="left" vertical="top" wrapText="1"/>
    </xf>
  </cellXfs>
  <cellStyles count="7">
    <cellStyle name="Comma 2" xfId="6" xr:uid="{F64FDDF6-3F70-43FA-833B-146C5EDDB1AB}"/>
    <cellStyle name="Hyperlink 2" xfId="2" xr:uid="{00000000-0005-0000-0000-000000000000}"/>
    <cellStyle name="Normal 2" xfId="4" xr:uid="{6E72F082-D191-4B8F-A7F2-5B4BF619607D}"/>
    <cellStyle name="Normal 3" xfId="5" xr:uid="{752B3E9D-E024-4419-AD22-3183366377BC}"/>
    <cellStyle name="Гіперпосилання 2" xfId="3" xr:uid="{00000000-0005-0000-0000-000002000000}"/>
    <cellStyle name="Обычный" xfId="0" builtinId="0"/>
    <cellStyle name="Финансовый" xfId="1" builtinId="3"/>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8</xdr:row>
      <xdr:rowOff>0</xdr:rowOff>
    </xdr:from>
    <xdr:to>
      <xdr:col>8</xdr:col>
      <xdr:colOff>304800</xdr:colOff>
      <xdr:row>9</xdr:row>
      <xdr:rowOff>136392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8</xdr:row>
      <xdr:rowOff>0</xdr:rowOff>
    </xdr:from>
    <xdr:to>
      <xdr:col>8</xdr:col>
      <xdr:colOff>304800</xdr:colOff>
      <xdr:row>9</xdr:row>
      <xdr:rowOff>136392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6"/>
  <sheetViews>
    <sheetView tabSelected="1" topLeftCell="C16" zoomScaleNormal="100" zoomScaleSheetLayoutView="85" zoomScalePageLayoutView="55" workbookViewId="0">
      <selection activeCell="C4" sqref="C4:C5"/>
    </sheetView>
  </sheetViews>
  <sheetFormatPr defaultColWidth="9.140625" defaultRowHeight="12.75"/>
  <cols>
    <col min="1" max="1" width="5.7109375" style="2" customWidth="1"/>
    <col min="2" max="3" width="111.7109375" style="3" customWidth="1"/>
    <col min="4" max="4" width="30.7109375" style="4" customWidth="1"/>
    <col min="5" max="5" width="37.7109375" style="2" customWidth="1"/>
    <col min="6" max="6" width="60.7109375" style="2" customWidth="1"/>
    <col min="7" max="7" width="25.7109375" style="2" customWidth="1"/>
    <col min="8" max="8" width="21.28515625" style="2" customWidth="1"/>
    <col min="9" max="9" width="25.7109375" style="6" customWidth="1"/>
    <col min="10" max="11" width="21.28515625" style="2" customWidth="1"/>
    <col min="12" max="16384" width="9.140625" style="2"/>
  </cols>
  <sheetData>
    <row r="1" spans="1:18" ht="63.75" customHeight="1">
      <c r="A1" s="60" t="s">
        <v>0</v>
      </c>
      <c r="B1" s="61"/>
      <c r="C1" s="61"/>
      <c r="D1" s="61"/>
      <c r="E1" s="61"/>
      <c r="F1" s="61"/>
      <c r="G1" s="61"/>
      <c r="H1" s="61"/>
      <c r="I1" s="61"/>
      <c r="J1" s="61"/>
      <c r="K1" s="21"/>
    </row>
    <row r="2" spans="1:18" ht="7.5" customHeight="1">
      <c r="A2" s="22"/>
      <c r="B2" s="14"/>
      <c r="C2" s="13"/>
      <c r="D2" s="14"/>
      <c r="E2" s="14"/>
      <c r="F2" s="14"/>
      <c r="G2" s="14"/>
      <c r="H2" s="14"/>
      <c r="I2" s="14"/>
      <c r="J2" s="15"/>
      <c r="K2" s="23"/>
    </row>
    <row r="3" spans="1:18" s="1" customFormat="1" ht="120.6" customHeight="1">
      <c r="A3" s="24" t="s">
        <v>1</v>
      </c>
      <c r="B3" s="16" t="s">
        <v>2</v>
      </c>
      <c r="C3" s="16" t="s">
        <v>3</v>
      </c>
      <c r="D3" s="16" t="s">
        <v>4</v>
      </c>
      <c r="E3" s="17" t="s">
        <v>5</v>
      </c>
      <c r="F3" s="16" t="s">
        <v>6</v>
      </c>
      <c r="G3" s="16" t="s">
        <v>7</v>
      </c>
      <c r="H3" s="16" t="s">
        <v>8</v>
      </c>
      <c r="I3" s="18" t="s">
        <v>9</v>
      </c>
      <c r="J3" s="28" t="s">
        <v>10</v>
      </c>
      <c r="K3" s="29" t="s">
        <v>11</v>
      </c>
    </row>
    <row r="4" spans="1:18" ht="409.15" customHeight="1">
      <c r="A4" s="78">
        <v>1</v>
      </c>
      <c r="B4" s="77" t="s">
        <v>12</v>
      </c>
      <c r="C4" s="100" t="s">
        <v>13</v>
      </c>
      <c r="D4" s="74">
        <v>4</v>
      </c>
      <c r="E4" s="86"/>
      <c r="F4" s="84"/>
      <c r="G4" s="84"/>
      <c r="H4" s="82"/>
      <c r="I4" s="82"/>
      <c r="J4" s="80">
        <v>0</v>
      </c>
      <c r="K4" s="39">
        <f>H4*J4</f>
        <v>0</v>
      </c>
    </row>
    <row r="5" spans="1:18" ht="235.5" customHeight="1">
      <c r="A5" s="79"/>
      <c r="B5" s="76"/>
      <c r="C5" s="76"/>
      <c r="D5" s="75"/>
      <c r="E5" s="87"/>
      <c r="F5" s="85"/>
      <c r="G5" s="85"/>
      <c r="H5" s="83"/>
      <c r="I5" s="83"/>
      <c r="J5" s="81"/>
      <c r="K5" s="40"/>
    </row>
    <row r="6" spans="1:18" ht="409.6" customHeight="1">
      <c r="A6" s="93">
        <v>2</v>
      </c>
      <c r="B6" s="94" t="s">
        <v>14</v>
      </c>
      <c r="C6" s="94" t="s">
        <v>15</v>
      </c>
      <c r="D6" s="95">
        <v>4</v>
      </c>
      <c r="E6" s="86"/>
      <c r="F6" s="36"/>
      <c r="G6" s="36"/>
      <c r="H6" s="37"/>
      <c r="I6" s="37"/>
      <c r="J6" s="38">
        <v>0</v>
      </c>
      <c r="K6" s="39">
        <f>H6*J6</f>
        <v>0</v>
      </c>
    </row>
    <row r="7" spans="1:18" ht="371.25" customHeight="1">
      <c r="A7" s="93"/>
      <c r="B7" s="94"/>
      <c r="C7" s="94"/>
      <c r="D7" s="96"/>
      <c r="E7" s="87"/>
      <c r="F7" s="36"/>
      <c r="G7" s="36"/>
      <c r="H7" s="37"/>
      <c r="I7" s="37"/>
      <c r="J7" s="38"/>
      <c r="K7" s="40"/>
    </row>
    <row r="8" spans="1:18" ht="15.75">
      <c r="A8" s="90" t="s">
        <v>16</v>
      </c>
      <c r="B8" s="91"/>
      <c r="C8" s="91"/>
      <c r="D8" s="91"/>
      <c r="E8" s="91"/>
      <c r="F8" s="91"/>
      <c r="G8" s="91"/>
      <c r="H8" s="91"/>
      <c r="I8" s="91"/>
      <c r="J8" s="92"/>
      <c r="K8" s="25">
        <f>SUM(K4:K7)</f>
        <v>0</v>
      </c>
    </row>
    <row r="9" spans="1:18">
      <c r="A9" s="26"/>
      <c r="K9" s="27"/>
    </row>
    <row r="10" spans="1:18" ht="342" customHeight="1">
      <c r="A10" s="62" t="s">
        <v>17</v>
      </c>
      <c r="B10" s="63"/>
      <c r="C10" s="63"/>
      <c r="D10" s="63"/>
      <c r="E10" s="63"/>
      <c r="F10" s="63"/>
      <c r="G10" s="63"/>
      <c r="H10" s="63"/>
      <c r="I10" s="63"/>
      <c r="J10" s="63"/>
      <c r="K10" s="64"/>
      <c r="O10" s="19"/>
      <c r="P10" s="19"/>
      <c r="Q10" s="19"/>
      <c r="R10" s="19"/>
    </row>
    <row r="11" spans="1:18" ht="15.75">
      <c r="A11" s="65" t="s">
        <v>18</v>
      </c>
      <c r="B11" s="66"/>
      <c r="C11" s="66"/>
      <c r="D11" s="66"/>
      <c r="E11" s="66"/>
      <c r="F11" s="66"/>
      <c r="G11" s="66"/>
      <c r="H11" s="66"/>
      <c r="I11" s="66"/>
      <c r="J11" s="66"/>
      <c r="K11" s="67"/>
      <c r="O11" s="19"/>
      <c r="P11" s="19"/>
      <c r="Q11" s="19"/>
      <c r="R11" s="19"/>
    </row>
    <row r="12" spans="1:18" ht="37.9" customHeight="1">
      <c r="A12" s="44" t="s">
        <v>19</v>
      </c>
      <c r="B12" s="45"/>
      <c r="C12" s="45"/>
      <c r="D12" s="45"/>
      <c r="E12" s="45"/>
      <c r="F12" s="45"/>
      <c r="G12" s="45"/>
      <c r="H12" s="45"/>
      <c r="I12" s="46"/>
      <c r="J12" s="53" t="s">
        <v>20</v>
      </c>
      <c r="K12" s="54"/>
      <c r="O12" s="20"/>
      <c r="P12" s="20"/>
      <c r="Q12" s="20"/>
      <c r="R12" s="20"/>
    </row>
    <row r="13" spans="1:18" ht="37.9" customHeight="1">
      <c r="A13" s="44" t="s">
        <v>21</v>
      </c>
      <c r="B13" s="45"/>
      <c r="C13" s="45"/>
      <c r="D13" s="45"/>
      <c r="E13" s="45"/>
      <c r="F13" s="45"/>
      <c r="G13" s="45"/>
      <c r="H13" s="45"/>
      <c r="I13" s="46"/>
      <c r="J13" s="68"/>
      <c r="K13" s="69"/>
      <c r="O13" s="20"/>
      <c r="P13" s="20"/>
      <c r="Q13" s="20"/>
      <c r="R13" s="20"/>
    </row>
    <row r="14" spans="1:18" ht="37.9" customHeight="1">
      <c r="A14" s="47" t="s">
        <v>22</v>
      </c>
      <c r="B14" s="48"/>
      <c r="C14" s="48"/>
      <c r="D14" s="48"/>
      <c r="E14" s="48"/>
      <c r="F14" s="48"/>
      <c r="G14" s="48"/>
      <c r="H14" s="48"/>
      <c r="I14" s="49"/>
      <c r="J14" s="70"/>
      <c r="K14" s="71"/>
      <c r="O14" s="20"/>
      <c r="P14" s="20"/>
      <c r="Q14" s="20"/>
      <c r="R14" s="20"/>
    </row>
    <row r="15" spans="1:18" ht="36.6" customHeight="1">
      <c r="A15" s="44" t="s">
        <v>23</v>
      </c>
      <c r="B15" s="45"/>
      <c r="C15" s="45"/>
      <c r="D15" s="45"/>
      <c r="E15" s="45"/>
      <c r="F15" s="45"/>
      <c r="G15" s="45"/>
      <c r="H15" s="45"/>
      <c r="I15" s="46"/>
      <c r="J15" s="55"/>
      <c r="K15" s="56"/>
    </row>
    <row r="16" spans="1:18" ht="36.6" customHeight="1">
      <c r="A16" s="44" t="s">
        <v>24</v>
      </c>
      <c r="B16" s="45"/>
      <c r="C16" s="45"/>
      <c r="D16" s="45"/>
      <c r="E16" s="45"/>
      <c r="F16" s="45"/>
      <c r="G16" s="45"/>
      <c r="H16" s="45"/>
      <c r="I16" s="46"/>
      <c r="J16" s="30"/>
      <c r="K16" s="31"/>
    </row>
    <row r="17" spans="1:18" ht="37.9" customHeight="1">
      <c r="A17" s="44" t="s">
        <v>25</v>
      </c>
      <c r="B17" s="45"/>
      <c r="C17" s="45"/>
      <c r="D17" s="45"/>
      <c r="E17" s="45"/>
      <c r="F17" s="45"/>
      <c r="G17" s="45"/>
      <c r="H17" s="45"/>
      <c r="I17" s="46"/>
      <c r="J17" s="72" t="s">
        <v>26</v>
      </c>
      <c r="K17" s="73"/>
      <c r="O17" s="20"/>
      <c r="P17" s="20"/>
      <c r="Q17" s="20"/>
      <c r="R17" s="20"/>
    </row>
    <row r="18" spans="1:18" ht="36.6" customHeight="1">
      <c r="A18" s="44" t="s">
        <v>27</v>
      </c>
      <c r="B18" s="45"/>
      <c r="C18" s="45"/>
      <c r="D18" s="45"/>
      <c r="E18" s="45"/>
      <c r="F18" s="45"/>
      <c r="G18" s="45"/>
      <c r="H18" s="45"/>
      <c r="I18" s="46"/>
      <c r="J18" s="55"/>
      <c r="K18" s="56"/>
    </row>
    <row r="19" spans="1:18" ht="33.6" customHeight="1">
      <c r="A19" s="44" t="s">
        <v>28</v>
      </c>
      <c r="B19" s="45"/>
      <c r="C19" s="45"/>
      <c r="D19" s="45"/>
      <c r="E19" s="45"/>
      <c r="F19" s="45"/>
      <c r="G19" s="45"/>
      <c r="H19" s="45"/>
      <c r="I19" s="46"/>
      <c r="J19" s="55"/>
      <c r="K19" s="56"/>
    </row>
    <row r="20" spans="1:18" ht="37.9" customHeight="1">
      <c r="A20" s="50" t="s">
        <v>29</v>
      </c>
      <c r="B20" s="51"/>
      <c r="C20" s="51"/>
      <c r="D20" s="51"/>
      <c r="E20" s="51"/>
      <c r="F20" s="51"/>
      <c r="G20" s="51"/>
      <c r="H20" s="51"/>
      <c r="I20" s="52"/>
      <c r="J20" s="53"/>
      <c r="K20" s="54"/>
    </row>
    <row r="21" spans="1:18" ht="108" customHeight="1">
      <c r="A21" s="44" t="s">
        <v>30</v>
      </c>
      <c r="B21" s="45"/>
      <c r="C21" s="45"/>
      <c r="D21" s="45"/>
      <c r="E21" s="45"/>
      <c r="F21" s="45"/>
      <c r="G21" s="45"/>
      <c r="H21" s="45"/>
      <c r="I21" s="46"/>
      <c r="J21" s="68"/>
      <c r="K21" s="69"/>
    </row>
    <row r="22" spans="1:18" ht="37.9" customHeight="1">
      <c r="A22" s="50" t="s">
        <v>31</v>
      </c>
      <c r="B22" s="51"/>
      <c r="C22" s="51"/>
      <c r="D22" s="51"/>
      <c r="E22" s="51"/>
      <c r="F22" s="51"/>
      <c r="G22" s="51"/>
      <c r="H22" s="51"/>
      <c r="I22" s="52"/>
      <c r="J22" s="53"/>
      <c r="K22" s="54"/>
    </row>
    <row r="23" spans="1:18" ht="37.9" customHeight="1">
      <c r="A23" s="44" t="s">
        <v>32</v>
      </c>
      <c r="B23" s="45"/>
      <c r="C23" s="45"/>
      <c r="D23" s="45"/>
      <c r="E23" s="45"/>
      <c r="F23" s="45"/>
      <c r="G23" s="45"/>
      <c r="H23" s="45"/>
      <c r="I23" s="46"/>
      <c r="J23" s="68"/>
      <c r="K23" s="69"/>
    </row>
    <row r="24" spans="1:18" ht="37.9" customHeight="1">
      <c r="A24" s="50" t="s">
        <v>33</v>
      </c>
      <c r="B24" s="51"/>
      <c r="C24" s="51"/>
      <c r="D24" s="51"/>
      <c r="E24" s="51"/>
      <c r="F24" s="51"/>
      <c r="G24" s="51"/>
      <c r="H24" s="51"/>
      <c r="I24" s="52"/>
      <c r="J24" s="53"/>
      <c r="K24" s="54"/>
    </row>
    <row r="25" spans="1:18" ht="37.9" customHeight="1">
      <c r="A25" s="57" t="s">
        <v>34</v>
      </c>
      <c r="B25" s="58"/>
      <c r="C25" s="58"/>
      <c r="D25" s="58"/>
      <c r="E25" s="58"/>
      <c r="F25" s="58"/>
      <c r="G25" s="58"/>
      <c r="H25" s="58"/>
      <c r="I25" s="59"/>
      <c r="J25" s="88"/>
      <c r="K25" s="89"/>
    </row>
    <row r="26" spans="1:18" ht="39" customHeight="1" thickBot="1">
      <c r="A26" s="41" t="s">
        <v>35</v>
      </c>
      <c r="B26" s="42"/>
      <c r="C26" s="42"/>
      <c r="D26" s="42"/>
      <c r="E26" s="42"/>
      <c r="F26" s="42"/>
      <c r="G26" s="42"/>
      <c r="H26" s="42"/>
      <c r="I26" s="42"/>
      <c r="J26" s="42"/>
      <c r="K26" s="43"/>
    </row>
  </sheetData>
  <protectedRanges>
    <protectedRange sqref="I4:I7" name="data_1"/>
  </protectedRanges>
  <mergeCells count="54">
    <mergeCell ref="F4:F5"/>
    <mergeCell ref="E4:E5"/>
    <mergeCell ref="J25:K25"/>
    <mergeCell ref="A8:J8"/>
    <mergeCell ref="J23:K23"/>
    <mergeCell ref="J24:K24"/>
    <mergeCell ref="J20:K20"/>
    <mergeCell ref="J21:K21"/>
    <mergeCell ref="A16:I16"/>
    <mergeCell ref="A15:I15"/>
    <mergeCell ref="J15:K15"/>
    <mergeCell ref="A6:A7"/>
    <mergeCell ref="B6:B7"/>
    <mergeCell ref="C6:C7"/>
    <mergeCell ref="D6:D7"/>
    <mergeCell ref="E6:E7"/>
    <mergeCell ref="A1:J1"/>
    <mergeCell ref="J18:K18"/>
    <mergeCell ref="A10:K10"/>
    <mergeCell ref="A11:K11"/>
    <mergeCell ref="J13:K13"/>
    <mergeCell ref="J14:K14"/>
    <mergeCell ref="J17:K17"/>
    <mergeCell ref="D4:D5"/>
    <mergeCell ref="C4:C5"/>
    <mergeCell ref="B4:B5"/>
    <mergeCell ref="A4:A5"/>
    <mergeCell ref="K4:K5"/>
    <mergeCell ref="J4:J5"/>
    <mergeCell ref="I4:I5"/>
    <mergeCell ref="H4:H5"/>
    <mergeCell ref="G4:G5"/>
    <mergeCell ref="A26:K26"/>
    <mergeCell ref="A12:I12"/>
    <mergeCell ref="A13:I13"/>
    <mergeCell ref="A14:I14"/>
    <mergeCell ref="A17:I17"/>
    <mergeCell ref="A18:I18"/>
    <mergeCell ref="A19:I19"/>
    <mergeCell ref="A20:I20"/>
    <mergeCell ref="A21:I21"/>
    <mergeCell ref="A22:I22"/>
    <mergeCell ref="A23:I23"/>
    <mergeCell ref="A24:I24"/>
    <mergeCell ref="J22:K22"/>
    <mergeCell ref="J19:K19"/>
    <mergeCell ref="A25:I25"/>
    <mergeCell ref="J12:K12"/>
    <mergeCell ref="F6:F7"/>
    <mergeCell ref="G6:G7"/>
    <mergeCell ref="H6:H7"/>
    <mergeCell ref="J6:J7"/>
    <mergeCell ref="K6:K7"/>
    <mergeCell ref="I6:I7"/>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32" t="s">
        <v>36</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37</v>
      </c>
      <c r="G14" s="10" t="s">
        <v>38</v>
      </c>
      <c r="H14" s="10" t="s">
        <v>39</v>
      </c>
      <c r="I14" s="10" t="s">
        <v>40</v>
      </c>
      <c r="J14" s="10" t="s">
        <v>41</v>
      </c>
    </row>
    <row r="15" spans="4:10" ht="180">
      <c r="F15" s="33" t="s">
        <v>42</v>
      </c>
      <c r="G15" s="33" t="s">
        <v>43</v>
      </c>
      <c r="H15" s="9">
        <v>22.57</v>
      </c>
      <c r="I15" s="9">
        <v>30</v>
      </c>
      <c r="J15" s="9">
        <f>H15*I15</f>
        <v>677.1</v>
      </c>
    </row>
    <row r="16" spans="4:10" ht="180">
      <c r="F16" s="33" t="s">
        <v>44</v>
      </c>
      <c r="G16" s="33" t="s">
        <v>45</v>
      </c>
      <c r="H16" s="9">
        <v>19.420000000000002</v>
      </c>
      <c r="I16" s="9">
        <v>150</v>
      </c>
      <c r="J16" s="9">
        <f>H16*I16</f>
        <v>2913.0000000000005</v>
      </c>
    </row>
    <row r="17" spans="10:10" ht="15.75">
      <c r="J17" s="11">
        <f>SUM(J15:J16)</f>
        <v>3590.1000000000004</v>
      </c>
    </row>
    <row r="47" spans="5:10">
      <c r="E47" s="97" t="s">
        <v>46</v>
      </c>
      <c r="F47" s="98"/>
      <c r="G47" s="98"/>
      <c r="H47" s="98"/>
      <c r="I47" s="98"/>
      <c r="J47" s="99"/>
    </row>
    <row r="48" spans="5:10">
      <c r="E48" s="5"/>
      <c r="F48" s="34" t="s">
        <v>47</v>
      </c>
      <c r="G48" s="34" t="s">
        <v>48</v>
      </c>
      <c r="H48" s="34" t="s">
        <v>49</v>
      </c>
      <c r="I48" s="34" t="s">
        <v>50</v>
      </c>
      <c r="J48" s="34" t="s">
        <v>51</v>
      </c>
    </row>
    <row r="49" spans="5:10" ht="120">
      <c r="E49" s="5">
        <v>227</v>
      </c>
      <c r="F49" s="35" t="s">
        <v>52</v>
      </c>
      <c r="G49" s="34" t="s">
        <v>53</v>
      </c>
      <c r="H49" s="5">
        <v>14</v>
      </c>
      <c r="I49" s="5">
        <v>188.3</v>
      </c>
      <c r="J49" s="9">
        <f>H49*I49</f>
        <v>2636.2000000000003</v>
      </c>
    </row>
    <row r="50" spans="5:10" ht="45">
      <c r="E50" s="5">
        <v>228</v>
      </c>
      <c r="F50" s="35" t="s">
        <v>54</v>
      </c>
      <c r="G50" s="34" t="s">
        <v>55</v>
      </c>
      <c r="H50" s="5">
        <v>510</v>
      </c>
      <c r="I50" s="5">
        <v>1.87</v>
      </c>
      <c r="J50" s="9">
        <f>H50*I50</f>
        <v>953.7</v>
      </c>
    </row>
    <row r="51" spans="5:10">
      <c r="E51" s="5"/>
      <c r="F51" s="5"/>
      <c r="G51" s="5"/>
      <c r="H51" s="5"/>
      <c r="I51" s="5"/>
      <c r="J51" s="12">
        <f>SUM(J49:J50)</f>
        <v>3589.9000000000005</v>
      </c>
    </row>
    <row r="52" spans="5:10">
      <c r="E52" s="97" t="s">
        <v>56</v>
      </c>
      <c r="F52" s="98"/>
      <c r="G52" s="98"/>
      <c r="H52" s="98"/>
      <c r="I52" s="98"/>
      <c r="J52" s="99"/>
    </row>
    <row r="53" spans="5:10" ht="60">
      <c r="E53" s="5">
        <v>227</v>
      </c>
      <c r="F53" s="35" t="s">
        <v>57</v>
      </c>
      <c r="G53" s="34" t="s">
        <v>58</v>
      </c>
      <c r="H53" s="5">
        <v>30</v>
      </c>
      <c r="I53" s="5">
        <v>22.57</v>
      </c>
      <c r="J53" s="9">
        <f>H53*I53</f>
        <v>677.1</v>
      </c>
    </row>
    <row r="54" spans="5:10" ht="75">
      <c r="E54" s="5">
        <v>228</v>
      </c>
      <c r="F54" s="35" t="s">
        <v>59</v>
      </c>
      <c r="G54" s="34" t="s">
        <v>58</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60</v>
      </c>
      <c r="F2">
        <v>411</v>
      </c>
      <c r="G2" t="s">
        <v>61</v>
      </c>
      <c r="H2" t="s">
        <v>62</v>
      </c>
    </row>
    <row r="3" spans="5:8" ht="45">
      <c r="E3" s="7" t="s">
        <v>63</v>
      </c>
      <c r="F3">
        <v>186</v>
      </c>
      <c r="G3" t="s">
        <v>61</v>
      </c>
      <c r="H3" t="s">
        <v>62</v>
      </c>
    </row>
    <row r="4" spans="5:8" ht="60">
      <c r="E4" s="7" t="s">
        <v>64</v>
      </c>
      <c r="F4">
        <v>33</v>
      </c>
      <c r="G4" t="s">
        <v>61</v>
      </c>
      <c r="H4" t="s">
        <v>62</v>
      </c>
    </row>
    <row r="5" spans="5:8" ht="45">
      <c r="E5" s="7" t="s">
        <v>60</v>
      </c>
      <c r="F5">
        <v>250</v>
      </c>
      <c r="G5" t="s">
        <v>61</v>
      </c>
      <c r="H5" s="7" t="s">
        <v>65</v>
      </c>
    </row>
    <row r="6" spans="5:8" ht="45">
      <c r="E6" s="7" t="s">
        <v>60</v>
      </c>
      <c r="F6">
        <v>300</v>
      </c>
      <c r="G6" t="s">
        <v>61</v>
      </c>
      <c r="H6" s="7" t="s">
        <v>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c7a56a3d-16e2-4b65-9c40-9ed138b763d7"/>
    <ds:schemaRef ds:uri="http://schemas.microsoft.com/office/2006/metadata/properties"/>
    <ds:schemaRef ds:uri="http://purl.org/dc/terms/"/>
    <ds:schemaRef ds:uri="http://schemas.microsoft.com/office/infopath/2007/PartnerControls"/>
    <ds:schemaRef ds:uri="8d7096d6-fc66-4344-9e3f-2445529a09f6"/>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ToR</vt:lpstr>
      <vt:lpstr>Sheet2</vt:lpstr>
      <vt:lpstr>Sheet1</vt:lpstr>
      <vt:lpstr>ToR!Область_печати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2025-10-23T07:09:18Z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