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chemonics.sharepoint.com/sites/PRJ5812/400/02_Grants_Files/Planned awards/2024-05_Conflict and climate/"/>
    </mc:Choice>
  </mc:AlternateContent>
  <xr:revisionPtr revIDLastSave="2780" documentId="13_ncr:1_{E7C04A2C-68C7-4391-BD00-2279E629A319}" xr6:coauthVersionLast="47" xr6:coauthVersionMax="47" xr10:uidLastSave="{EEBC66ED-0035-4397-9A2F-1778CDE1BF49}"/>
  <bookViews>
    <workbookView minimized="1" xWindow="-1100" yWindow="-10470" windowWidth="14370" windowHeight="7270" tabRatio="633" firstSheet="4" activeTab="4" xr2:uid="{00000000-000D-0000-FFFF-FFFF00000000}"/>
  </bookViews>
  <sheets>
    <sheet name="4. Budget Modification (6)" sheetId="24" state="hidden" r:id="rId1"/>
    <sheet name="4. Budget Modification (5)" sheetId="23" state="hidden" r:id="rId2"/>
    <sheet name="4. Budget Modification (4)" sheetId="22" state="hidden" r:id="rId3"/>
    <sheet name="4. Budget Modification (3)" sheetId="21" state="hidden" r:id="rId4"/>
    <sheet name="0. Instructions" sheetId="16" r:id="rId5"/>
    <sheet name="1. Budget Summary by Phase 1-3" sheetId="6" r:id="rId6"/>
    <sheet name="2. Phase 1 Budget " sheetId="18" r:id="rId7"/>
    <sheet name="3. Phase 2 Budget" sheetId="25" r:id="rId8"/>
    <sheet name="4. Phase 3 Budget " sheetId="27" r:id="rId9"/>
    <sheet name="5 Budget Notes" sheetId="10" state="hidden" r:id="rId10"/>
  </sheets>
  <definedNames>
    <definedName name="_xlnm.Print_Area" localSheetId="4">'0. Instructions'!$A$1:$J$24</definedName>
    <definedName name="_xlnm.Print_Area" localSheetId="5">'1. Budget Summary by Phase 1-3'!$A:$F</definedName>
    <definedName name="_xlnm.Print_Area" localSheetId="6">'2. Phase 1 Budget '!$A$14:$H$88</definedName>
    <definedName name="_xlnm.Print_Area" localSheetId="7">'3. Phase 2 Budget'!$A$14:$H$88</definedName>
    <definedName name="_xlnm.Print_Area" localSheetId="3">'4. Budget Modification (3)'!$A$3:$K$23</definedName>
    <definedName name="_xlnm.Print_Area" localSheetId="2">'4. Budget Modification (4)'!$A$3:$K$25</definedName>
    <definedName name="_xlnm.Print_Area" localSheetId="1">'4. Budget Modification (5)'!$A$3:$G$21</definedName>
    <definedName name="_xlnm.Print_Area" localSheetId="0">'4. Budget Modification (6)'!$A$3:$G$23</definedName>
    <definedName name="_xlnm.Print_Area" localSheetId="8">'4. Phase 3 Budget '!$A$14:$H$40</definedName>
    <definedName name="_xlnm.Print_Area" localSheetId="9">'5 Budget Notes'!$A$2:$D$80</definedName>
    <definedName name="_xlnm.Print_Titles" localSheetId="6">'2. Phase 1 Budget '!#REF!</definedName>
    <definedName name="_xlnm.Print_Titles" localSheetId="7">'3. Phase 2 Budget'!#REF!</definedName>
    <definedName name="_xlnm.Print_Titles" localSheetId="3">'4. Budget Modification (3)'!#REF!</definedName>
    <definedName name="_xlnm.Print_Titles" localSheetId="2">'4. Budget Modification (4)'!#REF!</definedName>
    <definedName name="_xlnm.Print_Titles" localSheetId="1">'4. Budget Modification (5)'!#REF!</definedName>
    <definedName name="_xlnm.Print_Titles" localSheetId="0">'4. Budget Modification (6)'!#REF!</definedName>
    <definedName name="_xlnm.Print_Titles" localSheetId="8">'4. Phase 3 Budget '!#REF!</definedName>
    <definedName name="_xlnm.Print_Titles" localSheetId="9">'5 Budget Notes'!#REF!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8" l="1"/>
  <c r="F21" i="6"/>
  <c r="F14" i="6"/>
  <c r="F16" i="6"/>
  <c r="G34" i="27"/>
  <c r="G40" i="27" s="1"/>
  <c r="G30" i="27"/>
  <c r="G29" i="27"/>
  <c r="G28" i="27"/>
  <c r="G27" i="27"/>
  <c r="G26" i="27"/>
  <c r="G25" i="27"/>
  <c r="G24" i="27"/>
  <c r="G23" i="27"/>
  <c r="G22" i="27"/>
  <c r="G21" i="27"/>
  <c r="G92" i="25"/>
  <c r="G91" i="25"/>
  <c r="G90" i="25"/>
  <c r="G89" i="25"/>
  <c r="G88" i="25"/>
  <c r="G94" i="25" s="1"/>
  <c r="G87" i="25"/>
  <c r="G86" i="25"/>
  <c r="G85" i="25"/>
  <c r="G84" i="25"/>
  <c r="G80" i="25"/>
  <c r="G78" i="25"/>
  <c r="G77" i="25"/>
  <c r="G76" i="25"/>
  <c r="G75" i="25"/>
  <c r="G69" i="25"/>
  <c r="G68" i="25"/>
  <c r="G67" i="25"/>
  <c r="G66" i="25"/>
  <c r="G71" i="25" s="1"/>
  <c r="G60" i="25"/>
  <c r="G59" i="25"/>
  <c r="G62" i="25" s="1"/>
  <c r="G58" i="25"/>
  <c r="G57" i="25"/>
  <c r="G50" i="25"/>
  <c r="G49" i="25"/>
  <c r="G48" i="25"/>
  <c r="G52" i="25" s="1"/>
  <c r="G47" i="25"/>
  <c r="G40" i="25"/>
  <c r="G39" i="25"/>
  <c r="G38" i="25"/>
  <c r="G37" i="25"/>
  <c r="G43" i="25" s="1"/>
  <c r="G36" i="25"/>
  <c r="G30" i="25"/>
  <c r="G29" i="25"/>
  <c r="G28" i="25"/>
  <c r="G27" i="25"/>
  <c r="G26" i="25"/>
  <c r="G25" i="25"/>
  <c r="G24" i="25"/>
  <c r="G23" i="25"/>
  <c r="G22" i="25"/>
  <c r="G21" i="25"/>
  <c r="G31" i="25" s="1"/>
  <c r="G94" i="18"/>
  <c r="G85" i="18"/>
  <c r="G86" i="18"/>
  <c r="G87" i="18"/>
  <c r="G88" i="18"/>
  <c r="G89" i="18"/>
  <c r="G90" i="18"/>
  <c r="G91" i="18"/>
  <c r="G92" i="18"/>
  <c r="G84" i="18"/>
  <c r="G76" i="18"/>
  <c r="G77" i="18"/>
  <c r="G78" i="18"/>
  <c r="G75" i="18"/>
  <c r="G80" i="18" s="1"/>
  <c r="G67" i="18"/>
  <c r="G68" i="18"/>
  <c r="G69" i="18"/>
  <c r="G66" i="18"/>
  <c r="G71" i="18" s="1"/>
  <c r="G58" i="18"/>
  <c r="G59" i="18"/>
  <c r="G60" i="18"/>
  <c r="G57" i="18"/>
  <c r="G62" i="18" s="1"/>
  <c r="G48" i="18"/>
  <c r="G49" i="18"/>
  <c r="G50" i="18"/>
  <c r="G47" i="18"/>
  <c r="G36" i="18"/>
  <c r="G38" i="18"/>
  <c r="G39" i="18"/>
  <c r="G40" i="18"/>
  <c r="G37" i="18"/>
  <c r="G22" i="18"/>
  <c r="G23" i="18"/>
  <c r="G24" i="18"/>
  <c r="G25" i="18"/>
  <c r="G26" i="18"/>
  <c r="G27" i="18"/>
  <c r="G28" i="18"/>
  <c r="G29" i="18"/>
  <c r="G30" i="18"/>
  <c r="G21" i="18"/>
  <c r="I19" i="21"/>
  <c r="I20" i="22"/>
  <c r="H24" i="24"/>
  <c r="G24" i="24"/>
  <c r="F23" i="24"/>
  <c r="F22" i="24"/>
  <c r="F21" i="24"/>
  <c r="F20" i="24"/>
  <c r="F19" i="24"/>
  <c r="F18" i="24"/>
  <c r="H14" i="24"/>
  <c r="G12" i="24"/>
  <c r="G11" i="24"/>
  <c r="G10" i="24"/>
  <c r="G9" i="24"/>
  <c r="H22" i="23"/>
  <c r="H12" i="23"/>
  <c r="H23" i="23" s="1"/>
  <c r="F16" i="23"/>
  <c r="F17" i="23"/>
  <c r="F18" i="23"/>
  <c r="F19" i="23"/>
  <c r="F20" i="23"/>
  <c r="F21" i="23"/>
  <c r="G22" i="23"/>
  <c r="G10" i="23"/>
  <c r="G9" i="23"/>
  <c r="G8" i="23"/>
  <c r="G7" i="23"/>
  <c r="R15" i="22"/>
  <c r="R14" i="22"/>
  <c r="R26" i="22"/>
  <c r="R27" i="22"/>
  <c r="G28" i="22"/>
  <c r="R25" i="22"/>
  <c r="J25" i="22"/>
  <c r="F25" i="22"/>
  <c r="R24" i="22"/>
  <c r="J24" i="22"/>
  <c r="F24" i="22"/>
  <c r="R23" i="22"/>
  <c r="I23" i="22"/>
  <c r="J23" i="22" s="1"/>
  <c r="F23" i="22"/>
  <c r="R22" i="22"/>
  <c r="I22" i="22"/>
  <c r="J22" i="22" s="1"/>
  <c r="F22" i="22"/>
  <c r="R21" i="22"/>
  <c r="F21" i="22"/>
  <c r="R20" i="22"/>
  <c r="F20" i="22"/>
  <c r="R13" i="22"/>
  <c r="R12" i="22"/>
  <c r="I12" i="22"/>
  <c r="G12" i="22"/>
  <c r="R11" i="22"/>
  <c r="G11" i="22"/>
  <c r="I11" i="22" s="1"/>
  <c r="J11" i="22" s="1"/>
  <c r="R10" i="22"/>
  <c r="G10" i="22"/>
  <c r="R9" i="22"/>
  <c r="G9" i="22"/>
  <c r="I9" i="22" s="1"/>
  <c r="I21" i="21"/>
  <c r="G24" i="21"/>
  <c r="R23" i="21"/>
  <c r="J23" i="21"/>
  <c r="F23" i="21"/>
  <c r="R22" i="21"/>
  <c r="J22" i="21"/>
  <c r="F22" i="21"/>
  <c r="R21" i="21"/>
  <c r="J21" i="21"/>
  <c r="F21" i="21"/>
  <c r="R20" i="21"/>
  <c r="I20" i="21"/>
  <c r="J20" i="21" s="1"/>
  <c r="F20" i="21"/>
  <c r="R19" i="21"/>
  <c r="F19" i="21"/>
  <c r="R18" i="21"/>
  <c r="F18" i="21"/>
  <c r="I18" i="21" s="1"/>
  <c r="R13" i="21"/>
  <c r="R12" i="21"/>
  <c r="I12" i="21"/>
  <c r="G12" i="21"/>
  <c r="J12" i="21" s="1"/>
  <c r="R11" i="21"/>
  <c r="G11" i="21"/>
  <c r="R10" i="21"/>
  <c r="G10" i="21"/>
  <c r="R9" i="21"/>
  <c r="G9" i="21"/>
  <c r="I9" i="21" s="1"/>
  <c r="B29" i="6"/>
  <c r="B28" i="6"/>
  <c r="B27" i="6"/>
  <c r="B30" i="6"/>
  <c r="B31" i="6"/>
  <c r="B33" i="6"/>
  <c r="B34" i="6"/>
  <c r="B26" i="6"/>
  <c r="F17" i="6"/>
  <c r="F18" i="6"/>
  <c r="F19" i="6"/>
  <c r="F20" i="6"/>
  <c r="G31" i="27" l="1"/>
  <c r="G42" i="27" s="1"/>
  <c r="G96" i="25"/>
  <c r="G43" i="18"/>
  <c r="G52" i="18"/>
  <c r="G31" i="18"/>
  <c r="R16" i="22"/>
  <c r="J20" i="22"/>
  <c r="I21" i="22"/>
  <c r="I28" i="22" s="1"/>
  <c r="J19" i="21"/>
  <c r="G14" i="21"/>
  <c r="G25" i="21" s="1"/>
  <c r="G14" i="24"/>
  <c r="G25" i="24" s="1"/>
  <c r="H25" i="24"/>
  <c r="G12" i="23"/>
  <c r="G23" i="23" s="1"/>
  <c r="R28" i="22"/>
  <c r="R29" i="22" s="1"/>
  <c r="J12" i="22"/>
  <c r="G16" i="22"/>
  <c r="G29" i="22" s="1"/>
  <c r="J9" i="22"/>
  <c r="I10" i="22"/>
  <c r="I16" i="22" s="1"/>
  <c r="R24" i="21"/>
  <c r="R14" i="21"/>
  <c r="J18" i="21"/>
  <c r="I24" i="21"/>
  <c r="I11" i="21"/>
  <c r="J11" i="21" s="1"/>
  <c r="J9" i="21"/>
  <c r="I10" i="21"/>
  <c r="I14" i="21" s="1"/>
  <c r="E21" i="6"/>
  <c r="C28" i="6" s="1"/>
  <c r="S16" i="22" l="1"/>
  <c r="J21" i="22"/>
  <c r="J28" i="22" s="1"/>
  <c r="S28" i="22" s="1"/>
  <c r="J24" i="21"/>
  <c r="I29" i="22"/>
  <c r="J10" i="22"/>
  <c r="J16" i="22" s="1"/>
  <c r="R25" i="21"/>
  <c r="J10" i="21"/>
  <c r="J14" i="21" s="1"/>
  <c r="J25" i="21" s="1"/>
  <c r="I25" i="21"/>
  <c r="J29" i="22" l="1"/>
  <c r="S29" i="22" s="1"/>
  <c r="F15" i="6" l="1"/>
  <c r="C21" i="6"/>
  <c r="C26" i="6" s="1"/>
  <c r="D21" i="6" l="1"/>
  <c r="C27" i="6" s="1"/>
  <c r="C29" i="6"/>
</calcChain>
</file>

<file path=xl/sharedStrings.xml><?xml version="1.0" encoding="utf-8"?>
<sst xmlns="http://schemas.openxmlformats.org/spreadsheetml/2006/main" count="402" uniqueCount="115">
  <si>
    <t>Original Budget</t>
  </si>
  <si>
    <t>Duration (n. of months)</t>
  </si>
  <si>
    <t>N of staff</t>
  </si>
  <si>
    <t>LOE</t>
  </si>
  <si>
    <t>Salary/Rate</t>
  </si>
  <si>
    <t>Total</t>
  </si>
  <si>
    <t>Personnel</t>
  </si>
  <si>
    <t>Senior Programme manager</t>
  </si>
  <si>
    <t>Finance Manageer</t>
  </si>
  <si>
    <t>MEL Manager</t>
  </si>
  <si>
    <t>Trainer</t>
  </si>
  <si>
    <t>Sub-Total Personnel</t>
  </si>
  <si>
    <t>Activities</t>
  </si>
  <si>
    <t xml:space="preserve">Unit Description </t>
  </si>
  <si>
    <t>No of Units</t>
  </si>
  <si>
    <t>Cost per Unit</t>
  </si>
  <si>
    <t>Training</t>
  </si>
  <si>
    <t>training</t>
  </si>
  <si>
    <t>Stakeholder Meeting</t>
  </si>
  <si>
    <t>meeting</t>
  </si>
  <si>
    <t>Distribution of Supplies</t>
  </si>
  <si>
    <t>distribution round</t>
  </si>
  <si>
    <t>Beneficiaries surveys</t>
  </si>
  <si>
    <t>survey</t>
  </si>
  <si>
    <t>Conferences and events</t>
  </si>
  <si>
    <t>lump sum</t>
  </si>
  <si>
    <t>Communication</t>
  </si>
  <si>
    <t>Sub-Total Activities</t>
  </si>
  <si>
    <t>Modification Budget</t>
  </si>
  <si>
    <t xml:space="preserve">Expenditure to date </t>
  </si>
  <si>
    <t xml:space="preserve">Budget balance </t>
  </si>
  <si>
    <t>Trainer 1</t>
  </si>
  <si>
    <t>Trainer 2</t>
  </si>
  <si>
    <t>Staff 6</t>
  </si>
  <si>
    <t>Staff 7</t>
  </si>
  <si>
    <t>event</t>
  </si>
  <si>
    <t>Activity 7</t>
  </si>
  <si>
    <t>activity</t>
  </si>
  <si>
    <t>Activity 8</t>
  </si>
  <si>
    <t>Budget balance</t>
  </si>
  <si>
    <t>Guidance on Budget Form</t>
  </si>
  <si>
    <t>01. Detailed Budget - Main budget categories</t>
  </si>
  <si>
    <t>To note: This budget template is meant to be a comprehensive template, please do adjust as required based on your proposed project.</t>
  </si>
  <si>
    <r>
      <rPr>
        <b/>
        <sz val="10"/>
        <color rgb="FF1F4E78"/>
        <rFont val="Arial"/>
      </rPr>
      <t>1. Personel (Labour) -</t>
    </r>
    <r>
      <rPr>
        <sz val="10"/>
        <color rgb="FF1F4E78"/>
        <rFont val="Arial"/>
      </rPr>
      <t xml:space="preserve">  
Insert the full name and position title for each staff member. 
In the number of days  (LOE) column, specify the anticipated number of days for each position.
</t>
    </r>
    <r>
      <rPr>
        <b/>
        <sz val="10"/>
        <color rgb="FF1F4E78"/>
        <rFont val="Arial"/>
      </rPr>
      <t>Budget Notes</t>
    </r>
    <r>
      <rPr>
        <sz val="10"/>
        <color rgb="FF1F4E78"/>
        <rFont val="Arial"/>
      </rPr>
      <t xml:space="preserve">: Please provide an explanation of the position (roles and responsibilities) and justification of the number of days allocated to the position. </t>
    </r>
  </si>
  <si>
    <r>
      <rPr>
        <b/>
        <sz val="10"/>
        <color rgb="FF1F4E78"/>
        <rFont val="Arial"/>
      </rPr>
      <t>2. Activity costs -</t>
    </r>
    <r>
      <rPr>
        <sz val="10"/>
        <color rgb="FF1F4E78"/>
        <rFont val="Arial"/>
      </rPr>
      <t xml:space="preserve"> Include here costs specific to a programmatic activity. For example, all expenses related to hosting a workshop, or collecting surveys should be detailed. Provide the name of the activity and add additional lines for each different activity. Illustrative cost types in this category include: venue rental, refreshments, transportation, supplies, equipment rental, etc.
In the units column, enter the number of units.
In the rate column, specify the rate per unit, which should represent the best estimate you can provide.                                                                                                                                                                                   </t>
    </r>
    <r>
      <rPr>
        <b/>
        <sz val="10"/>
        <color rgb="FF1F4E78"/>
        <rFont val="Arial"/>
      </rPr>
      <t>Budget Notes:</t>
    </r>
    <r>
      <rPr>
        <sz val="10"/>
        <color rgb="FF1F4E78"/>
        <rFont val="Arial"/>
      </rPr>
      <t xml:space="preserve"> Please explain costs listed under each activity in detailed budget notes, including details on the number of participants and the nature of and rationale for the costs. The notes must also explain how the unit costs have been determined (e.g. based on local bench marking, quotes from providers, or recent experience of similar activities). </t>
    </r>
  </si>
  <si>
    <r>
      <t xml:space="preserve">3. Equipment - </t>
    </r>
    <r>
      <rPr>
        <sz val="10"/>
        <color rgb="FF214C67"/>
        <rFont val="Arial"/>
        <family val="2"/>
      </rPr>
      <t xml:space="preserve"> Include all equipment which will be rented, leased or purchased under the Project. Equipment is defined as any equipment, computer hardware or software, materials, goods and vehicles and associated services necessarily required for the implementation of the services, which the awardee cannot reasonably be expected to provide were it not for the Award, which are financed or provided in full or in part by FCDO for use by the awardee. 
</t>
    </r>
    <r>
      <rPr>
        <b/>
        <sz val="10"/>
        <color rgb="FF214C67"/>
        <rFont val="Arial"/>
        <family val="2"/>
      </rPr>
      <t>Budget notes</t>
    </r>
    <r>
      <rPr>
        <sz val="10"/>
        <color rgb="FF214C67"/>
        <rFont val="Arial"/>
        <family val="2"/>
      </rPr>
      <t>: Inlcude equipment above development/purchase value of £500 or above with a useful life of at least one year. .  Explain purpose of the equipment and under which activities the equipment will be used.</t>
    </r>
  </si>
  <si>
    <r>
      <rPr>
        <b/>
        <sz val="10"/>
        <color rgb="FF214C67"/>
        <rFont val="Arial"/>
        <family val="2"/>
      </rPr>
      <t xml:space="preserve">4. Monitoring and Evaluation - </t>
    </r>
    <r>
      <rPr>
        <sz val="10"/>
        <color rgb="FF214C67"/>
        <rFont val="Arial"/>
        <family val="2"/>
      </rPr>
      <t xml:space="preserve">Include here all costs related to MEAL such as monitoring visits, surveys, feedback mechanism, baseline, mid-term and end-term project evaluations.
</t>
    </r>
    <r>
      <rPr>
        <b/>
        <sz val="10"/>
        <color rgb="FF214C67"/>
        <rFont val="Arial"/>
        <family val="2"/>
      </rPr>
      <t xml:space="preserve">Budget notes: </t>
    </r>
    <r>
      <rPr>
        <sz val="10"/>
        <color rgb="FF214C67"/>
        <rFont val="Arial"/>
        <family val="2"/>
      </rPr>
      <t xml:space="preserve"> Explain cost breakdown, locations, number of participants and MEAL staff involved, consultancy costs and rationale/need to the monitoring activity, e.g. to track progress, KPIs, assess service uptake, quality of services provided, conduct interviews with relevant stakeholders and/or focus group discussions, etc. </t>
    </r>
  </si>
  <si>
    <r>
      <rPr>
        <b/>
        <sz val="10"/>
        <color rgb="FF214C67"/>
        <rFont val="Arial"/>
        <family val="2"/>
      </rPr>
      <t>5. Travel and Transportation -</t>
    </r>
    <r>
      <rPr>
        <sz val="10"/>
        <color rgb="FF214C67"/>
        <rFont val="Arial"/>
        <family val="2"/>
      </rPr>
      <t xml:space="preserve"> This covers activity staff  travel costs including subsistence, petrol/gasoline for vehicles, etc. Illustrative cost types in this category include: subsistence (per diem), mileage, public transportation, etc. 
In the units column, enter the number of units (e.g. trips, miles)
In the rate column, specify the rate per unit 
</t>
    </r>
    <r>
      <rPr>
        <b/>
        <sz val="10"/>
        <color rgb="FF214C67"/>
        <rFont val="Arial"/>
        <family val="2"/>
      </rPr>
      <t>Budget Notes:</t>
    </r>
    <r>
      <rPr>
        <sz val="10"/>
        <color rgb="FF214C67"/>
        <rFont val="Arial"/>
        <family val="2"/>
      </rPr>
      <t xml:space="preserve"> Please note origin and destination in the budget. Please explain each cost listed for travel in detailed budget notes. Daily subsistence and lodging rates should be budgeted in accordance with HMRC government bands, and please note that these are not flat-rate costs and must be substantiated with receipts:</t>
    </r>
    <r>
      <rPr>
        <sz val="10"/>
        <color rgb="FF2F75B5"/>
        <rFont val="Arial"/>
        <family val="2"/>
      </rPr>
      <t xml:space="preserve"> https://www.gov.uk/guidance/expenses-rates-for-employees-travelling-outside-the-uk</t>
    </r>
    <r>
      <rPr>
        <sz val="10"/>
        <color rgb="FF214C67"/>
        <rFont val="Arial"/>
        <family val="2"/>
      </rPr>
      <t xml:space="preserve"> If an alternative approach to budgeting subsistence or lodging is proposed, the applicant must clearly note the rationale and basis for the budgeted costs. For any use of a personal vehicle, please utilise this calculation: </t>
    </r>
    <r>
      <rPr>
        <sz val="10"/>
        <color rgb="FF4472C4"/>
        <rFont val="Arial"/>
        <family val="2"/>
      </rPr>
      <t xml:space="preserve">https://www.gov.uk/expenses-and-benefits-business-travel-mileage/rules-for-tax </t>
    </r>
  </si>
  <si>
    <r>
      <rPr>
        <b/>
        <sz val="10"/>
        <color rgb="FF214C67"/>
        <rFont val="Arial"/>
        <family val="2"/>
      </rPr>
      <t xml:space="preserve">6. Sub-partners - </t>
    </r>
    <r>
      <rPr>
        <sz val="10"/>
        <color rgb="FF214C67"/>
        <rFont val="Arial"/>
        <family val="2"/>
      </rPr>
      <t xml:space="preserve">include funds allocated to sub-grantees and break-down of activities as included in the SOW approved for the Grant. This section includes funds that will be allocated by issuing sub-grants to second-tier partners but do not include capacity building or other training/support provided by the Grantee to the sub-grantee. If sub-partners have already been selected, include each partner under this category and provide in the budget line the amount approved for each sub-partner. 
</t>
    </r>
    <r>
      <rPr>
        <b/>
        <sz val="10"/>
        <color rgb="FF214C67"/>
        <rFont val="Arial"/>
        <family val="2"/>
      </rPr>
      <t>Budget notes:</t>
    </r>
    <r>
      <rPr>
        <sz val="10"/>
        <color rgb="FF214C67"/>
        <rFont val="Arial"/>
        <family val="2"/>
      </rPr>
      <t xml:space="preserve"> Provide details such as name or sub-grantees (if available),  planned number of sub-grantees, locations, type of activities that the Sub-partners budget category will support.</t>
    </r>
  </si>
  <si>
    <r>
      <rPr>
        <b/>
        <sz val="10"/>
        <color rgb="FF1F4E78"/>
        <rFont val="Arial"/>
        <family val="2"/>
      </rPr>
      <t xml:space="preserve">7. Other Direct Costs - </t>
    </r>
    <r>
      <rPr>
        <sz val="10"/>
        <color rgb="FF1F4E78"/>
        <rFont val="Arial"/>
        <family val="2"/>
      </rPr>
      <t xml:space="preserve">This covers non-labour costs allocated to implementation of the grant activity 
Insert the type of cost; illustrative cost types in this category include: communications (telephone, fax, internet, etc.), reproduction and printing costs, bank charges, a software license, etc.
In the units column, enter the number of units (for example, days). Allocate these costs in relation to other activities you may have. For example if you have another FCDO or donor-funded activity, you may not include 100% office rent for this budget or ongoing costs of day-to-day programmatic operations in this budget. In the rate column, specify the rate per unit.
</t>
    </r>
    <r>
      <rPr>
        <b/>
        <sz val="10"/>
        <color rgb="FF1F4E78"/>
        <rFont val="Arial"/>
        <family val="2"/>
      </rPr>
      <t xml:space="preserve">Budget Notes: </t>
    </r>
    <r>
      <rPr>
        <sz val="10"/>
        <color rgb="FF1F4E78"/>
        <rFont val="Arial"/>
        <family val="2"/>
      </rPr>
      <t xml:space="preserve">Each expense entered requires justification in the budget notes. Should the funds be awarded, back-up documentation (such as a software subscription receipt or license) will be required. </t>
    </r>
  </si>
  <si>
    <t xml:space="preserve">General Notes: </t>
  </si>
  <si>
    <r>
      <t>Currency:</t>
    </r>
    <r>
      <rPr>
        <sz val="10"/>
        <color theme="1"/>
        <rFont val="Arial"/>
        <family val="2"/>
      </rPr>
      <t xml:space="preserve"> The grant amount should be prepared in GBP. The Grantee is responsible to manage currency fluctuations and will absorb any loss due to currency echange fluctuations.. Any currency echange gains must be reallocated to the project budget in consultation with Chemonics.</t>
    </r>
  </si>
  <si>
    <r>
      <rPr>
        <b/>
        <sz val="10"/>
        <color theme="1"/>
        <rFont val="Arial"/>
        <family val="2"/>
      </rPr>
      <t xml:space="preserve">VAT: </t>
    </r>
    <r>
      <rPr>
        <sz val="10"/>
        <color theme="1"/>
        <rFont val="Arial"/>
        <family val="2"/>
      </rPr>
      <t>All amounts should be includive of VAT (except for UK VAT which should not be included in the budget and should be added to the invoice when requesting payment)</t>
    </r>
  </si>
  <si>
    <t>03. Budget Summary by Phase</t>
  </si>
  <si>
    <t>Please provide a summary of expenditures by phase in the table. The total amount should match the Total Award Budget.</t>
  </si>
  <si>
    <t>Organisation name:</t>
  </si>
  <si>
    <t>Project title</t>
  </si>
  <si>
    <t>Country</t>
  </si>
  <si>
    <t>Award application/Reference no.</t>
  </si>
  <si>
    <t>Project Start Date</t>
  </si>
  <si>
    <t>Project End date</t>
  </si>
  <si>
    <t>Total Grant Budget</t>
  </si>
  <si>
    <t>Budget Summary by Phase</t>
  </si>
  <si>
    <t>Phase 1 - REA</t>
  </si>
  <si>
    <t xml:space="preserve"> Phase 2 - Inception </t>
  </si>
  <si>
    <t xml:space="preserve"> Phase 3 - Implementation</t>
  </si>
  <si>
    <t>Total (should match Total Obligated amount)</t>
  </si>
  <si>
    <t>Equipment</t>
  </si>
  <si>
    <t>M&amp;E</t>
  </si>
  <si>
    <t>Travel</t>
  </si>
  <si>
    <t>Sub-partners</t>
  </si>
  <si>
    <t>Other Direct Costs</t>
  </si>
  <si>
    <t>TOTAL</t>
  </si>
  <si>
    <t xml:space="preserve"> </t>
  </si>
  <si>
    <t>Phase 1 Budget</t>
  </si>
  <si>
    <t>Line Item</t>
  </si>
  <si>
    <r>
      <rPr>
        <b/>
        <sz val="10"/>
        <color rgb="FF492738"/>
        <rFont val="Arial"/>
        <family val="2"/>
        <charset val="238"/>
      </rPr>
      <t>Budget Notes</t>
    </r>
    <r>
      <rPr>
        <sz val="10"/>
        <color rgb="FF492738"/>
        <rFont val="Arial"/>
        <family val="2"/>
        <charset val="238"/>
      </rPr>
      <t xml:space="preserve"> - each budget line item must be described in detail The notes should explain: 1) why a particular item/service/human resource is needed to achieve the objectives of the grant and 2) how the unit costs/rates have been calculated (e.g. based on quotes, market research, etc). For Staff engaged in the project (under Section 1) please indicate roles and responsibilities. See Tab 01 for more guidance.</t>
    </r>
  </si>
  <si>
    <t>Number of staff</t>
  </si>
  <si>
    <t>Total Number of days (LOE)</t>
  </si>
  <si>
    <t>Total Phase 1 Budget</t>
  </si>
  <si>
    <t xml:space="preserve">Position Title, number of staff in this position </t>
  </si>
  <si>
    <t>Sub-Total Activity Costs</t>
  </si>
  <si>
    <t xml:space="preserve">Equipment </t>
  </si>
  <si>
    <t>Sub-Total Equipment</t>
  </si>
  <si>
    <t>Monitoring, Evaluation and Learning</t>
  </si>
  <si>
    <t>Monitoring, Evaluation &amp; Learning</t>
  </si>
  <si>
    <t>Sub-Total Monitoring, Evaluation and Learning</t>
  </si>
  <si>
    <t>Travel and Transportation</t>
  </si>
  <si>
    <t>Sub-Total, Travel and Transportation</t>
  </si>
  <si>
    <t>Sub-partners (activities delivered by third parties contracted by the grantee)</t>
  </si>
  <si>
    <t xml:space="preserve">Sub-partners </t>
  </si>
  <si>
    <t>Sub-Total Sub-partners</t>
  </si>
  <si>
    <t>Sub-Total, Other Direct Costs</t>
  </si>
  <si>
    <t>Grant Total</t>
  </si>
  <si>
    <t>Phase 2 Budget</t>
  </si>
  <si>
    <t>Total Phase 2 Budget</t>
  </si>
  <si>
    <t>Phase 3 Budget</t>
  </si>
  <si>
    <t>Total Phase 3 Budget</t>
  </si>
  <si>
    <t>Material costs</t>
  </si>
  <si>
    <t>2.1 Activity</t>
  </si>
  <si>
    <t>2.2 Equipment</t>
  </si>
  <si>
    <t>2.3 Monitoring, Evaluation and Learning</t>
  </si>
  <si>
    <t>2.4 Travel and Transportation</t>
  </si>
  <si>
    <t>2.5 Sub-partners (activities delivered by third parties contracted by the grantee)</t>
  </si>
  <si>
    <t>2.6 Other Direct Costs</t>
  </si>
  <si>
    <t>Sub-Total Material Costs</t>
  </si>
  <si>
    <t>1 Personnel</t>
  </si>
  <si>
    <t>2 Activities</t>
  </si>
  <si>
    <t>3. Equipment</t>
  </si>
  <si>
    <t>4 Capital Expenditure</t>
  </si>
  <si>
    <t>5 Monitoring, Evaluation &amp; Learning</t>
  </si>
  <si>
    <t>6 Travel and Transportation</t>
  </si>
  <si>
    <t xml:space="preserve">7 Sub-partners </t>
  </si>
  <si>
    <t>8 Other Direct Costs</t>
  </si>
  <si>
    <t>G026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</si>
</sst>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_(&quot;$&quot;* \(#,##0.00\);_(&quot;$&quot;* &quot;-&quot;??_);_(@_)"/>
    <numFmt numFmtId="165" formatCode="_(* #,##0.00_);_(* \(#,##0.00\);_(* &quot;-&quot;??_);_(@_)"/>
    <numFmt numFmtId="166" formatCode="&quot;$&quot;#,##0"/>
    <numFmt numFmtId="167" formatCode="_-[$£-809]* #,##0.00_-;\-[$£-809]* #,##0.00_-;_-[$£-809]* &quot;-&quot;??_-;_-@_-"/>
    <numFmt numFmtId="168" formatCode="_-* #,##0_-;\-* #,##0_-;_-* &quot;-&quot;??_-;_-@_-"/>
  </numFmts>
  <fonts count="41" x14ac:knownFonts="1">
    <font>
      <sz val="11"/>
      <color theme="1"/>
      <name val="Open Sans"/>
      <family val="2"/>
      <scheme val="minor"/>
    </font>
    <font>
      <b/>
      <sz val="10"/>
      <color theme="1"/>
      <name val="Calibri Light"/>
      <family val="2"/>
    </font>
    <font>
      <sz val="11"/>
      <color theme="1"/>
      <name val="Open Sans"/>
      <family val="2"/>
      <scheme val="minor"/>
    </font>
    <font>
      <sz val="10"/>
      <name val="Arial"/>
      <family val="2"/>
    </font>
    <font>
      <sz val="10"/>
      <name val="Calibri Light"/>
      <family val="2"/>
    </font>
    <font>
      <sz val="10"/>
      <color rgb="FFFF0000"/>
      <name val="Calibri Light"/>
      <family val="2"/>
    </font>
    <font>
      <sz val="10"/>
      <color theme="1"/>
      <name val="Calibri Light"/>
      <family val="2"/>
    </font>
    <font>
      <sz val="10"/>
      <name val="Arial"/>
      <family val="2"/>
    </font>
    <font>
      <b/>
      <sz val="11"/>
      <color rgb="FFFF0000"/>
      <name val="Calibri Light"/>
      <family val="2"/>
    </font>
    <font>
      <b/>
      <sz val="10"/>
      <color theme="1"/>
      <name val="Arial"/>
      <family val="2"/>
    </font>
    <font>
      <sz val="10"/>
      <color theme="1"/>
      <name val="Arial"/>
      <family val="2"/>
    </font>
    <font>
      <b/>
      <sz val="10"/>
      <color theme="0"/>
      <name val="Arial"/>
      <family val="2"/>
    </font>
    <font>
      <b/>
      <sz val="10"/>
      <color theme="6" tint="-0.499984740745262"/>
      <name val="Arial"/>
      <family val="2"/>
    </font>
    <font>
      <i/>
      <sz val="10"/>
      <name val="Arial"/>
      <family val="2"/>
    </font>
    <font>
      <sz val="10"/>
      <color theme="6" tint="-0.499984740745262"/>
      <name val="Arial"/>
      <family val="2"/>
    </font>
    <font>
      <i/>
      <sz val="10"/>
      <color theme="1"/>
      <name val="Arial"/>
      <family val="2"/>
    </font>
    <font>
      <b/>
      <sz val="10"/>
      <color rgb="FF492738"/>
      <name val="Arial"/>
      <family val="2"/>
      <charset val="238"/>
    </font>
    <font>
      <sz val="10"/>
      <color rgb="FF492738"/>
      <name val="Arial"/>
      <family val="2"/>
      <charset val="238"/>
    </font>
    <font>
      <b/>
      <sz val="10"/>
      <color theme="8" tint="-0.499984740745262"/>
      <name val="Arial"/>
      <family val="2"/>
    </font>
    <font>
      <b/>
      <sz val="10"/>
      <color rgb="FF1F4E78"/>
      <name val="Arial"/>
      <family val="2"/>
    </font>
    <font>
      <sz val="10"/>
      <color rgb="FF1F4E78"/>
      <name val="Arial"/>
      <family val="2"/>
    </font>
    <font>
      <b/>
      <sz val="10"/>
      <color rgb="FF214C67"/>
      <name val="Arial"/>
      <family val="2"/>
    </font>
    <font>
      <sz val="10"/>
      <color rgb="FF214C67"/>
      <name val="Arial"/>
      <family val="2"/>
    </font>
    <font>
      <sz val="10"/>
      <color rgb="FF2F75B5"/>
      <name val="Arial"/>
      <family val="2"/>
    </font>
    <font>
      <sz val="10"/>
      <color rgb="FF4472C4"/>
      <name val="Arial"/>
      <family val="2"/>
    </font>
    <font>
      <b/>
      <sz val="10"/>
      <color theme="1"/>
      <name val="Arial"/>
      <family val="2"/>
      <charset val="238"/>
    </font>
    <font>
      <sz val="11"/>
      <color rgb="FF9C0006"/>
      <name val="Open Sans"/>
      <family val="2"/>
      <scheme val="minor"/>
    </font>
    <font>
      <sz val="10"/>
      <color rgb="FFFF0000"/>
      <name val="Arial"/>
      <family val="2"/>
    </font>
    <font>
      <b/>
      <sz val="11"/>
      <color rgb="FF9C0006"/>
      <name val="Open Sans"/>
      <family val="2"/>
      <scheme val="minor"/>
    </font>
    <font>
      <b/>
      <sz val="10"/>
      <name val="Calibri Light"/>
      <family val="2"/>
    </font>
    <font>
      <sz val="10"/>
      <color theme="1"/>
      <name val="Arial"/>
    </font>
    <font>
      <sz val="10"/>
      <name val="Arial"/>
    </font>
    <font>
      <b/>
      <sz val="10"/>
      <color theme="1"/>
      <name val="Arial"/>
    </font>
    <font>
      <b/>
      <sz val="10"/>
      <color theme="0"/>
      <name val="Arial"/>
    </font>
    <font>
      <b/>
      <sz val="10"/>
      <color theme="6" tint="-0.499984740745262"/>
      <name val="Arial"/>
    </font>
    <font>
      <sz val="10"/>
      <color rgb="FF492738"/>
      <name val="Arial"/>
      <charset val="238"/>
    </font>
    <font>
      <sz val="10"/>
      <color theme="6" tint="-0.499984740745262"/>
      <name val="Arial"/>
    </font>
    <font>
      <i/>
      <sz val="10"/>
      <color theme="1"/>
      <name val="Arial"/>
    </font>
    <font>
      <b/>
      <sz val="10"/>
      <color rgb="FFFF0000"/>
      <name val="Arial"/>
      <family val="2"/>
    </font>
    <font>
      <b/>
      <sz val="10"/>
      <color rgb="FF1F4E78"/>
      <name val="Arial"/>
    </font>
    <font>
      <sz val="10"/>
      <color rgb="FF1F4E78"/>
      <name val="Arial"/>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1" tint="0.79998168889431442"/>
        <bgColor indexed="64"/>
      </patternFill>
    </fill>
    <fill>
      <patternFill patternType="solid">
        <fgColor rgb="FFFFC7CE"/>
      </patternFill>
    </fill>
    <fill>
      <patternFill patternType="solid">
        <fgColor theme="8"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9" fontId="2" fillId="0" borderId="0" applyFont="0" applyFill="0" applyBorder="0" applyAlignment="0" applyProtection="0"/>
    <xf numFmtId="0" fontId="3" fillId="0" borderId="0"/>
    <xf numFmtId="164"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0" fontId="26" fillId="8" borderId="0" applyNumberFormat="0" applyBorder="0" applyAlignment="0" applyProtection="0"/>
  </cellStyleXfs>
  <cellXfs count="315">
    <xf numFmtId="0" fontId="0" fillId="0" borderId="0" xfId="0"/>
    <xf numFmtId="0" fontId="6" fillId="2" borderId="0" xfId="0" applyFont="1" applyFill="1"/>
    <xf numFmtId="0" fontId="8" fillId="2" borderId="0" xfId="0" applyFont="1" applyFill="1"/>
    <xf numFmtId="0" fontId="4" fillId="2" borderId="0" xfId="0" applyFont="1" applyFill="1"/>
    <xf numFmtId="10" fontId="4" fillId="2" borderId="0" xfId="5" applyNumberFormat="1" applyFont="1" applyFill="1"/>
    <xf numFmtId="3" fontId="4" fillId="2" borderId="0" xfId="0" applyNumberFormat="1" applyFont="1" applyFill="1"/>
    <xf numFmtId="0" fontId="5" fillId="2" borderId="0" xfId="0" applyFont="1" applyFill="1"/>
    <xf numFmtId="10" fontId="4" fillId="2" borderId="9" xfId="5" applyNumberFormat="1" applyFont="1" applyFill="1" applyBorder="1"/>
    <xf numFmtId="10" fontId="4" fillId="2" borderId="0" xfId="5" applyNumberFormat="1" applyFont="1" applyFill="1" applyBorder="1"/>
    <xf numFmtId="3" fontId="4" fillId="2" borderId="0" xfId="5" applyNumberFormat="1" applyFont="1" applyFill="1" applyBorder="1"/>
    <xf numFmtId="0" fontId="10" fillId="2" borderId="0" xfId="0" applyFont="1" applyFill="1"/>
    <xf numFmtId="0" fontId="10" fillId="2" borderId="9" xfId="0" applyFont="1" applyFill="1" applyBorder="1"/>
    <xf numFmtId="3" fontId="10" fillId="2" borderId="0" xfId="0" applyNumberFormat="1" applyFont="1" applyFill="1"/>
    <xf numFmtId="3" fontId="11" fillId="3" borderId="19" xfId="0" applyNumberFormat="1" applyFont="1" applyFill="1" applyBorder="1"/>
    <xf numFmtId="3" fontId="11" fillId="3" borderId="1" xfId="0" applyNumberFormat="1" applyFont="1" applyFill="1" applyBorder="1"/>
    <xf numFmtId="166" fontId="11" fillId="3" borderId="13" xfId="4" applyNumberFormat="1" applyFont="1" applyFill="1" applyBorder="1" applyAlignment="1">
      <alignment horizontal="center"/>
    </xf>
    <xf numFmtId="166" fontId="11" fillId="3" borderId="14" xfId="4" applyNumberFormat="1" applyFont="1" applyFill="1" applyBorder="1" applyAlignment="1">
      <alignment horizontal="center"/>
    </xf>
    <xf numFmtId="0" fontId="10" fillId="0" borderId="0" xfId="0" applyFont="1"/>
    <xf numFmtId="0" fontId="10" fillId="0" borderId="0" xfId="2" applyFont="1"/>
    <xf numFmtId="0" fontId="9" fillId="0" borderId="7" xfId="2" applyFont="1" applyBorder="1" applyAlignment="1">
      <alignment horizontal="left"/>
    </xf>
    <xf numFmtId="0" fontId="10" fillId="0" borderId="7" xfId="2" applyFont="1" applyBorder="1"/>
    <xf numFmtId="0" fontId="9" fillId="0" borderId="6" xfId="2" applyFont="1" applyBorder="1" applyAlignment="1">
      <alignment horizontal="left"/>
    </xf>
    <xf numFmtId="0" fontId="10" fillId="0" borderId="9" xfId="0" applyFont="1" applyBorder="1" applyAlignment="1">
      <alignment horizontal="left" vertical="top"/>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top" wrapText="1" indent="1"/>
    </xf>
    <xf numFmtId="0" fontId="10" fillId="0" borderId="12" xfId="0" applyFont="1" applyBorder="1" applyAlignment="1">
      <alignment horizontal="left" vertical="top" wrapText="1" indent="1"/>
    </xf>
    <xf numFmtId="0" fontId="10" fillId="0" borderId="9" xfId="0" applyFont="1" applyBorder="1" applyAlignment="1">
      <alignment horizontal="left" vertical="top" indent="1"/>
    </xf>
    <xf numFmtId="0" fontId="10" fillId="0" borderId="0" xfId="0" applyFont="1" applyAlignment="1">
      <alignment horizontal="left" vertical="top" indent="1"/>
    </xf>
    <xf numFmtId="0" fontId="10" fillId="0" borderId="12" xfId="0" applyFont="1" applyBorder="1" applyAlignment="1">
      <alignment horizontal="left" vertical="top" indent="1"/>
    </xf>
    <xf numFmtId="0" fontId="9" fillId="0" borderId="9" xfId="0" applyFont="1" applyBorder="1" applyAlignment="1">
      <alignment horizontal="left" vertical="top" wrapText="1" indent="1"/>
    </xf>
    <xf numFmtId="0" fontId="9" fillId="0" borderId="9" xfId="2" applyFont="1" applyBorder="1" applyAlignment="1">
      <alignment horizontal="left"/>
    </xf>
    <xf numFmtId="0" fontId="9" fillId="0" borderId="0" xfId="0" applyFont="1" applyAlignment="1">
      <alignment horizontal="left" vertical="top" wrapText="1" indent="1"/>
    </xf>
    <xf numFmtId="0" fontId="9" fillId="0" borderId="12" xfId="0" applyFont="1" applyBorder="1" applyAlignment="1">
      <alignment horizontal="left" vertical="top" wrapText="1" indent="1"/>
    </xf>
    <xf numFmtId="3" fontId="11" fillId="3" borderId="9" xfId="0" applyNumberFormat="1" applyFont="1" applyFill="1" applyBorder="1" applyAlignment="1">
      <alignment vertical="center"/>
    </xf>
    <xf numFmtId="0" fontId="9" fillId="0" borderId="0" xfId="2" applyFont="1"/>
    <xf numFmtId="0" fontId="10" fillId="0" borderId="0" xfId="2" applyFont="1" applyAlignment="1">
      <alignment wrapText="1"/>
    </xf>
    <xf numFmtId="0" fontId="3" fillId="0" borderId="0" xfId="2"/>
    <xf numFmtId="0" fontId="3" fillId="0" borderId="0" xfId="2" applyAlignment="1">
      <alignment horizontal="center"/>
    </xf>
    <xf numFmtId="0" fontId="12" fillId="4" borderId="0" xfId="2" applyFont="1" applyFill="1"/>
    <xf numFmtId="0" fontId="12" fillId="4" borderId="0" xfId="2" applyFont="1" applyFill="1" applyAlignment="1">
      <alignment wrapText="1"/>
    </xf>
    <xf numFmtId="0" fontId="10" fillId="0" borderId="4" xfId="2" applyFont="1" applyBorder="1"/>
    <xf numFmtId="0" fontId="9" fillId="0" borderId="0" xfId="2" applyFont="1" applyAlignment="1">
      <alignment horizontal="left"/>
    </xf>
    <xf numFmtId="3" fontId="11" fillId="3" borderId="0" xfId="0" applyNumberFormat="1" applyFont="1" applyFill="1" applyAlignment="1">
      <alignment vertical="center" wrapText="1"/>
    </xf>
    <xf numFmtId="0" fontId="9" fillId="5" borderId="7" xfId="2" applyFont="1" applyFill="1" applyBorder="1"/>
    <xf numFmtId="3" fontId="11" fillId="0" borderId="0" xfId="0" applyNumberFormat="1" applyFont="1" applyAlignment="1">
      <alignment vertical="center" wrapText="1"/>
    </xf>
    <xf numFmtId="0" fontId="14" fillId="0" borderId="0" xfId="2" applyFont="1" applyAlignment="1">
      <alignment horizontal="center" vertical="center" wrapText="1"/>
    </xf>
    <xf numFmtId="0" fontId="12" fillId="0" borderId="0" xfId="2" applyFont="1"/>
    <xf numFmtId="0" fontId="12" fillId="0" borderId="0" xfId="2" applyFont="1" applyAlignment="1">
      <alignment wrapText="1"/>
    </xf>
    <xf numFmtId="0" fontId="17" fillId="0" borderId="0" xfId="2" applyFont="1" applyAlignment="1">
      <alignment horizontal="center" vertical="center" wrapText="1"/>
    </xf>
    <xf numFmtId="0" fontId="10" fillId="0" borderId="21" xfId="2" applyFont="1" applyBorder="1"/>
    <xf numFmtId="0" fontId="10" fillId="0" borderId="22" xfId="2" applyFont="1" applyBorder="1"/>
    <xf numFmtId="0" fontId="12" fillId="4" borderId="22" xfId="2" applyFont="1" applyFill="1" applyBorder="1"/>
    <xf numFmtId="0" fontId="10" fillId="0" borderId="22" xfId="2" applyFont="1" applyBorder="1" applyAlignment="1">
      <alignment wrapText="1"/>
    </xf>
    <xf numFmtId="0" fontId="12" fillId="4" borderId="22" xfId="2" applyFont="1" applyFill="1" applyBorder="1" applyAlignment="1">
      <alignment wrapText="1"/>
    </xf>
    <xf numFmtId="0" fontId="9" fillId="4" borderId="22" xfId="2" applyFont="1" applyFill="1" applyBorder="1" applyAlignment="1">
      <alignment wrapText="1"/>
    </xf>
    <xf numFmtId="0" fontId="12" fillId="4" borderId="22" xfId="2" applyFont="1" applyFill="1" applyBorder="1" applyAlignment="1">
      <alignment horizontal="left" vertical="top"/>
    </xf>
    <xf numFmtId="0" fontId="10" fillId="0" borderId="23" xfId="2" applyFont="1" applyBorder="1" applyAlignment="1">
      <alignment wrapText="1"/>
    </xf>
    <xf numFmtId="3" fontId="11" fillId="3" borderId="24" xfId="0" applyNumberFormat="1" applyFont="1" applyFill="1" applyBorder="1" applyAlignment="1">
      <alignment vertical="center"/>
    </xf>
    <xf numFmtId="0" fontId="0" fillId="2" borderId="6" xfId="0" applyFill="1" applyBorder="1" applyAlignment="1">
      <alignment vertical="top"/>
    </xf>
    <xf numFmtId="0" fontId="0" fillId="2" borderId="6" xfId="0" applyFill="1" applyBorder="1" applyAlignment="1">
      <alignment horizontal="left" vertical="top"/>
    </xf>
    <xf numFmtId="0" fontId="0" fillId="2" borderId="25" xfId="0" applyFill="1" applyBorder="1" applyAlignment="1">
      <alignment vertical="top"/>
    </xf>
    <xf numFmtId="0" fontId="0" fillId="2" borderId="25" xfId="0" applyFill="1" applyBorder="1" applyAlignment="1">
      <alignment horizontal="left" vertical="top"/>
    </xf>
    <xf numFmtId="0" fontId="10" fillId="0" borderId="12" xfId="2" applyFont="1" applyBorder="1"/>
    <xf numFmtId="0" fontId="9" fillId="5" borderId="8" xfId="2" applyFont="1" applyFill="1" applyBorder="1"/>
    <xf numFmtId="0" fontId="6" fillId="0" borderId="0" xfId="0" applyFont="1"/>
    <xf numFmtId="0" fontId="4" fillId="0" borderId="0" xfId="0" applyFont="1"/>
    <xf numFmtId="3" fontId="4" fillId="0" borderId="0" xfId="0" applyNumberFormat="1" applyFont="1"/>
    <xf numFmtId="3" fontId="12" fillId="6" borderId="18" xfId="0" applyNumberFormat="1" applyFont="1" applyFill="1" applyBorder="1"/>
    <xf numFmtId="3" fontId="12" fillId="6" borderId="1" xfId="0" applyNumberFormat="1" applyFont="1" applyFill="1" applyBorder="1"/>
    <xf numFmtId="3" fontId="12" fillId="6" borderId="1" xfId="0" applyNumberFormat="1" applyFont="1" applyFill="1" applyBorder="1" applyAlignment="1">
      <alignment horizontal="center" wrapText="1"/>
    </xf>
    <xf numFmtId="3" fontId="12" fillId="6" borderId="14" xfId="0" applyNumberFormat="1" applyFont="1" applyFill="1" applyBorder="1" applyAlignment="1">
      <alignment horizontal="center" wrapText="1"/>
    </xf>
    <xf numFmtId="3" fontId="9" fillId="6" borderId="9" xfId="0" applyNumberFormat="1" applyFont="1" applyFill="1" applyBorder="1" applyAlignment="1">
      <alignment horizontal="center"/>
    </xf>
    <xf numFmtId="3" fontId="9" fillId="6" borderId="15" xfId="0" applyNumberFormat="1" applyFont="1" applyFill="1" applyBorder="1"/>
    <xf numFmtId="0" fontId="3" fillId="2" borderId="0" xfId="2" applyFill="1"/>
    <xf numFmtId="0" fontId="10" fillId="2" borderId="0" xfId="2" applyFont="1" applyFill="1"/>
    <xf numFmtId="3" fontId="11" fillId="2" borderId="0" xfId="0" applyNumberFormat="1" applyFont="1" applyFill="1" applyAlignment="1">
      <alignment vertical="center" wrapText="1"/>
    </xf>
    <xf numFmtId="0" fontId="12" fillId="2" borderId="0" xfId="2" applyFont="1" applyFill="1"/>
    <xf numFmtId="0" fontId="10" fillId="2" borderId="0" xfId="2" applyFont="1" applyFill="1" applyAlignment="1">
      <alignment wrapText="1"/>
    </xf>
    <xf numFmtId="0" fontId="12" fillId="2" borderId="0" xfId="2" applyFont="1" applyFill="1" applyAlignment="1">
      <alignment wrapText="1"/>
    </xf>
    <xf numFmtId="0" fontId="9" fillId="2" borderId="0" xfId="2" applyFont="1" applyFill="1"/>
    <xf numFmtId="166" fontId="1" fillId="2" borderId="0" xfId="4" applyNumberFormat="1" applyFont="1" applyFill="1" applyBorder="1" applyAlignment="1">
      <alignment horizontal="center"/>
    </xf>
    <xf numFmtId="166" fontId="5" fillId="2" borderId="0" xfId="0" applyNumberFormat="1" applyFont="1" applyFill="1"/>
    <xf numFmtId="0" fontId="10" fillId="0" borderId="9" xfId="2" applyFont="1" applyBorder="1"/>
    <xf numFmtId="0" fontId="12" fillId="4" borderId="9" xfId="2" applyFont="1" applyFill="1" applyBorder="1"/>
    <xf numFmtId="0" fontId="12" fillId="4" borderId="12" xfId="2" applyFont="1" applyFill="1" applyBorder="1"/>
    <xf numFmtId="0" fontId="10" fillId="0" borderId="9" xfId="2" applyFont="1" applyBorder="1" applyAlignment="1">
      <alignment wrapText="1"/>
    </xf>
    <xf numFmtId="0" fontId="10" fillId="0" borderId="12" xfId="2" applyFont="1" applyBorder="1" applyAlignment="1">
      <alignment wrapText="1"/>
    </xf>
    <xf numFmtId="0" fontId="10" fillId="0" borderId="8" xfId="2" applyFont="1" applyBorder="1"/>
    <xf numFmtId="0" fontId="9" fillId="7" borderId="6" xfId="2" applyFont="1" applyFill="1" applyBorder="1" applyAlignment="1">
      <alignment horizontal="left"/>
    </xf>
    <xf numFmtId="43" fontId="3" fillId="2" borderId="0" xfId="8" applyFont="1" applyFill="1"/>
    <xf numFmtId="43" fontId="10" fillId="2" borderId="0" xfId="8" applyFont="1" applyFill="1"/>
    <xf numFmtId="43" fontId="11" fillId="3" borderId="0" xfId="8" applyFont="1" applyFill="1" applyAlignment="1">
      <alignment vertical="center" wrapText="1"/>
    </xf>
    <xf numFmtId="43" fontId="12" fillId="4" borderId="2" xfId="8" applyFont="1" applyFill="1" applyBorder="1" applyAlignment="1">
      <alignment horizontal="center" vertical="center" wrapText="1"/>
    </xf>
    <xf numFmtId="43" fontId="10" fillId="0" borderId="0" xfId="8" applyFont="1"/>
    <xf numFmtId="43" fontId="12" fillId="4" borderId="0" xfId="8" applyFont="1" applyFill="1"/>
    <xf numFmtId="43" fontId="10" fillId="0" borderId="7" xfId="8" applyFont="1" applyBorder="1"/>
    <xf numFmtId="43" fontId="10" fillId="0" borderId="4" xfId="8" applyFont="1" applyBorder="1"/>
    <xf numFmtId="43" fontId="12" fillId="4" borderId="0" xfId="8" applyFont="1" applyFill="1" applyAlignment="1">
      <alignment horizontal="center" wrapText="1"/>
    </xf>
    <xf numFmtId="43" fontId="10" fillId="0" borderId="12" xfId="8" applyFont="1" applyBorder="1"/>
    <xf numFmtId="43" fontId="9" fillId="5" borderId="7" xfId="8" applyFont="1" applyFill="1" applyBorder="1"/>
    <xf numFmtId="43" fontId="3" fillId="0" borderId="0" xfId="8" applyFont="1"/>
    <xf numFmtId="0" fontId="9" fillId="5" borderId="7" xfId="8" applyNumberFormat="1" applyFont="1" applyFill="1" applyBorder="1"/>
    <xf numFmtId="43" fontId="9" fillId="0" borderId="16" xfId="8" applyFont="1" applyFill="1" applyBorder="1" applyAlignment="1">
      <alignment horizontal="center"/>
    </xf>
    <xf numFmtId="43" fontId="9" fillId="0" borderId="17" xfId="8" applyFont="1" applyFill="1" applyBorder="1" applyAlignment="1">
      <alignment horizontal="center"/>
    </xf>
    <xf numFmtId="43" fontId="12" fillId="4" borderId="11" xfId="8" applyFont="1" applyFill="1" applyBorder="1" applyAlignment="1">
      <alignment horizontal="center" vertical="center"/>
    </xf>
    <xf numFmtId="43" fontId="12" fillId="4" borderId="12" xfId="8" applyFont="1" applyFill="1" applyBorder="1"/>
    <xf numFmtId="43" fontId="12" fillId="4" borderId="12" xfId="8" applyFont="1" applyFill="1" applyBorder="1" applyAlignment="1">
      <alignment horizontal="center" vertical="center"/>
    </xf>
    <xf numFmtId="43" fontId="10" fillId="0" borderId="0" xfId="8" applyFont="1" applyBorder="1"/>
    <xf numFmtId="0" fontId="10" fillId="0" borderId="5" xfId="2" applyFont="1" applyBorder="1"/>
    <xf numFmtId="0" fontId="10" fillId="0" borderId="12" xfId="0" applyFont="1" applyBorder="1"/>
    <xf numFmtId="0" fontId="12" fillId="4" borderId="12" xfId="2" applyFont="1" applyFill="1" applyBorder="1" applyAlignment="1">
      <alignment wrapText="1"/>
    </xf>
    <xf numFmtId="43" fontId="10" fillId="0" borderId="3" xfId="8" applyFont="1" applyBorder="1"/>
    <xf numFmtId="43" fontId="10" fillId="0" borderId="9" xfId="8" applyFont="1" applyBorder="1"/>
    <xf numFmtId="43" fontId="12" fillId="4" borderId="9" xfId="8" applyFont="1" applyFill="1" applyBorder="1"/>
    <xf numFmtId="43" fontId="12" fillId="4" borderId="0" xfId="8" applyFont="1" applyFill="1" applyBorder="1"/>
    <xf numFmtId="43" fontId="10" fillId="0" borderId="9" xfId="8" applyFont="1" applyBorder="1" applyAlignment="1">
      <alignment horizontal="center"/>
    </xf>
    <xf numFmtId="43" fontId="12" fillId="4" borderId="0" xfId="8" applyFont="1" applyFill="1" applyBorder="1" applyAlignment="1">
      <alignment horizontal="center" wrapText="1"/>
    </xf>
    <xf numFmtId="0" fontId="9" fillId="5" borderId="6" xfId="8" applyNumberFormat="1" applyFont="1" applyFill="1" applyBorder="1"/>
    <xf numFmtId="43" fontId="12" fillId="4" borderId="10" xfId="8" applyFont="1" applyFill="1" applyBorder="1" applyAlignment="1">
      <alignment horizontal="center" vertical="center" wrapText="1"/>
    </xf>
    <xf numFmtId="167" fontId="4" fillId="2" borderId="25" xfId="0" applyNumberFormat="1" applyFont="1" applyFill="1" applyBorder="1" applyAlignment="1">
      <alignment horizontal="left" indent="4"/>
    </xf>
    <xf numFmtId="3" fontId="29" fillId="9" borderId="25" xfId="0" applyNumberFormat="1" applyFont="1" applyFill="1" applyBorder="1" applyAlignment="1">
      <alignment wrapText="1"/>
    </xf>
    <xf numFmtId="0" fontId="27" fillId="0" borderId="0" xfId="0" applyFont="1"/>
    <xf numFmtId="0" fontId="27" fillId="0" borderId="12" xfId="2" applyFont="1" applyBorder="1"/>
    <xf numFmtId="9" fontId="10" fillId="0" borderId="0" xfId="1" applyFont="1"/>
    <xf numFmtId="168" fontId="10" fillId="0" borderId="0" xfId="8" applyNumberFormat="1" applyFont="1" applyBorder="1"/>
    <xf numFmtId="9" fontId="10" fillId="0" borderId="0" xfId="1" applyFont="1" applyBorder="1"/>
    <xf numFmtId="168" fontId="27" fillId="0" borderId="0" xfId="8" applyNumberFormat="1" applyFont="1" applyBorder="1"/>
    <xf numFmtId="43" fontId="30" fillId="0" borderId="12" xfId="8" applyFont="1" applyBorder="1"/>
    <xf numFmtId="0" fontId="31" fillId="0" borderId="0" xfId="2" applyFont="1"/>
    <xf numFmtId="0" fontId="31" fillId="2" borderId="0" xfId="2" applyFont="1" applyFill="1"/>
    <xf numFmtId="0" fontId="30" fillId="2" borderId="0" xfId="2" applyFont="1" applyFill="1"/>
    <xf numFmtId="0" fontId="30" fillId="0" borderId="0" xfId="2" applyFont="1" applyAlignment="1">
      <alignment wrapText="1"/>
    </xf>
    <xf numFmtId="0" fontId="30" fillId="0" borderId="0" xfId="2" applyFont="1"/>
    <xf numFmtId="0" fontId="32" fillId="0" borderId="0" xfId="2" applyFont="1"/>
    <xf numFmtId="43" fontId="31" fillId="0" borderId="0" xfId="8" applyFont="1"/>
    <xf numFmtId="43" fontId="31" fillId="2" borderId="0" xfId="8" applyFont="1" applyFill="1"/>
    <xf numFmtId="43" fontId="31" fillId="2" borderId="0" xfId="8" applyFont="1" applyFill="1" applyAlignment="1">
      <alignment horizontal="center"/>
    </xf>
    <xf numFmtId="43" fontId="30" fillId="2" borderId="0" xfId="8" applyFont="1" applyFill="1"/>
    <xf numFmtId="3" fontId="33" fillId="3" borderId="0" xfId="0" applyNumberFormat="1" applyFont="1" applyFill="1" applyAlignment="1">
      <alignment vertical="center" wrapText="1"/>
    </xf>
    <xf numFmtId="43" fontId="33" fillId="3" borderId="0" xfId="8" applyFont="1" applyFill="1" applyAlignment="1">
      <alignment vertical="center" wrapText="1"/>
    </xf>
    <xf numFmtId="0" fontId="30" fillId="2" borderId="0" xfId="2" applyFont="1" applyFill="1" applyAlignment="1">
      <alignment wrapText="1"/>
    </xf>
    <xf numFmtId="0" fontId="34" fillId="4" borderId="4" xfId="2" applyFont="1" applyFill="1" applyBorder="1" applyAlignment="1">
      <alignment vertical="center"/>
    </xf>
    <xf numFmtId="43" fontId="34" fillId="4" borderId="5" xfId="8" applyFont="1" applyFill="1" applyBorder="1" applyAlignment="1">
      <alignment vertical="center"/>
    </xf>
    <xf numFmtId="166" fontId="34" fillId="4" borderId="2" xfId="0" applyNumberFormat="1" applyFont="1" applyFill="1" applyBorder="1" applyAlignment="1">
      <alignment horizontal="center" vertical="center" wrapText="1"/>
    </xf>
    <xf numFmtId="0" fontId="32" fillId="2" borderId="0" xfId="2" applyFont="1" applyFill="1"/>
    <xf numFmtId="0" fontId="30" fillId="0" borderId="3" xfId="2" applyFont="1" applyBorder="1" applyAlignment="1">
      <alignment horizontal="center"/>
    </xf>
    <xf numFmtId="0" fontId="30" fillId="0" borderId="4" xfId="2" applyFont="1" applyBorder="1"/>
    <xf numFmtId="0" fontId="30" fillId="0" borderId="31" xfId="2" applyFont="1" applyBorder="1"/>
    <xf numFmtId="0" fontId="30" fillId="0" borderId="9" xfId="2" applyFont="1" applyBorder="1" applyAlignment="1">
      <alignment horizontal="center"/>
    </xf>
    <xf numFmtId="0" fontId="30" fillId="0" borderId="28" xfId="2" applyFont="1" applyBorder="1"/>
    <xf numFmtId="0" fontId="34" fillId="4" borderId="9" xfId="2" applyFont="1" applyFill="1" applyBorder="1" applyAlignment="1">
      <alignment horizontal="center"/>
    </xf>
    <xf numFmtId="0" fontId="34" fillId="4" borderId="0" xfId="2" applyFont="1" applyFill="1"/>
    <xf numFmtId="43" fontId="34" fillId="4" borderId="12" xfId="8" applyFont="1" applyFill="1" applyBorder="1"/>
    <xf numFmtId="0" fontId="34" fillId="4" borderId="28" xfId="2" applyFont="1" applyFill="1" applyBorder="1"/>
    <xf numFmtId="0" fontId="30" fillId="0" borderId="0" xfId="0" applyFont="1"/>
    <xf numFmtId="0" fontId="30" fillId="0" borderId="28" xfId="2" applyFont="1" applyBorder="1" applyAlignment="1">
      <alignment wrapText="1"/>
    </xf>
    <xf numFmtId="0" fontId="32" fillId="0" borderId="9" xfId="2" applyFont="1" applyBorder="1" applyAlignment="1">
      <alignment horizontal="left"/>
    </xf>
    <xf numFmtId="0" fontId="32" fillId="0" borderId="0" xfId="2" applyFont="1" applyAlignment="1">
      <alignment horizontal="left"/>
    </xf>
    <xf numFmtId="0" fontId="32" fillId="0" borderId="6" xfId="2" applyFont="1" applyBorder="1" applyAlignment="1">
      <alignment horizontal="left"/>
    </xf>
    <xf numFmtId="0" fontId="32" fillId="0" borderId="7" xfId="2" applyFont="1" applyBorder="1" applyAlignment="1">
      <alignment horizontal="left"/>
    </xf>
    <xf numFmtId="0" fontId="30" fillId="0" borderId="7" xfId="2" applyFont="1" applyBorder="1"/>
    <xf numFmtId="43" fontId="30" fillId="5" borderId="8" xfId="8" applyFont="1" applyFill="1" applyBorder="1"/>
    <xf numFmtId="0" fontId="30" fillId="5" borderId="25" xfId="2" applyFont="1" applyFill="1" applyBorder="1"/>
    <xf numFmtId="0" fontId="34" fillId="4" borderId="9" xfId="2" applyFont="1" applyFill="1" applyBorder="1" applyAlignment="1">
      <alignment horizontal="center" wrapText="1"/>
    </xf>
    <xf numFmtId="0" fontId="34" fillId="4" borderId="0" xfId="2" applyFont="1" applyFill="1" applyAlignment="1">
      <alignment wrapText="1"/>
    </xf>
    <xf numFmtId="3" fontId="34" fillId="4" borderId="0" xfId="0" applyNumberFormat="1" applyFont="1" applyFill="1" applyAlignment="1">
      <alignment horizontal="center" wrapText="1"/>
    </xf>
    <xf numFmtId="166" fontId="34" fillId="4" borderId="0" xfId="0" applyNumberFormat="1" applyFont="1" applyFill="1" applyAlignment="1">
      <alignment horizontal="center" wrapText="1"/>
    </xf>
    <xf numFmtId="43" fontId="34" fillId="4" borderId="12" xfId="8" applyFont="1" applyFill="1" applyBorder="1" applyAlignment="1">
      <alignment horizontal="center" vertical="center"/>
    </xf>
    <xf numFmtId="0" fontId="34" fillId="4" borderId="28" xfId="2" applyFont="1" applyFill="1" applyBorder="1" applyAlignment="1">
      <alignment wrapText="1"/>
    </xf>
    <xf numFmtId="0" fontId="37" fillId="0" borderId="0" xfId="2" applyFont="1"/>
    <xf numFmtId="0" fontId="30" fillId="0" borderId="10" xfId="2" applyFont="1" applyBorder="1" applyAlignment="1">
      <alignment horizontal="center"/>
    </xf>
    <xf numFmtId="0" fontId="32" fillId="4" borderId="28" xfId="2" applyFont="1" applyFill="1" applyBorder="1" applyAlignment="1">
      <alignment wrapText="1"/>
    </xf>
    <xf numFmtId="0" fontId="34" fillId="4" borderId="28" xfId="2" applyFont="1" applyFill="1" applyBorder="1" applyAlignment="1">
      <alignment horizontal="left" vertical="top"/>
    </xf>
    <xf numFmtId="0" fontId="30" fillId="0" borderId="2" xfId="0" applyFont="1" applyBorder="1"/>
    <xf numFmtId="0" fontId="30" fillId="0" borderId="2" xfId="2" applyFont="1" applyBorder="1"/>
    <xf numFmtId="0" fontId="30" fillId="0" borderId="32" xfId="2" applyFont="1" applyBorder="1" applyAlignment="1">
      <alignment wrapText="1"/>
    </xf>
    <xf numFmtId="0" fontId="30" fillId="5" borderId="31" xfId="2" applyFont="1" applyFill="1" applyBorder="1" applyAlignment="1">
      <alignment wrapText="1"/>
    </xf>
    <xf numFmtId="0" fontId="30" fillId="2" borderId="10" xfId="2" applyFont="1" applyFill="1" applyBorder="1" applyAlignment="1">
      <alignment horizontal="center"/>
    </xf>
    <xf numFmtId="0" fontId="30" fillId="2" borderId="2" xfId="2" applyFont="1" applyFill="1" applyBorder="1"/>
    <xf numFmtId="43" fontId="30" fillId="2" borderId="11" xfId="8" applyFont="1" applyFill="1" applyBorder="1"/>
    <xf numFmtId="0" fontId="30" fillId="0" borderId="33" xfId="2" applyFont="1" applyBorder="1" applyAlignment="1">
      <alignment wrapText="1"/>
    </xf>
    <xf numFmtId="0" fontId="32" fillId="7" borderId="7" xfId="2" applyFont="1" applyFill="1" applyBorder="1"/>
    <xf numFmtId="43" fontId="32" fillId="7" borderId="8" xfId="8" applyFont="1" applyFill="1" applyBorder="1"/>
    <xf numFmtId="0" fontId="30" fillId="7" borderId="33" xfId="2" applyFont="1" applyFill="1" applyBorder="1"/>
    <xf numFmtId="0" fontId="30" fillId="0" borderId="34" xfId="2" applyFont="1" applyBorder="1" applyAlignment="1">
      <alignment wrapText="1"/>
    </xf>
    <xf numFmtId="0" fontId="31" fillId="2" borderId="0" xfId="2" applyFont="1" applyFill="1" applyAlignment="1">
      <alignment horizontal="center"/>
    </xf>
    <xf numFmtId="0" fontId="10" fillId="0" borderId="9" xfId="8" applyNumberFormat="1" applyFont="1" applyBorder="1" applyAlignment="1">
      <alignment horizontal="left" vertical="top"/>
    </xf>
    <xf numFmtId="0" fontId="10" fillId="0" borderId="0" xfId="8" applyNumberFormat="1" applyFont="1" applyBorder="1" applyAlignment="1">
      <alignment horizontal="left" vertical="top"/>
    </xf>
    <xf numFmtId="0" fontId="10" fillId="0" borderId="3" xfId="2" applyFont="1" applyBorder="1"/>
    <xf numFmtId="0" fontId="10" fillId="0" borderId="9" xfId="0" applyFont="1" applyBorder="1"/>
    <xf numFmtId="0" fontId="9" fillId="5" borderId="6" xfId="2" applyFont="1" applyFill="1" applyBorder="1"/>
    <xf numFmtId="0" fontId="27" fillId="0" borderId="9" xfId="8" applyNumberFormat="1" applyFont="1" applyBorder="1" applyAlignment="1">
      <alignment horizontal="left" vertical="top"/>
    </xf>
    <xf numFmtId="0" fontId="27" fillId="0" borderId="0" xfId="8" applyNumberFormat="1" applyFont="1" applyBorder="1" applyAlignment="1">
      <alignment horizontal="left" vertical="top"/>
    </xf>
    <xf numFmtId="9" fontId="3" fillId="2" borderId="0" xfId="1" applyFont="1" applyFill="1"/>
    <xf numFmtId="0" fontId="27" fillId="0" borderId="9" xfId="0" applyFont="1" applyBorder="1"/>
    <xf numFmtId="168" fontId="10" fillId="0" borderId="0" xfId="8" applyNumberFormat="1" applyFont="1"/>
    <xf numFmtId="9" fontId="27" fillId="0" borderId="0" xfId="1" applyFont="1"/>
    <xf numFmtId="168" fontId="10" fillId="0" borderId="9" xfId="8" applyNumberFormat="1" applyFont="1" applyBorder="1" applyAlignment="1">
      <alignment horizontal="center"/>
    </xf>
    <xf numFmtId="43" fontId="11" fillId="3" borderId="12" xfId="8" applyFont="1" applyFill="1" applyBorder="1" applyAlignment="1">
      <alignment vertical="center" wrapText="1"/>
    </xf>
    <xf numFmtId="168" fontId="3" fillId="2" borderId="0" xfId="8" applyNumberFormat="1" applyFont="1" applyFill="1"/>
    <xf numFmtId="168" fontId="10" fillId="2" borderId="0" xfId="8" applyNumberFormat="1" applyFont="1" applyFill="1"/>
    <xf numFmtId="168" fontId="11" fillId="3" borderId="0" xfId="8" applyNumberFormat="1" applyFont="1" applyFill="1" applyAlignment="1">
      <alignment vertical="center" wrapText="1"/>
    </xf>
    <xf numFmtId="168" fontId="10" fillId="0" borderId="5" xfId="8" applyNumberFormat="1" applyFont="1" applyBorder="1"/>
    <xf numFmtId="168" fontId="10" fillId="0" borderId="12" xfId="8" applyNumberFormat="1" applyFont="1" applyBorder="1"/>
    <xf numFmtId="168" fontId="12" fillId="4" borderId="12" xfId="8" applyNumberFormat="1" applyFont="1" applyFill="1" applyBorder="1"/>
    <xf numFmtId="168" fontId="27" fillId="0" borderId="12" xfId="8" applyNumberFormat="1" applyFont="1" applyBorder="1"/>
    <xf numFmtId="168" fontId="9" fillId="5" borderId="8" xfId="8" applyNumberFormat="1" applyFont="1" applyFill="1" applyBorder="1"/>
    <xf numFmtId="168" fontId="12" fillId="4" borderId="12" xfId="8" applyNumberFormat="1" applyFont="1" applyFill="1" applyBorder="1" applyAlignment="1">
      <alignment horizontal="center" vertical="center"/>
    </xf>
    <xf numFmtId="168" fontId="10" fillId="5" borderId="8" xfId="8" applyNumberFormat="1" applyFont="1" applyFill="1" applyBorder="1"/>
    <xf numFmtId="168" fontId="3" fillId="0" borderId="0" xfId="8" applyNumberFormat="1" applyFont="1"/>
    <xf numFmtId="168" fontId="10" fillId="0" borderId="12" xfId="2" applyNumberFormat="1" applyFont="1" applyBorder="1" applyAlignment="1">
      <alignment wrapText="1"/>
    </xf>
    <xf numFmtId="168" fontId="9" fillId="5" borderId="8" xfId="2" applyNumberFormat="1" applyFont="1" applyFill="1" applyBorder="1"/>
    <xf numFmtId="168" fontId="10" fillId="5" borderId="8" xfId="2" applyNumberFormat="1" applyFont="1" applyFill="1" applyBorder="1"/>
    <xf numFmtId="168" fontId="9" fillId="5" borderId="8" xfId="2" applyNumberFormat="1" applyFont="1" applyFill="1" applyBorder="1" applyAlignment="1">
      <alignment wrapText="1"/>
    </xf>
    <xf numFmtId="168" fontId="10" fillId="0" borderId="9" xfId="2" applyNumberFormat="1" applyFont="1" applyBorder="1" applyAlignment="1">
      <alignment wrapText="1"/>
    </xf>
    <xf numFmtId="168" fontId="10" fillId="5" borderId="6" xfId="2" applyNumberFormat="1" applyFont="1" applyFill="1" applyBorder="1"/>
    <xf numFmtId="168" fontId="10" fillId="0" borderId="7" xfId="8" applyNumberFormat="1" applyFont="1" applyBorder="1"/>
    <xf numFmtId="168" fontId="9" fillId="5" borderId="7" xfId="8" applyNumberFormat="1" applyFont="1" applyFill="1" applyBorder="1"/>
    <xf numFmtId="168" fontId="27" fillId="0" borderId="0" xfId="8" applyNumberFormat="1" applyFont="1"/>
    <xf numFmtId="168" fontId="38" fillId="5" borderId="8" xfId="8" applyNumberFormat="1" applyFont="1" applyFill="1" applyBorder="1"/>
    <xf numFmtId="168" fontId="10" fillId="2" borderId="0" xfId="2" applyNumberFormat="1" applyFont="1" applyFill="1"/>
    <xf numFmtId="168" fontId="3" fillId="2" borderId="0" xfId="2" applyNumberFormat="1" applyFill="1"/>
    <xf numFmtId="168" fontId="11" fillId="3" borderId="28" xfId="8" applyNumberFormat="1" applyFont="1" applyFill="1" applyBorder="1" applyAlignment="1">
      <alignment vertical="center" wrapText="1"/>
    </xf>
    <xf numFmtId="168" fontId="12" fillId="4" borderId="35" xfId="8" applyNumberFormat="1" applyFont="1" applyFill="1" applyBorder="1" applyAlignment="1">
      <alignment horizontal="center" vertical="center"/>
    </xf>
    <xf numFmtId="168" fontId="10" fillId="0" borderId="28" xfId="8" applyNumberFormat="1" applyFont="1" applyBorder="1"/>
    <xf numFmtId="168" fontId="12" fillId="4" borderId="28" xfId="8" applyNumberFormat="1" applyFont="1" applyFill="1" applyBorder="1"/>
    <xf numFmtId="168" fontId="27" fillId="0" borderId="28" xfId="8" applyNumberFormat="1" applyFont="1" applyBorder="1"/>
    <xf numFmtId="168" fontId="9" fillId="5" borderId="25" xfId="8" applyNumberFormat="1" applyFont="1" applyFill="1" applyBorder="1"/>
    <xf numFmtId="168" fontId="12" fillId="4" borderId="28" xfId="8" applyNumberFormat="1" applyFont="1" applyFill="1" applyBorder="1" applyAlignment="1">
      <alignment horizontal="center" vertical="center"/>
    </xf>
    <xf numFmtId="168" fontId="10" fillId="5" borderId="25" xfId="8" applyNumberFormat="1" applyFont="1" applyFill="1" applyBorder="1"/>
    <xf numFmtId="168" fontId="9" fillId="5" borderId="6" xfId="2" applyNumberFormat="1" applyFont="1" applyFill="1" applyBorder="1"/>
    <xf numFmtId="168" fontId="9" fillId="5" borderId="6" xfId="2" applyNumberFormat="1" applyFont="1" applyFill="1" applyBorder="1" applyAlignment="1">
      <alignment wrapText="1"/>
    </xf>
    <xf numFmtId="0" fontId="9" fillId="2" borderId="0" xfId="2" applyFont="1" applyFill="1" applyAlignment="1">
      <alignment wrapText="1"/>
    </xf>
    <xf numFmtId="0" fontId="12" fillId="4" borderId="10" xfId="8" applyNumberFormat="1" applyFont="1" applyFill="1" applyBorder="1" applyAlignment="1">
      <alignment horizontal="left" vertical="center" wrapText="1"/>
    </xf>
    <xf numFmtId="0" fontId="12" fillId="4" borderId="35" xfId="8" applyNumberFormat="1" applyFont="1" applyFill="1" applyBorder="1" applyAlignment="1">
      <alignment horizontal="left" vertical="center" wrapText="1"/>
    </xf>
    <xf numFmtId="0" fontId="12" fillId="4" borderId="10" xfId="8" applyNumberFormat="1" applyFont="1" applyFill="1" applyBorder="1" applyAlignment="1">
      <alignment horizontal="left" vertical="top" wrapText="1"/>
    </xf>
    <xf numFmtId="0" fontId="12" fillId="4" borderId="2" xfId="8" applyNumberFormat="1" applyFont="1" applyFill="1" applyBorder="1" applyAlignment="1">
      <alignment horizontal="left" vertical="top" wrapText="1"/>
    </xf>
    <xf numFmtId="0" fontId="12" fillId="4" borderId="11" xfId="8" applyNumberFormat="1" applyFont="1" applyFill="1" applyBorder="1" applyAlignment="1">
      <alignment horizontal="left" vertical="top"/>
    </xf>
    <xf numFmtId="0" fontId="14" fillId="2" borderId="0" xfId="2" applyFont="1" applyFill="1" applyAlignment="1">
      <alignment horizontal="left"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9" fillId="2" borderId="0" xfId="2" applyFont="1" applyFill="1" applyAlignment="1">
      <alignment horizontal="left" vertical="top"/>
    </xf>
    <xf numFmtId="0" fontId="9" fillId="0" borderId="0" xfId="2" applyFont="1" applyAlignment="1">
      <alignment horizontal="left" vertical="top"/>
    </xf>
    <xf numFmtId="168" fontId="11" fillId="3" borderId="12" xfId="8" applyNumberFormat="1" applyFont="1" applyFill="1" applyBorder="1" applyAlignment="1">
      <alignment vertical="center" wrapText="1"/>
    </xf>
    <xf numFmtId="43" fontId="30" fillId="2" borderId="12" xfId="8" applyFont="1" applyFill="1" applyBorder="1"/>
    <xf numFmtId="0" fontId="27" fillId="2" borderId="0" xfId="0" applyFont="1" applyFill="1"/>
    <xf numFmtId="2" fontId="30" fillId="0" borderId="0" xfId="2" applyNumberFormat="1" applyFont="1"/>
    <xf numFmtId="0" fontId="15" fillId="0" borderId="9" xfId="0" applyFont="1" applyBorder="1" applyAlignment="1">
      <alignment horizontal="left" vertical="top"/>
    </xf>
    <xf numFmtId="0" fontId="34" fillId="4" borderId="4" xfId="2" applyFont="1" applyFill="1" applyBorder="1" applyAlignment="1">
      <alignment horizontal="center" vertical="center"/>
    </xf>
    <xf numFmtId="0" fontId="34" fillId="4" borderId="2" xfId="2" applyFont="1" applyFill="1" applyBorder="1" applyAlignment="1">
      <alignment horizontal="center" vertical="center"/>
    </xf>
    <xf numFmtId="0" fontId="10" fillId="0" borderId="0" xfId="2" applyFont="1" applyAlignment="1">
      <alignment horizontal="left"/>
    </xf>
    <xf numFmtId="43" fontId="30" fillId="0" borderId="8" xfId="8" applyFont="1" applyFill="1" applyBorder="1"/>
    <xf numFmtId="0" fontId="12" fillId="4" borderId="28" xfId="2" applyFont="1" applyFill="1" applyBorder="1"/>
    <xf numFmtId="0" fontId="10" fillId="0" borderId="9" xfId="8" applyNumberFormat="1" applyFont="1" applyBorder="1" applyAlignment="1">
      <alignment horizontal="left" vertical="top"/>
    </xf>
    <xf numFmtId="0" fontId="10" fillId="0" borderId="0" xfId="8" applyNumberFormat="1" applyFont="1" applyBorder="1" applyAlignment="1">
      <alignment horizontal="left" vertical="top"/>
    </xf>
    <xf numFmtId="0" fontId="10" fillId="0" borderId="10" xfId="8" applyNumberFormat="1" applyFont="1" applyBorder="1" applyAlignment="1">
      <alignment horizontal="left" vertical="top"/>
    </xf>
    <xf numFmtId="0" fontId="10" fillId="0" borderId="2" xfId="8" applyNumberFormat="1" applyFont="1" applyBorder="1" applyAlignment="1">
      <alignment horizontal="left" vertical="top"/>
    </xf>
    <xf numFmtId="43" fontId="10" fillId="0" borderId="6" xfId="8" applyFont="1" applyBorder="1" applyAlignment="1">
      <alignment horizontal="center"/>
    </xf>
    <xf numFmtId="43" fontId="10" fillId="0" borderId="7" xfId="8" applyFont="1" applyBorder="1" applyAlignment="1">
      <alignment horizontal="center"/>
    </xf>
    <xf numFmtId="0" fontId="12" fillId="4" borderId="2" xfId="2" applyFont="1" applyFill="1" applyBorder="1" applyAlignment="1">
      <alignment horizontal="center" vertical="center"/>
    </xf>
    <xf numFmtId="0" fontId="12" fillId="4" borderId="9" xfId="8" applyNumberFormat="1" applyFont="1" applyFill="1" applyBorder="1" applyAlignment="1">
      <alignment horizontal="center" wrapText="1"/>
    </xf>
    <xf numFmtId="0" fontId="12" fillId="4" borderId="0" xfId="8" applyNumberFormat="1" applyFont="1" applyFill="1" applyBorder="1" applyAlignment="1">
      <alignment horizontal="center" wrapText="1"/>
    </xf>
    <xf numFmtId="0" fontId="12" fillId="4" borderId="2" xfId="2" applyFont="1" applyFill="1" applyBorder="1" applyAlignment="1">
      <alignment horizontal="left" vertical="top"/>
    </xf>
    <xf numFmtId="0" fontId="12" fillId="4" borderId="10" xfId="2" applyFont="1" applyFill="1" applyBorder="1" applyAlignment="1">
      <alignment horizontal="left" vertical="top"/>
    </xf>
    <xf numFmtId="0" fontId="12" fillId="4" borderId="11" xfId="2" applyFont="1" applyFill="1" applyBorder="1" applyAlignment="1">
      <alignment horizontal="left" vertical="top"/>
    </xf>
    <xf numFmtId="0" fontId="27" fillId="0" borderId="9" xfId="8" applyNumberFormat="1" applyFont="1" applyBorder="1" applyAlignment="1">
      <alignment horizontal="left" vertical="top"/>
    </xf>
    <xf numFmtId="0" fontId="27" fillId="0" borderId="0" xfId="8" applyNumberFormat="1" applyFont="1" applyBorder="1" applyAlignment="1">
      <alignment horizontal="left" vertical="top"/>
    </xf>
    <xf numFmtId="0" fontId="12" fillId="4" borderId="10" xfId="8" applyNumberFormat="1" applyFont="1" applyFill="1" applyBorder="1" applyAlignment="1">
      <alignment horizontal="center" vertical="center" wrapText="1"/>
    </xf>
    <xf numFmtId="0" fontId="12" fillId="4" borderId="11" xfId="8" applyNumberFormat="1" applyFont="1" applyFill="1" applyBorder="1" applyAlignment="1">
      <alignment horizontal="center" vertical="center" wrapText="1"/>
    </xf>
    <xf numFmtId="0" fontId="10" fillId="2" borderId="10" xfId="0" applyFont="1" applyFill="1" applyBorder="1" applyAlignment="1">
      <alignment horizontal="left" vertical="top" wrapText="1" indent="1"/>
    </xf>
    <xf numFmtId="0" fontId="10" fillId="2" borderId="2" xfId="0" applyFont="1" applyFill="1" applyBorder="1" applyAlignment="1">
      <alignment horizontal="left" vertical="top" wrapText="1" indent="1"/>
    </xf>
    <xf numFmtId="0" fontId="10" fillId="2" borderId="11" xfId="0" applyFont="1" applyFill="1" applyBorder="1" applyAlignment="1">
      <alignment horizontal="left" vertical="top" wrapText="1" indent="1"/>
    </xf>
    <xf numFmtId="0" fontId="10" fillId="0" borderId="6" xfId="0" applyFont="1" applyBorder="1" applyAlignment="1">
      <alignment horizontal="left" vertical="top" wrapText="1" indent="1"/>
    </xf>
    <xf numFmtId="0" fontId="10" fillId="0" borderId="7" xfId="0" applyFont="1" applyBorder="1" applyAlignment="1">
      <alignment horizontal="left" vertical="top" wrapText="1" indent="1"/>
    </xf>
    <xf numFmtId="0" fontId="10" fillId="0" borderId="8" xfId="0" applyFont="1" applyBorder="1" applyAlignment="1">
      <alignment horizontal="left" vertical="top" wrapText="1" indent="1"/>
    </xf>
    <xf numFmtId="0" fontId="9" fillId="0" borderId="9" xfId="0" applyFont="1" applyBorder="1" applyAlignment="1">
      <alignment horizontal="left" vertical="top" wrapText="1" indent="1"/>
    </xf>
    <xf numFmtId="0" fontId="9" fillId="0" borderId="0" xfId="0" applyFont="1" applyAlignment="1">
      <alignment horizontal="left" vertical="top" wrapText="1" indent="1"/>
    </xf>
    <xf numFmtId="0" fontId="9" fillId="0" borderId="12" xfId="0" applyFont="1" applyBorder="1" applyAlignment="1">
      <alignment horizontal="left" vertical="top" wrapText="1" indent="1"/>
    </xf>
    <xf numFmtId="0" fontId="13" fillId="0" borderId="0" xfId="0" applyFont="1" applyAlignment="1">
      <alignment horizontal="left" wrapText="1"/>
    </xf>
    <xf numFmtId="0" fontId="39" fillId="0" borderId="9" xfId="0" applyFont="1" applyBorder="1" applyAlignment="1">
      <alignment horizontal="left" vertical="top" wrapText="1" indent="1"/>
    </xf>
    <xf numFmtId="0" fontId="18" fillId="0" borderId="0" xfId="0" applyFont="1" applyAlignment="1">
      <alignment horizontal="left" vertical="top" wrapText="1" indent="1"/>
    </xf>
    <xf numFmtId="0" fontId="18" fillId="0" borderId="12" xfId="0" applyFont="1" applyBorder="1" applyAlignment="1">
      <alignment horizontal="left" vertical="top" wrapText="1" inden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21" fillId="0" borderId="9" xfId="0" applyFont="1" applyBorder="1" applyAlignment="1">
      <alignment horizontal="left" vertical="top" wrapText="1" indent="1"/>
    </xf>
    <xf numFmtId="0" fontId="16" fillId="4" borderId="3" xfId="2" applyFont="1" applyFill="1" applyBorder="1" applyAlignment="1">
      <alignment horizontal="left" vertical="center"/>
    </xf>
    <xf numFmtId="0" fontId="12" fillId="4" borderId="4" xfId="2" applyFont="1" applyFill="1" applyBorder="1" applyAlignment="1">
      <alignment horizontal="left" vertical="center"/>
    </xf>
    <xf numFmtId="0" fontId="12" fillId="4" borderId="5" xfId="2" applyFont="1" applyFill="1" applyBorder="1" applyAlignment="1">
      <alignment horizontal="left" vertical="center"/>
    </xf>
    <xf numFmtId="0" fontId="19" fillId="0" borderId="9" xfId="0" applyFont="1" applyBorder="1" applyAlignment="1">
      <alignment horizontal="left" vertical="top" wrapText="1" indent="1"/>
    </xf>
    <xf numFmtId="0" fontId="19" fillId="0" borderId="0" xfId="0" applyFont="1" applyAlignment="1">
      <alignment horizontal="left" vertical="top" wrapText="1" indent="1"/>
    </xf>
    <xf numFmtId="0" fontId="19" fillId="0" borderId="12" xfId="0" applyFont="1" applyBorder="1" applyAlignment="1">
      <alignment horizontal="left" vertical="top" wrapText="1" indent="1"/>
    </xf>
    <xf numFmtId="0" fontId="25" fillId="4" borderId="6" xfId="2" applyFont="1" applyFill="1" applyBorder="1" applyAlignment="1">
      <alignment horizontal="left" vertical="center"/>
    </xf>
    <xf numFmtId="0" fontId="25" fillId="4" borderId="7" xfId="2" applyFont="1" applyFill="1" applyBorder="1" applyAlignment="1">
      <alignment horizontal="left" vertical="center"/>
    </xf>
    <xf numFmtId="0" fontId="25" fillId="4" borderId="8" xfId="2" applyFont="1" applyFill="1" applyBorder="1" applyAlignment="1">
      <alignment horizontal="left" vertical="center"/>
    </xf>
    <xf numFmtId="0" fontId="28" fillId="0" borderId="0" xfId="9" applyFont="1" applyFill="1" applyBorder="1" applyAlignment="1">
      <alignment horizontal="left" vertical="top" wrapText="1"/>
    </xf>
    <xf numFmtId="3" fontId="11" fillId="3" borderId="1" xfId="0" applyNumberFormat="1" applyFont="1" applyFill="1" applyBorder="1" applyAlignment="1">
      <alignment horizontal="center"/>
    </xf>
    <xf numFmtId="3" fontId="11" fillId="3" borderId="29" xfId="0" applyNumberFormat="1" applyFont="1" applyFill="1" applyBorder="1" applyAlignment="1">
      <alignment horizontal="center"/>
    </xf>
    <xf numFmtId="3" fontId="11" fillId="3" borderId="30" xfId="0" applyNumberFormat="1" applyFont="1" applyFill="1" applyBorder="1" applyAlignment="1">
      <alignment horizontal="center"/>
    </xf>
    <xf numFmtId="0" fontId="3" fillId="2" borderId="26" xfId="2" applyFill="1" applyBorder="1" applyAlignment="1">
      <alignment horizontal="center"/>
    </xf>
    <xf numFmtId="0" fontId="3" fillId="2" borderId="27" xfId="2" applyFill="1" applyBorder="1" applyAlignment="1">
      <alignment horizontal="center"/>
    </xf>
    <xf numFmtId="0" fontId="34" fillId="4" borderId="3" xfId="2" applyFont="1" applyFill="1" applyBorder="1" applyAlignment="1">
      <alignment horizontal="center" vertical="center"/>
    </xf>
    <xf numFmtId="0" fontId="34" fillId="4" borderId="4" xfId="2" applyFont="1" applyFill="1" applyBorder="1" applyAlignment="1">
      <alignment horizontal="center" vertical="center"/>
    </xf>
    <xf numFmtId="0" fontId="34" fillId="4" borderId="10" xfId="2" applyFont="1" applyFill="1" applyBorder="1" applyAlignment="1">
      <alignment horizontal="center" vertical="center"/>
    </xf>
    <xf numFmtId="0" fontId="34" fillId="4" borderId="2" xfId="2" applyFont="1" applyFill="1" applyBorder="1" applyAlignment="1">
      <alignment horizontal="center" vertical="center"/>
    </xf>
    <xf numFmtId="0" fontId="35" fillId="4" borderId="8" xfId="2" applyFont="1" applyFill="1" applyBorder="1" applyAlignment="1">
      <alignment horizontal="center" vertical="center" wrapText="1"/>
    </xf>
    <xf numFmtId="0" fontId="36" fillId="4" borderId="5" xfId="2" applyFont="1" applyFill="1" applyBorder="1" applyAlignment="1">
      <alignment horizontal="center" vertical="center" wrapText="1"/>
    </xf>
    <xf numFmtId="0" fontId="0" fillId="2" borderId="6" xfId="0" applyFill="1" applyBorder="1" applyAlignment="1">
      <alignment horizontal="center" vertical="top"/>
    </xf>
    <xf numFmtId="0" fontId="0" fillId="2" borderId="7" xfId="0" applyFill="1" applyBorder="1" applyAlignment="1">
      <alignment horizontal="center" vertical="top"/>
    </xf>
    <xf numFmtId="0" fontId="0" fillId="2" borderId="8" xfId="0" applyFill="1" applyBorder="1" applyAlignment="1">
      <alignment horizontal="center" vertical="top"/>
    </xf>
    <xf numFmtId="0" fontId="0" fillId="2" borderId="25" xfId="0" applyFill="1" applyBorder="1" applyAlignment="1">
      <alignment horizontal="center" vertical="top"/>
    </xf>
    <xf numFmtId="0" fontId="17" fillId="4" borderId="20" xfId="2" applyFont="1" applyFill="1" applyBorder="1" applyAlignment="1">
      <alignment horizontal="center" vertical="center" wrapText="1"/>
    </xf>
    <xf numFmtId="0" fontId="14" fillId="4" borderId="21" xfId="2" applyFont="1" applyFill="1" applyBorder="1" applyAlignment="1">
      <alignment horizontal="center" vertical="center" wrapText="1"/>
    </xf>
    <xf numFmtId="0" fontId="17" fillId="4" borderId="22" xfId="2" applyFont="1" applyFill="1" applyBorder="1" applyAlignment="1">
      <alignment horizontal="center" vertical="center" wrapText="1"/>
    </xf>
  </cellXfs>
  <cellStyles count="10">
    <cellStyle name="Bad" xfId="9" builtinId="27"/>
    <cellStyle name="Comma" xfId="8" builtinId="3"/>
    <cellStyle name="Comma 2" xfId="4" xr:uid="{79385504-7444-42A5-A05D-C2E30CA63E7E}"/>
    <cellStyle name="Currency 3" xfId="3" xr:uid="{5FE62553-2F34-4D8B-AFE8-A5D88123CC75}"/>
    <cellStyle name="Normal" xfId="0" builtinId="0"/>
    <cellStyle name="Normal 2" xfId="2" xr:uid="{5902920C-DB5B-4F6D-B72B-71A7E213F6A8}"/>
    <cellStyle name="Normal 21" xfId="7" xr:uid="{402E3B0A-019E-45F4-A680-52D6DF91DEA7}"/>
    <cellStyle name="Normal 3" xfId="6" xr:uid="{CD2FC7C9-24BB-43BB-A115-E2BE5A77B2A7}"/>
    <cellStyle name="Percent" xfId="1" builtinId="5"/>
    <cellStyle name="Percent 2 2" xfId="5" xr:uid="{5D0A4CA8-B12A-482A-BBCD-01706389A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12</xdr:col>
      <xdr:colOff>78441</xdr:colOff>
      <xdr:row>1</xdr:row>
      <xdr:rowOff>78441</xdr:rowOff>
    </xdr:from>
    <xdr:to>
      <xdr:col>15</xdr:col>
      <xdr:colOff>455519</xdr:colOff>
      <xdr:row>3</xdr:row>
      <xdr:rowOff>150999</xdr:rowOff>
    </xdr:to>
    <xdr:pic>
      <xdr:nvPicPr>
        <xdr:cNvPr id="2" name="Picture 1" descr="A black and grey logo&#10;&#10;Description automatically generated">
          <a:extLst>
            <a:ext uri="{FF2B5EF4-FFF2-40B4-BE49-F238E27FC236}">
              <a16:creationId xmlns:a16="http://schemas.microsoft.com/office/drawing/2014/main" id="{CE8D1561-F348-4870-9DCB-01D2A3D53D3C}"/>
            </a:ext>
          </a:extLst>
        </xdr:cNvPr>
        <xdr:cNvPicPr>
          <a:picLocks noChangeAspect="1"/>
        </xdr:cNvPicPr>
      </xdr:nvPicPr>
      <xdr:blipFill>
        <a:blip xmlns:r="http://schemas.openxmlformats.org/officeDocument/2006/relationships" r:embed="rId1"/>
        <a:stretch>
          <a:fillRect/>
        </a:stretch>
      </xdr:blipFill>
      <xdr:spPr>
        <a:xfrm>
          <a:off x="16842441" y="235323"/>
          <a:ext cx="2562225" cy="700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134471</xdr:rowOff>
    </xdr:from>
    <xdr:to>
      <xdr:col>6</xdr:col>
      <xdr:colOff>642097</xdr:colOff>
      <xdr:row>4</xdr:row>
      <xdr:rowOff>80123</xdr:rowOff>
    </xdr:to>
    <xdr:pic>
      <xdr:nvPicPr>
        <xdr:cNvPr id="2" name="Picture 1" descr="A black and grey logo&#10;&#10;Description automatically generated">
          <a:extLst>
            <a:ext uri="{FF2B5EF4-FFF2-40B4-BE49-F238E27FC236}">
              <a16:creationId xmlns:a16="http://schemas.microsoft.com/office/drawing/2014/main" id="{017CE082-F842-4F22-A7F9-CF7DDA690202}"/>
            </a:ext>
          </a:extLst>
        </xdr:cNvPr>
        <xdr:cNvPicPr>
          <a:picLocks noChangeAspect="1"/>
        </xdr:cNvPicPr>
      </xdr:nvPicPr>
      <xdr:blipFill>
        <a:blip xmlns:r="http://schemas.openxmlformats.org/officeDocument/2006/relationships" r:embed="rId1"/>
        <a:stretch>
          <a:fillRect/>
        </a:stretch>
      </xdr:blipFill>
      <xdr:spPr>
        <a:xfrm>
          <a:off x="10495429" y="134471"/>
          <a:ext cx="2580154" cy="74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3333750</xdr:colOff>
      <xdr:row>2</xdr:row>
      <xdr:rowOff>19050</xdr:rowOff>
    </xdr:from>
    <xdr:to>
      <xdr:col>7</xdr:col>
      <xdr:colOff>5895975</xdr:colOff>
      <xdr:row>5</xdr:row>
      <xdr:rowOff>123825</xdr:rowOff>
    </xdr:to>
    <xdr:pic>
      <xdr:nvPicPr>
        <xdr:cNvPr id="2" name="Picture 1" descr="A black and grey logo&#10;&#10;Description automatically generated">
          <a:extLst>
            <a:ext uri="{FF2B5EF4-FFF2-40B4-BE49-F238E27FC236}">
              <a16:creationId xmlns:a16="http://schemas.microsoft.com/office/drawing/2014/main" id="{88EEEF97-20AA-438C-89C5-A72515AF57C7}"/>
            </a:ext>
          </a:extLst>
        </xdr:cNvPr>
        <xdr:cNvPicPr>
          <a:picLocks noChangeAspect="1"/>
        </xdr:cNvPicPr>
      </xdr:nvPicPr>
      <xdr:blipFill>
        <a:blip xmlns:r="http://schemas.openxmlformats.org/officeDocument/2006/relationships" r:embed="rId1"/>
        <a:stretch>
          <a:fillRect/>
        </a:stretch>
      </xdr:blipFill>
      <xdr:spPr>
        <a:xfrm>
          <a:off x="17221200" y="342900"/>
          <a:ext cx="25622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3333750</xdr:colOff>
      <xdr:row>2</xdr:row>
      <xdr:rowOff>19050</xdr:rowOff>
    </xdr:from>
    <xdr:to>
      <xdr:col>7</xdr:col>
      <xdr:colOff>5895975</xdr:colOff>
      <xdr:row>5</xdr:row>
      <xdr:rowOff>123825</xdr:rowOff>
    </xdr:to>
    <xdr:pic>
      <xdr:nvPicPr>
        <xdr:cNvPr id="2" name="Picture 1" descr="A black and grey logo&#10;&#10;Description automatically generated">
          <a:extLst>
            <a:ext uri="{FF2B5EF4-FFF2-40B4-BE49-F238E27FC236}">
              <a16:creationId xmlns:a16="http://schemas.microsoft.com/office/drawing/2014/main" id="{F643F319-B761-46ED-8061-99EB494C9CBC}"/>
            </a:ext>
          </a:extLst>
        </xdr:cNvPr>
        <xdr:cNvPicPr>
          <a:picLocks noChangeAspect="1"/>
        </xdr:cNvPicPr>
      </xdr:nvPicPr>
      <xdr:blipFill>
        <a:blip xmlns:r="http://schemas.openxmlformats.org/officeDocument/2006/relationships" r:embed="rId1"/>
        <a:stretch>
          <a:fillRect/>
        </a:stretch>
      </xdr:blipFill>
      <xdr:spPr>
        <a:xfrm>
          <a:off x="12058650" y="336550"/>
          <a:ext cx="2562225" cy="682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3333750</xdr:colOff>
      <xdr:row>2</xdr:row>
      <xdr:rowOff>19050</xdr:rowOff>
    </xdr:from>
    <xdr:to>
      <xdr:col>7</xdr:col>
      <xdr:colOff>5895975</xdr:colOff>
      <xdr:row>5</xdr:row>
      <xdr:rowOff>123825</xdr:rowOff>
    </xdr:to>
    <xdr:pic>
      <xdr:nvPicPr>
        <xdr:cNvPr id="2" name="Picture 1" descr="A black and grey logo&#10;&#10;Description automatically generated">
          <a:extLst>
            <a:ext uri="{FF2B5EF4-FFF2-40B4-BE49-F238E27FC236}">
              <a16:creationId xmlns:a16="http://schemas.microsoft.com/office/drawing/2014/main" id="{1CB4E585-BBFF-4E0A-8B1A-2D570CBF52FD}"/>
            </a:ext>
          </a:extLst>
        </xdr:cNvPr>
        <xdr:cNvPicPr>
          <a:picLocks noChangeAspect="1"/>
        </xdr:cNvPicPr>
      </xdr:nvPicPr>
      <xdr:blipFill>
        <a:blip xmlns:r="http://schemas.openxmlformats.org/officeDocument/2006/relationships" r:embed="rId1"/>
        <a:stretch>
          <a:fillRect/>
        </a:stretch>
      </xdr:blipFill>
      <xdr:spPr>
        <a:xfrm>
          <a:off x="12058650" y="336550"/>
          <a:ext cx="2562225" cy="682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XCEPT_Colours">
      <a:dk1>
        <a:srgbClr val="214C67"/>
      </a:dk1>
      <a:lt1>
        <a:sysClr val="window" lastClr="FFFFFF"/>
      </a:lt1>
      <a:dk2>
        <a:srgbClr val="257E7D"/>
      </a:dk2>
      <a:lt2>
        <a:srgbClr val="E7E6E6"/>
      </a:lt2>
      <a:accent1>
        <a:srgbClr val="90C36C"/>
      </a:accent1>
      <a:accent2>
        <a:srgbClr val="C7DD72"/>
      </a:accent2>
      <a:accent3>
        <a:srgbClr val="954F72"/>
      </a:accent3>
      <a:accent4>
        <a:srgbClr val="FEE599"/>
      </a:accent4>
      <a:accent5>
        <a:srgbClr val="5B9BD5"/>
      </a:accent5>
      <a:accent6>
        <a:srgbClr val="F4B183"/>
      </a:accent6>
      <a:hlink>
        <a:srgbClr val="954F72"/>
      </a:hlink>
      <a:folHlink>
        <a:srgbClr val="C55A11"/>
      </a:folHlink>
    </a:clrScheme>
    <a:fontScheme name="Aktis 1">
      <a:majorFont>
        <a:latin typeface="Open Sans"/>
        <a:ea typeface=""/>
        <a:cs typeface=""/>
      </a:majorFont>
      <a:minorFont>
        <a:latin typeface="Open Sans"/>
        <a:ea typeface=""/>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4EF4-0A8F-497C-9313-88073CC1A873}">
  <sheetPr>
    <tabColor theme="3"/>
    <pageSetUpPr autoPageBreaks="0" fitToPage="1"/>
  </sheetPr>
  <dimension ref="A1:CE255"/>
  <sheetViews>
    <sheetView showZeros="0" zoomScale="95" zoomScaleNormal="95" zoomScalePageLayoutView="120" workbookViewId="0">
      <selection activeCell="A4" sqref="A4"/>
    </sheetView>
  </sheetViews>
  <sheetFormatPr defaultColWidth="8.4609375" defaultRowHeight="12.5" x14ac:dyDescent="0.25"/>
  <cols>
    <col min="1" max="1" width="4.07421875" style="37" customWidth="1"/>
    <col min="2" max="2" width="20.3046875" style="37" customWidth="1"/>
    <col min="3" max="3" width="6.765625" style="101" hidden="1" customWidth="1"/>
    <col min="4" max="4" width="6.4609375" style="101" hidden="1" customWidth="1"/>
    <col min="5" max="5" width="6" style="101" hidden="1" customWidth="1"/>
    <col min="6" max="6" width="8.07421875" style="101" hidden="1" customWidth="1"/>
    <col min="7" max="7" width="8.23046875" style="101" customWidth="1"/>
    <col min="8" max="8" width="9.84375" style="210" customWidth="1"/>
    <col min="9" max="78" width="8.4609375" style="74"/>
    <col min="79" max="16384" width="8.4609375" style="37"/>
  </cols>
  <sheetData>
    <row r="1" spans="1:78" s="74" customFormat="1" x14ac:dyDescent="0.25">
      <c r="C1" s="90"/>
      <c r="D1" s="90"/>
      <c r="E1" s="90"/>
      <c r="F1" s="90"/>
      <c r="G1" s="90"/>
      <c r="H1" s="200"/>
    </row>
    <row r="2" spans="1:78" s="74" customFormat="1" x14ac:dyDescent="0.25">
      <c r="C2" s="90"/>
      <c r="D2" s="90"/>
      <c r="E2" s="90"/>
      <c r="F2" s="90"/>
      <c r="G2" s="90"/>
      <c r="H2" s="200"/>
    </row>
    <row r="3" spans="1:78" s="75" customFormat="1" x14ac:dyDescent="0.25">
      <c r="C3" s="91"/>
      <c r="D3" s="91"/>
      <c r="E3" s="91"/>
      <c r="F3" s="91"/>
      <c r="G3" s="91"/>
      <c r="H3" s="201"/>
    </row>
    <row r="4" spans="1:78" s="36" customFormat="1" ht="36.75" customHeight="1" x14ac:dyDescent="0.25">
      <c r="A4" s="34" t="s">
        <v>0</v>
      </c>
      <c r="B4" s="43"/>
      <c r="C4" s="92"/>
      <c r="D4" s="92"/>
      <c r="E4" s="92"/>
      <c r="F4" s="92"/>
      <c r="G4" s="199"/>
      <c r="H4" s="223"/>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35" customFormat="1" ht="15.75" customHeight="1" x14ac:dyDescent="0.3">
      <c r="A5" s="260"/>
      <c r="B5" s="260"/>
      <c r="C5" s="119" t="s">
        <v>1</v>
      </c>
      <c r="D5" s="93" t="s">
        <v>2</v>
      </c>
      <c r="E5" s="93" t="s">
        <v>3</v>
      </c>
      <c r="F5" s="93" t="s">
        <v>4</v>
      </c>
      <c r="G5" s="105" t="s">
        <v>5</v>
      </c>
      <c r="H5" s="224" t="s">
        <v>5</v>
      </c>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row>
    <row r="6" spans="1:78" s="18" customFormat="1" x14ac:dyDescent="0.25">
      <c r="A6" s="41"/>
      <c r="B6" s="41"/>
      <c r="C6" s="113"/>
      <c r="D6" s="108"/>
      <c r="E6" s="94"/>
      <c r="F6" s="94"/>
      <c r="G6" s="99"/>
      <c r="H6" s="203"/>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row>
    <row r="7" spans="1:78" s="18" customFormat="1" x14ac:dyDescent="0.25">
      <c r="C7" s="113"/>
      <c r="D7" s="108"/>
      <c r="E7" s="94"/>
      <c r="F7" s="94"/>
      <c r="G7" s="99"/>
      <c r="H7" s="204"/>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row>
    <row r="8" spans="1:78" s="18" customFormat="1" ht="13" x14ac:dyDescent="0.3">
      <c r="A8" s="39" t="s">
        <v>6</v>
      </c>
      <c r="B8" s="39"/>
      <c r="C8" s="114"/>
      <c r="D8" s="115"/>
      <c r="E8" s="95"/>
      <c r="F8" s="95"/>
      <c r="G8" s="106"/>
      <c r="H8" s="20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row>
    <row r="9" spans="1:78" s="18" customFormat="1" x14ac:dyDescent="0.25">
      <c r="A9" s="17">
        <v>1.1000000000000001</v>
      </c>
      <c r="B9" s="18" t="s">
        <v>7</v>
      </c>
      <c r="C9" s="198">
        <v>6</v>
      </c>
      <c r="D9" s="125">
        <v>1</v>
      </c>
      <c r="E9" s="124">
        <v>0.3</v>
      </c>
      <c r="F9" s="196">
        <v>4000</v>
      </c>
      <c r="G9" s="204">
        <f>F9*E9*D9*C9</f>
        <v>7200</v>
      </c>
      <c r="H9" s="206">
        <v>9200</v>
      </c>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row>
    <row r="10" spans="1:78" s="18" customFormat="1" x14ac:dyDescent="0.25">
      <c r="A10" s="17">
        <v>1.2</v>
      </c>
      <c r="B10" s="18" t="s">
        <v>8</v>
      </c>
      <c r="C10" s="198">
        <v>6</v>
      </c>
      <c r="D10" s="125">
        <v>1</v>
      </c>
      <c r="E10" s="124">
        <v>0.25</v>
      </c>
      <c r="F10" s="196">
        <v>3500</v>
      </c>
      <c r="G10" s="204">
        <f>F10*E10*D10*C10</f>
        <v>5250</v>
      </c>
      <c r="H10" s="204">
        <v>5250</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row>
    <row r="11" spans="1:78" s="18" customFormat="1" x14ac:dyDescent="0.25">
      <c r="A11" s="17">
        <v>1.3</v>
      </c>
      <c r="B11" s="18" t="s">
        <v>9</v>
      </c>
      <c r="C11" s="198">
        <v>6</v>
      </c>
      <c r="D11" s="125">
        <v>1</v>
      </c>
      <c r="E11" s="124">
        <v>0.25</v>
      </c>
      <c r="F11" s="196">
        <v>3500</v>
      </c>
      <c r="G11" s="204">
        <f>F11*E11*D11*C11</f>
        <v>5250</v>
      </c>
      <c r="H11" s="204">
        <v>5250</v>
      </c>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row>
    <row r="12" spans="1:78" s="18" customFormat="1" x14ac:dyDescent="0.25">
      <c r="A12" s="17">
        <v>1.4</v>
      </c>
      <c r="B12" s="18" t="s">
        <v>10</v>
      </c>
      <c r="C12" s="198">
        <v>6</v>
      </c>
      <c r="D12" s="125">
        <v>2</v>
      </c>
      <c r="E12" s="124">
        <v>1</v>
      </c>
      <c r="F12" s="196">
        <v>3000</v>
      </c>
      <c r="G12" s="204">
        <f>F12*E12*D12*C12</f>
        <v>36000</v>
      </c>
      <c r="H12" s="204">
        <v>36000</v>
      </c>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row>
    <row r="13" spans="1:78" s="18" customFormat="1" x14ac:dyDescent="0.25">
      <c r="A13" s="17"/>
      <c r="C13" s="116"/>
      <c r="D13" s="108"/>
      <c r="E13" s="124"/>
      <c r="F13" s="94"/>
      <c r="G13" s="204"/>
      <c r="H13" s="20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row>
    <row r="14" spans="1:78" s="18" customFormat="1" ht="13" x14ac:dyDescent="0.3">
      <c r="A14" s="19" t="s">
        <v>11</v>
      </c>
      <c r="B14" s="20"/>
      <c r="C14" s="258"/>
      <c r="D14" s="259"/>
      <c r="E14" s="96"/>
      <c r="F14" s="96"/>
      <c r="G14" s="209">
        <f>SUM(G9:G12)</f>
        <v>53700</v>
      </c>
      <c r="H14" s="207">
        <f>SUM(H9:H13)</f>
        <v>55700</v>
      </c>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row>
    <row r="15" spans="1:78" s="18" customFormat="1" ht="13" x14ac:dyDescent="0.3">
      <c r="A15" s="42"/>
      <c r="C15" s="112"/>
      <c r="D15" s="97"/>
      <c r="E15" s="94"/>
      <c r="F15" s="94"/>
      <c r="G15" s="99"/>
      <c r="H15" s="204"/>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row>
    <row r="16" spans="1:78" s="18" customFormat="1" x14ac:dyDescent="0.25">
      <c r="A16" s="17"/>
      <c r="B16" s="17"/>
      <c r="C16" s="113"/>
      <c r="D16" s="108"/>
      <c r="E16" s="94"/>
      <c r="F16" s="94"/>
      <c r="G16" s="99"/>
      <c r="H16" s="204"/>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row>
    <row r="17" spans="1:83" s="36" customFormat="1" ht="33.65" customHeight="1" x14ac:dyDescent="0.3">
      <c r="A17" s="39" t="s">
        <v>12</v>
      </c>
      <c r="B17" s="40"/>
      <c r="C17" s="261" t="s">
        <v>13</v>
      </c>
      <c r="D17" s="262"/>
      <c r="E17" s="98" t="s">
        <v>14</v>
      </c>
      <c r="F17" s="98" t="s">
        <v>15</v>
      </c>
      <c r="G17" s="107" t="s">
        <v>5</v>
      </c>
      <c r="H17" s="20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row>
    <row r="18" spans="1:83" s="18" customFormat="1" x14ac:dyDescent="0.25">
      <c r="A18" s="17">
        <v>2.1</v>
      </c>
      <c r="B18" s="17" t="s">
        <v>16</v>
      </c>
      <c r="C18" s="254" t="s">
        <v>17</v>
      </c>
      <c r="D18" s="255"/>
      <c r="E18" s="196">
        <v>10</v>
      </c>
      <c r="F18" s="196">
        <f>G18/E18</f>
        <v>6500</v>
      </c>
      <c r="G18" s="204">
        <v>65000</v>
      </c>
      <c r="H18" s="206">
        <v>63000</v>
      </c>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row>
    <row r="19" spans="1:83" s="18" customFormat="1" x14ac:dyDescent="0.25">
      <c r="A19" s="17">
        <v>2.2000000000000002</v>
      </c>
      <c r="B19" s="17" t="s">
        <v>18</v>
      </c>
      <c r="C19" s="254" t="s">
        <v>19</v>
      </c>
      <c r="D19" s="255"/>
      <c r="E19" s="196">
        <v>6</v>
      </c>
      <c r="F19" s="196">
        <f t="shared" ref="F19:F23" si="0">G19/E19</f>
        <v>1500</v>
      </c>
      <c r="G19" s="204">
        <v>9000</v>
      </c>
      <c r="H19" s="204">
        <v>9000</v>
      </c>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row>
    <row r="20" spans="1:83" s="18" customFormat="1" x14ac:dyDescent="0.25">
      <c r="A20" s="17">
        <v>2.2999999999999998</v>
      </c>
      <c r="B20" s="17" t="s">
        <v>20</v>
      </c>
      <c r="C20" s="254" t="s">
        <v>21</v>
      </c>
      <c r="D20" s="255"/>
      <c r="E20" s="196">
        <v>5</v>
      </c>
      <c r="F20" s="196">
        <f t="shared" si="0"/>
        <v>5000</v>
      </c>
      <c r="G20" s="204">
        <v>25000</v>
      </c>
      <c r="H20" s="204">
        <v>25000</v>
      </c>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row>
    <row r="21" spans="1:83" s="18" customFormat="1" x14ac:dyDescent="0.25">
      <c r="A21" s="17">
        <v>2.4</v>
      </c>
      <c r="B21" s="17" t="s">
        <v>22</v>
      </c>
      <c r="C21" s="254" t="s">
        <v>23</v>
      </c>
      <c r="D21" s="255"/>
      <c r="E21" s="196">
        <v>2</v>
      </c>
      <c r="F21" s="196">
        <f t="shared" si="0"/>
        <v>2500</v>
      </c>
      <c r="G21" s="204">
        <v>5000</v>
      </c>
      <c r="H21" s="204">
        <v>5000</v>
      </c>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row>
    <row r="22" spans="1:83" s="18" customFormat="1" x14ac:dyDescent="0.25">
      <c r="A22" s="17">
        <v>2.5</v>
      </c>
      <c r="B22" s="17" t="s">
        <v>24</v>
      </c>
      <c r="C22" s="254" t="s">
        <v>25</v>
      </c>
      <c r="D22" s="255"/>
      <c r="E22" s="196">
        <v>1</v>
      </c>
      <c r="F22" s="196">
        <f t="shared" si="0"/>
        <v>5000</v>
      </c>
      <c r="G22" s="204">
        <v>5000</v>
      </c>
      <c r="H22" s="204">
        <v>5000</v>
      </c>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row>
    <row r="23" spans="1:83" s="18" customFormat="1" x14ac:dyDescent="0.25">
      <c r="A23" s="17">
        <v>2.6</v>
      </c>
      <c r="B23" s="17" t="s">
        <v>26</v>
      </c>
      <c r="C23" s="256" t="s">
        <v>25</v>
      </c>
      <c r="D23" s="257"/>
      <c r="E23" s="196">
        <v>1</v>
      </c>
      <c r="F23" s="196">
        <f t="shared" si="0"/>
        <v>2500</v>
      </c>
      <c r="G23" s="204">
        <v>2500</v>
      </c>
      <c r="H23" s="204">
        <v>2500</v>
      </c>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row>
    <row r="24" spans="1:83" s="18" customFormat="1" ht="13" x14ac:dyDescent="0.3">
      <c r="A24" s="19" t="s">
        <v>27</v>
      </c>
      <c r="B24" s="20"/>
      <c r="C24" s="258"/>
      <c r="D24" s="259"/>
      <c r="E24" s="96"/>
      <c r="F24" s="217"/>
      <c r="G24" s="209">
        <f>SUM(G18:G23)</f>
        <v>111500</v>
      </c>
      <c r="H24" s="209">
        <f>SUM(H18:H23)</f>
        <v>109500</v>
      </c>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row>
    <row r="25" spans="1:83" s="74" customFormat="1" ht="13" x14ac:dyDescent="0.3">
      <c r="A25" s="44"/>
      <c r="B25" s="44"/>
      <c r="C25" s="118"/>
      <c r="D25" s="102"/>
      <c r="E25" s="100"/>
      <c r="F25" s="218"/>
      <c r="G25" s="207">
        <f>G14+G24</f>
        <v>165200</v>
      </c>
      <c r="H25" s="207">
        <f>H14+H24</f>
        <v>165200</v>
      </c>
      <c r="CA25" s="37"/>
      <c r="CB25" s="37"/>
      <c r="CC25" s="37"/>
      <c r="CD25" s="37"/>
      <c r="CE25" s="37"/>
    </row>
    <row r="26" spans="1:83" s="74" customFormat="1" x14ac:dyDescent="0.25">
      <c r="C26" s="90"/>
      <c r="D26" s="90"/>
      <c r="E26" s="90"/>
      <c r="F26" s="90"/>
      <c r="G26" s="90"/>
      <c r="H26" s="200"/>
    </row>
    <row r="27" spans="1:83" s="74" customFormat="1" x14ac:dyDescent="0.25">
      <c r="C27" s="90"/>
      <c r="D27" s="90"/>
      <c r="E27" s="90"/>
      <c r="F27" s="90"/>
      <c r="G27" s="90"/>
      <c r="H27" s="200"/>
    </row>
    <row r="28" spans="1:83" s="74" customFormat="1" x14ac:dyDescent="0.25">
      <c r="C28" s="90"/>
      <c r="D28" s="90"/>
      <c r="E28" s="90"/>
      <c r="F28" s="90"/>
      <c r="G28" s="90"/>
      <c r="H28" s="200"/>
    </row>
    <row r="29" spans="1:83" s="74" customFormat="1" x14ac:dyDescent="0.25">
      <c r="C29" s="90"/>
      <c r="D29" s="90"/>
      <c r="E29" s="194"/>
      <c r="F29" s="90"/>
      <c r="G29" s="90"/>
      <c r="H29" s="200"/>
    </row>
    <row r="30" spans="1:83" s="74" customFormat="1" x14ac:dyDescent="0.25">
      <c r="C30" s="90"/>
      <c r="D30" s="90"/>
      <c r="E30" s="194"/>
      <c r="F30" s="90"/>
      <c r="G30" s="90"/>
      <c r="H30" s="200"/>
    </row>
    <row r="31" spans="1:83" s="74" customFormat="1" x14ac:dyDescent="0.25">
      <c r="C31" s="90"/>
      <c r="D31" s="90"/>
      <c r="E31" s="194"/>
      <c r="F31" s="90"/>
      <c r="G31" s="90"/>
      <c r="H31" s="200"/>
    </row>
    <row r="32" spans="1:83" s="74" customFormat="1" x14ac:dyDescent="0.25">
      <c r="C32" s="90"/>
      <c r="D32" s="90"/>
      <c r="E32" s="194"/>
      <c r="F32" s="90"/>
      <c r="G32" s="90"/>
      <c r="H32" s="200"/>
    </row>
    <row r="33" spans="3:8" s="74" customFormat="1" x14ac:dyDescent="0.25">
      <c r="C33" s="90"/>
      <c r="D33" s="90"/>
      <c r="E33" s="90"/>
      <c r="F33" s="90"/>
      <c r="G33" s="90"/>
      <c r="H33" s="200"/>
    </row>
    <row r="34" spans="3:8" s="74" customFormat="1" x14ac:dyDescent="0.25">
      <c r="C34" s="90"/>
      <c r="D34" s="90"/>
      <c r="E34" s="90"/>
      <c r="F34" s="90"/>
      <c r="G34" s="90"/>
      <c r="H34" s="200"/>
    </row>
    <row r="35" spans="3:8" s="74" customFormat="1" x14ac:dyDescent="0.25">
      <c r="C35" s="90"/>
      <c r="D35" s="90"/>
      <c r="E35" s="90"/>
      <c r="F35" s="90"/>
      <c r="G35" s="90"/>
      <c r="H35" s="200"/>
    </row>
    <row r="36" spans="3:8" s="74" customFormat="1" x14ac:dyDescent="0.25">
      <c r="C36" s="90"/>
      <c r="D36" s="90"/>
      <c r="E36" s="90"/>
      <c r="F36" s="90"/>
      <c r="G36" s="90"/>
      <c r="H36" s="200"/>
    </row>
    <row r="37" spans="3:8" s="74" customFormat="1" x14ac:dyDescent="0.25">
      <c r="C37" s="90"/>
      <c r="D37" s="90"/>
      <c r="E37" s="90"/>
      <c r="F37" s="90"/>
      <c r="G37" s="90"/>
      <c r="H37" s="200"/>
    </row>
    <row r="38" spans="3:8" s="74" customFormat="1" x14ac:dyDescent="0.25">
      <c r="C38" s="90"/>
      <c r="D38" s="90"/>
      <c r="E38" s="90"/>
      <c r="F38" s="90"/>
      <c r="G38" s="90"/>
      <c r="H38" s="200"/>
    </row>
    <row r="39" spans="3:8" s="74" customFormat="1" x14ac:dyDescent="0.25">
      <c r="C39" s="90"/>
      <c r="D39" s="90"/>
      <c r="E39" s="90"/>
      <c r="F39" s="90"/>
      <c r="G39" s="90"/>
      <c r="H39" s="200"/>
    </row>
    <row r="40" spans="3:8" s="74" customFormat="1" x14ac:dyDescent="0.25">
      <c r="C40" s="90"/>
      <c r="D40" s="90"/>
      <c r="E40" s="90"/>
      <c r="F40" s="90"/>
      <c r="G40" s="90"/>
      <c r="H40" s="200"/>
    </row>
    <row r="41" spans="3:8" s="74" customFormat="1" x14ac:dyDescent="0.25">
      <c r="C41" s="90"/>
      <c r="D41" s="90"/>
      <c r="E41" s="90"/>
      <c r="F41" s="90"/>
      <c r="G41" s="90"/>
      <c r="H41" s="200"/>
    </row>
    <row r="42" spans="3:8" s="74" customFormat="1" x14ac:dyDescent="0.25">
      <c r="C42" s="90"/>
      <c r="D42" s="90"/>
      <c r="E42" s="90"/>
      <c r="F42" s="90"/>
      <c r="G42" s="90"/>
      <c r="H42" s="200"/>
    </row>
    <row r="43" spans="3:8" s="74" customFormat="1" x14ac:dyDescent="0.25">
      <c r="C43" s="90"/>
      <c r="D43" s="90"/>
      <c r="E43" s="90"/>
      <c r="F43" s="90"/>
      <c r="G43" s="90"/>
      <c r="H43" s="200"/>
    </row>
    <row r="44" spans="3:8" s="74" customFormat="1" x14ac:dyDescent="0.25">
      <c r="C44" s="90"/>
      <c r="D44" s="90"/>
      <c r="E44" s="90"/>
      <c r="F44" s="90"/>
      <c r="G44" s="90"/>
      <c r="H44" s="200"/>
    </row>
    <row r="45" spans="3:8" s="74" customFormat="1" x14ac:dyDescent="0.25">
      <c r="C45" s="90"/>
      <c r="D45" s="90"/>
      <c r="E45" s="90"/>
      <c r="F45" s="90"/>
      <c r="G45" s="90"/>
      <c r="H45" s="200"/>
    </row>
    <row r="46" spans="3:8" s="74" customFormat="1" x14ac:dyDescent="0.25">
      <c r="C46" s="90"/>
      <c r="D46" s="90"/>
      <c r="E46" s="90"/>
      <c r="F46" s="90"/>
      <c r="G46" s="90"/>
      <c r="H46" s="200"/>
    </row>
    <row r="47" spans="3:8" s="74" customFormat="1" x14ac:dyDescent="0.25">
      <c r="C47" s="90"/>
      <c r="D47" s="90"/>
      <c r="E47" s="90"/>
      <c r="F47" s="90"/>
      <c r="G47" s="90"/>
      <c r="H47" s="200"/>
    </row>
    <row r="48" spans="3:8" s="74" customFormat="1" x14ac:dyDescent="0.25">
      <c r="C48" s="90"/>
      <c r="D48" s="90"/>
      <c r="E48" s="90"/>
      <c r="F48" s="90"/>
      <c r="G48" s="90"/>
      <c r="H48" s="200"/>
    </row>
    <row r="49" spans="3:8" s="74" customFormat="1" x14ac:dyDescent="0.25">
      <c r="C49" s="90"/>
      <c r="D49" s="90"/>
      <c r="E49" s="90"/>
      <c r="F49" s="90"/>
      <c r="G49" s="90"/>
      <c r="H49" s="200"/>
    </row>
    <row r="50" spans="3:8" s="74" customFormat="1" x14ac:dyDescent="0.25">
      <c r="C50" s="90"/>
      <c r="D50" s="90"/>
      <c r="E50" s="90"/>
      <c r="F50" s="90"/>
      <c r="G50" s="90"/>
      <c r="H50" s="200"/>
    </row>
    <row r="51" spans="3:8" s="74" customFormat="1" x14ac:dyDescent="0.25">
      <c r="C51" s="90"/>
      <c r="D51" s="90"/>
      <c r="E51" s="90"/>
      <c r="F51" s="90"/>
      <c r="G51" s="90"/>
      <c r="H51" s="200"/>
    </row>
    <row r="52" spans="3:8" s="74" customFormat="1" x14ac:dyDescent="0.25">
      <c r="C52" s="90"/>
      <c r="D52" s="90"/>
      <c r="E52" s="90"/>
      <c r="F52" s="90"/>
      <c r="G52" s="90"/>
      <c r="H52" s="200"/>
    </row>
    <row r="53" spans="3:8" s="74" customFormat="1" x14ac:dyDescent="0.25">
      <c r="C53" s="90"/>
      <c r="D53" s="90"/>
      <c r="E53" s="90"/>
      <c r="F53" s="90"/>
      <c r="G53" s="90"/>
      <c r="H53" s="200"/>
    </row>
    <row r="54" spans="3:8" s="74" customFormat="1" x14ac:dyDescent="0.25">
      <c r="C54" s="90"/>
      <c r="D54" s="90"/>
      <c r="E54" s="90"/>
      <c r="F54" s="90"/>
      <c r="G54" s="90"/>
      <c r="H54" s="200"/>
    </row>
    <row r="55" spans="3:8" s="74" customFormat="1" x14ac:dyDescent="0.25">
      <c r="C55" s="90"/>
      <c r="D55" s="90"/>
      <c r="E55" s="90"/>
      <c r="F55" s="90"/>
      <c r="G55" s="90"/>
      <c r="H55" s="200"/>
    </row>
    <row r="56" spans="3:8" s="74" customFormat="1" x14ac:dyDescent="0.25">
      <c r="C56" s="90"/>
      <c r="D56" s="90"/>
      <c r="E56" s="90"/>
      <c r="F56" s="90"/>
      <c r="G56" s="90"/>
      <c r="H56" s="200"/>
    </row>
    <row r="57" spans="3:8" s="74" customFormat="1" x14ac:dyDescent="0.25">
      <c r="C57" s="90"/>
      <c r="D57" s="90"/>
      <c r="E57" s="90"/>
      <c r="F57" s="90"/>
      <c r="G57" s="90"/>
      <c r="H57" s="200"/>
    </row>
    <row r="58" spans="3:8" s="74" customFormat="1" x14ac:dyDescent="0.25">
      <c r="C58" s="90"/>
      <c r="D58" s="90"/>
      <c r="E58" s="90"/>
      <c r="F58" s="90"/>
      <c r="G58" s="90"/>
      <c r="H58" s="200"/>
    </row>
    <row r="59" spans="3:8" s="74" customFormat="1" x14ac:dyDescent="0.25">
      <c r="C59" s="90"/>
      <c r="D59" s="90"/>
      <c r="E59" s="90"/>
      <c r="F59" s="90"/>
      <c r="G59" s="90"/>
      <c r="H59" s="200"/>
    </row>
    <row r="60" spans="3:8" s="74" customFormat="1" x14ac:dyDescent="0.25">
      <c r="C60" s="90"/>
      <c r="D60" s="90"/>
      <c r="E60" s="90"/>
      <c r="F60" s="90"/>
      <c r="G60" s="90"/>
      <c r="H60" s="200"/>
    </row>
    <row r="61" spans="3:8" s="74" customFormat="1" x14ac:dyDescent="0.25">
      <c r="C61" s="90"/>
      <c r="D61" s="90"/>
      <c r="E61" s="90"/>
      <c r="F61" s="90"/>
      <c r="G61" s="90"/>
      <c r="H61" s="200"/>
    </row>
    <row r="62" spans="3:8" s="74" customFormat="1" x14ac:dyDescent="0.25">
      <c r="C62" s="90"/>
      <c r="D62" s="90"/>
      <c r="E62" s="90"/>
      <c r="F62" s="90"/>
      <c r="G62" s="90"/>
      <c r="H62" s="200"/>
    </row>
    <row r="63" spans="3:8" s="74" customFormat="1" x14ac:dyDescent="0.25">
      <c r="C63" s="90"/>
      <c r="D63" s="90"/>
      <c r="E63" s="90"/>
      <c r="F63" s="90"/>
      <c r="G63" s="90"/>
      <c r="H63" s="200"/>
    </row>
    <row r="64" spans="3:8" s="74" customFormat="1" x14ac:dyDescent="0.25">
      <c r="C64" s="90"/>
      <c r="D64" s="90"/>
      <c r="E64" s="90"/>
      <c r="F64" s="90"/>
      <c r="G64" s="90"/>
      <c r="H64" s="200"/>
    </row>
    <row r="65" spans="3:8" s="74" customFormat="1" x14ac:dyDescent="0.25">
      <c r="C65" s="90"/>
      <c r="D65" s="90"/>
      <c r="E65" s="90"/>
      <c r="F65" s="90"/>
      <c r="G65" s="90"/>
      <c r="H65" s="200"/>
    </row>
    <row r="66" spans="3:8" s="74" customFormat="1" x14ac:dyDescent="0.25">
      <c r="C66" s="90"/>
      <c r="D66" s="90"/>
      <c r="E66" s="90"/>
      <c r="F66" s="90"/>
      <c r="G66" s="90"/>
      <c r="H66" s="200"/>
    </row>
    <row r="67" spans="3:8" s="74" customFormat="1" x14ac:dyDescent="0.25">
      <c r="C67" s="90"/>
      <c r="D67" s="90"/>
      <c r="E67" s="90"/>
      <c r="F67" s="90"/>
      <c r="G67" s="90"/>
      <c r="H67" s="200"/>
    </row>
    <row r="68" spans="3:8" s="74" customFormat="1" x14ac:dyDescent="0.25">
      <c r="C68" s="90"/>
      <c r="D68" s="90"/>
      <c r="E68" s="90"/>
      <c r="F68" s="90"/>
      <c r="G68" s="90"/>
      <c r="H68" s="200"/>
    </row>
    <row r="69" spans="3:8" s="74" customFormat="1" x14ac:dyDescent="0.25">
      <c r="C69" s="90"/>
      <c r="D69" s="90"/>
      <c r="E69" s="90"/>
      <c r="F69" s="90"/>
      <c r="G69" s="90"/>
      <c r="H69" s="200"/>
    </row>
    <row r="70" spans="3:8" s="74" customFormat="1" x14ac:dyDescent="0.25">
      <c r="C70" s="90"/>
      <c r="D70" s="90"/>
      <c r="E70" s="90"/>
      <c r="F70" s="90"/>
      <c r="G70" s="90"/>
      <c r="H70" s="200"/>
    </row>
    <row r="71" spans="3:8" s="74" customFormat="1" x14ac:dyDescent="0.25">
      <c r="C71" s="90"/>
      <c r="D71" s="90"/>
      <c r="E71" s="90"/>
      <c r="F71" s="90"/>
      <c r="G71" s="90"/>
      <c r="H71" s="200"/>
    </row>
    <row r="72" spans="3:8" s="74" customFormat="1" x14ac:dyDescent="0.25">
      <c r="C72" s="90"/>
      <c r="D72" s="90"/>
      <c r="E72" s="90"/>
      <c r="F72" s="90"/>
      <c r="G72" s="90"/>
      <c r="H72" s="200"/>
    </row>
    <row r="73" spans="3:8" s="74" customFormat="1" x14ac:dyDescent="0.25">
      <c r="C73" s="90"/>
      <c r="D73" s="90"/>
      <c r="E73" s="90"/>
      <c r="F73" s="90"/>
      <c r="G73" s="90"/>
      <c r="H73" s="200"/>
    </row>
    <row r="74" spans="3:8" s="74" customFormat="1" x14ac:dyDescent="0.25">
      <c r="C74" s="90"/>
      <c r="D74" s="90"/>
      <c r="E74" s="90"/>
      <c r="F74" s="90"/>
      <c r="G74" s="90"/>
      <c r="H74" s="200"/>
    </row>
    <row r="75" spans="3:8" s="74" customFormat="1" x14ac:dyDescent="0.25">
      <c r="C75" s="90"/>
      <c r="D75" s="90"/>
      <c r="E75" s="90"/>
      <c r="F75" s="90"/>
      <c r="G75" s="90"/>
      <c r="H75" s="200"/>
    </row>
    <row r="76" spans="3:8" s="74" customFormat="1" x14ac:dyDescent="0.25">
      <c r="C76" s="90"/>
      <c r="D76" s="90"/>
      <c r="E76" s="90"/>
      <c r="F76" s="90"/>
      <c r="G76" s="90"/>
      <c r="H76" s="200"/>
    </row>
    <row r="77" spans="3:8" s="74" customFormat="1" x14ac:dyDescent="0.25">
      <c r="C77" s="90"/>
      <c r="D77" s="90"/>
      <c r="E77" s="90"/>
      <c r="F77" s="90"/>
      <c r="G77" s="90"/>
      <c r="H77" s="200"/>
    </row>
    <row r="78" spans="3:8" s="74" customFormat="1" x14ac:dyDescent="0.25">
      <c r="C78" s="90"/>
      <c r="D78" s="90"/>
      <c r="E78" s="90"/>
      <c r="F78" s="90"/>
      <c r="G78" s="90"/>
      <c r="H78" s="200"/>
    </row>
    <row r="79" spans="3:8" s="74" customFormat="1" x14ac:dyDescent="0.25">
      <c r="C79" s="90"/>
      <c r="D79" s="90"/>
      <c r="E79" s="90"/>
      <c r="F79" s="90"/>
      <c r="G79" s="90"/>
      <c r="H79" s="200"/>
    </row>
    <row r="80" spans="3:8" s="74" customFormat="1" x14ac:dyDescent="0.25">
      <c r="C80" s="90"/>
      <c r="D80" s="90"/>
      <c r="E80" s="90"/>
      <c r="F80" s="90"/>
      <c r="G80" s="90"/>
      <c r="H80" s="200"/>
    </row>
    <row r="81" spans="3:8" s="74" customFormat="1" x14ac:dyDescent="0.25">
      <c r="C81" s="90"/>
      <c r="D81" s="90"/>
      <c r="E81" s="90"/>
      <c r="F81" s="90"/>
      <c r="G81" s="90"/>
      <c r="H81" s="200"/>
    </row>
    <row r="82" spans="3:8" s="74" customFormat="1" x14ac:dyDescent="0.25">
      <c r="C82" s="90"/>
      <c r="D82" s="90"/>
      <c r="E82" s="90"/>
      <c r="F82" s="90"/>
      <c r="G82" s="90"/>
      <c r="H82" s="200"/>
    </row>
    <row r="83" spans="3:8" s="74" customFormat="1" x14ac:dyDescent="0.25">
      <c r="C83" s="90"/>
      <c r="D83" s="90"/>
      <c r="E83" s="90"/>
      <c r="F83" s="90"/>
      <c r="G83" s="90"/>
      <c r="H83" s="200"/>
    </row>
    <row r="84" spans="3:8" s="74" customFormat="1" x14ac:dyDescent="0.25">
      <c r="C84" s="90"/>
      <c r="D84" s="90"/>
      <c r="E84" s="90"/>
      <c r="F84" s="90"/>
      <c r="G84" s="90"/>
      <c r="H84" s="200"/>
    </row>
    <row r="85" spans="3:8" s="74" customFormat="1" x14ac:dyDescent="0.25">
      <c r="C85" s="90"/>
      <c r="D85" s="90"/>
      <c r="E85" s="90"/>
      <c r="F85" s="90"/>
      <c r="G85" s="90"/>
      <c r="H85" s="200"/>
    </row>
    <row r="86" spans="3:8" s="74" customFormat="1" x14ac:dyDescent="0.25">
      <c r="C86" s="90"/>
      <c r="D86" s="90"/>
      <c r="E86" s="90"/>
      <c r="F86" s="90"/>
      <c r="G86" s="90"/>
      <c r="H86" s="200"/>
    </row>
    <row r="87" spans="3:8" s="74" customFormat="1" x14ac:dyDescent="0.25">
      <c r="C87" s="90"/>
      <c r="D87" s="90"/>
      <c r="E87" s="90"/>
      <c r="F87" s="90"/>
      <c r="G87" s="90"/>
      <c r="H87" s="200"/>
    </row>
    <row r="88" spans="3:8" s="74" customFormat="1" x14ac:dyDescent="0.25">
      <c r="C88" s="90"/>
      <c r="D88" s="90"/>
      <c r="E88" s="90"/>
      <c r="F88" s="90"/>
      <c r="G88" s="90"/>
      <c r="H88" s="200"/>
    </row>
    <row r="89" spans="3:8" s="74" customFormat="1" x14ac:dyDescent="0.25">
      <c r="C89" s="90"/>
      <c r="D89" s="90"/>
      <c r="E89" s="90"/>
      <c r="F89" s="90"/>
      <c r="G89" s="90"/>
      <c r="H89" s="200"/>
    </row>
    <row r="90" spans="3:8" s="74" customFormat="1" x14ac:dyDescent="0.25">
      <c r="C90" s="90"/>
      <c r="D90" s="90"/>
      <c r="E90" s="90"/>
      <c r="F90" s="90"/>
      <c r="G90" s="90"/>
      <c r="H90" s="200"/>
    </row>
    <row r="91" spans="3:8" s="74" customFormat="1" x14ac:dyDescent="0.25">
      <c r="C91" s="90"/>
      <c r="D91" s="90"/>
      <c r="E91" s="90"/>
      <c r="F91" s="90"/>
      <c r="G91" s="90"/>
      <c r="H91" s="200"/>
    </row>
    <row r="92" spans="3:8" s="74" customFormat="1" x14ac:dyDescent="0.25">
      <c r="C92" s="90"/>
      <c r="D92" s="90"/>
      <c r="E92" s="90"/>
      <c r="F92" s="90"/>
      <c r="G92" s="90"/>
      <c r="H92" s="200"/>
    </row>
    <row r="93" spans="3:8" s="74" customFormat="1" x14ac:dyDescent="0.25">
      <c r="C93" s="90"/>
      <c r="D93" s="90"/>
      <c r="E93" s="90"/>
      <c r="F93" s="90"/>
      <c r="G93" s="90"/>
      <c r="H93" s="200"/>
    </row>
    <row r="94" spans="3:8" s="74" customFormat="1" x14ac:dyDescent="0.25">
      <c r="C94" s="90"/>
      <c r="D94" s="90"/>
      <c r="E94" s="90"/>
      <c r="F94" s="90"/>
      <c r="G94" s="90"/>
      <c r="H94" s="200"/>
    </row>
    <row r="95" spans="3:8" s="74" customFormat="1" x14ac:dyDescent="0.25">
      <c r="C95" s="90"/>
      <c r="D95" s="90"/>
      <c r="E95" s="90"/>
      <c r="F95" s="90"/>
      <c r="G95" s="90"/>
      <c r="H95" s="200"/>
    </row>
    <row r="96" spans="3:8" s="74" customFormat="1" x14ac:dyDescent="0.25">
      <c r="C96" s="90"/>
      <c r="D96" s="90"/>
      <c r="E96" s="90"/>
      <c r="F96" s="90"/>
      <c r="G96" s="90"/>
      <c r="H96" s="200"/>
    </row>
    <row r="97" spans="3:8" s="74" customFormat="1" x14ac:dyDescent="0.25">
      <c r="C97" s="90"/>
      <c r="D97" s="90"/>
      <c r="E97" s="90"/>
      <c r="F97" s="90"/>
      <c r="G97" s="90"/>
      <c r="H97" s="200"/>
    </row>
    <row r="98" spans="3:8" s="74" customFormat="1" x14ac:dyDescent="0.25">
      <c r="C98" s="90"/>
      <c r="D98" s="90"/>
      <c r="E98" s="90"/>
      <c r="F98" s="90"/>
      <c r="G98" s="90"/>
      <c r="H98" s="200"/>
    </row>
    <row r="99" spans="3:8" s="74" customFormat="1" x14ac:dyDescent="0.25">
      <c r="C99" s="90"/>
      <c r="D99" s="90"/>
      <c r="E99" s="90"/>
      <c r="F99" s="90"/>
      <c r="G99" s="90"/>
      <c r="H99" s="200"/>
    </row>
    <row r="100" spans="3:8" s="74" customFormat="1" x14ac:dyDescent="0.25">
      <c r="C100" s="90"/>
      <c r="D100" s="90"/>
      <c r="E100" s="90"/>
      <c r="F100" s="90"/>
      <c r="G100" s="90"/>
      <c r="H100" s="200"/>
    </row>
    <row r="101" spans="3:8" s="74" customFormat="1" x14ac:dyDescent="0.25">
      <c r="C101" s="90"/>
      <c r="D101" s="90"/>
      <c r="E101" s="90"/>
      <c r="F101" s="90"/>
      <c r="G101" s="90"/>
      <c r="H101" s="200"/>
    </row>
    <row r="102" spans="3:8" s="74" customFormat="1" x14ac:dyDescent="0.25">
      <c r="C102" s="90"/>
      <c r="D102" s="90"/>
      <c r="E102" s="90"/>
      <c r="F102" s="90"/>
      <c r="G102" s="90"/>
      <c r="H102" s="200"/>
    </row>
    <row r="103" spans="3:8" s="74" customFormat="1" x14ac:dyDescent="0.25">
      <c r="C103" s="90"/>
      <c r="D103" s="90"/>
      <c r="E103" s="90"/>
      <c r="F103" s="90"/>
      <c r="G103" s="90"/>
      <c r="H103" s="200"/>
    </row>
    <row r="104" spans="3:8" s="74" customFormat="1" x14ac:dyDescent="0.25">
      <c r="C104" s="90"/>
      <c r="D104" s="90"/>
      <c r="E104" s="90"/>
      <c r="F104" s="90"/>
      <c r="G104" s="90"/>
      <c r="H104" s="200"/>
    </row>
    <row r="105" spans="3:8" s="74" customFormat="1" x14ac:dyDescent="0.25">
      <c r="C105" s="90"/>
      <c r="D105" s="90"/>
      <c r="E105" s="90"/>
      <c r="F105" s="90"/>
      <c r="G105" s="90"/>
      <c r="H105" s="200"/>
    </row>
    <row r="106" spans="3:8" s="74" customFormat="1" x14ac:dyDescent="0.25">
      <c r="C106" s="90"/>
      <c r="D106" s="90"/>
      <c r="E106" s="90"/>
      <c r="F106" s="90"/>
      <c r="G106" s="90"/>
      <c r="H106" s="200"/>
    </row>
    <row r="107" spans="3:8" s="74" customFormat="1" x14ac:dyDescent="0.25">
      <c r="C107" s="90"/>
      <c r="D107" s="90"/>
      <c r="E107" s="90"/>
      <c r="F107" s="90"/>
      <c r="G107" s="90"/>
      <c r="H107" s="200"/>
    </row>
    <row r="108" spans="3:8" s="74" customFormat="1" x14ac:dyDescent="0.25">
      <c r="C108" s="90"/>
      <c r="D108" s="90"/>
      <c r="E108" s="90"/>
      <c r="F108" s="90"/>
      <c r="G108" s="90"/>
      <c r="H108" s="200"/>
    </row>
    <row r="109" spans="3:8" s="74" customFormat="1" x14ac:dyDescent="0.25">
      <c r="C109" s="90"/>
      <c r="D109" s="90"/>
      <c r="E109" s="90"/>
      <c r="F109" s="90"/>
      <c r="G109" s="90"/>
      <c r="H109" s="200"/>
    </row>
    <row r="110" spans="3:8" s="74" customFormat="1" x14ac:dyDescent="0.25">
      <c r="C110" s="90"/>
      <c r="D110" s="90"/>
      <c r="E110" s="90"/>
      <c r="F110" s="90"/>
      <c r="G110" s="90"/>
      <c r="H110" s="200"/>
    </row>
    <row r="111" spans="3:8" s="74" customFormat="1" x14ac:dyDescent="0.25">
      <c r="C111" s="90"/>
      <c r="D111" s="90"/>
      <c r="E111" s="90"/>
      <c r="F111" s="90"/>
      <c r="G111" s="90"/>
      <c r="H111" s="200"/>
    </row>
    <row r="112" spans="3:8" s="74" customFormat="1" x14ac:dyDescent="0.25">
      <c r="C112" s="90"/>
      <c r="D112" s="90"/>
      <c r="E112" s="90"/>
      <c r="F112" s="90"/>
      <c r="G112" s="90"/>
      <c r="H112" s="200"/>
    </row>
    <row r="113" spans="3:8" s="74" customFormat="1" x14ac:dyDescent="0.25">
      <c r="C113" s="90"/>
      <c r="D113" s="90"/>
      <c r="E113" s="90"/>
      <c r="F113" s="90"/>
      <c r="G113" s="90"/>
      <c r="H113" s="200"/>
    </row>
    <row r="114" spans="3:8" s="74" customFormat="1" x14ac:dyDescent="0.25">
      <c r="C114" s="90"/>
      <c r="D114" s="90"/>
      <c r="E114" s="90"/>
      <c r="F114" s="90"/>
      <c r="G114" s="90"/>
      <c r="H114" s="200"/>
    </row>
    <row r="115" spans="3:8" s="74" customFormat="1" x14ac:dyDescent="0.25">
      <c r="C115" s="90"/>
      <c r="D115" s="90"/>
      <c r="E115" s="90"/>
      <c r="F115" s="90"/>
      <c r="G115" s="90"/>
      <c r="H115" s="200"/>
    </row>
    <row r="116" spans="3:8" s="74" customFormat="1" x14ac:dyDescent="0.25">
      <c r="C116" s="90"/>
      <c r="D116" s="90"/>
      <c r="E116" s="90"/>
      <c r="F116" s="90"/>
      <c r="G116" s="90"/>
      <c r="H116" s="200"/>
    </row>
    <row r="117" spans="3:8" s="74" customFormat="1" x14ac:dyDescent="0.25">
      <c r="C117" s="90"/>
      <c r="D117" s="90"/>
      <c r="E117" s="90"/>
      <c r="F117" s="90"/>
      <c r="G117" s="90"/>
      <c r="H117" s="200"/>
    </row>
    <row r="118" spans="3:8" s="74" customFormat="1" x14ac:dyDescent="0.25">
      <c r="C118" s="90"/>
      <c r="D118" s="90"/>
      <c r="E118" s="90"/>
      <c r="F118" s="90"/>
      <c r="G118" s="90"/>
      <c r="H118" s="200"/>
    </row>
    <row r="119" spans="3:8" s="74" customFormat="1" x14ac:dyDescent="0.25">
      <c r="C119" s="90"/>
      <c r="D119" s="90"/>
      <c r="E119" s="90"/>
      <c r="F119" s="90"/>
      <c r="G119" s="90"/>
      <c r="H119" s="200"/>
    </row>
    <row r="120" spans="3:8" s="74" customFormat="1" x14ac:dyDescent="0.25">
      <c r="C120" s="90"/>
      <c r="D120" s="90"/>
      <c r="E120" s="90"/>
      <c r="F120" s="90"/>
      <c r="G120" s="90"/>
      <c r="H120" s="200"/>
    </row>
    <row r="121" spans="3:8" s="74" customFormat="1" x14ac:dyDescent="0.25">
      <c r="C121" s="90"/>
      <c r="D121" s="90"/>
      <c r="E121" s="90"/>
      <c r="F121" s="90"/>
      <c r="G121" s="90"/>
      <c r="H121" s="200"/>
    </row>
    <row r="122" spans="3:8" s="74" customFormat="1" x14ac:dyDescent="0.25">
      <c r="C122" s="90"/>
      <c r="D122" s="90"/>
      <c r="E122" s="90"/>
      <c r="F122" s="90"/>
      <c r="G122" s="90"/>
      <c r="H122" s="200"/>
    </row>
    <row r="123" spans="3:8" s="74" customFormat="1" x14ac:dyDescent="0.25">
      <c r="C123" s="90"/>
      <c r="D123" s="90"/>
      <c r="E123" s="90"/>
      <c r="F123" s="90"/>
      <c r="G123" s="90"/>
      <c r="H123" s="200"/>
    </row>
    <row r="124" spans="3:8" s="74" customFormat="1" x14ac:dyDescent="0.25">
      <c r="C124" s="90"/>
      <c r="D124" s="90"/>
      <c r="E124" s="90"/>
      <c r="F124" s="90"/>
      <c r="G124" s="90"/>
      <c r="H124" s="200"/>
    </row>
    <row r="125" spans="3:8" s="74" customFormat="1" x14ac:dyDescent="0.25">
      <c r="C125" s="90"/>
      <c r="D125" s="90"/>
      <c r="E125" s="90"/>
      <c r="F125" s="90"/>
      <c r="G125" s="90"/>
      <c r="H125" s="200"/>
    </row>
    <row r="126" spans="3:8" s="74" customFormat="1" x14ac:dyDescent="0.25">
      <c r="C126" s="90"/>
      <c r="D126" s="90"/>
      <c r="E126" s="90"/>
      <c r="F126" s="90"/>
      <c r="G126" s="90"/>
      <c r="H126" s="200"/>
    </row>
    <row r="127" spans="3:8" s="74" customFormat="1" x14ac:dyDescent="0.25">
      <c r="C127" s="90"/>
      <c r="D127" s="90"/>
      <c r="E127" s="90"/>
      <c r="F127" s="90"/>
      <c r="G127" s="90"/>
      <c r="H127" s="200"/>
    </row>
    <row r="128" spans="3:8" s="74" customFormat="1" x14ac:dyDescent="0.25">
      <c r="C128" s="90"/>
      <c r="D128" s="90"/>
      <c r="E128" s="90"/>
      <c r="F128" s="90"/>
      <c r="G128" s="90"/>
      <c r="H128" s="200"/>
    </row>
    <row r="129" spans="3:8" s="74" customFormat="1" x14ac:dyDescent="0.25">
      <c r="C129" s="90"/>
      <c r="D129" s="90"/>
      <c r="E129" s="90"/>
      <c r="F129" s="90"/>
      <c r="G129" s="90"/>
      <c r="H129" s="200"/>
    </row>
    <row r="130" spans="3:8" s="74" customFormat="1" x14ac:dyDescent="0.25">
      <c r="C130" s="90"/>
      <c r="D130" s="90"/>
      <c r="E130" s="90"/>
      <c r="F130" s="90"/>
      <c r="G130" s="90"/>
      <c r="H130" s="200"/>
    </row>
    <row r="131" spans="3:8" s="74" customFormat="1" x14ac:dyDescent="0.25">
      <c r="C131" s="90"/>
      <c r="D131" s="90"/>
      <c r="E131" s="90"/>
      <c r="F131" s="90"/>
      <c r="G131" s="90"/>
      <c r="H131" s="200"/>
    </row>
    <row r="132" spans="3:8" s="74" customFormat="1" x14ac:dyDescent="0.25">
      <c r="C132" s="90"/>
      <c r="D132" s="90"/>
      <c r="E132" s="90"/>
      <c r="F132" s="90"/>
      <c r="G132" s="90"/>
      <c r="H132" s="200"/>
    </row>
    <row r="133" spans="3:8" s="74" customFormat="1" x14ac:dyDescent="0.25">
      <c r="C133" s="90"/>
      <c r="D133" s="90"/>
      <c r="E133" s="90"/>
      <c r="F133" s="90"/>
      <c r="G133" s="90"/>
      <c r="H133" s="200"/>
    </row>
    <row r="134" spans="3:8" s="74" customFormat="1" x14ac:dyDescent="0.25">
      <c r="C134" s="90"/>
      <c r="D134" s="90"/>
      <c r="E134" s="90"/>
      <c r="F134" s="90"/>
      <c r="G134" s="90"/>
      <c r="H134" s="200"/>
    </row>
    <row r="135" spans="3:8" s="74" customFormat="1" x14ac:dyDescent="0.25">
      <c r="C135" s="90"/>
      <c r="D135" s="90"/>
      <c r="E135" s="90"/>
      <c r="F135" s="90"/>
      <c r="G135" s="90"/>
      <c r="H135" s="200"/>
    </row>
    <row r="136" spans="3:8" s="74" customFormat="1" x14ac:dyDescent="0.25">
      <c r="C136" s="90"/>
      <c r="D136" s="90"/>
      <c r="E136" s="90"/>
      <c r="F136" s="90"/>
      <c r="G136" s="90"/>
      <c r="H136" s="200"/>
    </row>
    <row r="137" spans="3:8" s="74" customFormat="1" x14ac:dyDescent="0.25">
      <c r="C137" s="90"/>
      <c r="D137" s="90"/>
      <c r="E137" s="90"/>
      <c r="F137" s="90"/>
      <c r="G137" s="90"/>
      <c r="H137" s="200"/>
    </row>
    <row r="138" spans="3:8" s="74" customFormat="1" x14ac:dyDescent="0.25">
      <c r="C138" s="90"/>
      <c r="D138" s="90"/>
      <c r="E138" s="90"/>
      <c r="F138" s="90"/>
      <c r="G138" s="90"/>
      <c r="H138" s="200"/>
    </row>
    <row r="139" spans="3:8" s="74" customFormat="1" x14ac:dyDescent="0.25">
      <c r="C139" s="90"/>
      <c r="D139" s="90"/>
      <c r="E139" s="90"/>
      <c r="F139" s="90"/>
      <c r="G139" s="90"/>
      <c r="H139" s="200"/>
    </row>
    <row r="140" spans="3:8" s="74" customFormat="1" x14ac:dyDescent="0.25">
      <c r="C140" s="90"/>
      <c r="D140" s="90"/>
      <c r="E140" s="90"/>
      <c r="F140" s="90"/>
      <c r="G140" s="90"/>
      <c r="H140" s="200"/>
    </row>
    <row r="141" spans="3:8" s="74" customFormat="1" x14ac:dyDescent="0.25">
      <c r="C141" s="90"/>
      <c r="D141" s="90"/>
      <c r="E141" s="90"/>
      <c r="F141" s="90"/>
      <c r="G141" s="90"/>
      <c r="H141" s="200"/>
    </row>
    <row r="142" spans="3:8" s="74" customFormat="1" x14ac:dyDescent="0.25">
      <c r="C142" s="90"/>
      <c r="D142" s="90"/>
      <c r="E142" s="90"/>
      <c r="F142" s="90"/>
      <c r="G142" s="90"/>
      <c r="H142" s="200"/>
    </row>
    <row r="143" spans="3:8" s="74" customFormat="1" x14ac:dyDescent="0.25">
      <c r="C143" s="90"/>
      <c r="D143" s="90"/>
      <c r="E143" s="90"/>
      <c r="F143" s="90"/>
      <c r="G143" s="90"/>
      <c r="H143" s="200"/>
    </row>
    <row r="144" spans="3:8" s="74" customFormat="1" x14ac:dyDescent="0.25">
      <c r="C144" s="90"/>
      <c r="D144" s="90"/>
      <c r="E144" s="90"/>
      <c r="F144" s="90"/>
      <c r="G144" s="90"/>
      <c r="H144" s="200"/>
    </row>
    <row r="145" spans="3:8" s="74" customFormat="1" x14ac:dyDescent="0.25">
      <c r="C145" s="90"/>
      <c r="D145" s="90"/>
      <c r="E145" s="90"/>
      <c r="F145" s="90"/>
      <c r="G145" s="90"/>
      <c r="H145" s="200"/>
    </row>
    <row r="146" spans="3:8" s="74" customFormat="1" x14ac:dyDescent="0.25">
      <c r="C146" s="90"/>
      <c r="D146" s="90"/>
      <c r="E146" s="90"/>
      <c r="F146" s="90"/>
      <c r="G146" s="90"/>
      <c r="H146" s="200"/>
    </row>
    <row r="147" spans="3:8" s="74" customFormat="1" x14ac:dyDescent="0.25">
      <c r="C147" s="90"/>
      <c r="D147" s="90"/>
      <c r="E147" s="90"/>
      <c r="F147" s="90"/>
      <c r="G147" s="90"/>
      <c r="H147" s="200"/>
    </row>
    <row r="148" spans="3:8" s="74" customFormat="1" x14ac:dyDescent="0.25">
      <c r="C148" s="90"/>
      <c r="D148" s="90"/>
      <c r="E148" s="90"/>
      <c r="F148" s="90"/>
      <c r="G148" s="90"/>
      <c r="H148" s="200"/>
    </row>
    <row r="149" spans="3:8" s="74" customFormat="1" x14ac:dyDescent="0.25">
      <c r="C149" s="90"/>
      <c r="D149" s="90"/>
      <c r="E149" s="90"/>
      <c r="F149" s="90"/>
      <c r="G149" s="90"/>
      <c r="H149" s="200"/>
    </row>
    <row r="150" spans="3:8" s="74" customFormat="1" x14ac:dyDescent="0.25">
      <c r="C150" s="90"/>
      <c r="D150" s="90"/>
      <c r="E150" s="90"/>
      <c r="F150" s="90"/>
      <c r="G150" s="90"/>
      <c r="H150" s="200"/>
    </row>
    <row r="151" spans="3:8" s="74" customFormat="1" x14ac:dyDescent="0.25">
      <c r="C151" s="90"/>
      <c r="D151" s="90"/>
      <c r="E151" s="90"/>
      <c r="F151" s="90"/>
      <c r="G151" s="90"/>
      <c r="H151" s="200"/>
    </row>
    <row r="152" spans="3:8" s="74" customFormat="1" x14ac:dyDescent="0.25">
      <c r="C152" s="90"/>
      <c r="D152" s="90"/>
      <c r="E152" s="90"/>
      <c r="F152" s="90"/>
      <c r="G152" s="90"/>
      <c r="H152" s="200"/>
    </row>
    <row r="153" spans="3:8" s="74" customFormat="1" x14ac:dyDescent="0.25">
      <c r="C153" s="90"/>
      <c r="D153" s="90"/>
      <c r="E153" s="90"/>
      <c r="F153" s="90"/>
      <c r="G153" s="90"/>
      <c r="H153" s="200"/>
    </row>
    <row r="154" spans="3:8" s="74" customFormat="1" x14ac:dyDescent="0.25">
      <c r="C154" s="90"/>
      <c r="D154" s="90"/>
      <c r="E154" s="90"/>
      <c r="F154" s="90"/>
      <c r="G154" s="90"/>
      <c r="H154" s="200"/>
    </row>
    <row r="155" spans="3:8" s="74" customFormat="1" x14ac:dyDescent="0.25">
      <c r="C155" s="90"/>
      <c r="D155" s="90"/>
      <c r="E155" s="90"/>
      <c r="F155" s="90"/>
      <c r="G155" s="90"/>
      <c r="H155" s="200"/>
    </row>
    <row r="156" spans="3:8" s="74" customFormat="1" x14ac:dyDescent="0.25">
      <c r="C156" s="90"/>
      <c r="D156" s="90"/>
      <c r="E156" s="90"/>
      <c r="F156" s="90"/>
      <c r="G156" s="90"/>
      <c r="H156" s="200"/>
    </row>
    <row r="157" spans="3:8" s="74" customFormat="1" x14ac:dyDescent="0.25">
      <c r="C157" s="90"/>
      <c r="D157" s="90"/>
      <c r="E157" s="90"/>
      <c r="F157" s="90"/>
      <c r="G157" s="90"/>
      <c r="H157" s="200"/>
    </row>
    <row r="158" spans="3:8" s="74" customFormat="1" x14ac:dyDescent="0.25">
      <c r="C158" s="90"/>
      <c r="D158" s="90"/>
      <c r="E158" s="90"/>
      <c r="F158" s="90"/>
      <c r="G158" s="90"/>
      <c r="H158" s="200"/>
    </row>
    <row r="159" spans="3:8" s="74" customFormat="1" x14ac:dyDescent="0.25">
      <c r="C159" s="90"/>
      <c r="D159" s="90"/>
      <c r="E159" s="90"/>
      <c r="F159" s="90"/>
      <c r="G159" s="90"/>
      <c r="H159" s="200"/>
    </row>
    <row r="160" spans="3:8" s="74" customFormat="1" x14ac:dyDescent="0.25">
      <c r="C160" s="90"/>
      <c r="D160" s="90"/>
      <c r="E160" s="90"/>
      <c r="F160" s="90"/>
      <c r="G160" s="90"/>
      <c r="H160" s="200"/>
    </row>
    <row r="161" spans="3:8" s="74" customFormat="1" x14ac:dyDescent="0.25">
      <c r="C161" s="90"/>
      <c r="D161" s="90"/>
      <c r="E161" s="90"/>
      <c r="F161" s="90"/>
      <c r="G161" s="90"/>
      <c r="H161" s="200"/>
    </row>
    <row r="162" spans="3:8" s="74" customFormat="1" x14ac:dyDescent="0.25">
      <c r="C162" s="90"/>
      <c r="D162" s="90"/>
      <c r="E162" s="90"/>
      <c r="F162" s="90"/>
      <c r="G162" s="90"/>
      <c r="H162" s="200"/>
    </row>
    <row r="163" spans="3:8" s="74" customFormat="1" x14ac:dyDescent="0.25">
      <c r="C163" s="90"/>
      <c r="D163" s="90"/>
      <c r="E163" s="90"/>
      <c r="F163" s="90"/>
      <c r="G163" s="90"/>
      <c r="H163" s="200"/>
    </row>
    <row r="164" spans="3:8" s="74" customFormat="1" x14ac:dyDescent="0.25">
      <c r="C164" s="90"/>
      <c r="D164" s="90"/>
      <c r="E164" s="90"/>
      <c r="F164" s="90"/>
      <c r="G164" s="90"/>
      <c r="H164" s="200"/>
    </row>
    <row r="165" spans="3:8" s="74" customFormat="1" x14ac:dyDescent="0.25">
      <c r="C165" s="90"/>
      <c r="D165" s="90"/>
      <c r="E165" s="90"/>
      <c r="F165" s="90"/>
      <c r="G165" s="90"/>
      <c r="H165" s="200"/>
    </row>
    <row r="166" spans="3:8" s="74" customFormat="1" x14ac:dyDescent="0.25">
      <c r="C166" s="90"/>
      <c r="D166" s="90"/>
      <c r="E166" s="90"/>
      <c r="F166" s="90"/>
      <c r="G166" s="90"/>
      <c r="H166" s="200"/>
    </row>
    <row r="167" spans="3:8" s="74" customFormat="1" x14ac:dyDescent="0.25">
      <c r="C167" s="90"/>
      <c r="D167" s="90"/>
      <c r="E167" s="90"/>
      <c r="F167" s="90"/>
      <c r="G167" s="90"/>
      <c r="H167" s="200"/>
    </row>
    <row r="168" spans="3:8" s="74" customFormat="1" x14ac:dyDescent="0.25">
      <c r="C168" s="90"/>
      <c r="D168" s="90"/>
      <c r="E168" s="90"/>
      <c r="F168" s="90"/>
      <c r="G168" s="90"/>
      <c r="H168" s="200"/>
    </row>
    <row r="169" spans="3:8" s="74" customFormat="1" x14ac:dyDescent="0.25">
      <c r="C169" s="90"/>
      <c r="D169" s="90"/>
      <c r="E169" s="90"/>
      <c r="F169" s="90"/>
      <c r="G169" s="90"/>
      <c r="H169" s="200"/>
    </row>
    <row r="170" spans="3:8" s="74" customFormat="1" x14ac:dyDescent="0.25">
      <c r="C170" s="90"/>
      <c r="D170" s="90"/>
      <c r="E170" s="90"/>
      <c r="F170" s="90"/>
      <c r="G170" s="90"/>
      <c r="H170" s="200"/>
    </row>
    <row r="171" spans="3:8" s="74" customFormat="1" x14ac:dyDescent="0.25">
      <c r="C171" s="90"/>
      <c r="D171" s="90"/>
      <c r="E171" s="90"/>
      <c r="F171" s="90"/>
      <c r="G171" s="90"/>
      <c r="H171" s="200"/>
    </row>
    <row r="172" spans="3:8" s="74" customFormat="1" x14ac:dyDescent="0.25">
      <c r="C172" s="90"/>
      <c r="D172" s="90"/>
      <c r="E172" s="90"/>
      <c r="F172" s="90"/>
      <c r="G172" s="90"/>
      <c r="H172" s="200"/>
    </row>
    <row r="173" spans="3:8" s="74" customFormat="1" x14ac:dyDescent="0.25">
      <c r="C173" s="90"/>
      <c r="D173" s="90"/>
      <c r="E173" s="90"/>
      <c r="F173" s="90"/>
      <c r="G173" s="90"/>
      <c r="H173" s="200"/>
    </row>
    <row r="174" spans="3:8" s="74" customFormat="1" x14ac:dyDescent="0.25">
      <c r="C174" s="90"/>
      <c r="D174" s="90"/>
      <c r="E174" s="90"/>
      <c r="F174" s="90"/>
      <c r="G174" s="90"/>
      <c r="H174" s="200"/>
    </row>
    <row r="175" spans="3:8" s="74" customFormat="1" x14ac:dyDescent="0.25">
      <c r="C175" s="90"/>
      <c r="D175" s="90"/>
      <c r="E175" s="90"/>
      <c r="F175" s="90"/>
      <c r="G175" s="90"/>
      <c r="H175" s="200"/>
    </row>
    <row r="176" spans="3:8" s="74" customFormat="1" x14ac:dyDescent="0.25">
      <c r="C176" s="90"/>
      <c r="D176" s="90"/>
      <c r="E176" s="90"/>
      <c r="F176" s="90"/>
      <c r="G176" s="90"/>
      <c r="H176" s="200"/>
    </row>
    <row r="177" spans="3:8" s="74" customFormat="1" x14ac:dyDescent="0.25">
      <c r="C177" s="90"/>
      <c r="D177" s="90"/>
      <c r="E177" s="90"/>
      <c r="F177" s="90"/>
      <c r="G177" s="90"/>
      <c r="H177" s="200"/>
    </row>
    <row r="178" spans="3:8" s="74" customFormat="1" x14ac:dyDescent="0.25">
      <c r="C178" s="90"/>
      <c r="D178" s="90"/>
      <c r="E178" s="90"/>
      <c r="F178" s="90"/>
      <c r="G178" s="90"/>
      <c r="H178" s="200"/>
    </row>
    <row r="179" spans="3:8" s="74" customFormat="1" x14ac:dyDescent="0.25">
      <c r="C179" s="90"/>
      <c r="D179" s="90"/>
      <c r="E179" s="90"/>
      <c r="F179" s="90"/>
      <c r="G179" s="90"/>
      <c r="H179" s="200"/>
    </row>
    <row r="180" spans="3:8" s="74" customFormat="1" x14ac:dyDescent="0.25">
      <c r="C180" s="90"/>
      <c r="D180" s="90"/>
      <c r="E180" s="90"/>
      <c r="F180" s="90"/>
      <c r="G180" s="90"/>
      <c r="H180" s="200"/>
    </row>
    <row r="181" spans="3:8" s="74" customFormat="1" x14ac:dyDescent="0.25">
      <c r="C181" s="90"/>
      <c r="D181" s="90"/>
      <c r="E181" s="90"/>
      <c r="F181" s="90"/>
      <c r="G181" s="90"/>
      <c r="H181" s="200"/>
    </row>
    <row r="182" spans="3:8" s="74" customFormat="1" x14ac:dyDescent="0.25">
      <c r="C182" s="90"/>
      <c r="D182" s="90"/>
      <c r="E182" s="90"/>
      <c r="F182" s="90"/>
      <c r="G182" s="90"/>
      <c r="H182" s="200"/>
    </row>
    <row r="183" spans="3:8" s="74" customFormat="1" x14ac:dyDescent="0.25">
      <c r="C183" s="90"/>
      <c r="D183" s="90"/>
      <c r="E183" s="90"/>
      <c r="F183" s="90"/>
      <c r="G183" s="90"/>
      <c r="H183" s="200"/>
    </row>
    <row r="184" spans="3:8" s="74" customFormat="1" x14ac:dyDescent="0.25">
      <c r="C184" s="90"/>
      <c r="D184" s="90"/>
      <c r="E184" s="90"/>
      <c r="F184" s="90"/>
      <c r="G184" s="90"/>
      <c r="H184" s="200"/>
    </row>
    <row r="185" spans="3:8" s="74" customFormat="1" x14ac:dyDescent="0.25">
      <c r="C185" s="90"/>
      <c r="D185" s="90"/>
      <c r="E185" s="90"/>
      <c r="F185" s="90"/>
      <c r="G185" s="90"/>
      <c r="H185" s="200"/>
    </row>
    <row r="186" spans="3:8" s="74" customFormat="1" x14ac:dyDescent="0.25">
      <c r="C186" s="90"/>
      <c r="D186" s="90"/>
      <c r="E186" s="90"/>
      <c r="F186" s="90"/>
      <c r="G186" s="90"/>
      <c r="H186" s="200"/>
    </row>
    <row r="187" spans="3:8" s="74" customFormat="1" x14ac:dyDescent="0.25">
      <c r="C187" s="90"/>
      <c r="D187" s="90"/>
      <c r="E187" s="90"/>
      <c r="F187" s="90"/>
      <c r="G187" s="90"/>
      <c r="H187" s="200"/>
    </row>
    <row r="188" spans="3:8" s="74" customFormat="1" x14ac:dyDescent="0.25">
      <c r="C188" s="90"/>
      <c r="D188" s="90"/>
      <c r="E188" s="90"/>
      <c r="F188" s="90"/>
      <c r="G188" s="90"/>
      <c r="H188" s="200"/>
    </row>
    <row r="189" spans="3:8" s="74" customFormat="1" x14ac:dyDescent="0.25">
      <c r="C189" s="90"/>
      <c r="D189" s="90"/>
      <c r="E189" s="90"/>
      <c r="F189" s="90"/>
      <c r="G189" s="90"/>
      <c r="H189" s="200"/>
    </row>
    <row r="190" spans="3:8" s="74" customFormat="1" x14ac:dyDescent="0.25">
      <c r="C190" s="90"/>
      <c r="D190" s="90"/>
      <c r="E190" s="90"/>
      <c r="F190" s="90"/>
      <c r="G190" s="90"/>
      <c r="H190" s="200"/>
    </row>
    <row r="191" spans="3:8" s="74" customFormat="1" x14ac:dyDescent="0.25">
      <c r="C191" s="90"/>
      <c r="D191" s="90"/>
      <c r="E191" s="90"/>
      <c r="F191" s="90"/>
      <c r="G191" s="90"/>
      <c r="H191" s="200"/>
    </row>
    <row r="192" spans="3:8" s="74" customFormat="1" x14ac:dyDescent="0.25">
      <c r="C192" s="90"/>
      <c r="D192" s="90"/>
      <c r="E192" s="90"/>
      <c r="F192" s="90"/>
      <c r="G192" s="90"/>
      <c r="H192" s="200"/>
    </row>
    <row r="193" spans="3:8" s="74" customFormat="1" x14ac:dyDescent="0.25">
      <c r="C193" s="90"/>
      <c r="D193" s="90"/>
      <c r="E193" s="90"/>
      <c r="F193" s="90"/>
      <c r="G193" s="90"/>
      <c r="H193" s="200"/>
    </row>
    <row r="194" spans="3:8" s="74" customFormat="1" x14ac:dyDescent="0.25">
      <c r="C194" s="90"/>
      <c r="D194" s="90"/>
      <c r="E194" s="90"/>
      <c r="F194" s="90"/>
      <c r="G194" s="90"/>
      <c r="H194" s="200"/>
    </row>
    <row r="195" spans="3:8" s="74" customFormat="1" x14ac:dyDescent="0.25">
      <c r="C195" s="90"/>
      <c r="D195" s="90"/>
      <c r="E195" s="90"/>
      <c r="F195" s="90"/>
      <c r="G195" s="90"/>
      <c r="H195" s="200"/>
    </row>
    <row r="196" spans="3:8" s="74" customFormat="1" x14ac:dyDescent="0.25">
      <c r="C196" s="90"/>
      <c r="D196" s="90"/>
      <c r="E196" s="90"/>
      <c r="F196" s="90"/>
      <c r="G196" s="90"/>
      <c r="H196" s="200"/>
    </row>
    <row r="197" spans="3:8" s="74" customFormat="1" x14ac:dyDescent="0.25">
      <c r="C197" s="90"/>
      <c r="D197" s="90"/>
      <c r="E197" s="90"/>
      <c r="F197" s="90"/>
      <c r="G197" s="90"/>
      <c r="H197" s="200"/>
    </row>
    <row r="198" spans="3:8" s="74" customFormat="1" x14ac:dyDescent="0.25">
      <c r="C198" s="90"/>
      <c r="D198" s="90"/>
      <c r="E198" s="90"/>
      <c r="F198" s="90"/>
      <c r="G198" s="90"/>
      <c r="H198" s="200"/>
    </row>
    <row r="199" spans="3:8" s="74" customFormat="1" x14ac:dyDescent="0.25">
      <c r="C199" s="90"/>
      <c r="D199" s="90"/>
      <c r="E199" s="90"/>
      <c r="F199" s="90"/>
      <c r="G199" s="90"/>
      <c r="H199" s="200"/>
    </row>
    <row r="200" spans="3:8" s="74" customFormat="1" x14ac:dyDescent="0.25">
      <c r="C200" s="90"/>
      <c r="D200" s="90"/>
      <c r="E200" s="90"/>
      <c r="F200" s="90"/>
      <c r="G200" s="90"/>
      <c r="H200" s="200"/>
    </row>
    <row r="201" spans="3:8" s="74" customFormat="1" x14ac:dyDescent="0.25">
      <c r="C201" s="90"/>
      <c r="D201" s="90"/>
      <c r="E201" s="90"/>
      <c r="F201" s="90"/>
      <c r="G201" s="90"/>
      <c r="H201" s="200"/>
    </row>
    <row r="202" spans="3:8" s="74" customFormat="1" x14ac:dyDescent="0.25">
      <c r="C202" s="90"/>
      <c r="D202" s="90"/>
      <c r="E202" s="90"/>
      <c r="F202" s="90"/>
      <c r="G202" s="90"/>
      <c r="H202" s="200"/>
    </row>
    <row r="203" spans="3:8" s="74" customFormat="1" x14ac:dyDescent="0.25">
      <c r="C203" s="90"/>
      <c r="D203" s="90"/>
      <c r="E203" s="90"/>
      <c r="F203" s="90"/>
      <c r="G203" s="90"/>
      <c r="H203" s="200"/>
    </row>
    <row r="204" spans="3:8" s="74" customFormat="1" x14ac:dyDescent="0.25">
      <c r="C204" s="90"/>
      <c r="D204" s="90"/>
      <c r="E204" s="90"/>
      <c r="F204" s="90"/>
      <c r="G204" s="90"/>
      <c r="H204" s="200"/>
    </row>
    <row r="205" spans="3:8" s="74" customFormat="1" x14ac:dyDescent="0.25">
      <c r="C205" s="90"/>
      <c r="D205" s="90"/>
      <c r="E205" s="90"/>
      <c r="F205" s="90"/>
      <c r="G205" s="90"/>
      <c r="H205" s="200"/>
    </row>
    <row r="206" spans="3:8" s="74" customFormat="1" x14ac:dyDescent="0.25">
      <c r="C206" s="90"/>
      <c r="D206" s="90"/>
      <c r="E206" s="90"/>
      <c r="F206" s="90"/>
      <c r="G206" s="90"/>
      <c r="H206" s="200"/>
    </row>
    <row r="207" spans="3:8" s="74" customFormat="1" x14ac:dyDescent="0.25">
      <c r="C207" s="90"/>
      <c r="D207" s="90"/>
      <c r="E207" s="90"/>
      <c r="F207" s="90"/>
      <c r="G207" s="90"/>
      <c r="H207" s="200"/>
    </row>
    <row r="208" spans="3:8" s="74" customFormat="1" x14ac:dyDescent="0.25">
      <c r="C208" s="90"/>
      <c r="D208" s="90"/>
      <c r="E208" s="90"/>
      <c r="F208" s="90"/>
      <c r="G208" s="90"/>
      <c r="H208" s="200"/>
    </row>
    <row r="209" spans="3:8" s="74" customFormat="1" x14ac:dyDescent="0.25">
      <c r="C209" s="90"/>
      <c r="D209" s="90"/>
      <c r="E209" s="90"/>
      <c r="F209" s="90"/>
      <c r="G209" s="90"/>
      <c r="H209" s="200"/>
    </row>
    <row r="210" spans="3:8" s="74" customFormat="1" x14ac:dyDescent="0.25">
      <c r="C210" s="90"/>
      <c r="D210" s="90"/>
      <c r="E210" s="90"/>
      <c r="F210" s="90"/>
      <c r="G210" s="90"/>
      <c r="H210" s="200"/>
    </row>
    <row r="211" spans="3:8" s="74" customFormat="1" x14ac:dyDescent="0.25">
      <c r="C211" s="90"/>
      <c r="D211" s="90"/>
      <c r="E211" s="90"/>
      <c r="F211" s="90"/>
      <c r="G211" s="90"/>
      <c r="H211" s="200"/>
    </row>
    <row r="212" spans="3:8" s="74" customFormat="1" x14ac:dyDescent="0.25">
      <c r="C212" s="90"/>
      <c r="D212" s="90"/>
      <c r="E212" s="90"/>
      <c r="F212" s="90"/>
      <c r="G212" s="90"/>
      <c r="H212" s="200"/>
    </row>
    <row r="213" spans="3:8" s="74" customFormat="1" x14ac:dyDescent="0.25">
      <c r="C213" s="90"/>
      <c r="D213" s="90"/>
      <c r="E213" s="90"/>
      <c r="F213" s="90"/>
      <c r="G213" s="90"/>
      <c r="H213" s="200"/>
    </row>
    <row r="214" spans="3:8" s="74" customFormat="1" x14ac:dyDescent="0.25">
      <c r="C214" s="90"/>
      <c r="D214" s="90"/>
      <c r="E214" s="90"/>
      <c r="F214" s="90"/>
      <c r="G214" s="90"/>
      <c r="H214" s="200"/>
    </row>
    <row r="215" spans="3:8" s="74" customFormat="1" x14ac:dyDescent="0.25">
      <c r="C215" s="90"/>
      <c r="D215" s="90"/>
      <c r="E215" s="90"/>
      <c r="F215" s="90"/>
      <c r="G215" s="90"/>
      <c r="H215" s="200"/>
    </row>
    <row r="216" spans="3:8" s="74" customFormat="1" x14ac:dyDescent="0.25">
      <c r="C216" s="90"/>
      <c r="D216" s="90"/>
      <c r="E216" s="90"/>
      <c r="F216" s="90"/>
      <c r="G216" s="90"/>
      <c r="H216" s="200"/>
    </row>
    <row r="217" spans="3:8" s="74" customFormat="1" x14ac:dyDescent="0.25">
      <c r="C217" s="90"/>
      <c r="D217" s="90"/>
      <c r="E217" s="90"/>
      <c r="F217" s="90"/>
      <c r="G217" s="90"/>
      <c r="H217" s="200"/>
    </row>
    <row r="218" spans="3:8" s="74" customFormat="1" x14ac:dyDescent="0.25">
      <c r="C218" s="90"/>
      <c r="D218" s="90"/>
      <c r="E218" s="90"/>
      <c r="F218" s="90"/>
      <c r="G218" s="90"/>
      <c r="H218" s="200"/>
    </row>
    <row r="219" spans="3:8" s="74" customFormat="1" x14ac:dyDescent="0.25">
      <c r="C219" s="90"/>
      <c r="D219" s="90"/>
      <c r="E219" s="90"/>
      <c r="F219" s="90"/>
      <c r="G219" s="90"/>
      <c r="H219" s="200"/>
    </row>
    <row r="220" spans="3:8" s="74" customFormat="1" x14ac:dyDescent="0.25">
      <c r="C220" s="90"/>
      <c r="D220" s="90"/>
      <c r="E220" s="90"/>
      <c r="F220" s="90"/>
      <c r="G220" s="90"/>
      <c r="H220" s="200"/>
    </row>
    <row r="221" spans="3:8" s="74" customFormat="1" x14ac:dyDescent="0.25">
      <c r="C221" s="90"/>
      <c r="D221" s="90"/>
      <c r="E221" s="90"/>
      <c r="F221" s="90"/>
      <c r="G221" s="90"/>
      <c r="H221" s="200"/>
    </row>
    <row r="222" spans="3:8" s="74" customFormat="1" x14ac:dyDescent="0.25">
      <c r="C222" s="90"/>
      <c r="D222" s="90"/>
      <c r="E222" s="90"/>
      <c r="F222" s="90"/>
      <c r="G222" s="90"/>
      <c r="H222" s="200"/>
    </row>
    <row r="223" spans="3:8" s="74" customFormat="1" x14ac:dyDescent="0.25">
      <c r="C223" s="90"/>
      <c r="D223" s="90"/>
      <c r="E223" s="90"/>
      <c r="F223" s="90"/>
      <c r="G223" s="90"/>
      <c r="H223" s="200"/>
    </row>
    <row r="224" spans="3:8" s="74" customFormat="1" x14ac:dyDescent="0.25">
      <c r="C224" s="90"/>
      <c r="D224" s="90"/>
      <c r="E224" s="90"/>
      <c r="F224" s="90"/>
      <c r="G224" s="90"/>
      <c r="H224" s="200"/>
    </row>
    <row r="225" spans="3:8" s="74" customFormat="1" x14ac:dyDescent="0.25">
      <c r="C225" s="90"/>
      <c r="D225" s="90"/>
      <c r="E225" s="90"/>
      <c r="F225" s="90"/>
      <c r="G225" s="90"/>
      <c r="H225" s="200"/>
    </row>
    <row r="226" spans="3:8" s="74" customFormat="1" x14ac:dyDescent="0.25">
      <c r="C226" s="90"/>
      <c r="D226" s="90"/>
      <c r="E226" s="90"/>
      <c r="F226" s="90"/>
      <c r="G226" s="90"/>
      <c r="H226" s="200"/>
    </row>
    <row r="227" spans="3:8" s="74" customFormat="1" x14ac:dyDescent="0.25">
      <c r="C227" s="90"/>
      <c r="D227" s="90"/>
      <c r="E227" s="90"/>
      <c r="F227" s="90"/>
      <c r="G227" s="90"/>
      <c r="H227" s="200"/>
    </row>
    <row r="228" spans="3:8" s="74" customFormat="1" x14ac:dyDescent="0.25">
      <c r="C228" s="90"/>
      <c r="D228" s="90"/>
      <c r="E228" s="90"/>
      <c r="F228" s="90"/>
      <c r="G228" s="90"/>
      <c r="H228" s="200"/>
    </row>
    <row r="229" spans="3:8" s="74" customFormat="1" x14ac:dyDescent="0.25">
      <c r="C229" s="90"/>
      <c r="D229" s="90"/>
      <c r="E229" s="90"/>
      <c r="F229" s="90"/>
      <c r="G229" s="90"/>
      <c r="H229" s="200"/>
    </row>
    <row r="230" spans="3:8" s="74" customFormat="1" x14ac:dyDescent="0.25">
      <c r="C230" s="90"/>
      <c r="D230" s="90"/>
      <c r="E230" s="90"/>
      <c r="F230" s="90"/>
      <c r="G230" s="90"/>
      <c r="H230" s="200"/>
    </row>
    <row r="231" spans="3:8" s="74" customFormat="1" x14ac:dyDescent="0.25">
      <c r="C231" s="90"/>
      <c r="D231" s="90"/>
      <c r="E231" s="90"/>
      <c r="F231" s="90"/>
      <c r="G231" s="90"/>
      <c r="H231" s="200"/>
    </row>
    <row r="232" spans="3:8" s="74" customFormat="1" x14ac:dyDescent="0.25">
      <c r="C232" s="90"/>
      <c r="D232" s="90"/>
      <c r="E232" s="90"/>
      <c r="F232" s="90"/>
      <c r="G232" s="90"/>
      <c r="H232" s="200"/>
    </row>
    <row r="233" spans="3:8" s="74" customFormat="1" x14ac:dyDescent="0.25">
      <c r="C233" s="90"/>
      <c r="D233" s="90"/>
      <c r="E233" s="90"/>
      <c r="F233" s="90"/>
      <c r="G233" s="90"/>
      <c r="H233" s="200"/>
    </row>
    <row r="234" spans="3:8" s="74" customFormat="1" x14ac:dyDescent="0.25">
      <c r="C234" s="90"/>
      <c r="D234" s="90"/>
      <c r="E234" s="90"/>
      <c r="F234" s="90"/>
      <c r="G234" s="90"/>
      <c r="H234" s="200"/>
    </row>
    <row r="235" spans="3:8" s="74" customFormat="1" x14ac:dyDescent="0.25">
      <c r="C235" s="90"/>
      <c r="D235" s="90"/>
      <c r="E235" s="90"/>
      <c r="F235" s="90"/>
      <c r="G235" s="90"/>
      <c r="H235" s="200"/>
    </row>
    <row r="236" spans="3:8" s="74" customFormat="1" x14ac:dyDescent="0.25">
      <c r="C236" s="90"/>
      <c r="D236" s="90"/>
      <c r="E236" s="90"/>
      <c r="F236" s="90"/>
      <c r="G236" s="90"/>
      <c r="H236" s="200"/>
    </row>
    <row r="237" spans="3:8" s="74" customFormat="1" x14ac:dyDescent="0.25">
      <c r="C237" s="90"/>
      <c r="D237" s="90"/>
      <c r="E237" s="90"/>
      <c r="F237" s="90"/>
      <c r="G237" s="90"/>
      <c r="H237" s="200"/>
    </row>
    <row r="238" spans="3:8" s="74" customFormat="1" x14ac:dyDescent="0.25">
      <c r="C238" s="90"/>
      <c r="D238" s="90"/>
      <c r="E238" s="90"/>
      <c r="F238" s="90"/>
      <c r="G238" s="90"/>
      <c r="H238" s="200"/>
    </row>
    <row r="239" spans="3:8" s="74" customFormat="1" x14ac:dyDescent="0.25">
      <c r="C239" s="90"/>
      <c r="D239" s="90"/>
      <c r="E239" s="90"/>
      <c r="F239" s="90"/>
      <c r="G239" s="90"/>
      <c r="H239" s="200"/>
    </row>
    <row r="240" spans="3:8" s="74" customFormat="1" x14ac:dyDescent="0.25">
      <c r="C240" s="90"/>
      <c r="D240" s="90"/>
      <c r="E240" s="90"/>
      <c r="F240" s="90"/>
      <c r="G240" s="90"/>
      <c r="H240" s="200"/>
    </row>
    <row r="241" spans="3:8" s="74" customFormat="1" x14ac:dyDescent="0.25">
      <c r="C241" s="90"/>
      <c r="D241" s="90"/>
      <c r="E241" s="90"/>
      <c r="F241" s="90"/>
      <c r="G241" s="90"/>
      <c r="H241" s="200"/>
    </row>
    <row r="242" spans="3:8" s="74" customFormat="1" x14ac:dyDescent="0.25">
      <c r="C242" s="90"/>
      <c r="D242" s="90"/>
      <c r="E242" s="90"/>
      <c r="F242" s="90"/>
      <c r="G242" s="90"/>
      <c r="H242" s="200"/>
    </row>
    <row r="243" spans="3:8" s="74" customFormat="1" x14ac:dyDescent="0.25">
      <c r="C243" s="90"/>
      <c r="D243" s="90"/>
      <c r="E243" s="90"/>
      <c r="F243" s="90"/>
      <c r="G243" s="90"/>
      <c r="H243" s="200"/>
    </row>
    <row r="244" spans="3:8" s="74" customFormat="1" x14ac:dyDescent="0.25">
      <c r="C244" s="90"/>
      <c r="D244" s="90"/>
      <c r="E244" s="90"/>
      <c r="F244" s="90"/>
      <c r="G244" s="90"/>
      <c r="H244" s="200"/>
    </row>
    <row r="245" spans="3:8" s="74" customFormat="1" x14ac:dyDescent="0.25">
      <c r="C245" s="90"/>
      <c r="D245" s="90"/>
      <c r="E245" s="90"/>
      <c r="F245" s="90"/>
      <c r="G245" s="90"/>
      <c r="H245" s="200"/>
    </row>
    <row r="246" spans="3:8" s="74" customFormat="1" x14ac:dyDescent="0.25">
      <c r="C246" s="90"/>
      <c r="D246" s="90"/>
      <c r="E246" s="90"/>
      <c r="F246" s="90"/>
      <c r="G246" s="90"/>
      <c r="H246" s="200"/>
    </row>
    <row r="247" spans="3:8" s="74" customFormat="1" x14ac:dyDescent="0.25">
      <c r="C247" s="90"/>
      <c r="D247" s="90"/>
      <c r="E247" s="90"/>
      <c r="F247" s="90"/>
      <c r="G247" s="90"/>
      <c r="H247" s="200"/>
    </row>
    <row r="248" spans="3:8" s="74" customFormat="1" x14ac:dyDescent="0.25">
      <c r="C248" s="90"/>
      <c r="D248" s="90"/>
      <c r="E248" s="90"/>
      <c r="F248" s="90"/>
      <c r="G248" s="90"/>
      <c r="H248" s="200"/>
    </row>
    <row r="249" spans="3:8" s="74" customFormat="1" x14ac:dyDescent="0.25">
      <c r="C249" s="90"/>
      <c r="D249" s="90"/>
      <c r="E249" s="90"/>
      <c r="F249" s="90"/>
      <c r="G249" s="90"/>
      <c r="H249" s="200"/>
    </row>
    <row r="250" spans="3:8" s="74" customFormat="1" x14ac:dyDescent="0.25">
      <c r="C250" s="90"/>
      <c r="D250" s="90"/>
      <c r="E250" s="90"/>
      <c r="F250" s="90"/>
      <c r="G250" s="90"/>
      <c r="H250" s="200"/>
    </row>
    <row r="251" spans="3:8" s="74" customFormat="1" x14ac:dyDescent="0.25">
      <c r="C251" s="90"/>
      <c r="D251" s="90"/>
      <c r="E251" s="90"/>
      <c r="F251" s="90"/>
      <c r="G251" s="90"/>
      <c r="H251" s="200"/>
    </row>
    <row r="252" spans="3:8" s="74" customFormat="1" x14ac:dyDescent="0.25">
      <c r="C252" s="90"/>
      <c r="D252" s="90"/>
      <c r="E252" s="90"/>
      <c r="F252" s="90"/>
      <c r="G252" s="90"/>
      <c r="H252" s="200"/>
    </row>
    <row r="253" spans="3:8" s="74" customFormat="1" x14ac:dyDescent="0.25">
      <c r="C253" s="90"/>
      <c r="D253" s="90"/>
      <c r="E253" s="90"/>
      <c r="F253" s="90"/>
      <c r="G253" s="90"/>
      <c r="H253" s="200"/>
    </row>
    <row r="254" spans="3:8" s="74" customFormat="1" x14ac:dyDescent="0.25">
      <c r="C254" s="90"/>
      <c r="D254" s="90"/>
      <c r="E254" s="90"/>
      <c r="F254" s="90"/>
      <c r="G254" s="90"/>
      <c r="H254" s="200"/>
    </row>
    <row r="255" spans="3:8" s="74" customFormat="1" x14ac:dyDescent="0.25">
      <c r="C255" s="90"/>
      <c r="D255" s="90"/>
      <c r="E255" s="90"/>
      <c r="F255" s="90"/>
      <c r="G255" s="90"/>
      <c r="H255" s="200"/>
    </row>
  </sheetData>
  <mergeCells count="10">
    <mergeCell ref="C21:D21"/>
    <mergeCell ref="C22:D22"/>
    <mergeCell ref="C23:D23"/>
    <mergeCell ref="C24:D24"/>
    <mergeCell ref="A5:B5"/>
    <mergeCell ref="C14:D14"/>
    <mergeCell ref="C17:D17"/>
    <mergeCell ref="C18:D18"/>
    <mergeCell ref="C19:D19"/>
    <mergeCell ref="C20:D20"/>
  </mergeCells>
  <pageMargins left="0.7" right="0.7" top="0.75" bottom="0.75" header="0.3" footer="0.3"/>
  <pageSetup paperSize="9" scale="56" fitToHeight="0" orientation="landscape"/>
  <headerFooter scaleWithDoc="0">
    <oddFooter xml:space="preserve">&amp;R&amp;"Arial,Regular"&amp;7GlobalQMS ID: 461.3, 27 May 2015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F14F-C65C-47D0-9901-C38B750B0CCB}">
  <sheetPr>
    <tabColor theme="3"/>
    <pageSetUpPr autoPageBreaks="0" fitToPage="1"/>
  </sheetPr>
  <dimension ref="A2:C125"/>
  <sheetViews>
    <sheetView showZeros="0" zoomScale="57" zoomScaleNormal="57" zoomScalePageLayoutView="120" workbookViewId="0">
      <selection activeCell="A83" sqref="A4:A83"/>
    </sheetView>
  </sheetViews>
  <sheetFormatPr defaultColWidth="8.4609375" defaultRowHeight="16.5" customHeight="1" x14ac:dyDescent="0.25"/>
  <cols>
    <col min="1" max="1" width="72.84375" style="37" customWidth="1"/>
    <col min="2" max="2" width="1.53515625" style="37" customWidth="1"/>
    <col min="3" max="3" width="84.53515625" style="37" customWidth="1"/>
    <col min="4" max="4" width="1.53515625" style="37" customWidth="1"/>
    <col min="5" max="16384" width="8.4609375" style="37"/>
  </cols>
  <sheetData>
    <row r="2" spans="1:3" s="18" customFormat="1" ht="12.5" x14ac:dyDescent="0.25"/>
    <row r="3" spans="1:3" s="36" customFormat="1" ht="13" x14ac:dyDescent="0.25">
      <c r="A3" s="58" t="s">
        <v>0</v>
      </c>
      <c r="B3" s="45"/>
      <c r="C3" s="58" t="s">
        <v>28</v>
      </c>
    </row>
    <row r="4" spans="1:3" s="18" customFormat="1" ht="12.75" customHeight="1" x14ac:dyDescent="0.25">
      <c r="A4" s="312" t="s">
        <v>76</v>
      </c>
      <c r="B4" s="49"/>
      <c r="C4" s="314" t="s">
        <v>76</v>
      </c>
    </row>
    <row r="5" spans="1:3" s="35" customFormat="1" ht="42.75" customHeight="1" x14ac:dyDescent="0.3">
      <c r="A5" s="313"/>
      <c r="B5" s="46"/>
      <c r="C5" s="314"/>
    </row>
    <row r="6" spans="1:3" s="18" customFormat="1" ht="12.5" x14ac:dyDescent="0.25">
      <c r="A6" s="50"/>
      <c r="C6" s="50"/>
    </row>
    <row r="7" spans="1:3" s="18" customFormat="1" ht="12.5" x14ac:dyDescent="0.25">
      <c r="A7" s="51"/>
      <c r="C7" s="51"/>
    </row>
    <row r="8" spans="1:3" s="18" customFormat="1" ht="13" x14ac:dyDescent="0.3">
      <c r="A8" s="52" t="s">
        <v>106</v>
      </c>
      <c r="B8" s="47"/>
      <c r="C8" s="52" t="s">
        <v>106</v>
      </c>
    </row>
    <row r="9" spans="1:3" s="18" customFormat="1" ht="12.5" x14ac:dyDescent="0.25">
      <c r="A9" s="53"/>
      <c r="B9" s="36"/>
      <c r="C9" s="53"/>
    </row>
    <row r="10" spans="1:3" s="18" customFormat="1" ht="12.5" x14ac:dyDescent="0.25">
      <c r="A10" s="53"/>
      <c r="B10" s="36"/>
      <c r="C10" s="53"/>
    </row>
    <row r="11" spans="1:3" s="18" customFormat="1" ht="12.5" x14ac:dyDescent="0.25">
      <c r="A11" s="53"/>
      <c r="B11" s="36"/>
      <c r="C11" s="53"/>
    </row>
    <row r="12" spans="1:3" s="18" customFormat="1" ht="12.5" x14ac:dyDescent="0.25">
      <c r="A12" s="53"/>
      <c r="B12" s="36"/>
      <c r="C12" s="53"/>
    </row>
    <row r="13" spans="1:3" s="18" customFormat="1" ht="12.5" x14ac:dyDescent="0.25">
      <c r="A13" s="53"/>
      <c r="B13" s="36"/>
      <c r="C13" s="53"/>
    </row>
    <row r="14" spans="1:3" s="18" customFormat="1" ht="12.5" x14ac:dyDescent="0.25">
      <c r="A14" s="53"/>
      <c r="B14" s="36"/>
      <c r="C14" s="53"/>
    </row>
    <row r="15" spans="1:3" s="18" customFormat="1" ht="12.5" x14ac:dyDescent="0.25">
      <c r="A15" s="53"/>
      <c r="B15" s="36"/>
      <c r="C15" s="53"/>
    </row>
    <row r="16" spans="1:3" s="18" customFormat="1" ht="12.5" x14ac:dyDescent="0.25">
      <c r="A16" s="53"/>
      <c r="B16" s="36"/>
      <c r="C16" s="53"/>
    </row>
    <row r="17" spans="1:3" s="18" customFormat="1" ht="12.5" x14ac:dyDescent="0.25">
      <c r="A17" s="53"/>
      <c r="B17" s="36"/>
      <c r="C17" s="53"/>
    </row>
    <row r="18" spans="1:3" s="18" customFormat="1" ht="12.5" x14ac:dyDescent="0.25">
      <c r="A18" s="53"/>
      <c r="B18" s="36"/>
      <c r="C18" s="53"/>
    </row>
    <row r="19" spans="1:3" s="18" customFormat="1" ht="12.5" x14ac:dyDescent="0.25">
      <c r="A19" s="53"/>
      <c r="B19" s="36"/>
      <c r="C19" s="53"/>
    </row>
    <row r="20" spans="1:3" s="36" customFormat="1" ht="13.5" customHeight="1" x14ac:dyDescent="0.3">
      <c r="A20" s="54" t="s">
        <v>107</v>
      </c>
      <c r="B20" s="48"/>
      <c r="C20" s="54" t="s">
        <v>107</v>
      </c>
    </row>
    <row r="21" spans="1:3" s="18" customFormat="1" ht="12.5" x14ac:dyDescent="0.25">
      <c r="A21" s="53"/>
      <c r="B21" s="36"/>
      <c r="C21" s="53"/>
    </row>
    <row r="22" spans="1:3" s="18" customFormat="1" ht="12.5" x14ac:dyDescent="0.25">
      <c r="A22" s="53"/>
      <c r="B22" s="36"/>
      <c r="C22" s="53"/>
    </row>
    <row r="23" spans="1:3" s="18" customFormat="1" ht="12.5" x14ac:dyDescent="0.25">
      <c r="A23" s="53"/>
      <c r="B23" s="36"/>
      <c r="C23" s="53"/>
    </row>
    <row r="24" spans="1:3" s="18" customFormat="1" ht="12.5" x14ac:dyDescent="0.25">
      <c r="A24" s="53"/>
      <c r="B24" s="36"/>
      <c r="C24" s="53"/>
    </row>
    <row r="25" spans="1:3" s="18" customFormat="1" ht="12.5" x14ac:dyDescent="0.25">
      <c r="A25" s="53"/>
      <c r="B25" s="36"/>
      <c r="C25" s="53"/>
    </row>
    <row r="26" spans="1:3" s="18" customFormat="1" ht="12.5" x14ac:dyDescent="0.25">
      <c r="A26" s="53"/>
      <c r="B26" s="36"/>
      <c r="C26" s="53"/>
    </row>
    <row r="27" spans="1:3" s="18" customFormat="1" ht="12.5" x14ac:dyDescent="0.25">
      <c r="A27" s="53"/>
      <c r="B27" s="36"/>
      <c r="C27" s="53"/>
    </row>
    <row r="28" spans="1:3" s="18" customFormat="1" ht="12.5" x14ac:dyDescent="0.25">
      <c r="A28" s="53"/>
      <c r="B28" s="36"/>
      <c r="C28" s="53"/>
    </row>
    <row r="29" spans="1:3" s="18" customFormat="1" ht="12.5" x14ac:dyDescent="0.25">
      <c r="A29" s="53"/>
      <c r="B29" s="36"/>
      <c r="C29" s="53"/>
    </row>
    <row r="30" spans="1:3" s="18" customFormat="1" ht="12.5" x14ac:dyDescent="0.25">
      <c r="A30" s="53"/>
      <c r="B30" s="36"/>
      <c r="C30" s="53"/>
    </row>
    <row r="31" spans="1:3" s="18" customFormat="1" ht="12.5" x14ac:dyDescent="0.25">
      <c r="A31" s="53"/>
      <c r="B31" s="36"/>
      <c r="C31" s="53"/>
    </row>
    <row r="32" spans="1:3" s="18" customFormat="1" ht="12.5" x14ac:dyDescent="0.25">
      <c r="A32" s="53"/>
      <c r="B32" s="36"/>
      <c r="C32" s="53"/>
    </row>
    <row r="33" spans="1:3" s="18" customFormat="1" ht="12.5" x14ac:dyDescent="0.25">
      <c r="A33" s="53"/>
      <c r="B33" s="36"/>
      <c r="C33" s="53"/>
    </row>
    <row r="34" spans="1:3" s="18" customFormat="1" ht="13" x14ac:dyDescent="0.3">
      <c r="A34" s="55" t="s">
        <v>108</v>
      </c>
      <c r="B34" s="36"/>
      <c r="C34" s="55" t="s">
        <v>108</v>
      </c>
    </row>
    <row r="35" spans="1:3" s="18" customFormat="1" ht="12.5" x14ac:dyDescent="0.25">
      <c r="A35" s="53"/>
      <c r="B35" s="36"/>
      <c r="C35" s="53"/>
    </row>
    <row r="36" spans="1:3" s="18" customFormat="1" ht="12.5" x14ac:dyDescent="0.25">
      <c r="A36" s="53"/>
      <c r="B36" s="36"/>
      <c r="C36" s="53"/>
    </row>
    <row r="37" spans="1:3" s="18" customFormat="1" ht="12.5" x14ac:dyDescent="0.25">
      <c r="A37" s="53"/>
      <c r="B37" s="36"/>
      <c r="C37" s="53"/>
    </row>
    <row r="38" spans="1:3" s="18" customFormat="1" ht="12.5" x14ac:dyDescent="0.25">
      <c r="A38" s="53"/>
      <c r="B38" s="36"/>
      <c r="C38" s="53"/>
    </row>
    <row r="39" spans="1:3" s="18" customFormat="1" ht="12.5" x14ac:dyDescent="0.25">
      <c r="A39" s="53"/>
      <c r="B39" s="36"/>
      <c r="C39" s="53"/>
    </row>
    <row r="40" spans="1:3" s="18" customFormat="1" ht="12.5" x14ac:dyDescent="0.25">
      <c r="A40" s="53"/>
      <c r="B40" s="36"/>
      <c r="C40" s="53"/>
    </row>
    <row r="41" spans="1:3" s="18" customFormat="1" ht="12.5" x14ac:dyDescent="0.25">
      <c r="A41" s="53"/>
      <c r="B41" s="36"/>
      <c r="C41" s="53"/>
    </row>
    <row r="42" spans="1:3" s="18" customFormat="1" ht="13" x14ac:dyDescent="0.3">
      <c r="A42" s="52" t="s">
        <v>109</v>
      </c>
      <c r="B42" s="47"/>
      <c r="C42" s="52" t="s">
        <v>109</v>
      </c>
    </row>
    <row r="43" spans="1:3" s="18" customFormat="1" ht="12.5" x14ac:dyDescent="0.25">
      <c r="A43" s="53"/>
      <c r="B43" s="36"/>
      <c r="C43" s="53"/>
    </row>
    <row r="44" spans="1:3" s="18" customFormat="1" ht="12.5" x14ac:dyDescent="0.25">
      <c r="A44" s="53"/>
      <c r="B44" s="36"/>
      <c r="C44" s="53"/>
    </row>
    <row r="45" spans="1:3" s="18" customFormat="1" ht="12.5" x14ac:dyDescent="0.25">
      <c r="A45" s="53"/>
      <c r="B45" s="36"/>
      <c r="C45" s="53"/>
    </row>
    <row r="46" spans="1:3" s="18" customFormat="1" ht="12.5" x14ac:dyDescent="0.25">
      <c r="A46" s="51"/>
      <c r="C46" s="51"/>
    </row>
    <row r="47" spans="1:3" s="18" customFormat="1" ht="12.5" x14ac:dyDescent="0.25">
      <c r="A47" s="53"/>
      <c r="B47" s="36"/>
      <c r="C47" s="53"/>
    </row>
    <row r="48" spans="1:3" s="18" customFormat="1" ht="12.5" x14ac:dyDescent="0.25">
      <c r="A48" s="53"/>
      <c r="B48" s="36"/>
      <c r="C48" s="53"/>
    </row>
    <row r="49" spans="1:3" s="18" customFormat="1" ht="12.5" x14ac:dyDescent="0.25">
      <c r="A49" s="53"/>
      <c r="B49" s="36"/>
      <c r="C49" s="53"/>
    </row>
    <row r="50" spans="1:3" s="18" customFormat="1" ht="13" x14ac:dyDescent="0.3">
      <c r="A50" s="52" t="s">
        <v>110</v>
      </c>
      <c r="B50" s="47"/>
      <c r="C50" s="52" t="s">
        <v>110</v>
      </c>
    </row>
    <row r="51" spans="1:3" s="18" customFormat="1" ht="12.5" x14ac:dyDescent="0.25">
      <c r="A51" s="53"/>
      <c r="B51" s="36"/>
      <c r="C51" s="53"/>
    </row>
    <row r="52" spans="1:3" s="18" customFormat="1" ht="12.5" x14ac:dyDescent="0.25">
      <c r="A52" s="53"/>
      <c r="B52" s="36"/>
      <c r="C52" s="53"/>
    </row>
    <row r="53" spans="1:3" s="18" customFormat="1" ht="12.5" x14ac:dyDescent="0.25">
      <c r="A53" s="53"/>
      <c r="B53" s="36"/>
      <c r="C53" s="53"/>
    </row>
    <row r="54" spans="1:3" s="18" customFormat="1" ht="12.5" x14ac:dyDescent="0.25">
      <c r="A54" s="51"/>
      <c r="C54" s="51"/>
    </row>
    <row r="55" spans="1:3" s="18" customFormat="1" ht="12.5" x14ac:dyDescent="0.25">
      <c r="A55" s="53"/>
      <c r="B55" s="36"/>
      <c r="C55" s="53"/>
    </row>
    <row r="56" spans="1:3" s="18" customFormat="1" ht="12.5" x14ac:dyDescent="0.25">
      <c r="A56" s="53"/>
      <c r="B56" s="36"/>
      <c r="C56" s="53"/>
    </row>
    <row r="57" spans="1:3" s="18" customFormat="1" ht="12.5" x14ac:dyDescent="0.25">
      <c r="A57" s="53"/>
      <c r="B57" s="36"/>
      <c r="C57" s="53"/>
    </row>
    <row r="58" spans="1:3" s="18" customFormat="1" ht="13" x14ac:dyDescent="0.3">
      <c r="A58" s="52" t="s">
        <v>111</v>
      </c>
      <c r="B58" s="47"/>
      <c r="C58" s="52" t="s">
        <v>111</v>
      </c>
    </row>
    <row r="59" spans="1:3" s="18" customFormat="1" ht="12.5" x14ac:dyDescent="0.25">
      <c r="A59" s="53"/>
      <c r="B59" s="36"/>
      <c r="C59" s="53"/>
    </row>
    <row r="60" spans="1:3" s="18" customFormat="1" ht="12.5" x14ac:dyDescent="0.25">
      <c r="A60" s="53"/>
      <c r="B60" s="36"/>
      <c r="C60" s="53"/>
    </row>
    <row r="61" spans="1:3" s="18" customFormat="1" ht="12.5" x14ac:dyDescent="0.25">
      <c r="A61" s="53"/>
      <c r="B61" s="36"/>
      <c r="C61" s="53"/>
    </row>
    <row r="62" spans="1:3" s="18" customFormat="1" ht="12.5" x14ac:dyDescent="0.25">
      <c r="A62" s="51"/>
      <c r="C62" s="51"/>
    </row>
    <row r="63" spans="1:3" s="18" customFormat="1" ht="12.5" x14ac:dyDescent="0.25">
      <c r="A63" s="53"/>
      <c r="B63" s="36"/>
      <c r="C63" s="53"/>
    </row>
    <row r="64" spans="1:3" s="18" customFormat="1" ht="12.5" x14ac:dyDescent="0.25">
      <c r="A64" s="53"/>
      <c r="B64" s="36"/>
      <c r="C64" s="53"/>
    </row>
    <row r="65" spans="1:3" s="18" customFormat="1" ht="12.5" x14ac:dyDescent="0.25">
      <c r="A65" s="53"/>
      <c r="B65" s="36"/>
      <c r="C65" s="53"/>
    </row>
    <row r="66" spans="1:3" s="18" customFormat="1" ht="13" x14ac:dyDescent="0.3">
      <c r="A66" s="56" t="s">
        <v>112</v>
      </c>
      <c r="B66" s="47"/>
      <c r="C66" s="56" t="s">
        <v>112</v>
      </c>
    </row>
    <row r="67" spans="1:3" s="18" customFormat="1" ht="12.5" x14ac:dyDescent="0.25">
      <c r="A67" s="53"/>
      <c r="B67" s="36"/>
      <c r="C67" s="53"/>
    </row>
    <row r="68" spans="1:3" s="18" customFormat="1" ht="12.5" x14ac:dyDescent="0.25">
      <c r="A68" s="53"/>
      <c r="B68" s="36"/>
      <c r="C68" s="53"/>
    </row>
    <row r="69" spans="1:3" s="18" customFormat="1" ht="12.5" x14ac:dyDescent="0.25">
      <c r="A69" s="53"/>
      <c r="B69" s="36"/>
      <c r="C69" s="53"/>
    </row>
    <row r="70" spans="1:3" s="18" customFormat="1" ht="12.5" x14ac:dyDescent="0.25">
      <c r="A70" s="51"/>
      <c r="C70" s="51"/>
    </row>
    <row r="71" spans="1:3" s="18" customFormat="1" ht="12.5" x14ac:dyDescent="0.25">
      <c r="A71" s="53"/>
      <c r="B71" s="36"/>
      <c r="C71" s="53"/>
    </row>
    <row r="72" spans="1:3" s="18" customFormat="1" ht="12.5" x14ac:dyDescent="0.25">
      <c r="A72" s="53"/>
      <c r="B72" s="36"/>
      <c r="C72" s="53"/>
    </row>
    <row r="73" spans="1:3" s="18" customFormat="1" ht="12.5" x14ac:dyDescent="0.25">
      <c r="A73" s="53"/>
      <c r="B73" s="36"/>
      <c r="C73" s="53"/>
    </row>
    <row r="74" spans="1:3" s="18" customFormat="1" ht="13" x14ac:dyDescent="0.3">
      <c r="A74" s="52" t="s">
        <v>113</v>
      </c>
      <c r="B74" s="47"/>
      <c r="C74" s="52" t="s">
        <v>113</v>
      </c>
    </row>
    <row r="75" spans="1:3" s="18" customFormat="1" ht="12.5" x14ac:dyDescent="0.25">
      <c r="A75" s="53"/>
      <c r="B75" s="36"/>
      <c r="C75" s="53"/>
    </row>
    <row r="76" spans="1:3" s="35" customFormat="1" ht="13" x14ac:dyDescent="0.3">
      <c r="A76" s="53"/>
      <c r="B76" s="36"/>
      <c r="C76" s="53"/>
    </row>
    <row r="77" spans="1:3" s="18" customFormat="1" ht="12.5" x14ac:dyDescent="0.25">
      <c r="A77" s="53"/>
      <c r="B77" s="36"/>
      <c r="C77" s="53"/>
    </row>
    <row r="78" spans="1:3" s="18" customFormat="1" ht="9.75" customHeight="1" x14ac:dyDescent="0.25">
      <c r="A78" s="51"/>
      <c r="C78" s="51"/>
    </row>
    <row r="79" spans="1:3" s="18" customFormat="1" ht="12.75" customHeight="1" x14ac:dyDescent="0.25">
      <c r="A79" s="53"/>
      <c r="B79" s="36"/>
      <c r="C79" s="53"/>
    </row>
    <row r="80" spans="1:3" ht="12.75" customHeight="1" x14ac:dyDescent="0.25">
      <c r="A80" s="53"/>
      <c r="B80" s="36"/>
      <c r="C80" s="53"/>
    </row>
    <row r="81" spans="1:3" ht="12.5" x14ac:dyDescent="0.25">
      <c r="A81" s="53"/>
      <c r="B81" s="36"/>
      <c r="C81" s="53"/>
    </row>
    <row r="82" spans="1:3" ht="12.5" x14ac:dyDescent="0.25">
      <c r="A82" s="53"/>
      <c r="B82" s="36"/>
      <c r="C82" s="53"/>
    </row>
    <row r="83" spans="1:3" ht="12.5" x14ac:dyDescent="0.25">
      <c r="A83" s="57"/>
      <c r="B83" s="36"/>
      <c r="C83" s="57"/>
    </row>
    <row r="84" spans="1:3" ht="12.5" x14ac:dyDescent="0.25">
      <c r="C84" s="38"/>
    </row>
    <row r="85" spans="1:3" ht="12.5" x14ac:dyDescent="0.25">
      <c r="C85" s="38"/>
    </row>
    <row r="86" spans="1:3" ht="12.5" x14ac:dyDescent="0.25">
      <c r="C86" s="38"/>
    </row>
    <row r="87" spans="1:3" ht="12.5" x14ac:dyDescent="0.25">
      <c r="C87" s="38"/>
    </row>
    <row r="88" spans="1:3" ht="12.5" x14ac:dyDescent="0.25">
      <c r="C88" s="38"/>
    </row>
    <row r="89" spans="1:3" ht="12.5" x14ac:dyDescent="0.25">
      <c r="C89" s="38"/>
    </row>
    <row r="90" spans="1:3" ht="12.5" x14ac:dyDescent="0.25">
      <c r="C90" s="38"/>
    </row>
    <row r="91" spans="1:3" ht="12.5" x14ac:dyDescent="0.25">
      <c r="C91" s="38"/>
    </row>
    <row r="92" spans="1:3" ht="12.5" x14ac:dyDescent="0.25">
      <c r="C92" s="38"/>
    </row>
    <row r="93" spans="1:3" ht="12.5" x14ac:dyDescent="0.25">
      <c r="C93" s="38"/>
    </row>
    <row r="94" spans="1:3" ht="12.5" x14ac:dyDescent="0.25">
      <c r="C94" s="38"/>
    </row>
    <row r="95" spans="1:3" ht="12.5" x14ac:dyDescent="0.25">
      <c r="C95" s="38"/>
    </row>
    <row r="96" spans="1:3" ht="12.5" x14ac:dyDescent="0.25">
      <c r="C96" s="38"/>
    </row>
    <row r="97" spans="3:3" ht="12.5" x14ac:dyDescent="0.25">
      <c r="C97" s="38"/>
    </row>
    <row r="98" spans="3:3" ht="12.5" x14ac:dyDescent="0.25">
      <c r="C98" s="38"/>
    </row>
    <row r="99" spans="3:3" ht="12.5" x14ac:dyDescent="0.25">
      <c r="C99" s="38"/>
    </row>
    <row r="100" spans="3:3" ht="12.5" x14ac:dyDescent="0.25">
      <c r="C100" s="38"/>
    </row>
    <row r="101" spans="3:3" ht="12.5" x14ac:dyDescent="0.25">
      <c r="C101" s="38"/>
    </row>
    <row r="102" spans="3:3" ht="12.5" x14ac:dyDescent="0.25">
      <c r="C102" s="38"/>
    </row>
    <row r="103" spans="3:3" ht="12.5" x14ac:dyDescent="0.25">
      <c r="C103" s="38"/>
    </row>
    <row r="104" spans="3:3" ht="12.5" x14ac:dyDescent="0.25">
      <c r="C104" s="38"/>
    </row>
    <row r="105" spans="3:3" ht="12.5" x14ac:dyDescent="0.25">
      <c r="C105" s="38"/>
    </row>
    <row r="106" spans="3:3" ht="12.5" x14ac:dyDescent="0.25">
      <c r="C106" s="38"/>
    </row>
    <row r="107" spans="3:3" ht="12.5" x14ac:dyDescent="0.25">
      <c r="C107" s="38"/>
    </row>
    <row r="108" spans="3:3" ht="12.5" x14ac:dyDescent="0.25">
      <c r="C108" s="38"/>
    </row>
    <row r="109" spans="3:3" ht="12.5" x14ac:dyDescent="0.25">
      <c r="C109" s="38"/>
    </row>
    <row r="110" spans="3:3" ht="12.5" x14ac:dyDescent="0.25">
      <c r="C110" s="38"/>
    </row>
    <row r="111" spans="3:3" ht="12.5" x14ac:dyDescent="0.25">
      <c r="C111" s="38"/>
    </row>
    <row r="112" spans="3:3" ht="12.5" x14ac:dyDescent="0.25">
      <c r="C112" s="38"/>
    </row>
    <row r="113" spans="3:3" ht="12.5" x14ac:dyDescent="0.25">
      <c r="C113" s="38"/>
    </row>
    <row r="114" spans="3:3" ht="12.5" x14ac:dyDescent="0.25">
      <c r="C114" s="38"/>
    </row>
    <row r="115" spans="3:3" ht="12.5" x14ac:dyDescent="0.25">
      <c r="C115" s="38"/>
    </row>
    <row r="116" spans="3:3" ht="12.5" x14ac:dyDescent="0.25">
      <c r="C116" s="38"/>
    </row>
    <row r="117" spans="3:3" ht="12.5" x14ac:dyDescent="0.25">
      <c r="C117" s="38"/>
    </row>
    <row r="118" spans="3:3" ht="12.5" x14ac:dyDescent="0.25">
      <c r="C118" s="38"/>
    </row>
    <row r="119" spans="3:3" ht="12.5" x14ac:dyDescent="0.25">
      <c r="C119" s="38"/>
    </row>
    <row r="120" spans="3:3" ht="12.5" x14ac:dyDescent="0.25">
      <c r="C120" s="38"/>
    </row>
    <row r="121" spans="3:3" ht="12.5" x14ac:dyDescent="0.25">
      <c r="C121" s="38"/>
    </row>
    <row r="122" spans="3:3" ht="12.5" x14ac:dyDescent="0.25">
      <c r="C122" s="38"/>
    </row>
    <row r="123" spans="3:3" ht="12.5" x14ac:dyDescent="0.25">
      <c r="C123" s="38"/>
    </row>
    <row r="124" spans="3:3" ht="12.5" x14ac:dyDescent="0.25">
      <c r="C124" s="38"/>
    </row>
    <row r="125" spans="3:3" ht="12.5" x14ac:dyDescent="0.25">
      <c r="C125" s="38"/>
    </row>
  </sheetData>
  <mergeCells count="2">
    <mergeCell ref="A4:A5"/>
    <mergeCell ref="C4:C5"/>
  </mergeCells>
  <pageMargins left="0.7" right="0.7" top="0.75" bottom="0.75" header="0.3" footer="0.3"/>
  <pageSetup paperSize="9" scale="56" fitToHeight="0" orientation="landscape"/>
  <headerFooter scaleWithDoc="0">
    <oddFooter xml:space="preserve">&amp;R&amp;"Arial,Regular"&amp;7GlobalQMS ID: 461.3, 27 May 2015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A501-4633-43F7-AE9E-44457BA806BE}">
  <sheetPr>
    <tabColor theme="3"/>
    <pageSetUpPr autoPageBreaks="0" fitToPage="1"/>
  </sheetPr>
  <dimension ref="A1:CE253"/>
  <sheetViews>
    <sheetView showZeros="0" zoomScale="95" zoomScaleNormal="95" zoomScalePageLayoutView="120" workbookViewId="0">
      <selection activeCell="B4" sqref="B4"/>
    </sheetView>
  </sheetViews>
  <sheetFormatPr defaultColWidth="8.4609375" defaultRowHeight="12.5" x14ac:dyDescent="0.25"/>
  <cols>
    <col min="1" max="1" width="4.07421875" style="37" customWidth="1"/>
    <col min="2" max="2" width="20.3046875" style="37" customWidth="1"/>
    <col min="3" max="3" width="6.765625" style="101" hidden="1" customWidth="1"/>
    <col min="4" max="4" width="6.4609375" style="101" hidden="1" customWidth="1"/>
    <col min="5" max="5" width="6" style="101" hidden="1" customWidth="1"/>
    <col min="6" max="6" width="8.07421875" style="101" hidden="1" customWidth="1"/>
    <col min="7" max="7" width="8.23046875" style="101" customWidth="1"/>
    <col min="8" max="8" width="9.84375" style="210" customWidth="1"/>
    <col min="9" max="78" width="8.4609375" style="74"/>
    <col min="79" max="16384" width="8.4609375" style="37"/>
  </cols>
  <sheetData>
    <row r="1" spans="1:78" s="74" customFormat="1" x14ac:dyDescent="0.25">
      <c r="C1" s="90"/>
      <c r="D1" s="90"/>
      <c r="E1" s="90"/>
      <c r="F1" s="90"/>
      <c r="G1" s="90"/>
      <c r="H1" s="200"/>
    </row>
    <row r="2" spans="1:78" s="74" customFormat="1" x14ac:dyDescent="0.25">
      <c r="C2" s="90"/>
      <c r="D2" s="90"/>
      <c r="E2" s="90"/>
      <c r="F2" s="90"/>
      <c r="G2" s="90"/>
      <c r="H2" s="200"/>
    </row>
    <row r="3" spans="1:78" s="75" customFormat="1" x14ac:dyDescent="0.25">
      <c r="C3" s="91"/>
      <c r="D3" s="91"/>
      <c r="E3" s="91"/>
      <c r="F3" s="91"/>
      <c r="G3" s="91"/>
      <c r="H3" s="201"/>
    </row>
    <row r="4" spans="1:78" s="36" customFormat="1" ht="36.75" customHeight="1" x14ac:dyDescent="0.25">
      <c r="A4" s="34" t="s">
        <v>0</v>
      </c>
      <c r="B4" s="43"/>
      <c r="C4" s="92"/>
      <c r="D4" s="92"/>
      <c r="E4" s="92"/>
      <c r="F4" s="92"/>
      <c r="G4" s="199"/>
      <c r="H4" s="223"/>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35" customFormat="1" ht="16.5" customHeight="1" x14ac:dyDescent="0.3">
      <c r="A5" s="260"/>
      <c r="B5" s="260"/>
      <c r="C5" s="119" t="s">
        <v>1</v>
      </c>
      <c r="D5" s="93" t="s">
        <v>2</v>
      </c>
      <c r="E5" s="93" t="s">
        <v>3</v>
      </c>
      <c r="F5" s="93" t="s">
        <v>4</v>
      </c>
      <c r="G5" s="105" t="s">
        <v>5</v>
      </c>
      <c r="H5" s="224" t="s">
        <v>5</v>
      </c>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row>
    <row r="6" spans="1:78" s="18" customFormat="1" ht="13" x14ac:dyDescent="0.3">
      <c r="A6" s="39" t="s">
        <v>6</v>
      </c>
      <c r="B6" s="39"/>
      <c r="C6" s="114"/>
      <c r="D6" s="115"/>
      <c r="E6" s="95"/>
      <c r="F6" s="95"/>
      <c r="G6" s="106"/>
      <c r="H6" s="226"/>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row>
    <row r="7" spans="1:78" s="18" customFormat="1" x14ac:dyDescent="0.25">
      <c r="A7" s="17">
        <v>1.1000000000000001</v>
      </c>
      <c r="B7" s="18" t="s">
        <v>7</v>
      </c>
      <c r="C7" s="198">
        <v>6</v>
      </c>
      <c r="D7" s="125">
        <v>1</v>
      </c>
      <c r="E7" s="124">
        <v>0.3</v>
      </c>
      <c r="F7" s="196">
        <v>4000</v>
      </c>
      <c r="G7" s="204">
        <f>F7*E7*D7*C7</f>
        <v>7200</v>
      </c>
      <c r="H7" s="227">
        <v>9200</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row>
    <row r="8" spans="1:78" s="18" customFormat="1" x14ac:dyDescent="0.25">
      <c r="A8" s="17">
        <v>1.2</v>
      </c>
      <c r="B8" s="18" t="s">
        <v>8</v>
      </c>
      <c r="C8" s="198">
        <v>6</v>
      </c>
      <c r="D8" s="125">
        <v>1</v>
      </c>
      <c r="E8" s="124">
        <v>0.25</v>
      </c>
      <c r="F8" s="196">
        <v>3500</v>
      </c>
      <c r="G8" s="204">
        <f>F8*E8*D8*C8</f>
        <v>5250</v>
      </c>
      <c r="H8" s="225">
        <v>5250</v>
      </c>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row>
    <row r="9" spans="1:78" s="18" customFormat="1" x14ac:dyDescent="0.25">
      <c r="A9" s="17">
        <v>1.3</v>
      </c>
      <c r="B9" s="18" t="s">
        <v>9</v>
      </c>
      <c r="C9" s="198">
        <v>6</v>
      </c>
      <c r="D9" s="125">
        <v>1</v>
      </c>
      <c r="E9" s="124">
        <v>0.25</v>
      </c>
      <c r="F9" s="196">
        <v>3500</v>
      </c>
      <c r="G9" s="204">
        <f>F9*E9*D9*C9</f>
        <v>5250</v>
      </c>
      <c r="H9" s="225">
        <v>5250</v>
      </c>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row>
    <row r="10" spans="1:78" s="18" customFormat="1" x14ac:dyDescent="0.25">
      <c r="A10" s="17">
        <v>1.4</v>
      </c>
      <c r="B10" s="18" t="s">
        <v>10</v>
      </c>
      <c r="C10" s="198">
        <v>6</v>
      </c>
      <c r="D10" s="125">
        <v>2</v>
      </c>
      <c r="E10" s="124">
        <v>1</v>
      </c>
      <c r="F10" s="196">
        <v>3000</v>
      </c>
      <c r="G10" s="204">
        <f>F10*E10*D10*C10</f>
        <v>36000</v>
      </c>
      <c r="H10" s="227">
        <v>34000</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row>
    <row r="11" spans="1:78" s="18" customFormat="1" x14ac:dyDescent="0.25">
      <c r="A11" s="17"/>
      <c r="C11" s="116"/>
      <c r="D11" s="108"/>
      <c r="E11" s="124"/>
      <c r="F11" s="94"/>
      <c r="G11" s="204"/>
      <c r="H11" s="22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row>
    <row r="12" spans="1:78" s="18" customFormat="1" ht="13" x14ac:dyDescent="0.3">
      <c r="A12" s="19" t="s">
        <v>11</v>
      </c>
      <c r="B12" s="20"/>
      <c r="C12" s="258"/>
      <c r="D12" s="259"/>
      <c r="E12" s="96"/>
      <c r="F12" s="96"/>
      <c r="G12" s="209">
        <f>SUM(G7:G10)</f>
        <v>53700</v>
      </c>
      <c r="H12" s="228">
        <f>SUM(H7:H11)</f>
        <v>53700</v>
      </c>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row>
    <row r="13" spans="1:78" s="18" customFormat="1" ht="13" x14ac:dyDescent="0.3">
      <c r="A13" s="42"/>
      <c r="C13" s="112"/>
      <c r="D13" s="97"/>
      <c r="E13" s="94"/>
      <c r="F13" s="94"/>
      <c r="G13" s="99"/>
      <c r="H13" s="22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row>
    <row r="14" spans="1:78" s="18" customFormat="1" x14ac:dyDescent="0.25">
      <c r="A14" s="17"/>
      <c r="B14" s="17"/>
      <c r="C14" s="113"/>
      <c r="D14" s="108"/>
      <c r="E14" s="94"/>
      <c r="F14" s="94"/>
      <c r="G14" s="99"/>
      <c r="H14" s="22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row>
    <row r="15" spans="1:78" s="36" customFormat="1" ht="33.65" customHeight="1" x14ac:dyDescent="0.3">
      <c r="A15" s="39" t="s">
        <v>12</v>
      </c>
      <c r="B15" s="40"/>
      <c r="C15" s="261" t="s">
        <v>13</v>
      </c>
      <c r="D15" s="262"/>
      <c r="E15" s="98" t="s">
        <v>14</v>
      </c>
      <c r="F15" s="98" t="s">
        <v>15</v>
      </c>
      <c r="G15" s="107" t="s">
        <v>5</v>
      </c>
      <c r="H15" s="229"/>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row>
    <row r="16" spans="1:78" s="18" customFormat="1" x14ac:dyDescent="0.25">
      <c r="A16" s="17">
        <v>2.1</v>
      </c>
      <c r="B16" s="17" t="s">
        <v>16</v>
      </c>
      <c r="C16" s="254" t="s">
        <v>17</v>
      </c>
      <c r="D16" s="255"/>
      <c r="E16" s="196">
        <v>10</v>
      </c>
      <c r="F16" s="196">
        <f>G16/E16</f>
        <v>6500</v>
      </c>
      <c r="G16" s="204">
        <v>65000</v>
      </c>
      <c r="H16" s="227">
        <v>58000</v>
      </c>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row>
    <row r="17" spans="1:83" s="18" customFormat="1" x14ac:dyDescent="0.25">
      <c r="A17" s="17">
        <v>2.2000000000000002</v>
      </c>
      <c r="B17" s="17" t="s">
        <v>18</v>
      </c>
      <c r="C17" s="254" t="s">
        <v>19</v>
      </c>
      <c r="D17" s="255"/>
      <c r="E17" s="196">
        <v>6</v>
      </c>
      <c r="F17" s="196">
        <f t="shared" ref="F17:F21" si="0">G17/E17</f>
        <v>1500</v>
      </c>
      <c r="G17" s="204">
        <v>9000</v>
      </c>
      <c r="H17" s="227">
        <v>15000</v>
      </c>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row>
    <row r="18" spans="1:83" s="18" customFormat="1" x14ac:dyDescent="0.25">
      <c r="A18" s="17">
        <v>2.2999999999999998</v>
      </c>
      <c r="B18" s="17" t="s">
        <v>20</v>
      </c>
      <c r="C18" s="254" t="s">
        <v>21</v>
      </c>
      <c r="D18" s="255"/>
      <c r="E18" s="196">
        <v>5</v>
      </c>
      <c r="F18" s="196">
        <f t="shared" si="0"/>
        <v>5000</v>
      </c>
      <c r="G18" s="204">
        <v>25000</v>
      </c>
      <c r="H18" s="227">
        <v>20000</v>
      </c>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row>
    <row r="19" spans="1:83" s="18" customFormat="1" x14ac:dyDescent="0.25">
      <c r="A19" s="17">
        <v>2.4</v>
      </c>
      <c r="B19" s="17" t="s">
        <v>22</v>
      </c>
      <c r="C19" s="254" t="s">
        <v>23</v>
      </c>
      <c r="D19" s="255"/>
      <c r="E19" s="196">
        <v>2</v>
      </c>
      <c r="F19" s="196">
        <f t="shared" si="0"/>
        <v>2500</v>
      </c>
      <c r="G19" s="204">
        <v>5000</v>
      </c>
      <c r="H19" s="227">
        <v>6000</v>
      </c>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row>
    <row r="20" spans="1:83" s="18" customFormat="1" x14ac:dyDescent="0.25">
      <c r="A20" s="17">
        <v>2.5</v>
      </c>
      <c r="B20" s="17" t="s">
        <v>24</v>
      </c>
      <c r="C20" s="254" t="s">
        <v>25</v>
      </c>
      <c r="D20" s="255"/>
      <c r="E20" s="196">
        <v>1</v>
      </c>
      <c r="F20" s="196">
        <f t="shared" si="0"/>
        <v>5000</v>
      </c>
      <c r="G20" s="204">
        <v>5000</v>
      </c>
      <c r="H20" s="227">
        <v>7000</v>
      </c>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row>
    <row r="21" spans="1:83" s="18" customFormat="1" x14ac:dyDescent="0.25">
      <c r="A21" s="17">
        <v>2.6</v>
      </c>
      <c r="B21" s="17" t="s">
        <v>26</v>
      </c>
      <c r="C21" s="256" t="s">
        <v>25</v>
      </c>
      <c r="D21" s="257"/>
      <c r="E21" s="196">
        <v>1</v>
      </c>
      <c r="F21" s="196">
        <f t="shared" si="0"/>
        <v>2500</v>
      </c>
      <c r="G21" s="204">
        <v>2500</v>
      </c>
      <c r="H21" s="227">
        <v>5500</v>
      </c>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row>
    <row r="22" spans="1:83" s="18" customFormat="1" ht="13" x14ac:dyDescent="0.3">
      <c r="A22" s="19" t="s">
        <v>27</v>
      </c>
      <c r="B22" s="20"/>
      <c r="C22" s="258"/>
      <c r="D22" s="259"/>
      <c r="E22" s="96"/>
      <c r="F22" s="217"/>
      <c r="G22" s="209">
        <f>SUM(G16:G21)</f>
        <v>111500</v>
      </c>
      <c r="H22" s="230">
        <f>SUM(H16:H21)</f>
        <v>111500</v>
      </c>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row>
    <row r="23" spans="1:83" s="74" customFormat="1" ht="13" x14ac:dyDescent="0.3">
      <c r="A23" s="44"/>
      <c r="B23" s="44"/>
      <c r="C23" s="118"/>
      <c r="D23" s="102"/>
      <c r="E23" s="100"/>
      <c r="F23" s="218"/>
      <c r="G23" s="207">
        <f>G12+G22</f>
        <v>165200</v>
      </c>
      <c r="H23" s="228">
        <f>H12+H22</f>
        <v>165200</v>
      </c>
      <c r="CA23" s="37"/>
      <c r="CB23" s="37"/>
      <c r="CC23" s="37"/>
      <c r="CD23" s="37"/>
      <c r="CE23" s="37"/>
    </row>
    <row r="24" spans="1:83" s="74" customFormat="1" x14ac:dyDescent="0.25">
      <c r="C24" s="90"/>
      <c r="D24" s="90"/>
      <c r="E24" s="90"/>
      <c r="F24" s="90"/>
      <c r="G24" s="90"/>
      <c r="H24" s="200"/>
    </row>
    <row r="25" spans="1:83" s="74" customFormat="1" x14ac:dyDescent="0.25">
      <c r="C25" s="90"/>
      <c r="D25" s="90"/>
      <c r="E25" s="90"/>
      <c r="F25" s="90"/>
      <c r="G25" s="90"/>
      <c r="H25" s="200"/>
    </row>
    <row r="26" spans="1:83" s="74" customFormat="1" x14ac:dyDescent="0.25">
      <c r="C26" s="90"/>
      <c r="D26" s="90"/>
      <c r="E26" s="90"/>
      <c r="F26" s="90"/>
      <c r="G26" s="90"/>
      <c r="H26" s="200"/>
    </row>
    <row r="27" spans="1:83" s="74" customFormat="1" x14ac:dyDescent="0.25">
      <c r="C27" s="90"/>
      <c r="D27" s="90"/>
      <c r="E27" s="194"/>
      <c r="F27" s="90"/>
      <c r="G27" s="90"/>
      <c r="H27" s="200"/>
    </row>
    <row r="28" spans="1:83" s="74" customFormat="1" x14ac:dyDescent="0.25">
      <c r="C28" s="90"/>
      <c r="D28" s="90"/>
      <c r="E28" s="194"/>
      <c r="F28" s="90"/>
      <c r="G28" s="90"/>
      <c r="H28" s="200"/>
    </row>
    <row r="29" spans="1:83" s="74" customFormat="1" x14ac:dyDescent="0.25">
      <c r="C29" s="90"/>
      <c r="D29" s="90"/>
      <c r="E29" s="194"/>
      <c r="F29" s="90"/>
      <c r="G29" s="90"/>
      <c r="H29" s="200"/>
    </row>
    <row r="30" spans="1:83" s="74" customFormat="1" x14ac:dyDescent="0.25">
      <c r="C30" s="90"/>
      <c r="D30" s="90"/>
      <c r="E30" s="194"/>
      <c r="F30" s="90"/>
      <c r="G30" s="90"/>
      <c r="H30" s="200"/>
    </row>
    <row r="31" spans="1:83" s="74" customFormat="1" x14ac:dyDescent="0.25">
      <c r="C31" s="90"/>
      <c r="D31" s="90"/>
      <c r="E31" s="90"/>
      <c r="F31" s="90"/>
      <c r="G31" s="90"/>
      <c r="H31" s="200"/>
    </row>
    <row r="32" spans="1:83" s="74" customFormat="1" x14ac:dyDescent="0.25">
      <c r="C32" s="90"/>
      <c r="D32" s="90"/>
      <c r="E32" s="90"/>
      <c r="F32" s="90"/>
      <c r="G32" s="90"/>
      <c r="H32" s="200"/>
    </row>
    <row r="33" spans="3:8" s="74" customFormat="1" x14ac:dyDescent="0.25">
      <c r="C33" s="90"/>
      <c r="D33" s="90"/>
      <c r="E33" s="90"/>
      <c r="F33" s="90"/>
      <c r="G33" s="90"/>
      <c r="H33" s="200"/>
    </row>
    <row r="34" spans="3:8" s="74" customFormat="1" x14ac:dyDescent="0.25">
      <c r="C34" s="90"/>
      <c r="D34" s="90"/>
      <c r="E34" s="90"/>
      <c r="F34" s="90"/>
      <c r="G34" s="90"/>
      <c r="H34" s="200"/>
    </row>
    <row r="35" spans="3:8" s="74" customFormat="1" x14ac:dyDescent="0.25">
      <c r="C35" s="90"/>
      <c r="D35" s="90"/>
      <c r="E35" s="90"/>
      <c r="F35" s="90"/>
      <c r="G35" s="90"/>
      <c r="H35" s="200"/>
    </row>
    <row r="36" spans="3:8" s="74" customFormat="1" x14ac:dyDescent="0.25">
      <c r="C36" s="90"/>
      <c r="D36" s="90"/>
      <c r="E36" s="90"/>
      <c r="F36" s="90"/>
      <c r="G36" s="90"/>
      <c r="H36" s="200"/>
    </row>
    <row r="37" spans="3:8" s="74" customFormat="1" x14ac:dyDescent="0.25">
      <c r="C37" s="90"/>
      <c r="D37" s="90"/>
      <c r="E37" s="90"/>
      <c r="F37" s="90"/>
      <c r="G37" s="90"/>
      <c r="H37" s="200"/>
    </row>
    <row r="38" spans="3:8" s="74" customFormat="1" x14ac:dyDescent="0.25">
      <c r="C38" s="90"/>
      <c r="D38" s="90"/>
      <c r="E38" s="90"/>
      <c r="F38" s="90"/>
      <c r="G38" s="90"/>
      <c r="H38" s="200"/>
    </row>
    <row r="39" spans="3:8" s="74" customFormat="1" x14ac:dyDescent="0.25">
      <c r="C39" s="90"/>
      <c r="D39" s="90"/>
      <c r="E39" s="90"/>
      <c r="F39" s="90"/>
      <c r="G39" s="90"/>
      <c r="H39" s="200"/>
    </row>
    <row r="40" spans="3:8" s="74" customFormat="1" x14ac:dyDescent="0.25">
      <c r="C40" s="90"/>
      <c r="D40" s="90"/>
      <c r="E40" s="90"/>
      <c r="F40" s="90"/>
      <c r="G40" s="90"/>
      <c r="H40" s="200"/>
    </row>
    <row r="41" spans="3:8" s="74" customFormat="1" x14ac:dyDescent="0.25">
      <c r="C41" s="90"/>
      <c r="D41" s="90"/>
      <c r="E41" s="90"/>
      <c r="F41" s="90"/>
      <c r="G41" s="90"/>
      <c r="H41" s="200"/>
    </row>
    <row r="42" spans="3:8" s="74" customFormat="1" x14ac:dyDescent="0.25">
      <c r="C42" s="90"/>
      <c r="D42" s="90"/>
      <c r="E42" s="90"/>
      <c r="F42" s="90"/>
      <c r="G42" s="90"/>
      <c r="H42" s="200"/>
    </row>
    <row r="43" spans="3:8" s="74" customFormat="1" x14ac:dyDescent="0.25">
      <c r="C43" s="90"/>
      <c r="D43" s="90"/>
      <c r="E43" s="90"/>
      <c r="F43" s="90"/>
      <c r="G43" s="90"/>
      <c r="H43" s="200"/>
    </row>
    <row r="44" spans="3:8" s="74" customFormat="1" x14ac:dyDescent="0.25">
      <c r="C44" s="90"/>
      <c r="D44" s="90"/>
      <c r="E44" s="90"/>
      <c r="F44" s="90"/>
      <c r="G44" s="90"/>
      <c r="H44" s="200"/>
    </row>
    <row r="45" spans="3:8" s="74" customFormat="1" x14ac:dyDescent="0.25">
      <c r="C45" s="90"/>
      <c r="D45" s="90"/>
      <c r="E45" s="90"/>
      <c r="F45" s="90"/>
      <c r="G45" s="90"/>
      <c r="H45" s="200"/>
    </row>
    <row r="46" spans="3:8" s="74" customFormat="1" x14ac:dyDescent="0.25">
      <c r="C46" s="90"/>
      <c r="D46" s="90"/>
      <c r="E46" s="90"/>
      <c r="F46" s="90"/>
      <c r="G46" s="90"/>
      <c r="H46" s="200"/>
    </row>
    <row r="47" spans="3:8" s="74" customFormat="1" x14ac:dyDescent="0.25">
      <c r="C47" s="90"/>
      <c r="D47" s="90"/>
      <c r="E47" s="90"/>
      <c r="F47" s="90"/>
      <c r="G47" s="90"/>
      <c r="H47" s="200"/>
    </row>
    <row r="48" spans="3:8" s="74" customFormat="1" x14ac:dyDescent="0.25">
      <c r="C48" s="90"/>
      <c r="D48" s="90"/>
      <c r="E48" s="90"/>
      <c r="F48" s="90"/>
      <c r="G48" s="90"/>
      <c r="H48" s="200"/>
    </row>
    <row r="49" spans="3:8" s="74" customFormat="1" x14ac:dyDescent="0.25">
      <c r="C49" s="90"/>
      <c r="D49" s="90"/>
      <c r="E49" s="90"/>
      <c r="F49" s="90"/>
      <c r="G49" s="90"/>
      <c r="H49" s="200"/>
    </row>
    <row r="50" spans="3:8" s="74" customFormat="1" x14ac:dyDescent="0.25">
      <c r="C50" s="90"/>
      <c r="D50" s="90"/>
      <c r="E50" s="90"/>
      <c r="F50" s="90"/>
      <c r="G50" s="90"/>
      <c r="H50" s="200"/>
    </row>
    <row r="51" spans="3:8" s="74" customFormat="1" x14ac:dyDescent="0.25">
      <c r="C51" s="90"/>
      <c r="D51" s="90"/>
      <c r="E51" s="90"/>
      <c r="F51" s="90"/>
      <c r="G51" s="90"/>
      <c r="H51" s="200"/>
    </row>
    <row r="52" spans="3:8" s="74" customFormat="1" x14ac:dyDescent="0.25">
      <c r="C52" s="90"/>
      <c r="D52" s="90"/>
      <c r="E52" s="90"/>
      <c r="F52" s="90"/>
      <c r="G52" s="90"/>
      <c r="H52" s="200"/>
    </row>
    <row r="53" spans="3:8" s="74" customFormat="1" x14ac:dyDescent="0.25">
      <c r="C53" s="90"/>
      <c r="D53" s="90"/>
      <c r="E53" s="90"/>
      <c r="F53" s="90"/>
      <c r="G53" s="90"/>
      <c r="H53" s="200"/>
    </row>
    <row r="54" spans="3:8" s="74" customFormat="1" x14ac:dyDescent="0.25">
      <c r="C54" s="90"/>
      <c r="D54" s="90"/>
      <c r="E54" s="90"/>
      <c r="F54" s="90"/>
      <c r="G54" s="90"/>
      <c r="H54" s="200"/>
    </row>
    <row r="55" spans="3:8" s="74" customFormat="1" x14ac:dyDescent="0.25">
      <c r="C55" s="90"/>
      <c r="D55" s="90"/>
      <c r="E55" s="90"/>
      <c r="F55" s="90"/>
      <c r="G55" s="90"/>
      <c r="H55" s="200"/>
    </row>
    <row r="56" spans="3:8" s="74" customFormat="1" x14ac:dyDescent="0.25">
      <c r="C56" s="90"/>
      <c r="D56" s="90"/>
      <c r="E56" s="90"/>
      <c r="F56" s="90"/>
      <c r="G56" s="90"/>
      <c r="H56" s="200"/>
    </row>
    <row r="57" spans="3:8" s="74" customFormat="1" x14ac:dyDescent="0.25">
      <c r="C57" s="90"/>
      <c r="D57" s="90"/>
      <c r="E57" s="90"/>
      <c r="F57" s="90"/>
      <c r="G57" s="90"/>
      <c r="H57" s="200"/>
    </row>
    <row r="58" spans="3:8" s="74" customFormat="1" x14ac:dyDescent="0.25">
      <c r="C58" s="90"/>
      <c r="D58" s="90"/>
      <c r="E58" s="90"/>
      <c r="F58" s="90"/>
      <c r="G58" s="90"/>
      <c r="H58" s="200"/>
    </row>
    <row r="59" spans="3:8" s="74" customFormat="1" x14ac:dyDescent="0.25">
      <c r="C59" s="90"/>
      <c r="D59" s="90"/>
      <c r="E59" s="90"/>
      <c r="F59" s="90"/>
      <c r="G59" s="90"/>
      <c r="H59" s="200"/>
    </row>
    <row r="60" spans="3:8" s="74" customFormat="1" x14ac:dyDescent="0.25">
      <c r="C60" s="90"/>
      <c r="D60" s="90"/>
      <c r="E60" s="90"/>
      <c r="F60" s="90"/>
      <c r="G60" s="90"/>
      <c r="H60" s="200"/>
    </row>
    <row r="61" spans="3:8" s="74" customFormat="1" x14ac:dyDescent="0.25">
      <c r="C61" s="90"/>
      <c r="D61" s="90"/>
      <c r="E61" s="90"/>
      <c r="F61" s="90"/>
      <c r="G61" s="90"/>
      <c r="H61" s="200"/>
    </row>
    <row r="62" spans="3:8" s="74" customFormat="1" x14ac:dyDescent="0.25">
      <c r="C62" s="90"/>
      <c r="D62" s="90"/>
      <c r="E62" s="90"/>
      <c r="F62" s="90"/>
      <c r="G62" s="90"/>
      <c r="H62" s="200"/>
    </row>
    <row r="63" spans="3:8" s="74" customFormat="1" x14ac:dyDescent="0.25">
      <c r="C63" s="90"/>
      <c r="D63" s="90"/>
      <c r="E63" s="90"/>
      <c r="F63" s="90"/>
      <c r="G63" s="90"/>
      <c r="H63" s="200"/>
    </row>
    <row r="64" spans="3:8" s="74" customFormat="1" x14ac:dyDescent="0.25">
      <c r="C64" s="90"/>
      <c r="D64" s="90"/>
      <c r="E64" s="90"/>
      <c r="F64" s="90"/>
      <c r="G64" s="90"/>
      <c r="H64" s="200"/>
    </row>
    <row r="65" spans="3:8" s="74" customFormat="1" x14ac:dyDescent="0.25">
      <c r="C65" s="90"/>
      <c r="D65" s="90"/>
      <c r="E65" s="90"/>
      <c r="F65" s="90"/>
      <c r="G65" s="90"/>
      <c r="H65" s="200"/>
    </row>
    <row r="66" spans="3:8" s="74" customFormat="1" x14ac:dyDescent="0.25">
      <c r="C66" s="90"/>
      <c r="D66" s="90"/>
      <c r="E66" s="90"/>
      <c r="F66" s="90"/>
      <c r="G66" s="90"/>
      <c r="H66" s="200"/>
    </row>
    <row r="67" spans="3:8" s="74" customFormat="1" x14ac:dyDescent="0.25">
      <c r="C67" s="90"/>
      <c r="D67" s="90"/>
      <c r="E67" s="90"/>
      <c r="F67" s="90"/>
      <c r="G67" s="90"/>
      <c r="H67" s="200"/>
    </row>
    <row r="68" spans="3:8" s="74" customFormat="1" x14ac:dyDescent="0.25">
      <c r="C68" s="90"/>
      <c r="D68" s="90"/>
      <c r="E68" s="90"/>
      <c r="F68" s="90"/>
      <c r="G68" s="90"/>
      <c r="H68" s="200"/>
    </row>
    <row r="69" spans="3:8" s="74" customFormat="1" x14ac:dyDescent="0.25">
      <c r="C69" s="90"/>
      <c r="D69" s="90"/>
      <c r="E69" s="90"/>
      <c r="F69" s="90"/>
      <c r="G69" s="90"/>
      <c r="H69" s="200"/>
    </row>
    <row r="70" spans="3:8" s="74" customFormat="1" x14ac:dyDescent="0.25">
      <c r="C70" s="90"/>
      <c r="D70" s="90"/>
      <c r="E70" s="90"/>
      <c r="F70" s="90"/>
      <c r="G70" s="90"/>
      <c r="H70" s="200"/>
    </row>
    <row r="71" spans="3:8" s="74" customFormat="1" x14ac:dyDescent="0.25">
      <c r="C71" s="90"/>
      <c r="D71" s="90"/>
      <c r="E71" s="90"/>
      <c r="F71" s="90"/>
      <c r="G71" s="90"/>
      <c r="H71" s="200"/>
    </row>
    <row r="72" spans="3:8" s="74" customFormat="1" x14ac:dyDescent="0.25">
      <c r="C72" s="90"/>
      <c r="D72" s="90"/>
      <c r="E72" s="90"/>
      <c r="F72" s="90"/>
      <c r="G72" s="90"/>
      <c r="H72" s="200"/>
    </row>
    <row r="73" spans="3:8" s="74" customFormat="1" x14ac:dyDescent="0.25">
      <c r="C73" s="90"/>
      <c r="D73" s="90"/>
      <c r="E73" s="90"/>
      <c r="F73" s="90"/>
      <c r="G73" s="90"/>
      <c r="H73" s="200"/>
    </row>
    <row r="74" spans="3:8" s="74" customFormat="1" x14ac:dyDescent="0.25">
      <c r="C74" s="90"/>
      <c r="D74" s="90"/>
      <c r="E74" s="90"/>
      <c r="F74" s="90"/>
      <c r="G74" s="90"/>
      <c r="H74" s="200"/>
    </row>
    <row r="75" spans="3:8" s="74" customFormat="1" x14ac:dyDescent="0.25">
      <c r="C75" s="90"/>
      <c r="D75" s="90"/>
      <c r="E75" s="90"/>
      <c r="F75" s="90"/>
      <c r="G75" s="90"/>
      <c r="H75" s="200"/>
    </row>
    <row r="76" spans="3:8" s="74" customFormat="1" x14ac:dyDescent="0.25">
      <c r="C76" s="90"/>
      <c r="D76" s="90"/>
      <c r="E76" s="90"/>
      <c r="F76" s="90"/>
      <c r="G76" s="90"/>
      <c r="H76" s="200"/>
    </row>
    <row r="77" spans="3:8" s="74" customFormat="1" x14ac:dyDescent="0.25">
      <c r="C77" s="90"/>
      <c r="D77" s="90"/>
      <c r="E77" s="90"/>
      <c r="F77" s="90"/>
      <c r="G77" s="90"/>
      <c r="H77" s="200"/>
    </row>
    <row r="78" spans="3:8" s="74" customFormat="1" x14ac:dyDescent="0.25">
      <c r="C78" s="90"/>
      <c r="D78" s="90"/>
      <c r="E78" s="90"/>
      <c r="F78" s="90"/>
      <c r="G78" s="90"/>
      <c r="H78" s="200"/>
    </row>
    <row r="79" spans="3:8" s="74" customFormat="1" x14ac:dyDescent="0.25">
      <c r="C79" s="90"/>
      <c r="D79" s="90"/>
      <c r="E79" s="90"/>
      <c r="F79" s="90"/>
      <c r="G79" s="90"/>
      <c r="H79" s="200"/>
    </row>
    <row r="80" spans="3:8" s="74" customFormat="1" x14ac:dyDescent="0.25">
      <c r="C80" s="90"/>
      <c r="D80" s="90"/>
      <c r="E80" s="90"/>
      <c r="F80" s="90"/>
      <c r="G80" s="90"/>
      <c r="H80" s="200"/>
    </row>
    <row r="81" spans="3:8" s="74" customFormat="1" x14ac:dyDescent="0.25">
      <c r="C81" s="90"/>
      <c r="D81" s="90"/>
      <c r="E81" s="90"/>
      <c r="F81" s="90"/>
      <c r="G81" s="90"/>
      <c r="H81" s="200"/>
    </row>
    <row r="82" spans="3:8" s="74" customFormat="1" x14ac:dyDescent="0.25">
      <c r="C82" s="90"/>
      <c r="D82" s="90"/>
      <c r="E82" s="90"/>
      <c r="F82" s="90"/>
      <c r="G82" s="90"/>
      <c r="H82" s="200"/>
    </row>
    <row r="83" spans="3:8" s="74" customFormat="1" x14ac:dyDescent="0.25">
      <c r="C83" s="90"/>
      <c r="D83" s="90"/>
      <c r="E83" s="90"/>
      <c r="F83" s="90"/>
      <c r="G83" s="90"/>
      <c r="H83" s="200"/>
    </row>
    <row r="84" spans="3:8" s="74" customFormat="1" x14ac:dyDescent="0.25">
      <c r="C84" s="90"/>
      <c r="D84" s="90"/>
      <c r="E84" s="90"/>
      <c r="F84" s="90"/>
      <c r="G84" s="90"/>
      <c r="H84" s="200"/>
    </row>
    <row r="85" spans="3:8" s="74" customFormat="1" x14ac:dyDescent="0.25">
      <c r="C85" s="90"/>
      <c r="D85" s="90"/>
      <c r="E85" s="90"/>
      <c r="F85" s="90"/>
      <c r="G85" s="90"/>
      <c r="H85" s="200"/>
    </row>
    <row r="86" spans="3:8" s="74" customFormat="1" x14ac:dyDescent="0.25">
      <c r="C86" s="90"/>
      <c r="D86" s="90"/>
      <c r="E86" s="90"/>
      <c r="F86" s="90"/>
      <c r="G86" s="90"/>
      <c r="H86" s="200"/>
    </row>
    <row r="87" spans="3:8" s="74" customFormat="1" x14ac:dyDescent="0.25">
      <c r="C87" s="90"/>
      <c r="D87" s="90"/>
      <c r="E87" s="90"/>
      <c r="F87" s="90"/>
      <c r="G87" s="90"/>
      <c r="H87" s="200"/>
    </row>
    <row r="88" spans="3:8" s="74" customFormat="1" x14ac:dyDescent="0.25">
      <c r="C88" s="90"/>
      <c r="D88" s="90"/>
      <c r="E88" s="90"/>
      <c r="F88" s="90"/>
      <c r="G88" s="90"/>
      <c r="H88" s="200"/>
    </row>
    <row r="89" spans="3:8" s="74" customFormat="1" x14ac:dyDescent="0.25">
      <c r="C89" s="90"/>
      <c r="D89" s="90"/>
      <c r="E89" s="90"/>
      <c r="F89" s="90"/>
      <c r="G89" s="90"/>
      <c r="H89" s="200"/>
    </row>
    <row r="90" spans="3:8" s="74" customFormat="1" x14ac:dyDescent="0.25">
      <c r="C90" s="90"/>
      <c r="D90" s="90"/>
      <c r="E90" s="90"/>
      <c r="F90" s="90"/>
      <c r="G90" s="90"/>
      <c r="H90" s="200"/>
    </row>
    <row r="91" spans="3:8" s="74" customFormat="1" x14ac:dyDescent="0.25">
      <c r="C91" s="90"/>
      <c r="D91" s="90"/>
      <c r="E91" s="90"/>
      <c r="F91" s="90"/>
      <c r="G91" s="90"/>
      <c r="H91" s="200"/>
    </row>
    <row r="92" spans="3:8" s="74" customFormat="1" x14ac:dyDescent="0.25">
      <c r="C92" s="90"/>
      <c r="D92" s="90"/>
      <c r="E92" s="90"/>
      <c r="F92" s="90"/>
      <c r="G92" s="90"/>
      <c r="H92" s="200"/>
    </row>
    <row r="93" spans="3:8" s="74" customFormat="1" x14ac:dyDescent="0.25">
      <c r="C93" s="90"/>
      <c r="D93" s="90"/>
      <c r="E93" s="90"/>
      <c r="F93" s="90"/>
      <c r="G93" s="90"/>
      <c r="H93" s="200"/>
    </row>
    <row r="94" spans="3:8" s="74" customFormat="1" x14ac:dyDescent="0.25">
      <c r="C94" s="90"/>
      <c r="D94" s="90"/>
      <c r="E94" s="90"/>
      <c r="F94" s="90"/>
      <c r="G94" s="90"/>
      <c r="H94" s="200"/>
    </row>
    <row r="95" spans="3:8" s="74" customFormat="1" x14ac:dyDescent="0.25">
      <c r="C95" s="90"/>
      <c r="D95" s="90"/>
      <c r="E95" s="90"/>
      <c r="F95" s="90"/>
      <c r="G95" s="90"/>
      <c r="H95" s="200"/>
    </row>
    <row r="96" spans="3:8" s="74" customFormat="1" x14ac:dyDescent="0.25">
      <c r="C96" s="90"/>
      <c r="D96" s="90"/>
      <c r="E96" s="90"/>
      <c r="F96" s="90"/>
      <c r="G96" s="90"/>
      <c r="H96" s="200"/>
    </row>
    <row r="97" spans="3:8" s="74" customFormat="1" x14ac:dyDescent="0.25">
      <c r="C97" s="90"/>
      <c r="D97" s="90"/>
      <c r="E97" s="90"/>
      <c r="F97" s="90"/>
      <c r="G97" s="90"/>
      <c r="H97" s="200"/>
    </row>
    <row r="98" spans="3:8" s="74" customFormat="1" x14ac:dyDescent="0.25">
      <c r="C98" s="90"/>
      <c r="D98" s="90"/>
      <c r="E98" s="90"/>
      <c r="F98" s="90"/>
      <c r="G98" s="90"/>
      <c r="H98" s="200"/>
    </row>
    <row r="99" spans="3:8" s="74" customFormat="1" x14ac:dyDescent="0.25">
      <c r="C99" s="90"/>
      <c r="D99" s="90"/>
      <c r="E99" s="90"/>
      <c r="F99" s="90"/>
      <c r="G99" s="90"/>
      <c r="H99" s="200"/>
    </row>
    <row r="100" spans="3:8" s="74" customFormat="1" x14ac:dyDescent="0.25">
      <c r="C100" s="90"/>
      <c r="D100" s="90"/>
      <c r="E100" s="90"/>
      <c r="F100" s="90"/>
      <c r="G100" s="90"/>
      <c r="H100" s="200"/>
    </row>
    <row r="101" spans="3:8" s="74" customFormat="1" x14ac:dyDescent="0.25">
      <c r="C101" s="90"/>
      <c r="D101" s="90"/>
      <c r="E101" s="90"/>
      <c r="F101" s="90"/>
      <c r="G101" s="90"/>
      <c r="H101" s="200"/>
    </row>
    <row r="102" spans="3:8" s="74" customFormat="1" x14ac:dyDescent="0.25">
      <c r="C102" s="90"/>
      <c r="D102" s="90"/>
      <c r="E102" s="90"/>
      <c r="F102" s="90"/>
      <c r="G102" s="90"/>
      <c r="H102" s="200"/>
    </row>
    <row r="103" spans="3:8" s="74" customFormat="1" x14ac:dyDescent="0.25">
      <c r="C103" s="90"/>
      <c r="D103" s="90"/>
      <c r="E103" s="90"/>
      <c r="F103" s="90"/>
      <c r="G103" s="90"/>
      <c r="H103" s="200"/>
    </row>
    <row r="104" spans="3:8" s="74" customFormat="1" x14ac:dyDescent="0.25">
      <c r="C104" s="90"/>
      <c r="D104" s="90"/>
      <c r="E104" s="90"/>
      <c r="F104" s="90"/>
      <c r="G104" s="90"/>
      <c r="H104" s="200"/>
    </row>
    <row r="105" spans="3:8" s="74" customFormat="1" x14ac:dyDescent="0.25">
      <c r="C105" s="90"/>
      <c r="D105" s="90"/>
      <c r="E105" s="90"/>
      <c r="F105" s="90"/>
      <c r="G105" s="90"/>
      <c r="H105" s="200"/>
    </row>
    <row r="106" spans="3:8" s="74" customFormat="1" x14ac:dyDescent="0.25">
      <c r="C106" s="90"/>
      <c r="D106" s="90"/>
      <c r="E106" s="90"/>
      <c r="F106" s="90"/>
      <c r="G106" s="90"/>
      <c r="H106" s="200"/>
    </row>
    <row r="107" spans="3:8" s="74" customFormat="1" x14ac:dyDescent="0.25">
      <c r="C107" s="90"/>
      <c r="D107" s="90"/>
      <c r="E107" s="90"/>
      <c r="F107" s="90"/>
      <c r="G107" s="90"/>
      <c r="H107" s="200"/>
    </row>
    <row r="108" spans="3:8" s="74" customFormat="1" x14ac:dyDescent="0.25">
      <c r="C108" s="90"/>
      <c r="D108" s="90"/>
      <c r="E108" s="90"/>
      <c r="F108" s="90"/>
      <c r="G108" s="90"/>
      <c r="H108" s="200"/>
    </row>
    <row r="109" spans="3:8" s="74" customFormat="1" x14ac:dyDescent="0.25">
      <c r="C109" s="90"/>
      <c r="D109" s="90"/>
      <c r="E109" s="90"/>
      <c r="F109" s="90"/>
      <c r="G109" s="90"/>
      <c r="H109" s="200"/>
    </row>
    <row r="110" spans="3:8" s="74" customFormat="1" x14ac:dyDescent="0.25">
      <c r="C110" s="90"/>
      <c r="D110" s="90"/>
      <c r="E110" s="90"/>
      <c r="F110" s="90"/>
      <c r="G110" s="90"/>
      <c r="H110" s="200"/>
    </row>
    <row r="111" spans="3:8" s="74" customFormat="1" x14ac:dyDescent="0.25">
      <c r="C111" s="90"/>
      <c r="D111" s="90"/>
      <c r="E111" s="90"/>
      <c r="F111" s="90"/>
      <c r="G111" s="90"/>
      <c r="H111" s="200"/>
    </row>
    <row r="112" spans="3:8" s="74" customFormat="1" x14ac:dyDescent="0.25">
      <c r="C112" s="90"/>
      <c r="D112" s="90"/>
      <c r="E112" s="90"/>
      <c r="F112" s="90"/>
      <c r="G112" s="90"/>
      <c r="H112" s="200"/>
    </row>
    <row r="113" spans="3:8" s="74" customFormat="1" x14ac:dyDescent="0.25">
      <c r="C113" s="90"/>
      <c r="D113" s="90"/>
      <c r="E113" s="90"/>
      <c r="F113" s="90"/>
      <c r="G113" s="90"/>
      <c r="H113" s="200"/>
    </row>
    <row r="114" spans="3:8" s="74" customFormat="1" x14ac:dyDescent="0.25">
      <c r="C114" s="90"/>
      <c r="D114" s="90"/>
      <c r="E114" s="90"/>
      <c r="F114" s="90"/>
      <c r="G114" s="90"/>
      <c r="H114" s="200"/>
    </row>
    <row r="115" spans="3:8" s="74" customFormat="1" x14ac:dyDescent="0.25">
      <c r="C115" s="90"/>
      <c r="D115" s="90"/>
      <c r="E115" s="90"/>
      <c r="F115" s="90"/>
      <c r="G115" s="90"/>
      <c r="H115" s="200"/>
    </row>
    <row r="116" spans="3:8" s="74" customFormat="1" x14ac:dyDescent="0.25">
      <c r="C116" s="90"/>
      <c r="D116" s="90"/>
      <c r="E116" s="90"/>
      <c r="F116" s="90"/>
      <c r="G116" s="90"/>
      <c r="H116" s="200"/>
    </row>
    <row r="117" spans="3:8" s="74" customFormat="1" x14ac:dyDescent="0.25">
      <c r="C117" s="90"/>
      <c r="D117" s="90"/>
      <c r="E117" s="90"/>
      <c r="F117" s="90"/>
      <c r="G117" s="90"/>
      <c r="H117" s="200"/>
    </row>
    <row r="118" spans="3:8" s="74" customFormat="1" x14ac:dyDescent="0.25">
      <c r="C118" s="90"/>
      <c r="D118" s="90"/>
      <c r="E118" s="90"/>
      <c r="F118" s="90"/>
      <c r="G118" s="90"/>
      <c r="H118" s="200"/>
    </row>
    <row r="119" spans="3:8" s="74" customFormat="1" x14ac:dyDescent="0.25">
      <c r="C119" s="90"/>
      <c r="D119" s="90"/>
      <c r="E119" s="90"/>
      <c r="F119" s="90"/>
      <c r="G119" s="90"/>
      <c r="H119" s="200"/>
    </row>
    <row r="120" spans="3:8" s="74" customFormat="1" x14ac:dyDescent="0.25">
      <c r="C120" s="90"/>
      <c r="D120" s="90"/>
      <c r="E120" s="90"/>
      <c r="F120" s="90"/>
      <c r="G120" s="90"/>
      <c r="H120" s="200"/>
    </row>
    <row r="121" spans="3:8" s="74" customFormat="1" x14ac:dyDescent="0.25">
      <c r="C121" s="90"/>
      <c r="D121" s="90"/>
      <c r="E121" s="90"/>
      <c r="F121" s="90"/>
      <c r="G121" s="90"/>
      <c r="H121" s="200"/>
    </row>
    <row r="122" spans="3:8" s="74" customFormat="1" x14ac:dyDescent="0.25">
      <c r="C122" s="90"/>
      <c r="D122" s="90"/>
      <c r="E122" s="90"/>
      <c r="F122" s="90"/>
      <c r="G122" s="90"/>
      <c r="H122" s="200"/>
    </row>
    <row r="123" spans="3:8" s="74" customFormat="1" x14ac:dyDescent="0.25">
      <c r="C123" s="90"/>
      <c r="D123" s="90"/>
      <c r="E123" s="90"/>
      <c r="F123" s="90"/>
      <c r="G123" s="90"/>
      <c r="H123" s="200"/>
    </row>
    <row r="124" spans="3:8" s="74" customFormat="1" x14ac:dyDescent="0.25">
      <c r="C124" s="90"/>
      <c r="D124" s="90"/>
      <c r="E124" s="90"/>
      <c r="F124" s="90"/>
      <c r="G124" s="90"/>
      <c r="H124" s="200"/>
    </row>
    <row r="125" spans="3:8" s="74" customFormat="1" x14ac:dyDescent="0.25">
      <c r="C125" s="90"/>
      <c r="D125" s="90"/>
      <c r="E125" s="90"/>
      <c r="F125" s="90"/>
      <c r="G125" s="90"/>
      <c r="H125" s="200"/>
    </row>
    <row r="126" spans="3:8" s="74" customFormat="1" x14ac:dyDescent="0.25">
      <c r="C126" s="90"/>
      <c r="D126" s="90"/>
      <c r="E126" s="90"/>
      <c r="F126" s="90"/>
      <c r="G126" s="90"/>
      <c r="H126" s="200"/>
    </row>
    <row r="127" spans="3:8" s="74" customFormat="1" x14ac:dyDescent="0.25">
      <c r="C127" s="90"/>
      <c r="D127" s="90"/>
      <c r="E127" s="90"/>
      <c r="F127" s="90"/>
      <c r="G127" s="90"/>
      <c r="H127" s="200"/>
    </row>
    <row r="128" spans="3:8" s="74" customFormat="1" x14ac:dyDescent="0.25">
      <c r="C128" s="90"/>
      <c r="D128" s="90"/>
      <c r="E128" s="90"/>
      <c r="F128" s="90"/>
      <c r="G128" s="90"/>
      <c r="H128" s="200"/>
    </row>
    <row r="129" spans="3:8" s="74" customFormat="1" x14ac:dyDescent="0.25">
      <c r="C129" s="90"/>
      <c r="D129" s="90"/>
      <c r="E129" s="90"/>
      <c r="F129" s="90"/>
      <c r="G129" s="90"/>
      <c r="H129" s="200"/>
    </row>
    <row r="130" spans="3:8" s="74" customFormat="1" x14ac:dyDescent="0.25">
      <c r="C130" s="90"/>
      <c r="D130" s="90"/>
      <c r="E130" s="90"/>
      <c r="F130" s="90"/>
      <c r="G130" s="90"/>
      <c r="H130" s="200"/>
    </row>
    <row r="131" spans="3:8" s="74" customFormat="1" x14ac:dyDescent="0.25">
      <c r="C131" s="90"/>
      <c r="D131" s="90"/>
      <c r="E131" s="90"/>
      <c r="F131" s="90"/>
      <c r="G131" s="90"/>
      <c r="H131" s="200"/>
    </row>
    <row r="132" spans="3:8" s="74" customFormat="1" x14ac:dyDescent="0.25">
      <c r="C132" s="90"/>
      <c r="D132" s="90"/>
      <c r="E132" s="90"/>
      <c r="F132" s="90"/>
      <c r="G132" s="90"/>
      <c r="H132" s="200"/>
    </row>
    <row r="133" spans="3:8" s="74" customFormat="1" x14ac:dyDescent="0.25">
      <c r="C133" s="90"/>
      <c r="D133" s="90"/>
      <c r="E133" s="90"/>
      <c r="F133" s="90"/>
      <c r="G133" s="90"/>
      <c r="H133" s="200"/>
    </row>
    <row r="134" spans="3:8" s="74" customFormat="1" x14ac:dyDescent="0.25">
      <c r="C134" s="90"/>
      <c r="D134" s="90"/>
      <c r="E134" s="90"/>
      <c r="F134" s="90"/>
      <c r="G134" s="90"/>
      <c r="H134" s="200"/>
    </row>
    <row r="135" spans="3:8" s="74" customFormat="1" x14ac:dyDescent="0.25">
      <c r="C135" s="90"/>
      <c r="D135" s="90"/>
      <c r="E135" s="90"/>
      <c r="F135" s="90"/>
      <c r="G135" s="90"/>
      <c r="H135" s="200"/>
    </row>
    <row r="136" spans="3:8" s="74" customFormat="1" x14ac:dyDescent="0.25">
      <c r="C136" s="90"/>
      <c r="D136" s="90"/>
      <c r="E136" s="90"/>
      <c r="F136" s="90"/>
      <c r="G136" s="90"/>
      <c r="H136" s="200"/>
    </row>
    <row r="137" spans="3:8" s="74" customFormat="1" x14ac:dyDescent="0.25">
      <c r="C137" s="90"/>
      <c r="D137" s="90"/>
      <c r="E137" s="90"/>
      <c r="F137" s="90"/>
      <c r="G137" s="90"/>
      <c r="H137" s="200"/>
    </row>
    <row r="138" spans="3:8" s="74" customFormat="1" x14ac:dyDescent="0.25">
      <c r="C138" s="90"/>
      <c r="D138" s="90"/>
      <c r="E138" s="90"/>
      <c r="F138" s="90"/>
      <c r="G138" s="90"/>
      <c r="H138" s="200"/>
    </row>
    <row r="139" spans="3:8" s="74" customFormat="1" x14ac:dyDescent="0.25">
      <c r="C139" s="90"/>
      <c r="D139" s="90"/>
      <c r="E139" s="90"/>
      <c r="F139" s="90"/>
      <c r="G139" s="90"/>
      <c r="H139" s="200"/>
    </row>
    <row r="140" spans="3:8" s="74" customFormat="1" x14ac:dyDescent="0.25">
      <c r="C140" s="90"/>
      <c r="D140" s="90"/>
      <c r="E140" s="90"/>
      <c r="F140" s="90"/>
      <c r="G140" s="90"/>
      <c r="H140" s="200"/>
    </row>
    <row r="141" spans="3:8" s="74" customFormat="1" x14ac:dyDescent="0.25">
      <c r="C141" s="90"/>
      <c r="D141" s="90"/>
      <c r="E141" s="90"/>
      <c r="F141" s="90"/>
      <c r="G141" s="90"/>
      <c r="H141" s="200"/>
    </row>
    <row r="142" spans="3:8" s="74" customFormat="1" x14ac:dyDescent="0.25">
      <c r="C142" s="90"/>
      <c r="D142" s="90"/>
      <c r="E142" s="90"/>
      <c r="F142" s="90"/>
      <c r="G142" s="90"/>
      <c r="H142" s="200"/>
    </row>
    <row r="143" spans="3:8" s="74" customFormat="1" x14ac:dyDescent="0.25">
      <c r="C143" s="90"/>
      <c r="D143" s="90"/>
      <c r="E143" s="90"/>
      <c r="F143" s="90"/>
      <c r="G143" s="90"/>
      <c r="H143" s="200"/>
    </row>
    <row r="144" spans="3:8" s="74" customFormat="1" x14ac:dyDescent="0.25">
      <c r="C144" s="90"/>
      <c r="D144" s="90"/>
      <c r="E144" s="90"/>
      <c r="F144" s="90"/>
      <c r="G144" s="90"/>
      <c r="H144" s="200"/>
    </row>
    <row r="145" spans="3:8" s="74" customFormat="1" x14ac:dyDescent="0.25">
      <c r="C145" s="90"/>
      <c r="D145" s="90"/>
      <c r="E145" s="90"/>
      <c r="F145" s="90"/>
      <c r="G145" s="90"/>
      <c r="H145" s="200"/>
    </row>
    <row r="146" spans="3:8" s="74" customFormat="1" x14ac:dyDescent="0.25">
      <c r="C146" s="90"/>
      <c r="D146" s="90"/>
      <c r="E146" s="90"/>
      <c r="F146" s="90"/>
      <c r="G146" s="90"/>
      <c r="H146" s="200"/>
    </row>
    <row r="147" spans="3:8" s="74" customFormat="1" x14ac:dyDescent="0.25">
      <c r="C147" s="90"/>
      <c r="D147" s="90"/>
      <c r="E147" s="90"/>
      <c r="F147" s="90"/>
      <c r="G147" s="90"/>
      <c r="H147" s="200"/>
    </row>
    <row r="148" spans="3:8" s="74" customFormat="1" x14ac:dyDescent="0.25">
      <c r="C148" s="90"/>
      <c r="D148" s="90"/>
      <c r="E148" s="90"/>
      <c r="F148" s="90"/>
      <c r="G148" s="90"/>
      <c r="H148" s="200"/>
    </row>
    <row r="149" spans="3:8" s="74" customFormat="1" x14ac:dyDescent="0.25">
      <c r="C149" s="90"/>
      <c r="D149" s="90"/>
      <c r="E149" s="90"/>
      <c r="F149" s="90"/>
      <c r="G149" s="90"/>
      <c r="H149" s="200"/>
    </row>
    <row r="150" spans="3:8" s="74" customFormat="1" x14ac:dyDescent="0.25">
      <c r="C150" s="90"/>
      <c r="D150" s="90"/>
      <c r="E150" s="90"/>
      <c r="F150" s="90"/>
      <c r="G150" s="90"/>
      <c r="H150" s="200"/>
    </row>
    <row r="151" spans="3:8" s="74" customFormat="1" x14ac:dyDescent="0.25">
      <c r="C151" s="90"/>
      <c r="D151" s="90"/>
      <c r="E151" s="90"/>
      <c r="F151" s="90"/>
      <c r="G151" s="90"/>
      <c r="H151" s="200"/>
    </row>
    <row r="152" spans="3:8" s="74" customFormat="1" x14ac:dyDescent="0.25">
      <c r="C152" s="90"/>
      <c r="D152" s="90"/>
      <c r="E152" s="90"/>
      <c r="F152" s="90"/>
      <c r="G152" s="90"/>
      <c r="H152" s="200"/>
    </row>
    <row r="153" spans="3:8" s="74" customFormat="1" x14ac:dyDescent="0.25">
      <c r="C153" s="90"/>
      <c r="D153" s="90"/>
      <c r="E153" s="90"/>
      <c r="F153" s="90"/>
      <c r="G153" s="90"/>
      <c r="H153" s="200"/>
    </row>
    <row r="154" spans="3:8" s="74" customFormat="1" x14ac:dyDescent="0.25">
      <c r="C154" s="90"/>
      <c r="D154" s="90"/>
      <c r="E154" s="90"/>
      <c r="F154" s="90"/>
      <c r="G154" s="90"/>
      <c r="H154" s="200"/>
    </row>
    <row r="155" spans="3:8" s="74" customFormat="1" x14ac:dyDescent="0.25">
      <c r="C155" s="90"/>
      <c r="D155" s="90"/>
      <c r="E155" s="90"/>
      <c r="F155" s="90"/>
      <c r="G155" s="90"/>
      <c r="H155" s="200"/>
    </row>
    <row r="156" spans="3:8" s="74" customFormat="1" x14ac:dyDescent="0.25">
      <c r="C156" s="90"/>
      <c r="D156" s="90"/>
      <c r="E156" s="90"/>
      <c r="F156" s="90"/>
      <c r="G156" s="90"/>
      <c r="H156" s="200"/>
    </row>
    <row r="157" spans="3:8" s="74" customFormat="1" x14ac:dyDescent="0.25">
      <c r="C157" s="90"/>
      <c r="D157" s="90"/>
      <c r="E157" s="90"/>
      <c r="F157" s="90"/>
      <c r="G157" s="90"/>
      <c r="H157" s="200"/>
    </row>
    <row r="158" spans="3:8" s="74" customFormat="1" x14ac:dyDescent="0.25">
      <c r="C158" s="90"/>
      <c r="D158" s="90"/>
      <c r="E158" s="90"/>
      <c r="F158" s="90"/>
      <c r="G158" s="90"/>
      <c r="H158" s="200"/>
    </row>
    <row r="159" spans="3:8" s="74" customFormat="1" x14ac:dyDescent="0.25">
      <c r="C159" s="90"/>
      <c r="D159" s="90"/>
      <c r="E159" s="90"/>
      <c r="F159" s="90"/>
      <c r="G159" s="90"/>
      <c r="H159" s="200"/>
    </row>
    <row r="160" spans="3:8" s="74" customFormat="1" x14ac:dyDescent="0.25">
      <c r="C160" s="90"/>
      <c r="D160" s="90"/>
      <c r="E160" s="90"/>
      <c r="F160" s="90"/>
      <c r="G160" s="90"/>
      <c r="H160" s="200"/>
    </row>
    <row r="161" spans="3:8" s="74" customFormat="1" x14ac:dyDescent="0.25">
      <c r="C161" s="90"/>
      <c r="D161" s="90"/>
      <c r="E161" s="90"/>
      <c r="F161" s="90"/>
      <c r="G161" s="90"/>
      <c r="H161" s="200"/>
    </row>
    <row r="162" spans="3:8" s="74" customFormat="1" x14ac:dyDescent="0.25">
      <c r="C162" s="90"/>
      <c r="D162" s="90"/>
      <c r="E162" s="90"/>
      <c r="F162" s="90"/>
      <c r="G162" s="90"/>
      <c r="H162" s="200"/>
    </row>
    <row r="163" spans="3:8" s="74" customFormat="1" x14ac:dyDescent="0.25">
      <c r="C163" s="90"/>
      <c r="D163" s="90"/>
      <c r="E163" s="90"/>
      <c r="F163" s="90"/>
      <c r="G163" s="90"/>
      <c r="H163" s="200"/>
    </row>
    <row r="164" spans="3:8" s="74" customFormat="1" x14ac:dyDescent="0.25">
      <c r="C164" s="90"/>
      <c r="D164" s="90"/>
      <c r="E164" s="90"/>
      <c r="F164" s="90"/>
      <c r="G164" s="90"/>
      <c r="H164" s="200"/>
    </row>
    <row r="165" spans="3:8" s="74" customFormat="1" x14ac:dyDescent="0.25">
      <c r="C165" s="90"/>
      <c r="D165" s="90"/>
      <c r="E165" s="90"/>
      <c r="F165" s="90"/>
      <c r="G165" s="90"/>
      <c r="H165" s="200"/>
    </row>
    <row r="166" spans="3:8" s="74" customFormat="1" x14ac:dyDescent="0.25">
      <c r="C166" s="90"/>
      <c r="D166" s="90"/>
      <c r="E166" s="90"/>
      <c r="F166" s="90"/>
      <c r="G166" s="90"/>
      <c r="H166" s="200"/>
    </row>
    <row r="167" spans="3:8" s="74" customFormat="1" x14ac:dyDescent="0.25">
      <c r="C167" s="90"/>
      <c r="D167" s="90"/>
      <c r="E167" s="90"/>
      <c r="F167" s="90"/>
      <c r="G167" s="90"/>
      <c r="H167" s="200"/>
    </row>
    <row r="168" spans="3:8" s="74" customFormat="1" x14ac:dyDescent="0.25">
      <c r="C168" s="90"/>
      <c r="D168" s="90"/>
      <c r="E168" s="90"/>
      <c r="F168" s="90"/>
      <c r="G168" s="90"/>
      <c r="H168" s="200"/>
    </row>
    <row r="169" spans="3:8" s="74" customFormat="1" x14ac:dyDescent="0.25">
      <c r="C169" s="90"/>
      <c r="D169" s="90"/>
      <c r="E169" s="90"/>
      <c r="F169" s="90"/>
      <c r="G169" s="90"/>
      <c r="H169" s="200"/>
    </row>
    <row r="170" spans="3:8" s="74" customFormat="1" x14ac:dyDescent="0.25">
      <c r="C170" s="90"/>
      <c r="D170" s="90"/>
      <c r="E170" s="90"/>
      <c r="F170" s="90"/>
      <c r="G170" s="90"/>
      <c r="H170" s="200"/>
    </row>
    <row r="171" spans="3:8" s="74" customFormat="1" x14ac:dyDescent="0.25">
      <c r="C171" s="90"/>
      <c r="D171" s="90"/>
      <c r="E171" s="90"/>
      <c r="F171" s="90"/>
      <c r="G171" s="90"/>
      <c r="H171" s="200"/>
    </row>
    <row r="172" spans="3:8" s="74" customFormat="1" x14ac:dyDescent="0.25">
      <c r="C172" s="90"/>
      <c r="D172" s="90"/>
      <c r="E172" s="90"/>
      <c r="F172" s="90"/>
      <c r="G172" s="90"/>
      <c r="H172" s="200"/>
    </row>
    <row r="173" spans="3:8" s="74" customFormat="1" x14ac:dyDescent="0.25">
      <c r="C173" s="90"/>
      <c r="D173" s="90"/>
      <c r="E173" s="90"/>
      <c r="F173" s="90"/>
      <c r="G173" s="90"/>
      <c r="H173" s="200"/>
    </row>
    <row r="174" spans="3:8" s="74" customFormat="1" x14ac:dyDescent="0.25">
      <c r="C174" s="90"/>
      <c r="D174" s="90"/>
      <c r="E174" s="90"/>
      <c r="F174" s="90"/>
      <c r="G174" s="90"/>
      <c r="H174" s="200"/>
    </row>
    <row r="175" spans="3:8" s="74" customFormat="1" x14ac:dyDescent="0.25">
      <c r="C175" s="90"/>
      <c r="D175" s="90"/>
      <c r="E175" s="90"/>
      <c r="F175" s="90"/>
      <c r="G175" s="90"/>
      <c r="H175" s="200"/>
    </row>
    <row r="176" spans="3:8" s="74" customFormat="1" x14ac:dyDescent="0.25">
      <c r="C176" s="90"/>
      <c r="D176" s="90"/>
      <c r="E176" s="90"/>
      <c r="F176" s="90"/>
      <c r="G176" s="90"/>
      <c r="H176" s="200"/>
    </row>
    <row r="177" spans="3:8" s="74" customFormat="1" x14ac:dyDescent="0.25">
      <c r="C177" s="90"/>
      <c r="D177" s="90"/>
      <c r="E177" s="90"/>
      <c r="F177" s="90"/>
      <c r="G177" s="90"/>
      <c r="H177" s="200"/>
    </row>
    <row r="178" spans="3:8" s="74" customFormat="1" x14ac:dyDescent="0.25">
      <c r="C178" s="90"/>
      <c r="D178" s="90"/>
      <c r="E178" s="90"/>
      <c r="F178" s="90"/>
      <c r="G178" s="90"/>
      <c r="H178" s="200"/>
    </row>
    <row r="179" spans="3:8" s="74" customFormat="1" x14ac:dyDescent="0.25">
      <c r="C179" s="90"/>
      <c r="D179" s="90"/>
      <c r="E179" s="90"/>
      <c r="F179" s="90"/>
      <c r="G179" s="90"/>
      <c r="H179" s="200"/>
    </row>
    <row r="180" spans="3:8" s="74" customFormat="1" x14ac:dyDescent="0.25">
      <c r="C180" s="90"/>
      <c r="D180" s="90"/>
      <c r="E180" s="90"/>
      <c r="F180" s="90"/>
      <c r="G180" s="90"/>
      <c r="H180" s="200"/>
    </row>
    <row r="181" spans="3:8" s="74" customFormat="1" x14ac:dyDescent="0.25">
      <c r="C181" s="90"/>
      <c r="D181" s="90"/>
      <c r="E181" s="90"/>
      <c r="F181" s="90"/>
      <c r="G181" s="90"/>
      <c r="H181" s="200"/>
    </row>
    <row r="182" spans="3:8" s="74" customFormat="1" x14ac:dyDescent="0.25">
      <c r="C182" s="90"/>
      <c r="D182" s="90"/>
      <c r="E182" s="90"/>
      <c r="F182" s="90"/>
      <c r="G182" s="90"/>
      <c r="H182" s="200"/>
    </row>
    <row r="183" spans="3:8" s="74" customFormat="1" x14ac:dyDescent="0.25">
      <c r="C183" s="90"/>
      <c r="D183" s="90"/>
      <c r="E183" s="90"/>
      <c r="F183" s="90"/>
      <c r="G183" s="90"/>
      <c r="H183" s="200"/>
    </row>
    <row r="184" spans="3:8" s="74" customFormat="1" x14ac:dyDescent="0.25">
      <c r="C184" s="90"/>
      <c r="D184" s="90"/>
      <c r="E184" s="90"/>
      <c r="F184" s="90"/>
      <c r="G184" s="90"/>
      <c r="H184" s="200"/>
    </row>
    <row r="185" spans="3:8" s="74" customFormat="1" x14ac:dyDescent="0.25">
      <c r="C185" s="90"/>
      <c r="D185" s="90"/>
      <c r="E185" s="90"/>
      <c r="F185" s="90"/>
      <c r="G185" s="90"/>
      <c r="H185" s="200"/>
    </row>
    <row r="186" spans="3:8" s="74" customFormat="1" x14ac:dyDescent="0.25">
      <c r="C186" s="90"/>
      <c r="D186" s="90"/>
      <c r="E186" s="90"/>
      <c r="F186" s="90"/>
      <c r="G186" s="90"/>
      <c r="H186" s="200"/>
    </row>
    <row r="187" spans="3:8" s="74" customFormat="1" x14ac:dyDescent="0.25">
      <c r="C187" s="90"/>
      <c r="D187" s="90"/>
      <c r="E187" s="90"/>
      <c r="F187" s="90"/>
      <c r="G187" s="90"/>
      <c r="H187" s="200"/>
    </row>
    <row r="188" spans="3:8" s="74" customFormat="1" x14ac:dyDescent="0.25">
      <c r="C188" s="90"/>
      <c r="D188" s="90"/>
      <c r="E188" s="90"/>
      <c r="F188" s="90"/>
      <c r="G188" s="90"/>
      <c r="H188" s="200"/>
    </row>
    <row r="189" spans="3:8" s="74" customFormat="1" x14ac:dyDescent="0.25">
      <c r="C189" s="90"/>
      <c r="D189" s="90"/>
      <c r="E189" s="90"/>
      <c r="F189" s="90"/>
      <c r="G189" s="90"/>
      <c r="H189" s="200"/>
    </row>
    <row r="190" spans="3:8" s="74" customFormat="1" x14ac:dyDescent="0.25">
      <c r="C190" s="90"/>
      <c r="D190" s="90"/>
      <c r="E190" s="90"/>
      <c r="F190" s="90"/>
      <c r="G190" s="90"/>
      <c r="H190" s="200"/>
    </row>
    <row r="191" spans="3:8" s="74" customFormat="1" x14ac:dyDescent="0.25">
      <c r="C191" s="90"/>
      <c r="D191" s="90"/>
      <c r="E191" s="90"/>
      <c r="F191" s="90"/>
      <c r="G191" s="90"/>
      <c r="H191" s="200"/>
    </row>
    <row r="192" spans="3:8" s="74" customFormat="1" x14ac:dyDescent="0.25">
      <c r="C192" s="90"/>
      <c r="D192" s="90"/>
      <c r="E192" s="90"/>
      <c r="F192" s="90"/>
      <c r="G192" s="90"/>
      <c r="H192" s="200"/>
    </row>
    <row r="193" spans="3:8" s="74" customFormat="1" x14ac:dyDescent="0.25">
      <c r="C193" s="90"/>
      <c r="D193" s="90"/>
      <c r="E193" s="90"/>
      <c r="F193" s="90"/>
      <c r="G193" s="90"/>
      <c r="H193" s="200"/>
    </row>
    <row r="194" spans="3:8" s="74" customFormat="1" x14ac:dyDescent="0.25">
      <c r="C194" s="90"/>
      <c r="D194" s="90"/>
      <c r="E194" s="90"/>
      <c r="F194" s="90"/>
      <c r="G194" s="90"/>
      <c r="H194" s="200"/>
    </row>
    <row r="195" spans="3:8" s="74" customFormat="1" x14ac:dyDescent="0.25">
      <c r="C195" s="90"/>
      <c r="D195" s="90"/>
      <c r="E195" s="90"/>
      <c r="F195" s="90"/>
      <c r="G195" s="90"/>
      <c r="H195" s="200"/>
    </row>
    <row r="196" spans="3:8" s="74" customFormat="1" x14ac:dyDescent="0.25">
      <c r="C196" s="90"/>
      <c r="D196" s="90"/>
      <c r="E196" s="90"/>
      <c r="F196" s="90"/>
      <c r="G196" s="90"/>
      <c r="H196" s="200"/>
    </row>
    <row r="197" spans="3:8" s="74" customFormat="1" x14ac:dyDescent="0.25">
      <c r="C197" s="90"/>
      <c r="D197" s="90"/>
      <c r="E197" s="90"/>
      <c r="F197" s="90"/>
      <c r="G197" s="90"/>
      <c r="H197" s="200"/>
    </row>
    <row r="198" spans="3:8" s="74" customFormat="1" x14ac:dyDescent="0.25">
      <c r="C198" s="90"/>
      <c r="D198" s="90"/>
      <c r="E198" s="90"/>
      <c r="F198" s="90"/>
      <c r="G198" s="90"/>
      <c r="H198" s="200"/>
    </row>
    <row r="199" spans="3:8" s="74" customFormat="1" x14ac:dyDescent="0.25">
      <c r="C199" s="90"/>
      <c r="D199" s="90"/>
      <c r="E199" s="90"/>
      <c r="F199" s="90"/>
      <c r="G199" s="90"/>
      <c r="H199" s="200"/>
    </row>
    <row r="200" spans="3:8" s="74" customFormat="1" x14ac:dyDescent="0.25">
      <c r="C200" s="90"/>
      <c r="D200" s="90"/>
      <c r="E200" s="90"/>
      <c r="F200" s="90"/>
      <c r="G200" s="90"/>
      <c r="H200" s="200"/>
    </row>
    <row r="201" spans="3:8" s="74" customFormat="1" x14ac:dyDescent="0.25">
      <c r="C201" s="90"/>
      <c r="D201" s="90"/>
      <c r="E201" s="90"/>
      <c r="F201" s="90"/>
      <c r="G201" s="90"/>
      <c r="H201" s="200"/>
    </row>
    <row r="202" spans="3:8" s="74" customFormat="1" x14ac:dyDescent="0.25">
      <c r="C202" s="90"/>
      <c r="D202" s="90"/>
      <c r="E202" s="90"/>
      <c r="F202" s="90"/>
      <c r="G202" s="90"/>
      <c r="H202" s="200"/>
    </row>
    <row r="203" spans="3:8" s="74" customFormat="1" x14ac:dyDescent="0.25">
      <c r="C203" s="90"/>
      <c r="D203" s="90"/>
      <c r="E203" s="90"/>
      <c r="F203" s="90"/>
      <c r="G203" s="90"/>
      <c r="H203" s="200"/>
    </row>
    <row r="204" spans="3:8" s="74" customFormat="1" x14ac:dyDescent="0.25">
      <c r="C204" s="90"/>
      <c r="D204" s="90"/>
      <c r="E204" s="90"/>
      <c r="F204" s="90"/>
      <c r="G204" s="90"/>
      <c r="H204" s="200"/>
    </row>
    <row r="205" spans="3:8" s="74" customFormat="1" x14ac:dyDescent="0.25">
      <c r="C205" s="90"/>
      <c r="D205" s="90"/>
      <c r="E205" s="90"/>
      <c r="F205" s="90"/>
      <c r="G205" s="90"/>
      <c r="H205" s="200"/>
    </row>
    <row r="206" spans="3:8" s="74" customFormat="1" x14ac:dyDescent="0.25">
      <c r="C206" s="90"/>
      <c r="D206" s="90"/>
      <c r="E206" s="90"/>
      <c r="F206" s="90"/>
      <c r="G206" s="90"/>
      <c r="H206" s="200"/>
    </row>
    <row r="207" spans="3:8" s="74" customFormat="1" x14ac:dyDescent="0.25">
      <c r="C207" s="90"/>
      <c r="D207" s="90"/>
      <c r="E207" s="90"/>
      <c r="F207" s="90"/>
      <c r="G207" s="90"/>
      <c r="H207" s="200"/>
    </row>
    <row r="208" spans="3:8" s="74" customFormat="1" x14ac:dyDescent="0.25">
      <c r="C208" s="90"/>
      <c r="D208" s="90"/>
      <c r="E208" s="90"/>
      <c r="F208" s="90"/>
      <c r="G208" s="90"/>
      <c r="H208" s="200"/>
    </row>
    <row r="209" spans="3:8" s="74" customFormat="1" x14ac:dyDescent="0.25">
      <c r="C209" s="90"/>
      <c r="D209" s="90"/>
      <c r="E209" s="90"/>
      <c r="F209" s="90"/>
      <c r="G209" s="90"/>
      <c r="H209" s="200"/>
    </row>
    <row r="210" spans="3:8" s="74" customFormat="1" x14ac:dyDescent="0.25">
      <c r="C210" s="90"/>
      <c r="D210" s="90"/>
      <c r="E210" s="90"/>
      <c r="F210" s="90"/>
      <c r="G210" s="90"/>
      <c r="H210" s="200"/>
    </row>
    <row r="211" spans="3:8" s="74" customFormat="1" x14ac:dyDescent="0.25">
      <c r="C211" s="90"/>
      <c r="D211" s="90"/>
      <c r="E211" s="90"/>
      <c r="F211" s="90"/>
      <c r="G211" s="90"/>
      <c r="H211" s="200"/>
    </row>
    <row r="212" spans="3:8" s="74" customFormat="1" x14ac:dyDescent="0.25">
      <c r="C212" s="90"/>
      <c r="D212" s="90"/>
      <c r="E212" s="90"/>
      <c r="F212" s="90"/>
      <c r="G212" s="90"/>
      <c r="H212" s="200"/>
    </row>
    <row r="213" spans="3:8" s="74" customFormat="1" x14ac:dyDescent="0.25">
      <c r="C213" s="90"/>
      <c r="D213" s="90"/>
      <c r="E213" s="90"/>
      <c r="F213" s="90"/>
      <c r="G213" s="90"/>
      <c r="H213" s="200"/>
    </row>
    <row r="214" spans="3:8" s="74" customFormat="1" x14ac:dyDescent="0.25">
      <c r="C214" s="90"/>
      <c r="D214" s="90"/>
      <c r="E214" s="90"/>
      <c r="F214" s="90"/>
      <c r="G214" s="90"/>
      <c r="H214" s="200"/>
    </row>
    <row r="215" spans="3:8" s="74" customFormat="1" x14ac:dyDescent="0.25">
      <c r="C215" s="90"/>
      <c r="D215" s="90"/>
      <c r="E215" s="90"/>
      <c r="F215" s="90"/>
      <c r="G215" s="90"/>
      <c r="H215" s="200"/>
    </row>
    <row r="216" spans="3:8" s="74" customFormat="1" x14ac:dyDescent="0.25">
      <c r="C216" s="90"/>
      <c r="D216" s="90"/>
      <c r="E216" s="90"/>
      <c r="F216" s="90"/>
      <c r="G216" s="90"/>
      <c r="H216" s="200"/>
    </row>
    <row r="217" spans="3:8" s="74" customFormat="1" x14ac:dyDescent="0.25">
      <c r="C217" s="90"/>
      <c r="D217" s="90"/>
      <c r="E217" s="90"/>
      <c r="F217" s="90"/>
      <c r="G217" s="90"/>
      <c r="H217" s="200"/>
    </row>
    <row r="218" spans="3:8" s="74" customFormat="1" x14ac:dyDescent="0.25">
      <c r="C218" s="90"/>
      <c r="D218" s="90"/>
      <c r="E218" s="90"/>
      <c r="F218" s="90"/>
      <c r="G218" s="90"/>
      <c r="H218" s="200"/>
    </row>
    <row r="219" spans="3:8" s="74" customFormat="1" x14ac:dyDescent="0.25">
      <c r="C219" s="90"/>
      <c r="D219" s="90"/>
      <c r="E219" s="90"/>
      <c r="F219" s="90"/>
      <c r="G219" s="90"/>
      <c r="H219" s="200"/>
    </row>
    <row r="220" spans="3:8" s="74" customFormat="1" x14ac:dyDescent="0.25">
      <c r="C220" s="90"/>
      <c r="D220" s="90"/>
      <c r="E220" s="90"/>
      <c r="F220" s="90"/>
      <c r="G220" s="90"/>
      <c r="H220" s="200"/>
    </row>
    <row r="221" spans="3:8" s="74" customFormat="1" x14ac:dyDescent="0.25">
      <c r="C221" s="90"/>
      <c r="D221" s="90"/>
      <c r="E221" s="90"/>
      <c r="F221" s="90"/>
      <c r="G221" s="90"/>
      <c r="H221" s="200"/>
    </row>
    <row r="222" spans="3:8" s="74" customFormat="1" x14ac:dyDescent="0.25">
      <c r="C222" s="90"/>
      <c r="D222" s="90"/>
      <c r="E222" s="90"/>
      <c r="F222" s="90"/>
      <c r="G222" s="90"/>
      <c r="H222" s="200"/>
    </row>
    <row r="223" spans="3:8" s="74" customFormat="1" x14ac:dyDescent="0.25">
      <c r="C223" s="90"/>
      <c r="D223" s="90"/>
      <c r="E223" s="90"/>
      <c r="F223" s="90"/>
      <c r="G223" s="90"/>
      <c r="H223" s="200"/>
    </row>
    <row r="224" spans="3:8" s="74" customFormat="1" x14ac:dyDescent="0.25">
      <c r="C224" s="90"/>
      <c r="D224" s="90"/>
      <c r="E224" s="90"/>
      <c r="F224" s="90"/>
      <c r="G224" s="90"/>
      <c r="H224" s="200"/>
    </row>
    <row r="225" spans="3:8" s="74" customFormat="1" x14ac:dyDescent="0.25">
      <c r="C225" s="90"/>
      <c r="D225" s="90"/>
      <c r="E225" s="90"/>
      <c r="F225" s="90"/>
      <c r="G225" s="90"/>
      <c r="H225" s="200"/>
    </row>
    <row r="226" spans="3:8" s="74" customFormat="1" x14ac:dyDescent="0.25">
      <c r="C226" s="90"/>
      <c r="D226" s="90"/>
      <c r="E226" s="90"/>
      <c r="F226" s="90"/>
      <c r="G226" s="90"/>
      <c r="H226" s="200"/>
    </row>
    <row r="227" spans="3:8" s="74" customFormat="1" x14ac:dyDescent="0.25">
      <c r="C227" s="90"/>
      <c r="D227" s="90"/>
      <c r="E227" s="90"/>
      <c r="F227" s="90"/>
      <c r="G227" s="90"/>
      <c r="H227" s="200"/>
    </row>
    <row r="228" spans="3:8" s="74" customFormat="1" x14ac:dyDescent="0.25">
      <c r="C228" s="90"/>
      <c r="D228" s="90"/>
      <c r="E228" s="90"/>
      <c r="F228" s="90"/>
      <c r="G228" s="90"/>
      <c r="H228" s="200"/>
    </row>
    <row r="229" spans="3:8" s="74" customFormat="1" x14ac:dyDescent="0.25">
      <c r="C229" s="90"/>
      <c r="D229" s="90"/>
      <c r="E229" s="90"/>
      <c r="F229" s="90"/>
      <c r="G229" s="90"/>
      <c r="H229" s="200"/>
    </row>
    <row r="230" spans="3:8" s="74" customFormat="1" x14ac:dyDescent="0.25">
      <c r="C230" s="90"/>
      <c r="D230" s="90"/>
      <c r="E230" s="90"/>
      <c r="F230" s="90"/>
      <c r="G230" s="90"/>
      <c r="H230" s="200"/>
    </row>
    <row r="231" spans="3:8" s="74" customFormat="1" x14ac:dyDescent="0.25">
      <c r="C231" s="90"/>
      <c r="D231" s="90"/>
      <c r="E231" s="90"/>
      <c r="F231" s="90"/>
      <c r="G231" s="90"/>
      <c r="H231" s="200"/>
    </row>
    <row r="232" spans="3:8" s="74" customFormat="1" x14ac:dyDescent="0.25">
      <c r="C232" s="90"/>
      <c r="D232" s="90"/>
      <c r="E232" s="90"/>
      <c r="F232" s="90"/>
      <c r="G232" s="90"/>
      <c r="H232" s="200"/>
    </row>
    <row r="233" spans="3:8" s="74" customFormat="1" x14ac:dyDescent="0.25">
      <c r="C233" s="90"/>
      <c r="D233" s="90"/>
      <c r="E233" s="90"/>
      <c r="F233" s="90"/>
      <c r="G233" s="90"/>
      <c r="H233" s="200"/>
    </row>
    <row r="234" spans="3:8" s="74" customFormat="1" x14ac:dyDescent="0.25">
      <c r="C234" s="90"/>
      <c r="D234" s="90"/>
      <c r="E234" s="90"/>
      <c r="F234" s="90"/>
      <c r="G234" s="90"/>
      <c r="H234" s="200"/>
    </row>
    <row r="235" spans="3:8" s="74" customFormat="1" x14ac:dyDescent="0.25">
      <c r="C235" s="90"/>
      <c r="D235" s="90"/>
      <c r="E235" s="90"/>
      <c r="F235" s="90"/>
      <c r="G235" s="90"/>
      <c r="H235" s="200"/>
    </row>
    <row r="236" spans="3:8" s="74" customFormat="1" x14ac:dyDescent="0.25">
      <c r="C236" s="90"/>
      <c r="D236" s="90"/>
      <c r="E236" s="90"/>
      <c r="F236" s="90"/>
      <c r="G236" s="90"/>
      <c r="H236" s="200"/>
    </row>
    <row r="237" spans="3:8" s="74" customFormat="1" x14ac:dyDescent="0.25">
      <c r="C237" s="90"/>
      <c r="D237" s="90"/>
      <c r="E237" s="90"/>
      <c r="F237" s="90"/>
      <c r="G237" s="90"/>
      <c r="H237" s="200"/>
    </row>
    <row r="238" spans="3:8" s="74" customFormat="1" x14ac:dyDescent="0.25">
      <c r="C238" s="90"/>
      <c r="D238" s="90"/>
      <c r="E238" s="90"/>
      <c r="F238" s="90"/>
      <c r="G238" s="90"/>
      <c r="H238" s="200"/>
    </row>
    <row r="239" spans="3:8" s="74" customFormat="1" x14ac:dyDescent="0.25">
      <c r="C239" s="90"/>
      <c r="D239" s="90"/>
      <c r="E239" s="90"/>
      <c r="F239" s="90"/>
      <c r="G239" s="90"/>
      <c r="H239" s="200"/>
    </row>
    <row r="240" spans="3:8" s="74" customFormat="1" x14ac:dyDescent="0.25">
      <c r="C240" s="90"/>
      <c r="D240" s="90"/>
      <c r="E240" s="90"/>
      <c r="F240" s="90"/>
      <c r="G240" s="90"/>
      <c r="H240" s="200"/>
    </row>
    <row r="241" spans="3:8" s="74" customFormat="1" x14ac:dyDescent="0.25">
      <c r="C241" s="90"/>
      <c r="D241" s="90"/>
      <c r="E241" s="90"/>
      <c r="F241" s="90"/>
      <c r="G241" s="90"/>
      <c r="H241" s="200"/>
    </row>
    <row r="242" spans="3:8" s="74" customFormat="1" x14ac:dyDescent="0.25">
      <c r="C242" s="90"/>
      <c r="D242" s="90"/>
      <c r="E242" s="90"/>
      <c r="F242" s="90"/>
      <c r="G242" s="90"/>
      <c r="H242" s="200"/>
    </row>
    <row r="243" spans="3:8" s="74" customFormat="1" x14ac:dyDescent="0.25">
      <c r="C243" s="90"/>
      <c r="D243" s="90"/>
      <c r="E243" s="90"/>
      <c r="F243" s="90"/>
      <c r="G243" s="90"/>
      <c r="H243" s="200"/>
    </row>
    <row r="244" spans="3:8" s="74" customFormat="1" x14ac:dyDescent="0.25">
      <c r="C244" s="90"/>
      <c r="D244" s="90"/>
      <c r="E244" s="90"/>
      <c r="F244" s="90"/>
      <c r="G244" s="90"/>
      <c r="H244" s="200"/>
    </row>
    <row r="245" spans="3:8" s="74" customFormat="1" x14ac:dyDescent="0.25">
      <c r="C245" s="90"/>
      <c r="D245" s="90"/>
      <c r="E245" s="90"/>
      <c r="F245" s="90"/>
      <c r="G245" s="90"/>
      <c r="H245" s="200"/>
    </row>
    <row r="246" spans="3:8" s="74" customFormat="1" x14ac:dyDescent="0.25">
      <c r="C246" s="90"/>
      <c r="D246" s="90"/>
      <c r="E246" s="90"/>
      <c r="F246" s="90"/>
      <c r="G246" s="90"/>
      <c r="H246" s="200"/>
    </row>
    <row r="247" spans="3:8" s="74" customFormat="1" x14ac:dyDescent="0.25">
      <c r="C247" s="90"/>
      <c r="D247" s="90"/>
      <c r="E247" s="90"/>
      <c r="F247" s="90"/>
      <c r="G247" s="90"/>
      <c r="H247" s="200"/>
    </row>
    <row r="248" spans="3:8" s="74" customFormat="1" x14ac:dyDescent="0.25">
      <c r="C248" s="90"/>
      <c r="D248" s="90"/>
      <c r="E248" s="90"/>
      <c r="F248" s="90"/>
      <c r="G248" s="90"/>
      <c r="H248" s="200"/>
    </row>
    <row r="249" spans="3:8" s="74" customFormat="1" x14ac:dyDescent="0.25">
      <c r="C249" s="90"/>
      <c r="D249" s="90"/>
      <c r="E249" s="90"/>
      <c r="F249" s="90"/>
      <c r="G249" s="90"/>
      <c r="H249" s="200"/>
    </row>
    <row r="250" spans="3:8" s="74" customFormat="1" x14ac:dyDescent="0.25">
      <c r="C250" s="90"/>
      <c r="D250" s="90"/>
      <c r="E250" s="90"/>
      <c r="F250" s="90"/>
      <c r="G250" s="90"/>
      <c r="H250" s="200"/>
    </row>
    <row r="251" spans="3:8" s="74" customFormat="1" x14ac:dyDescent="0.25">
      <c r="C251" s="90"/>
      <c r="D251" s="90"/>
      <c r="E251" s="90"/>
      <c r="F251" s="90"/>
      <c r="G251" s="90"/>
      <c r="H251" s="200"/>
    </row>
    <row r="252" spans="3:8" s="74" customFormat="1" x14ac:dyDescent="0.25">
      <c r="C252" s="90"/>
      <c r="D252" s="90"/>
      <c r="E252" s="90"/>
      <c r="F252" s="90"/>
      <c r="G252" s="90"/>
      <c r="H252" s="200"/>
    </row>
    <row r="253" spans="3:8" s="74" customFormat="1" x14ac:dyDescent="0.25">
      <c r="C253" s="90"/>
      <c r="D253" s="90"/>
      <c r="E253" s="90"/>
      <c r="F253" s="90"/>
      <c r="G253" s="90"/>
      <c r="H253" s="200"/>
    </row>
  </sheetData>
  <mergeCells count="10">
    <mergeCell ref="A5:B5"/>
    <mergeCell ref="C12:D12"/>
    <mergeCell ref="C15:D15"/>
    <mergeCell ref="C22:D22"/>
    <mergeCell ref="C19:D19"/>
    <mergeCell ref="C20:D20"/>
    <mergeCell ref="C21:D21"/>
    <mergeCell ref="C16:D16"/>
    <mergeCell ref="C17:D17"/>
    <mergeCell ref="C18:D18"/>
  </mergeCells>
  <pageMargins left="0.7" right="0.7" top="0.75" bottom="0.75" header="0.3" footer="0.3"/>
  <pageSetup paperSize="9" scale="56" fitToHeight="0" orientation="landscape"/>
  <headerFooter scaleWithDoc="0">
    <oddFooter xml:space="preserve">&amp;R&amp;"Arial,Regular"&amp;7GlobalQMS ID: 461.3, 27 May 2015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9EFE-74EF-42FF-81C1-5CB380174EC9}">
  <sheetPr>
    <tabColor theme="3"/>
    <pageSetUpPr autoPageBreaks="0" fitToPage="1"/>
  </sheetPr>
  <dimension ref="A1:CO259"/>
  <sheetViews>
    <sheetView showZeros="0" zoomScale="95" zoomScaleNormal="95" zoomScalePageLayoutView="120" workbookViewId="0">
      <selection activeCell="Y11" sqref="Y11"/>
    </sheetView>
  </sheetViews>
  <sheetFormatPr defaultColWidth="8.4609375" defaultRowHeight="12.5" x14ac:dyDescent="0.25"/>
  <cols>
    <col min="1" max="1" width="4.07421875" style="37" customWidth="1"/>
    <col min="2" max="2" width="20.3046875" style="37" customWidth="1"/>
    <col min="3" max="3" width="6.765625" style="101" customWidth="1"/>
    <col min="4" max="4" width="6.4609375" style="101" customWidth="1"/>
    <col min="5" max="5" width="6" style="101" customWidth="1"/>
    <col min="6" max="6" width="8.07421875" style="101" customWidth="1"/>
    <col min="7" max="7" width="8.23046875" style="101" customWidth="1"/>
    <col min="8" max="8" width="1.53515625" style="74" customWidth="1"/>
    <col min="9" max="9" width="9.23046875" style="37" customWidth="1"/>
    <col min="10" max="10" width="8.765625" style="37" customWidth="1"/>
    <col min="11" max="11" width="1.53515625" style="74" customWidth="1"/>
    <col min="12" max="12" width="5" style="37" customWidth="1"/>
    <col min="13" max="13" width="20.84375" style="37" customWidth="1"/>
    <col min="14" max="15" width="6.53515625" style="101" customWidth="1"/>
    <col min="16" max="16" width="6" style="101" customWidth="1"/>
    <col min="17" max="17" width="9.23046875" style="101" customWidth="1"/>
    <col min="18" max="18" width="9.84375" style="210" customWidth="1"/>
    <col min="19" max="88" width="8.4609375" style="74"/>
    <col min="89" max="16384" width="8.4609375" style="37"/>
  </cols>
  <sheetData>
    <row r="1" spans="1:88" s="74" customFormat="1" x14ac:dyDescent="0.25">
      <c r="C1" s="90"/>
      <c r="D1" s="90"/>
      <c r="E1" s="90"/>
      <c r="F1" s="90"/>
      <c r="G1" s="90"/>
      <c r="N1" s="90"/>
      <c r="O1" s="90"/>
      <c r="P1" s="90"/>
      <c r="Q1" s="90"/>
      <c r="R1" s="200"/>
    </row>
    <row r="2" spans="1:88" s="74" customFormat="1" x14ac:dyDescent="0.25">
      <c r="C2" s="90"/>
      <c r="D2" s="90"/>
      <c r="E2" s="90"/>
      <c r="F2" s="90"/>
      <c r="G2" s="90"/>
      <c r="N2" s="90"/>
      <c r="O2" s="90"/>
      <c r="P2" s="90"/>
      <c r="Q2" s="90"/>
      <c r="R2" s="200"/>
    </row>
    <row r="3" spans="1:88" s="75" customFormat="1" x14ac:dyDescent="0.25">
      <c r="C3" s="91"/>
      <c r="D3" s="91"/>
      <c r="E3" s="91"/>
      <c r="F3" s="91"/>
      <c r="G3" s="91"/>
      <c r="N3" s="91"/>
      <c r="O3" s="91"/>
      <c r="P3" s="91"/>
      <c r="Q3" s="91"/>
      <c r="R3" s="201"/>
    </row>
    <row r="4" spans="1:88" s="36" customFormat="1" ht="36.75" customHeight="1" x14ac:dyDescent="0.25">
      <c r="A4" s="34" t="s">
        <v>0</v>
      </c>
      <c r="B4" s="43"/>
      <c r="C4" s="92"/>
      <c r="D4" s="92"/>
      <c r="E4" s="92"/>
      <c r="F4" s="92"/>
      <c r="G4" s="199"/>
      <c r="H4" s="76"/>
      <c r="I4" s="43"/>
      <c r="J4" s="43"/>
      <c r="K4" s="76"/>
      <c r="L4" s="34" t="s">
        <v>28</v>
      </c>
      <c r="M4" s="43"/>
      <c r="N4" s="92"/>
      <c r="O4" s="92"/>
      <c r="P4" s="92"/>
      <c r="Q4" s="92"/>
      <c r="R4" s="244"/>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row>
    <row r="5" spans="1:88" s="243" customFormat="1" ht="45" customHeight="1" x14ac:dyDescent="0.45">
      <c r="A5" s="263"/>
      <c r="B5" s="263"/>
      <c r="C5" s="236" t="s">
        <v>1</v>
      </c>
      <c r="D5" s="237" t="s">
        <v>2</v>
      </c>
      <c r="E5" s="237" t="s">
        <v>3</v>
      </c>
      <c r="F5" s="237" t="s">
        <v>4</v>
      </c>
      <c r="G5" s="238" t="s">
        <v>5</v>
      </c>
      <c r="H5" s="239"/>
      <c r="I5" s="240" t="s">
        <v>29</v>
      </c>
      <c r="J5" s="241" t="s">
        <v>30</v>
      </c>
      <c r="K5" s="239"/>
      <c r="L5" s="264"/>
      <c r="M5" s="265"/>
      <c r="N5" s="237" t="s">
        <v>1</v>
      </c>
      <c r="O5" s="237" t="s">
        <v>2</v>
      </c>
      <c r="P5" s="237" t="s">
        <v>3</v>
      </c>
      <c r="Q5" s="237" t="s">
        <v>4</v>
      </c>
      <c r="R5" s="238" t="s">
        <v>5</v>
      </c>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row>
    <row r="6" spans="1:88" s="18" customFormat="1" x14ac:dyDescent="0.25">
      <c r="A6" s="41"/>
      <c r="B6" s="41"/>
      <c r="C6" s="113"/>
      <c r="D6" s="108"/>
      <c r="E6" s="94"/>
      <c r="F6" s="94"/>
      <c r="G6" s="99"/>
      <c r="H6" s="75"/>
      <c r="I6" s="83"/>
      <c r="J6" s="63"/>
      <c r="K6" s="75"/>
      <c r="L6" s="189"/>
      <c r="M6" s="109"/>
      <c r="N6" s="112"/>
      <c r="O6" s="97"/>
      <c r="P6" s="97"/>
      <c r="Q6" s="97"/>
      <c r="R6" s="203"/>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row>
    <row r="7" spans="1:88" s="18" customFormat="1" x14ac:dyDescent="0.25">
      <c r="C7" s="113"/>
      <c r="D7" s="108"/>
      <c r="E7" s="94"/>
      <c r="F7" s="94"/>
      <c r="G7" s="99"/>
      <c r="H7" s="75"/>
      <c r="I7" s="83"/>
      <c r="J7" s="63"/>
      <c r="K7" s="75"/>
      <c r="L7" s="83"/>
      <c r="M7" s="63"/>
      <c r="N7" s="113"/>
      <c r="O7" s="108"/>
      <c r="P7" s="108"/>
      <c r="Q7" s="108"/>
      <c r="R7" s="204"/>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row>
    <row r="8" spans="1:88" s="18" customFormat="1" ht="13" x14ac:dyDescent="0.3">
      <c r="A8" s="39" t="s">
        <v>6</v>
      </c>
      <c r="B8" s="39"/>
      <c r="C8" s="114"/>
      <c r="D8" s="115"/>
      <c r="E8" s="95"/>
      <c r="F8" s="95"/>
      <c r="G8" s="106"/>
      <c r="H8" s="77"/>
      <c r="I8" s="84"/>
      <c r="J8" s="85"/>
      <c r="K8" s="77"/>
      <c r="L8" s="84" t="s">
        <v>6</v>
      </c>
      <c r="M8" s="85"/>
      <c r="N8" s="114"/>
      <c r="O8" s="115"/>
      <c r="P8" s="115"/>
      <c r="Q8" s="115"/>
      <c r="R8" s="20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row>
    <row r="9" spans="1:88" s="18" customFormat="1" x14ac:dyDescent="0.25">
      <c r="A9" s="17">
        <v>1.1000000000000001</v>
      </c>
      <c r="B9" s="18" t="s">
        <v>7</v>
      </c>
      <c r="C9" s="198">
        <v>6</v>
      </c>
      <c r="D9" s="125">
        <v>1</v>
      </c>
      <c r="E9" s="124">
        <v>0.3</v>
      </c>
      <c r="F9" s="196">
        <v>4000</v>
      </c>
      <c r="G9" s="204">
        <f>F9*E9*D9*C9</f>
        <v>7200</v>
      </c>
      <c r="H9" s="78"/>
      <c r="I9" s="215">
        <f>G9/2</f>
        <v>3600</v>
      </c>
      <c r="J9" s="211">
        <f>G9-I9</f>
        <v>3600</v>
      </c>
      <c r="K9" s="78"/>
      <c r="L9" s="190">
        <v>1.1000000000000001</v>
      </c>
      <c r="M9" s="63" t="s">
        <v>7</v>
      </c>
      <c r="N9" s="198">
        <v>3</v>
      </c>
      <c r="O9" s="125">
        <v>1</v>
      </c>
      <c r="P9" s="197">
        <v>0.4</v>
      </c>
      <c r="Q9" s="125">
        <v>4000</v>
      </c>
      <c r="R9" s="206">
        <f t="shared" ref="R9:R15" si="0">N9*O9*P9*Q9</f>
        <v>4800.0000000000009</v>
      </c>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row>
    <row r="10" spans="1:88" s="18" customFormat="1" x14ac:dyDescent="0.25">
      <c r="A10" s="17">
        <v>1.2</v>
      </c>
      <c r="B10" s="18" t="s">
        <v>8</v>
      </c>
      <c r="C10" s="198">
        <v>6</v>
      </c>
      <c r="D10" s="125">
        <v>1</v>
      </c>
      <c r="E10" s="124">
        <v>0.25</v>
      </c>
      <c r="F10" s="196">
        <v>3500</v>
      </c>
      <c r="G10" s="204">
        <f t="shared" ref="G10:G12" si="1">F10*E10*D10*C10</f>
        <v>5250</v>
      </c>
      <c r="H10" s="78"/>
      <c r="I10" s="215">
        <f t="shared" ref="I10:I11" si="2">G10/2</f>
        <v>2625</v>
      </c>
      <c r="J10" s="211">
        <f t="shared" ref="J10:J12" si="3">G10-I10</f>
        <v>2625</v>
      </c>
      <c r="K10" s="78"/>
      <c r="L10" s="190">
        <v>1.2</v>
      </c>
      <c r="M10" s="63" t="s">
        <v>8</v>
      </c>
      <c r="N10" s="198">
        <v>3</v>
      </c>
      <c r="O10" s="125">
        <v>1</v>
      </c>
      <c r="P10" s="197">
        <v>0.35</v>
      </c>
      <c r="Q10" s="125">
        <v>3500</v>
      </c>
      <c r="R10" s="206">
        <f t="shared" si="0"/>
        <v>3674.9999999999995</v>
      </c>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row>
    <row r="11" spans="1:88" s="18" customFormat="1" x14ac:dyDescent="0.25">
      <c r="A11" s="17">
        <v>1.3</v>
      </c>
      <c r="B11" s="18" t="s">
        <v>9</v>
      </c>
      <c r="C11" s="198">
        <v>6</v>
      </c>
      <c r="D11" s="125">
        <v>1</v>
      </c>
      <c r="E11" s="124">
        <v>0.25</v>
      </c>
      <c r="F11" s="196">
        <v>3500</v>
      </c>
      <c r="G11" s="204">
        <f t="shared" si="1"/>
        <v>5250</v>
      </c>
      <c r="H11" s="78"/>
      <c r="I11" s="215">
        <f t="shared" si="2"/>
        <v>2625</v>
      </c>
      <c r="J11" s="211">
        <f t="shared" si="3"/>
        <v>2625</v>
      </c>
      <c r="K11" s="78"/>
      <c r="L11" s="190">
        <v>1.3</v>
      </c>
      <c r="M11" s="63" t="s">
        <v>9</v>
      </c>
      <c r="N11" s="198">
        <v>3</v>
      </c>
      <c r="O11" s="125">
        <v>1</v>
      </c>
      <c r="P11" s="197">
        <v>0.32145000000000001</v>
      </c>
      <c r="Q11" s="125">
        <v>3500</v>
      </c>
      <c r="R11" s="206">
        <f t="shared" si="0"/>
        <v>3375.2250000000004</v>
      </c>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row>
    <row r="12" spans="1:88" s="18" customFormat="1" x14ac:dyDescent="0.25">
      <c r="A12" s="17">
        <v>1.4</v>
      </c>
      <c r="B12" s="18" t="s">
        <v>10</v>
      </c>
      <c r="C12" s="198">
        <v>6</v>
      </c>
      <c r="D12" s="125">
        <v>2</v>
      </c>
      <c r="E12" s="124">
        <v>1</v>
      </c>
      <c r="F12" s="196">
        <v>3000</v>
      </c>
      <c r="G12" s="204">
        <f t="shared" si="1"/>
        <v>36000</v>
      </c>
      <c r="H12" s="78"/>
      <c r="I12" s="215">
        <f>F12*5</f>
        <v>15000</v>
      </c>
      <c r="J12" s="211">
        <f t="shared" si="3"/>
        <v>21000</v>
      </c>
      <c r="K12" s="78"/>
      <c r="L12" s="195">
        <v>1.4</v>
      </c>
      <c r="M12" s="123" t="s">
        <v>31</v>
      </c>
      <c r="N12" s="198">
        <v>3</v>
      </c>
      <c r="O12" s="125">
        <v>1</v>
      </c>
      <c r="P12" s="124">
        <v>1</v>
      </c>
      <c r="Q12" s="125">
        <v>3000</v>
      </c>
      <c r="R12" s="204">
        <f t="shared" si="0"/>
        <v>9000</v>
      </c>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row>
    <row r="13" spans="1:88" s="18" customFormat="1" x14ac:dyDescent="0.25">
      <c r="A13" s="17"/>
      <c r="C13" s="116"/>
      <c r="D13" s="108"/>
      <c r="E13" s="124"/>
      <c r="F13" s="94"/>
      <c r="G13" s="204"/>
      <c r="H13" s="78"/>
      <c r="I13" s="215"/>
      <c r="J13" s="87"/>
      <c r="K13" s="78"/>
      <c r="L13" s="195">
        <v>1.5</v>
      </c>
      <c r="M13" s="123" t="s">
        <v>32</v>
      </c>
      <c r="N13" s="198">
        <v>3</v>
      </c>
      <c r="O13" s="125">
        <v>1</v>
      </c>
      <c r="P13" s="126">
        <v>1</v>
      </c>
      <c r="Q13" s="125">
        <v>3000</v>
      </c>
      <c r="R13" s="204">
        <f t="shared" si="0"/>
        <v>9000</v>
      </c>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row>
    <row r="14" spans="1:88" s="18" customFormat="1" x14ac:dyDescent="0.25">
      <c r="A14" s="17"/>
      <c r="C14" s="116"/>
      <c r="D14" s="108"/>
      <c r="E14" s="124"/>
      <c r="F14" s="94"/>
      <c r="G14" s="204"/>
      <c r="H14" s="78"/>
      <c r="I14" s="215"/>
      <c r="J14" s="87"/>
      <c r="K14" s="78"/>
      <c r="L14" s="195">
        <v>1.6</v>
      </c>
      <c r="M14" s="123" t="s">
        <v>33</v>
      </c>
      <c r="N14" s="198">
        <v>3</v>
      </c>
      <c r="O14" s="125">
        <v>1</v>
      </c>
      <c r="P14" s="126">
        <v>1</v>
      </c>
      <c r="Q14" s="125">
        <v>3000</v>
      </c>
      <c r="R14" s="204">
        <f t="shared" si="0"/>
        <v>9000</v>
      </c>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row>
    <row r="15" spans="1:88" s="18" customFormat="1" x14ac:dyDescent="0.25">
      <c r="A15" s="17"/>
      <c r="C15" s="116"/>
      <c r="D15" s="108"/>
      <c r="E15" s="124"/>
      <c r="F15" s="94"/>
      <c r="G15" s="204"/>
      <c r="H15" s="78"/>
      <c r="I15" s="215"/>
      <c r="J15" s="87"/>
      <c r="K15" s="78"/>
      <c r="L15" s="195">
        <v>1.7</v>
      </c>
      <c r="M15" s="123" t="s">
        <v>34</v>
      </c>
      <c r="N15" s="198">
        <v>3</v>
      </c>
      <c r="O15" s="125">
        <v>1</v>
      </c>
      <c r="P15" s="126">
        <v>1</v>
      </c>
      <c r="Q15" s="125">
        <v>3000</v>
      </c>
      <c r="R15" s="204">
        <f t="shared" si="0"/>
        <v>9000</v>
      </c>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row>
    <row r="16" spans="1:88" s="18" customFormat="1" ht="13" x14ac:dyDescent="0.3">
      <c r="A16" s="19" t="s">
        <v>11</v>
      </c>
      <c r="B16" s="20"/>
      <c r="C16" s="258"/>
      <c r="D16" s="259"/>
      <c r="E16" s="96"/>
      <c r="F16" s="96"/>
      <c r="G16" s="207">
        <f>SUM(G9:G12)</f>
        <v>53700</v>
      </c>
      <c r="H16" s="78"/>
      <c r="I16" s="231">
        <f>SUM(I9:I13)</f>
        <v>23850</v>
      </c>
      <c r="J16" s="212">
        <f>SUM(J9:J13)</f>
        <v>29850</v>
      </c>
      <c r="K16" s="78"/>
      <c r="L16" s="21" t="s">
        <v>11</v>
      </c>
      <c r="M16" s="88"/>
      <c r="N16" s="258"/>
      <c r="O16" s="259"/>
      <c r="P16" s="96"/>
      <c r="Q16" s="217"/>
      <c r="R16" s="220">
        <f>SUM(R9:R15)</f>
        <v>47850.224999999999</v>
      </c>
      <c r="S16" s="221">
        <f>R16-J16</f>
        <v>18000.224999999999</v>
      </c>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row>
    <row r="17" spans="1:93" s="18" customFormat="1" ht="13" x14ac:dyDescent="0.3">
      <c r="A17" s="42"/>
      <c r="C17" s="112"/>
      <c r="D17" s="97"/>
      <c r="E17" s="94"/>
      <c r="F17" s="94"/>
      <c r="G17" s="99"/>
      <c r="H17" s="78"/>
      <c r="I17" s="86"/>
      <c r="J17" s="87"/>
      <c r="K17" s="78"/>
      <c r="L17" s="31"/>
      <c r="M17" s="63"/>
      <c r="N17" s="112"/>
      <c r="O17" s="97"/>
      <c r="P17" s="108"/>
      <c r="Q17" s="108"/>
      <c r="R17" s="204"/>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row>
    <row r="18" spans="1:93" s="18" customFormat="1" x14ac:dyDescent="0.25">
      <c r="A18" s="17"/>
      <c r="B18" s="17"/>
      <c r="C18" s="113"/>
      <c r="D18" s="108"/>
      <c r="E18" s="94"/>
      <c r="F18" s="94"/>
      <c r="G18" s="99"/>
      <c r="H18" s="78"/>
      <c r="I18" s="86"/>
      <c r="J18" s="87"/>
      <c r="K18" s="78"/>
      <c r="L18" s="190"/>
      <c r="M18" s="110"/>
      <c r="N18" s="113"/>
      <c r="O18" s="108"/>
      <c r="P18" s="108"/>
      <c r="Q18" s="108"/>
      <c r="R18" s="204"/>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row>
    <row r="19" spans="1:93" s="36" customFormat="1" ht="33.65" customHeight="1" x14ac:dyDescent="0.3">
      <c r="A19" s="39" t="s">
        <v>12</v>
      </c>
      <c r="B19" s="40"/>
      <c r="C19" s="261" t="s">
        <v>13</v>
      </c>
      <c r="D19" s="262"/>
      <c r="E19" s="98" t="s">
        <v>14</v>
      </c>
      <c r="F19" s="98" t="s">
        <v>15</v>
      </c>
      <c r="G19" s="107" t="s">
        <v>5</v>
      </c>
      <c r="H19" s="79"/>
      <c r="I19" s="84"/>
      <c r="J19" s="85"/>
      <c r="K19" s="79"/>
      <c r="L19" s="84" t="s">
        <v>12</v>
      </c>
      <c r="M19" s="111"/>
      <c r="N19" s="261" t="s">
        <v>13</v>
      </c>
      <c r="O19" s="262"/>
      <c r="P19" s="117" t="s">
        <v>14</v>
      </c>
      <c r="Q19" s="117" t="s">
        <v>15</v>
      </c>
      <c r="R19" s="208" t="s">
        <v>5</v>
      </c>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row>
    <row r="20" spans="1:93" s="18" customFormat="1" x14ac:dyDescent="0.25">
      <c r="A20" s="17">
        <v>2.1</v>
      </c>
      <c r="B20" s="17" t="s">
        <v>16</v>
      </c>
      <c r="C20" s="254" t="s">
        <v>17</v>
      </c>
      <c r="D20" s="255"/>
      <c r="E20" s="196">
        <v>10</v>
      </c>
      <c r="F20" s="196">
        <f>G20/E20</f>
        <v>6500</v>
      </c>
      <c r="G20" s="204">
        <v>65000</v>
      </c>
      <c r="H20" s="78"/>
      <c r="I20" s="215">
        <f>F20*5</f>
        <v>32500</v>
      </c>
      <c r="J20" s="211">
        <f>G20-I20</f>
        <v>32500</v>
      </c>
      <c r="K20" s="78"/>
      <c r="L20" s="190">
        <v>2.1</v>
      </c>
      <c r="M20" s="110" t="s">
        <v>16</v>
      </c>
      <c r="N20" s="254" t="s">
        <v>17</v>
      </c>
      <c r="O20" s="255"/>
      <c r="P20" s="125">
        <v>5</v>
      </c>
      <c r="Q20" s="127">
        <v>6000</v>
      </c>
      <c r="R20" s="206">
        <f t="shared" ref="R20:R25" si="4">P20*Q20</f>
        <v>30000</v>
      </c>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row>
    <row r="21" spans="1:93" s="18" customFormat="1" x14ac:dyDescent="0.25">
      <c r="A21" s="17">
        <v>2.2000000000000002</v>
      </c>
      <c r="B21" s="17" t="s">
        <v>18</v>
      </c>
      <c r="C21" s="254" t="s">
        <v>19</v>
      </c>
      <c r="D21" s="255"/>
      <c r="E21" s="196">
        <v>6</v>
      </c>
      <c r="F21" s="196">
        <f t="shared" ref="F21:F25" si="5">G21/E21</f>
        <v>1500</v>
      </c>
      <c r="G21" s="204">
        <v>9000</v>
      </c>
      <c r="H21" s="78"/>
      <c r="I21" s="215">
        <f>F21*3</f>
        <v>4500</v>
      </c>
      <c r="J21" s="211">
        <f t="shared" ref="J21:J25" si="6">G21-I21</f>
        <v>4500</v>
      </c>
      <c r="K21" s="78"/>
      <c r="L21" s="190">
        <v>2.2000000000000002</v>
      </c>
      <c r="M21" s="110" t="s">
        <v>18</v>
      </c>
      <c r="N21" s="254" t="s">
        <v>19</v>
      </c>
      <c r="O21" s="255"/>
      <c r="P21" s="125">
        <v>3</v>
      </c>
      <c r="Q21" s="125">
        <v>1500</v>
      </c>
      <c r="R21" s="204">
        <f t="shared" si="4"/>
        <v>4500</v>
      </c>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row>
    <row r="22" spans="1:93" s="18" customFormat="1" x14ac:dyDescent="0.25">
      <c r="A22" s="17">
        <v>2.2999999999999998</v>
      </c>
      <c r="B22" s="17" t="s">
        <v>20</v>
      </c>
      <c r="C22" s="254" t="s">
        <v>21</v>
      </c>
      <c r="D22" s="255"/>
      <c r="E22" s="196">
        <v>5</v>
      </c>
      <c r="F22" s="196">
        <f t="shared" si="5"/>
        <v>5000</v>
      </c>
      <c r="G22" s="204">
        <v>25000</v>
      </c>
      <c r="H22" s="78"/>
      <c r="I22" s="215">
        <f>6000*2</f>
        <v>12000</v>
      </c>
      <c r="J22" s="211">
        <f t="shared" si="6"/>
        <v>13000</v>
      </c>
      <c r="K22" s="78"/>
      <c r="L22" s="190">
        <v>2.2999999999999998</v>
      </c>
      <c r="M22" s="110" t="s">
        <v>20</v>
      </c>
      <c r="N22" s="254" t="s">
        <v>21</v>
      </c>
      <c r="O22" s="255"/>
      <c r="P22" s="125">
        <v>3</v>
      </c>
      <c r="Q22" s="127">
        <v>6000</v>
      </c>
      <c r="R22" s="206">
        <f t="shared" si="4"/>
        <v>18000</v>
      </c>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row>
    <row r="23" spans="1:93" s="18" customFormat="1" x14ac:dyDescent="0.25">
      <c r="A23" s="17">
        <v>2.4</v>
      </c>
      <c r="B23" s="17" t="s">
        <v>22</v>
      </c>
      <c r="C23" s="254" t="s">
        <v>23</v>
      </c>
      <c r="D23" s="255"/>
      <c r="E23" s="196">
        <v>2</v>
      </c>
      <c r="F23" s="196">
        <f t="shared" si="5"/>
        <v>2500</v>
      </c>
      <c r="G23" s="204">
        <v>5000</v>
      </c>
      <c r="H23" s="78"/>
      <c r="I23" s="215">
        <f>1*2500</f>
        <v>2500</v>
      </c>
      <c r="J23" s="211">
        <f t="shared" si="6"/>
        <v>2500</v>
      </c>
      <c r="K23" s="78"/>
      <c r="L23" s="190">
        <v>2.4</v>
      </c>
      <c r="M23" s="110" t="s">
        <v>22</v>
      </c>
      <c r="N23" s="254" t="s">
        <v>23</v>
      </c>
      <c r="O23" s="255"/>
      <c r="P23" s="125">
        <v>1</v>
      </c>
      <c r="Q23" s="125">
        <v>2500</v>
      </c>
      <c r="R23" s="204">
        <f t="shared" si="4"/>
        <v>2500</v>
      </c>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row>
    <row r="24" spans="1:93" s="18" customFormat="1" x14ac:dyDescent="0.25">
      <c r="A24" s="17">
        <v>2.5</v>
      </c>
      <c r="B24" s="17" t="s">
        <v>24</v>
      </c>
      <c r="C24" s="254" t="s">
        <v>25</v>
      </c>
      <c r="D24" s="255"/>
      <c r="E24" s="196">
        <v>1</v>
      </c>
      <c r="F24" s="196">
        <f t="shared" si="5"/>
        <v>5000</v>
      </c>
      <c r="G24" s="204">
        <v>5000</v>
      </c>
      <c r="H24" s="78"/>
      <c r="I24" s="215">
        <v>1200</v>
      </c>
      <c r="J24" s="211">
        <f t="shared" si="6"/>
        <v>3800</v>
      </c>
      <c r="K24" s="78"/>
      <c r="L24" s="190">
        <v>2.5</v>
      </c>
      <c r="M24" s="110" t="s">
        <v>24</v>
      </c>
      <c r="N24" s="266" t="s">
        <v>35</v>
      </c>
      <c r="O24" s="267"/>
      <c r="P24" s="127">
        <v>4</v>
      </c>
      <c r="Q24" s="127">
        <v>1000</v>
      </c>
      <c r="R24" s="204">
        <f t="shared" si="4"/>
        <v>4000</v>
      </c>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row>
    <row r="25" spans="1:93" s="18" customFormat="1" x14ac:dyDescent="0.25">
      <c r="A25" s="17">
        <v>2.6</v>
      </c>
      <c r="B25" s="17" t="s">
        <v>26</v>
      </c>
      <c r="C25" s="254" t="s">
        <v>25</v>
      </c>
      <c r="D25" s="255"/>
      <c r="E25" s="196">
        <v>1</v>
      </c>
      <c r="F25" s="196">
        <f t="shared" si="5"/>
        <v>2500</v>
      </c>
      <c r="G25" s="204">
        <v>2500</v>
      </c>
      <c r="H25" s="78"/>
      <c r="I25" s="215">
        <v>500</v>
      </c>
      <c r="J25" s="211">
        <f t="shared" si="6"/>
        <v>2000</v>
      </c>
      <c r="K25" s="78"/>
      <c r="L25" s="190">
        <v>2.6</v>
      </c>
      <c r="M25" s="110" t="s">
        <v>26</v>
      </c>
      <c r="N25" s="254" t="s">
        <v>25</v>
      </c>
      <c r="O25" s="255"/>
      <c r="P25" s="125">
        <v>1</v>
      </c>
      <c r="Q25" s="127">
        <v>800</v>
      </c>
      <c r="R25" s="206">
        <f t="shared" si="4"/>
        <v>800</v>
      </c>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row>
    <row r="26" spans="1:93" s="18" customFormat="1" x14ac:dyDescent="0.25">
      <c r="A26" s="17"/>
      <c r="B26" s="17"/>
      <c r="C26" s="187"/>
      <c r="D26" s="188"/>
      <c r="E26" s="196"/>
      <c r="F26" s="196"/>
      <c r="G26" s="204"/>
      <c r="H26" s="78"/>
      <c r="I26" s="215"/>
      <c r="J26" s="211"/>
      <c r="K26" s="78"/>
      <c r="L26" s="195">
        <v>2.7</v>
      </c>
      <c r="M26" s="122" t="s">
        <v>36</v>
      </c>
      <c r="N26" s="192" t="s">
        <v>37</v>
      </c>
      <c r="O26" s="193"/>
      <c r="P26" s="219">
        <v>1</v>
      </c>
      <c r="Q26" s="219">
        <v>6000</v>
      </c>
      <c r="R26" s="206">
        <f>Q26*P26</f>
        <v>6000</v>
      </c>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row>
    <row r="27" spans="1:93" s="18" customFormat="1" x14ac:dyDescent="0.25">
      <c r="A27" s="17"/>
      <c r="B27" s="17"/>
      <c r="C27" s="187"/>
      <c r="D27" s="188"/>
      <c r="E27" s="196"/>
      <c r="F27" s="196"/>
      <c r="G27" s="204"/>
      <c r="H27" s="78"/>
      <c r="I27" s="215"/>
      <c r="J27" s="211"/>
      <c r="K27" s="78"/>
      <c r="L27" s="195">
        <v>2.8</v>
      </c>
      <c r="M27" s="122" t="s">
        <v>38</v>
      </c>
      <c r="N27" s="192" t="s">
        <v>37</v>
      </c>
      <c r="O27" s="193"/>
      <c r="P27" s="219">
        <v>1</v>
      </c>
      <c r="Q27" s="219">
        <v>8000</v>
      </c>
      <c r="R27" s="206">
        <f>Q27*P27</f>
        <v>8000</v>
      </c>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row>
    <row r="28" spans="1:93" s="18" customFormat="1" ht="13" x14ac:dyDescent="0.3">
      <c r="A28" s="19" t="s">
        <v>27</v>
      </c>
      <c r="B28" s="20"/>
      <c r="C28" s="258"/>
      <c r="D28" s="259"/>
      <c r="E28" s="96"/>
      <c r="F28" s="217"/>
      <c r="G28" s="207">
        <f>SUM(G20:G25)</f>
        <v>111500</v>
      </c>
      <c r="H28" s="233"/>
      <c r="I28" s="231">
        <f>SUM(I20:I25)</f>
        <v>53200</v>
      </c>
      <c r="J28" s="212">
        <f>SUM(J20:J25)</f>
        <v>58300</v>
      </c>
      <c r="K28" s="78"/>
      <c r="L28" s="21" t="s">
        <v>27</v>
      </c>
      <c r="M28" s="88"/>
      <c r="N28" s="258"/>
      <c r="O28" s="259"/>
      <c r="P28" s="96"/>
      <c r="Q28" s="96"/>
      <c r="R28" s="220">
        <f>SUM(R20:R27)</f>
        <v>73800</v>
      </c>
      <c r="S28" s="221">
        <f>R28-J28</f>
        <v>15500</v>
      </c>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row>
    <row r="29" spans="1:93" s="74" customFormat="1" ht="13" x14ac:dyDescent="0.3">
      <c r="A29" s="44"/>
      <c r="B29" s="44"/>
      <c r="C29" s="118"/>
      <c r="D29" s="102"/>
      <c r="E29" s="100"/>
      <c r="F29" s="218"/>
      <c r="G29" s="207">
        <f>G16+G28</f>
        <v>165200</v>
      </c>
      <c r="H29" s="80"/>
      <c r="I29" s="232">
        <f>I28+I16</f>
        <v>77050</v>
      </c>
      <c r="J29" s="214">
        <f>J28+J16</f>
        <v>88150</v>
      </c>
      <c r="K29" s="75"/>
      <c r="L29" s="191"/>
      <c r="M29" s="64"/>
      <c r="N29" s="118"/>
      <c r="O29" s="102"/>
      <c r="P29" s="100"/>
      <c r="Q29" s="100"/>
      <c r="R29" s="220">
        <f>R28+R16</f>
        <v>121650.22500000001</v>
      </c>
      <c r="S29" s="222">
        <f>R29-J29</f>
        <v>33500.225000000006</v>
      </c>
      <c r="CK29" s="37"/>
      <c r="CL29" s="37"/>
      <c r="CM29" s="37"/>
      <c r="CN29" s="37"/>
      <c r="CO29" s="37"/>
    </row>
    <row r="30" spans="1:93" s="74" customFormat="1" x14ac:dyDescent="0.25">
      <c r="C30" s="90"/>
      <c r="D30" s="90"/>
      <c r="E30" s="90"/>
      <c r="F30" s="90"/>
      <c r="G30" s="90"/>
      <c r="N30" s="90"/>
      <c r="O30" s="90"/>
      <c r="P30" s="90"/>
      <c r="Q30" s="90"/>
      <c r="R30" s="200"/>
    </row>
    <row r="31" spans="1:93" s="74" customFormat="1" x14ac:dyDescent="0.25">
      <c r="C31" s="90"/>
      <c r="D31" s="90"/>
      <c r="E31" s="90"/>
      <c r="F31" s="90"/>
      <c r="G31" s="90"/>
      <c r="N31" s="90"/>
      <c r="O31" s="90"/>
      <c r="P31" s="90"/>
      <c r="Q31" s="90"/>
      <c r="R31" s="200"/>
    </row>
    <row r="32" spans="1:93" s="74" customFormat="1" x14ac:dyDescent="0.25">
      <c r="C32" s="90"/>
      <c r="D32" s="90"/>
      <c r="E32" s="90"/>
      <c r="F32" s="90"/>
      <c r="G32" s="90"/>
      <c r="N32" s="90"/>
      <c r="O32" s="90"/>
      <c r="P32" s="90"/>
      <c r="Q32" s="90"/>
      <c r="R32" s="200"/>
    </row>
    <row r="33" spans="3:18" s="74" customFormat="1" x14ac:dyDescent="0.25">
      <c r="C33" s="90"/>
      <c r="D33" s="90"/>
      <c r="E33" s="194"/>
      <c r="F33" s="90"/>
      <c r="G33" s="90"/>
      <c r="N33" s="90"/>
      <c r="O33" s="90"/>
      <c r="P33" s="90"/>
      <c r="Q33" s="90"/>
      <c r="R33" s="200"/>
    </row>
    <row r="34" spans="3:18" s="74" customFormat="1" x14ac:dyDescent="0.25">
      <c r="C34" s="90"/>
      <c r="D34" s="90"/>
      <c r="E34" s="194"/>
      <c r="F34" s="90"/>
      <c r="G34" s="90"/>
      <c r="N34" s="90"/>
      <c r="O34" s="90"/>
      <c r="P34" s="90"/>
      <c r="Q34" s="90"/>
      <c r="R34" s="200"/>
    </row>
    <row r="35" spans="3:18" s="74" customFormat="1" x14ac:dyDescent="0.25">
      <c r="C35" s="90"/>
      <c r="D35" s="90"/>
      <c r="E35" s="194"/>
      <c r="F35" s="90"/>
      <c r="G35" s="90"/>
      <c r="N35" s="90"/>
      <c r="O35" s="90"/>
      <c r="P35" s="90"/>
      <c r="Q35" s="90"/>
      <c r="R35" s="200"/>
    </row>
    <row r="36" spans="3:18" s="74" customFormat="1" x14ac:dyDescent="0.25">
      <c r="C36" s="90"/>
      <c r="D36" s="90"/>
      <c r="E36" s="194"/>
      <c r="F36" s="90"/>
      <c r="G36" s="90"/>
      <c r="N36" s="90"/>
      <c r="O36" s="90"/>
      <c r="P36" s="90"/>
      <c r="Q36" s="90"/>
      <c r="R36" s="200"/>
    </row>
    <row r="37" spans="3:18" s="74" customFormat="1" x14ac:dyDescent="0.25">
      <c r="C37" s="90"/>
      <c r="D37" s="90"/>
      <c r="E37" s="90"/>
      <c r="F37" s="90"/>
      <c r="G37" s="90"/>
      <c r="N37" s="90"/>
      <c r="O37" s="90"/>
      <c r="P37" s="90"/>
      <c r="Q37" s="90"/>
      <c r="R37" s="200"/>
    </row>
    <row r="38" spans="3:18" s="74" customFormat="1" x14ac:dyDescent="0.25">
      <c r="C38" s="90"/>
      <c r="D38" s="90"/>
      <c r="E38" s="90"/>
      <c r="F38" s="90"/>
      <c r="G38" s="90"/>
      <c r="N38" s="90"/>
      <c r="O38" s="90"/>
      <c r="P38" s="90"/>
      <c r="Q38" s="90"/>
      <c r="R38" s="200"/>
    </row>
    <row r="39" spans="3:18" s="74" customFormat="1" x14ac:dyDescent="0.25">
      <c r="C39" s="90"/>
      <c r="D39" s="90"/>
      <c r="E39" s="90"/>
      <c r="F39" s="90"/>
      <c r="G39" s="90"/>
      <c r="N39" s="90"/>
      <c r="O39" s="90"/>
      <c r="P39" s="90"/>
      <c r="Q39" s="90"/>
      <c r="R39" s="200"/>
    </row>
    <row r="40" spans="3:18" s="74" customFormat="1" x14ac:dyDescent="0.25">
      <c r="C40" s="90"/>
      <c r="D40" s="90"/>
      <c r="E40" s="90"/>
      <c r="F40" s="90"/>
      <c r="G40" s="90"/>
      <c r="N40" s="90"/>
      <c r="O40" s="90"/>
      <c r="P40" s="90"/>
      <c r="Q40" s="90"/>
      <c r="R40" s="200"/>
    </row>
    <row r="41" spans="3:18" s="74" customFormat="1" x14ac:dyDescent="0.25">
      <c r="C41" s="90"/>
      <c r="D41" s="90"/>
      <c r="E41" s="90"/>
      <c r="F41" s="90"/>
      <c r="G41" s="90"/>
      <c r="N41" s="90"/>
      <c r="O41" s="90"/>
      <c r="P41" s="90"/>
      <c r="Q41" s="90"/>
      <c r="R41" s="200"/>
    </row>
    <row r="42" spans="3:18" s="74" customFormat="1" x14ac:dyDescent="0.25">
      <c r="C42" s="90"/>
      <c r="D42" s="90"/>
      <c r="E42" s="90"/>
      <c r="F42" s="90"/>
      <c r="G42" s="90"/>
      <c r="N42" s="90"/>
      <c r="O42" s="90"/>
      <c r="P42" s="90"/>
      <c r="Q42" s="90"/>
      <c r="R42" s="200"/>
    </row>
    <row r="43" spans="3:18" s="74" customFormat="1" x14ac:dyDescent="0.25">
      <c r="C43" s="90"/>
      <c r="D43" s="90"/>
      <c r="E43" s="90"/>
      <c r="F43" s="90"/>
      <c r="G43" s="90"/>
      <c r="N43" s="90"/>
      <c r="O43" s="90"/>
      <c r="P43" s="90"/>
      <c r="Q43" s="90"/>
      <c r="R43" s="200"/>
    </row>
    <row r="44" spans="3:18" s="74" customFormat="1" x14ac:dyDescent="0.25">
      <c r="C44" s="90"/>
      <c r="D44" s="90"/>
      <c r="E44" s="90"/>
      <c r="F44" s="90"/>
      <c r="G44" s="90"/>
      <c r="N44" s="90"/>
      <c r="O44" s="90"/>
      <c r="P44" s="90"/>
      <c r="Q44" s="90"/>
      <c r="R44" s="200"/>
    </row>
    <row r="45" spans="3:18" s="74" customFormat="1" x14ac:dyDescent="0.25">
      <c r="C45" s="90"/>
      <c r="D45" s="90"/>
      <c r="E45" s="90"/>
      <c r="F45" s="90"/>
      <c r="G45" s="90"/>
      <c r="N45" s="90"/>
      <c r="O45" s="90"/>
      <c r="P45" s="90"/>
      <c r="Q45" s="90"/>
      <c r="R45" s="200"/>
    </row>
    <row r="46" spans="3:18" s="74" customFormat="1" x14ac:dyDescent="0.25">
      <c r="C46" s="90"/>
      <c r="D46" s="90"/>
      <c r="E46" s="90"/>
      <c r="F46" s="90"/>
      <c r="G46" s="90"/>
      <c r="N46" s="90"/>
      <c r="O46" s="90"/>
      <c r="P46" s="90"/>
      <c r="Q46" s="90"/>
      <c r="R46" s="200"/>
    </row>
    <row r="47" spans="3:18" s="74" customFormat="1" x14ac:dyDescent="0.25">
      <c r="C47" s="90"/>
      <c r="D47" s="90"/>
      <c r="E47" s="90"/>
      <c r="F47" s="90"/>
      <c r="G47" s="90"/>
      <c r="N47" s="90"/>
      <c r="O47" s="90"/>
      <c r="P47" s="90"/>
      <c r="Q47" s="90"/>
      <c r="R47" s="200"/>
    </row>
    <row r="48" spans="3:18" s="74" customFormat="1" x14ac:dyDescent="0.25">
      <c r="C48" s="90"/>
      <c r="D48" s="90"/>
      <c r="E48" s="90"/>
      <c r="F48" s="90"/>
      <c r="G48" s="90"/>
      <c r="N48" s="90"/>
      <c r="O48" s="90"/>
      <c r="P48" s="90"/>
      <c r="Q48" s="90"/>
      <c r="R48" s="200"/>
    </row>
    <row r="49" spans="3:18" s="74" customFormat="1" x14ac:dyDescent="0.25">
      <c r="C49" s="90"/>
      <c r="D49" s="90"/>
      <c r="E49" s="90"/>
      <c r="F49" s="90"/>
      <c r="G49" s="90"/>
      <c r="N49" s="90"/>
      <c r="O49" s="90"/>
      <c r="P49" s="90"/>
      <c r="Q49" s="90"/>
      <c r="R49" s="200"/>
    </row>
    <row r="50" spans="3:18" s="74" customFormat="1" x14ac:dyDescent="0.25">
      <c r="C50" s="90"/>
      <c r="D50" s="90"/>
      <c r="E50" s="90"/>
      <c r="F50" s="90"/>
      <c r="G50" s="90"/>
      <c r="N50" s="90"/>
      <c r="O50" s="90"/>
      <c r="P50" s="90"/>
      <c r="Q50" s="90"/>
      <c r="R50" s="200"/>
    </row>
    <row r="51" spans="3:18" s="74" customFormat="1" x14ac:dyDescent="0.25">
      <c r="C51" s="90"/>
      <c r="D51" s="90"/>
      <c r="E51" s="90"/>
      <c r="F51" s="90"/>
      <c r="G51" s="90"/>
      <c r="N51" s="90"/>
      <c r="O51" s="90"/>
      <c r="P51" s="90"/>
      <c r="Q51" s="90"/>
      <c r="R51" s="200"/>
    </row>
    <row r="52" spans="3:18" s="74" customFormat="1" x14ac:dyDescent="0.25">
      <c r="C52" s="90"/>
      <c r="D52" s="90"/>
      <c r="E52" s="90"/>
      <c r="F52" s="90"/>
      <c r="G52" s="90"/>
      <c r="N52" s="90"/>
      <c r="O52" s="90"/>
      <c r="P52" s="90"/>
      <c r="Q52" s="90"/>
      <c r="R52" s="200"/>
    </row>
    <row r="53" spans="3:18" s="74" customFormat="1" x14ac:dyDescent="0.25">
      <c r="C53" s="90"/>
      <c r="D53" s="90"/>
      <c r="E53" s="90"/>
      <c r="F53" s="90"/>
      <c r="G53" s="90"/>
      <c r="N53" s="90"/>
      <c r="O53" s="90"/>
      <c r="P53" s="90"/>
      <c r="Q53" s="90"/>
      <c r="R53" s="200"/>
    </row>
    <row r="54" spans="3:18" s="74" customFormat="1" x14ac:dyDescent="0.25">
      <c r="C54" s="90"/>
      <c r="D54" s="90"/>
      <c r="E54" s="90"/>
      <c r="F54" s="90"/>
      <c r="G54" s="90"/>
      <c r="N54" s="90"/>
      <c r="O54" s="90"/>
      <c r="P54" s="90"/>
      <c r="Q54" s="90"/>
      <c r="R54" s="200"/>
    </row>
    <row r="55" spans="3:18" s="74" customFormat="1" x14ac:dyDescent="0.25">
      <c r="C55" s="90"/>
      <c r="D55" s="90"/>
      <c r="E55" s="90"/>
      <c r="F55" s="90"/>
      <c r="G55" s="90"/>
      <c r="N55" s="90"/>
      <c r="O55" s="90"/>
      <c r="P55" s="90"/>
      <c r="Q55" s="90"/>
      <c r="R55" s="200"/>
    </row>
    <row r="56" spans="3:18" s="74" customFormat="1" x14ac:dyDescent="0.25">
      <c r="C56" s="90"/>
      <c r="D56" s="90"/>
      <c r="E56" s="90"/>
      <c r="F56" s="90"/>
      <c r="G56" s="90"/>
      <c r="N56" s="90"/>
      <c r="O56" s="90"/>
      <c r="P56" s="90"/>
      <c r="Q56" s="90"/>
      <c r="R56" s="200"/>
    </row>
    <row r="57" spans="3:18" s="74" customFormat="1" x14ac:dyDescent="0.25">
      <c r="C57" s="90"/>
      <c r="D57" s="90"/>
      <c r="E57" s="90"/>
      <c r="F57" s="90"/>
      <c r="G57" s="90"/>
      <c r="N57" s="90"/>
      <c r="O57" s="90"/>
      <c r="P57" s="90"/>
      <c r="Q57" s="90"/>
      <c r="R57" s="200"/>
    </row>
    <row r="58" spans="3:18" s="74" customFormat="1" x14ac:dyDescent="0.25">
      <c r="C58" s="90"/>
      <c r="D58" s="90"/>
      <c r="E58" s="90"/>
      <c r="F58" s="90"/>
      <c r="G58" s="90"/>
      <c r="N58" s="90"/>
      <c r="O58" s="90"/>
      <c r="P58" s="90"/>
      <c r="Q58" s="90"/>
      <c r="R58" s="200"/>
    </row>
    <row r="59" spans="3:18" s="74" customFormat="1" x14ac:dyDescent="0.25">
      <c r="C59" s="90"/>
      <c r="D59" s="90"/>
      <c r="E59" s="90"/>
      <c r="F59" s="90"/>
      <c r="G59" s="90"/>
      <c r="N59" s="90"/>
      <c r="O59" s="90"/>
      <c r="P59" s="90"/>
      <c r="Q59" s="90"/>
      <c r="R59" s="200"/>
    </row>
    <row r="60" spans="3:18" s="74" customFormat="1" x14ac:dyDescent="0.25">
      <c r="C60" s="90"/>
      <c r="D60" s="90"/>
      <c r="E60" s="90"/>
      <c r="F60" s="90"/>
      <c r="G60" s="90"/>
      <c r="N60" s="90"/>
      <c r="O60" s="90"/>
      <c r="P60" s="90"/>
      <c r="Q60" s="90"/>
      <c r="R60" s="200"/>
    </row>
    <row r="61" spans="3:18" s="74" customFormat="1" x14ac:dyDescent="0.25">
      <c r="C61" s="90"/>
      <c r="D61" s="90"/>
      <c r="E61" s="90"/>
      <c r="F61" s="90"/>
      <c r="G61" s="90"/>
      <c r="N61" s="90"/>
      <c r="O61" s="90"/>
      <c r="P61" s="90"/>
      <c r="Q61" s="90"/>
      <c r="R61" s="200"/>
    </row>
    <row r="62" spans="3:18" s="74" customFormat="1" x14ac:dyDescent="0.25">
      <c r="C62" s="90"/>
      <c r="D62" s="90"/>
      <c r="E62" s="90"/>
      <c r="F62" s="90"/>
      <c r="G62" s="90"/>
      <c r="N62" s="90"/>
      <c r="O62" s="90"/>
      <c r="P62" s="90"/>
      <c r="Q62" s="90"/>
      <c r="R62" s="200"/>
    </row>
    <row r="63" spans="3:18" s="74" customFormat="1" x14ac:dyDescent="0.25">
      <c r="C63" s="90"/>
      <c r="D63" s="90"/>
      <c r="E63" s="90"/>
      <c r="F63" s="90"/>
      <c r="G63" s="90"/>
      <c r="N63" s="90"/>
      <c r="O63" s="90"/>
      <c r="P63" s="90"/>
      <c r="Q63" s="90"/>
      <c r="R63" s="200"/>
    </row>
    <row r="64" spans="3:18" s="74" customFormat="1" x14ac:dyDescent="0.25">
      <c r="C64" s="90"/>
      <c r="D64" s="90"/>
      <c r="E64" s="90"/>
      <c r="F64" s="90"/>
      <c r="G64" s="90"/>
      <c r="N64" s="90"/>
      <c r="O64" s="90"/>
      <c r="P64" s="90"/>
      <c r="Q64" s="90"/>
      <c r="R64" s="200"/>
    </row>
    <row r="65" spans="3:18" s="74" customFormat="1" x14ac:dyDescent="0.25">
      <c r="C65" s="90"/>
      <c r="D65" s="90"/>
      <c r="E65" s="90"/>
      <c r="F65" s="90"/>
      <c r="G65" s="90"/>
      <c r="N65" s="90"/>
      <c r="O65" s="90"/>
      <c r="P65" s="90"/>
      <c r="Q65" s="90"/>
      <c r="R65" s="200"/>
    </row>
    <row r="66" spans="3:18" s="74" customFormat="1" x14ac:dyDescent="0.25">
      <c r="C66" s="90"/>
      <c r="D66" s="90"/>
      <c r="E66" s="90"/>
      <c r="F66" s="90"/>
      <c r="G66" s="90"/>
      <c r="N66" s="90"/>
      <c r="O66" s="90"/>
      <c r="P66" s="90"/>
      <c r="Q66" s="90"/>
      <c r="R66" s="200"/>
    </row>
    <row r="67" spans="3:18" s="74" customFormat="1" x14ac:dyDescent="0.25">
      <c r="C67" s="90"/>
      <c r="D67" s="90"/>
      <c r="E67" s="90"/>
      <c r="F67" s="90"/>
      <c r="G67" s="90"/>
      <c r="N67" s="90"/>
      <c r="O67" s="90"/>
      <c r="P67" s="90"/>
      <c r="Q67" s="90"/>
      <c r="R67" s="200"/>
    </row>
    <row r="68" spans="3:18" s="74" customFormat="1" x14ac:dyDescent="0.25">
      <c r="C68" s="90"/>
      <c r="D68" s="90"/>
      <c r="E68" s="90"/>
      <c r="F68" s="90"/>
      <c r="G68" s="90"/>
      <c r="N68" s="90"/>
      <c r="O68" s="90"/>
      <c r="P68" s="90"/>
      <c r="Q68" s="90"/>
      <c r="R68" s="200"/>
    </row>
    <row r="69" spans="3:18" s="74" customFormat="1" x14ac:dyDescent="0.25">
      <c r="C69" s="90"/>
      <c r="D69" s="90"/>
      <c r="E69" s="90"/>
      <c r="F69" s="90"/>
      <c r="G69" s="90"/>
      <c r="N69" s="90"/>
      <c r="O69" s="90"/>
      <c r="P69" s="90"/>
      <c r="Q69" s="90"/>
      <c r="R69" s="200"/>
    </row>
    <row r="70" spans="3:18" s="74" customFormat="1" x14ac:dyDescent="0.25">
      <c r="C70" s="90"/>
      <c r="D70" s="90"/>
      <c r="E70" s="90"/>
      <c r="F70" s="90"/>
      <c r="G70" s="90"/>
      <c r="N70" s="90"/>
      <c r="O70" s="90"/>
      <c r="P70" s="90"/>
      <c r="Q70" s="90"/>
      <c r="R70" s="200"/>
    </row>
    <row r="71" spans="3:18" s="74" customFormat="1" x14ac:dyDescent="0.25">
      <c r="C71" s="90"/>
      <c r="D71" s="90"/>
      <c r="E71" s="90"/>
      <c r="F71" s="90"/>
      <c r="G71" s="90"/>
      <c r="N71" s="90"/>
      <c r="O71" s="90"/>
      <c r="P71" s="90"/>
      <c r="Q71" s="90"/>
      <c r="R71" s="200"/>
    </row>
    <row r="72" spans="3:18" s="74" customFormat="1" x14ac:dyDescent="0.25">
      <c r="C72" s="90"/>
      <c r="D72" s="90"/>
      <c r="E72" s="90"/>
      <c r="F72" s="90"/>
      <c r="G72" s="90"/>
      <c r="N72" s="90"/>
      <c r="O72" s="90"/>
      <c r="P72" s="90"/>
      <c r="Q72" s="90"/>
      <c r="R72" s="200"/>
    </row>
    <row r="73" spans="3:18" s="74" customFormat="1" x14ac:dyDescent="0.25">
      <c r="C73" s="90"/>
      <c r="D73" s="90"/>
      <c r="E73" s="90"/>
      <c r="F73" s="90"/>
      <c r="G73" s="90"/>
      <c r="N73" s="90"/>
      <c r="O73" s="90"/>
      <c r="P73" s="90"/>
      <c r="Q73" s="90"/>
      <c r="R73" s="200"/>
    </row>
    <row r="74" spans="3:18" s="74" customFormat="1" x14ac:dyDescent="0.25">
      <c r="C74" s="90"/>
      <c r="D74" s="90"/>
      <c r="E74" s="90"/>
      <c r="F74" s="90"/>
      <c r="G74" s="90"/>
      <c r="N74" s="90"/>
      <c r="O74" s="90"/>
      <c r="P74" s="90"/>
      <c r="Q74" s="90"/>
      <c r="R74" s="200"/>
    </row>
    <row r="75" spans="3:18" s="74" customFormat="1" x14ac:dyDescent="0.25">
      <c r="C75" s="90"/>
      <c r="D75" s="90"/>
      <c r="E75" s="90"/>
      <c r="F75" s="90"/>
      <c r="G75" s="90"/>
      <c r="N75" s="90"/>
      <c r="O75" s="90"/>
      <c r="P75" s="90"/>
      <c r="Q75" s="90"/>
      <c r="R75" s="200"/>
    </row>
    <row r="76" spans="3:18" s="74" customFormat="1" x14ac:dyDescent="0.25">
      <c r="C76" s="90"/>
      <c r="D76" s="90"/>
      <c r="E76" s="90"/>
      <c r="F76" s="90"/>
      <c r="G76" s="90"/>
      <c r="N76" s="90"/>
      <c r="O76" s="90"/>
      <c r="P76" s="90"/>
      <c r="Q76" s="90"/>
      <c r="R76" s="200"/>
    </row>
    <row r="77" spans="3:18" s="74" customFormat="1" x14ac:dyDescent="0.25">
      <c r="C77" s="90"/>
      <c r="D77" s="90"/>
      <c r="E77" s="90"/>
      <c r="F77" s="90"/>
      <c r="G77" s="90"/>
      <c r="N77" s="90"/>
      <c r="O77" s="90"/>
      <c r="P77" s="90"/>
      <c r="Q77" s="90"/>
      <c r="R77" s="200"/>
    </row>
    <row r="78" spans="3:18" s="74" customFormat="1" x14ac:dyDescent="0.25">
      <c r="C78" s="90"/>
      <c r="D78" s="90"/>
      <c r="E78" s="90"/>
      <c r="F78" s="90"/>
      <c r="G78" s="90"/>
      <c r="N78" s="90"/>
      <c r="O78" s="90"/>
      <c r="P78" s="90"/>
      <c r="Q78" s="90"/>
      <c r="R78" s="200"/>
    </row>
    <row r="79" spans="3:18" s="74" customFormat="1" x14ac:dyDescent="0.25">
      <c r="C79" s="90"/>
      <c r="D79" s="90"/>
      <c r="E79" s="90"/>
      <c r="F79" s="90"/>
      <c r="G79" s="90"/>
      <c r="N79" s="90"/>
      <c r="O79" s="90"/>
      <c r="P79" s="90"/>
      <c r="Q79" s="90"/>
      <c r="R79" s="200"/>
    </row>
    <row r="80" spans="3:18" s="74" customFormat="1" x14ac:dyDescent="0.25">
      <c r="C80" s="90"/>
      <c r="D80" s="90"/>
      <c r="E80" s="90"/>
      <c r="F80" s="90"/>
      <c r="G80" s="90"/>
      <c r="N80" s="90"/>
      <c r="O80" s="90"/>
      <c r="P80" s="90"/>
      <c r="Q80" s="90"/>
      <c r="R80" s="200"/>
    </row>
    <row r="81" spans="3:18" s="74" customFormat="1" x14ac:dyDescent="0.25">
      <c r="C81" s="90"/>
      <c r="D81" s="90"/>
      <c r="E81" s="90"/>
      <c r="F81" s="90"/>
      <c r="G81" s="90"/>
      <c r="N81" s="90"/>
      <c r="O81" s="90"/>
      <c r="P81" s="90"/>
      <c r="Q81" s="90"/>
      <c r="R81" s="200"/>
    </row>
    <row r="82" spans="3:18" s="74" customFormat="1" x14ac:dyDescent="0.25">
      <c r="C82" s="90"/>
      <c r="D82" s="90"/>
      <c r="E82" s="90"/>
      <c r="F82" s="90"/>
      <c r="G82" s="90"/>
      <c r="N82" s="90"/>
      <c r="O82" s="90"/>
      <c r="P82" s="90"/>
      <c r="Q82" s="90"/>
      <c r="R82" s="200"/>
    </row>
    <row r="83" spans="3:18" s="74" customFormat="1" x14ac:dyDescent="0.25">
      <c r="C83" s="90"/>
      <c r="D83" s="90"/>
      <c r="E83" s="90"/>
      <c r="F83" s="90"/>
      <c r="G83" s="90"/>
      <c r="N83" s="90"/>
      <c r="O83" s="90"/>
      <c r="P83" s="90"/>
      <c r="Q83" s="90"/>
      <c r="R83" s="200"/>
    </row>
    <row r="84" spans="3:18" s="74" customFormat="1" x14ac:dyDescent="0.25">
      <c r="C84" s="90"/>
      <c r="D84" s="90"/>
      <c r="E84" s="90"/>
      <c r="F84" s="90"/>
      <c r="G84" s="90"/>
      <c r="N84" s="90"/>
      <c r="O84" s="90"/>
      <c r="P84" s="90"/>
      <c r="Q84" s="90"/>
      <c r="R84" s="200"/>
    </row>
    <row r="85" spans="3:18" s="74" customFormat="1" x14ac:dyDescent="0.25">
      <c r="C85" s="90"/>
      <c r="D85" s="90"/>
      <c r="E85" s="90"/>
      <c r="F85" s="90"/>
      <c r="G85" s="90"/>
      <c r="N85" s="90"/>
      <c r="O85" s="90"/>
      <c r="P85" s="90"/>
      <c r="Q85" s="90"/>
      <c r="R85" s="200"/>
    </row>
    <row r="86" spans="3:18" s="74" customFormat="1" x14ac:dyDescent="0.25">
      <c r="C86" s="90"/>
      <c r="D86" s="90"/>
      <c r="E86" s="90"/>
      <c r="F86" s="90"/>
      <c r="G86" s="90"/>
      <c r="N86" s="90"/>
      <c r="O86" s="90"/>
      <c r="P86" s="90"/>
      <c r="Q86" s="90"/>
      <c r="R86" s="200"/>
    </row>
    <row r="87" spans="3:18" s="74" customFormat="1" x14ac:dyDescent="0.25">
      <c r="C87" s="90"/>
      <c r="D87" s="90"/>
      <c r="E87" s="90"/>
      <c r="F87" s="90"/>
      <c r="G87" s="90"/>
      <c r="N87" s="90"/>
      <c r="O87" s="90"/>
      <c r="P87" s="90"/>
      <c r="Q87" s="90"/>
      <c r="R87" s="200"/>
    </row>
    <row r="88" spans="3:18" s="74" customFormat="1" x14ac:dyDescent="0.25">
      <c r="C88" s="90"/>
      <c r="D88" s="90"/>
      <c r="E88" s="90"/>
      <c r="F88" s="90"/>
      <c r="G88" s="90"/>
      <c r="N88" s="90"/>
      <c r="O88" s="90"/>
      <c r="P88" s="90"/>
      <c r="Q88" s="90"/>
      <c r="R88" s="200"/>
    </row>
    <row r="89" spans="3:18" s="74" customFormat="1" x14ac:dyDescent="0.25">
      <c r="C89" s="90"/>
      <c r="D89" s="90"/>
      <c r="E89" s="90"/>
      <c r="F89" s="90"/>
      <c r="G89" s="90"/>
      <c r="N89" s="90"/>
      <c r="O89" s="90"/>
      <c r="P89" s="90"/>
      <c r="Q89" s="90"/>
      <c r="R89" s="200"/>
    </row>
    <row r="90" spans="3:18" s="74" customFormat="1" x14ac:dyDescent="0.25">
      <c r="C90" s="90"/>
      <c r="D90" s="90"/>
      <c r="E90" s="90"/>
      <c r="F90" s="90"/>
      <c r="G90" s="90"/>
      <c r="N90" s="90"/>
      <c r="O90" s="90"/>
      <c r="P90" s="90"/>
      <c r="Q90" s="90"/>
      <c r="R90" s="200"/>
    </row>
    <row r="91" spans="3:18" s="74" customFormat="1" x14ac:dyDescent="0.25">
      <c r="C91" s="90"/>
      <c r="D91" s="90"/>
      <c r="E91" s="90"/>
      <c r="F91" s="90"/>
      <c r="G91" s="90"/>
      <c r="N91" s="90"/>
      <c r="O91" s="90"/>
      <c r="P91" s="90"/>
      <c r="Q91" s="90"/>
      <c r="R91" s="200"/>
    </row>
    <row r="92" spans="3:18" s="74" customFormat="1" x14ac:dyDescent="0.25">
      <c r="C92" s="90"/>
      <c r="D92" s="90"/>
      <c r="E92" s="90"/>
      <c r="F92" s="90"/>
      <c r="G92" s="90"/>
      <c r="N92" s="90"/>
      <c r="O92" s="90"/>
      <c r="P92" s="90"/>
      <c r="Q92" s="90"/>
      <c r="R92" s="200"/>
    </row>
    <row r="93" spans="3:18" s="74" customFormat="1" x14ac:dyDescent="0.25">
      <c r="C93" s="90"/>
      <c r="D93" s="90"/>
      <c r="E93" s="90"/>
      <c r="F93" s="90"/>
      <c r="G93" s="90"/>
      <c r="N93" s="90"/>
      <c r="O93" s="90"/>
      <c r="P93" s="90"/>
      <c r="Q93" s="90"/>
      <c r="R93" s="200"/>
    </row>
    <row r="94" spans="3:18" s="74" customFormat="1" x14ac:dyDescent="0.25">
      <c r="C94" s="90"/>
      <c r="D94" s="90"/>
      <c r="E94" s="90"/>
      <c r="F94" s="90"/>
      <c r="G94" s="90"/>
      <c r="N94" s="90"/>
      <c r="O94" s="90"/>
      <c r="P94" s="90"/>
      <c r="Q94" s="90"/>
      <c r="R94" s="200"/>
    </row>
    <row r="95" spans="3:18" s="74" customFormat="1" x14ac:dyDescent="0.25">
      <c r="C95" s="90"/>
      <c r="D95" s="90"/>
      <c r="E95" s="90"/>
      <c r="F95" s="90"/>
      <c r="G95" s="90"/>
      <c r="N95" s="90"/>
      <c r="O95" s="90"/>
      <c r="P95" s="90"/>
      <c r="Q95" s="90"/>
      <c r="R95" s="200"/>
    </row>
    <row r="96" spans="3:18" s="74" customFormat="1" x14ac:dyDescent="0.25">
      <c r="C96" s="90"/>
      <c r="D96" s="90"/>
      <c r="E96" s="90"/>
      <c r="F96" s="90"/>
      <c r="G96" s="90"/>
      <c r="N96" s="90"/>
      <c r="O96" s="90"/>
      <c r="P96" s="90"/>
      <c r="Q96" s="90"/>
      <c r="R96" s="200"/>
    </row>
    <row r="97" spans="3:18" s="74" customFormat="1" x14ac:dyDescent="0.25">
      <c r="C97" s="90"/>
      <c r="D97" s="90"/>
      <c r="E97" s="90"/>
      <c r="F97" s="90"/>
      <c r="G97" s="90"/>
      <c r="N97" s="90"/>
      <c r="O97" s="90"/>
      <c r="P97" s="90"/>
      <c r="Q97" s="90"/>
      <c r="R97" s="200"/>
    </row>
    <row r="98" spans="3:18" s="74" customFormat="1" x14ac:dyDescent="0.25">
      <c r="C98" s="90"/>
      <c r="D98" s="90"/>
      <c r="E98" s="90"/>
      <c r="F98" s="90"/>
      <c r="G98" s="90"/>
      <c r="N98" s="90"/>
      <c r="O98" s="90"/>
      <c r="P98" s="90"/>
      <c r="Q98" s="90"/>
      <c r="R98" s="200"/>
    </row>
    <row r="99" spans="3:18" s="74" customFormat="1" x14ac:dyDescent="0.25">
      <c r="C99" s="90"/>
      <c r="D99" s="90"/>
      <c r="E99" s="90"/>
      <c r="F99" s="90"/>
      <c r="G99" s="90"/>
      <c r="N99" s="90"/>
      <c r="O99" s="90"/>
      <c r="P99" s="90"/>
      <c r="Q99" s="90"/>
      <c r="R99" s="200"/>
    </row>
    <row r="100" spans="3:18" s="74" customFormat="1" x14ac:dyDescent="0.25">
      <c r="C100" s="90"/>
      <c r="D100" s="90"/>
      <c r="E100" s="90"/>
      <c r="F100" s="90"/>
      <c r="G100" s="90"/>
      <c r="N100" s="90"/>
      <c r="O100" s="90"/>
      <c r="P100" s="90"/>
      <c r="Q100" s="90"/>
      <c r="R100" s="200"/>
    </row>
    <row r="101" spans="3:18" s="74" customFormat="1" x14ac:dyDescent="0.25">
      <c r="C101" s="90"/>
      <c r="D101" s="90"/>
      <c r="E101" s="90"/>
      <c r="F101" s="90"/>
      <c r="G101" s="90"/>
      <c r="N101" s="90"/>
      <c r="O101" s="90"/>
      <c r="P101" s="90"/>
      <c r="Q101" s="90"/>
      <c r="R101" s="200"/>
    </row>
    <row r="102" spans="3:18" s="74" customFormat="1" x14ac:dyDescent="0.25">
      <c r="C102" s="90"/>
      <c r="D102" s="90"/>
      <c r="E102" s="90"/>
      <c r="F102" s="90"/>
      <c r="G102" s="90"/>
      <c r="N102" s="90"/>
      <c r="O102" s="90"/>
      <c r="P102" s="90"/>
      <c r="Q102" s="90"/>
      <c r="R102" s="200"/>
    </row>
    <row r="103" spans="3:18" s="74" customFormat="1" x14ac:dyDescent="0.25">
      <c r="C103" s="90"/>
      <c r="D103" s="90"/>
      <c r="E103" s="90"/>
      <c r="F103" s="90"/>
      <c r="G103" s="90"/>
      <c r="N103" s="90"/>
      <c r="O103" s="90"/>
      <c r="P103" s="90"/>
      <c r="Q103" s="90"/>
      <c r="R103" s="200"/>
    </row>
    <row r="104" spans="3:18" s="74" customFormat="1" x14ac:dyDescent="0.25">
      <c r="C104" s="90"/>
      <c r="D104" s="90"/>
      <c r="E104" s="90"/>
      <c r="F104" s="90"/>
      <c r="G104" s="90"/>
      <c r="N104" s="90"/>
      <c r="O104" s="90"/>
      <c r="P104" s="90"/>
      <c r="Q104" s="90"/>
      <c r="R104" s="200"/>
    </row>
    <row r="105" spans="3:18" s="74" customFormat="1" x14ac:dyDescent="0.25">
      <c r="C105" s="90"/>
      <c r="D105" s="90"/>
      <c r="E105" s="90"/>
      <c r="F105" s="90"/>
      <c r="G105" s="90"/>
      <c r="N105" s="90"/>
      <c r="O105" s="90"/>
      <c r="P105" s="90"/>
      <c r="Q105" s="90"/>
      <c r="R105" s="200"/>
    </row>
    <row r="106" spans="3:18" s="74" customFormat="1" x14ac:dyDescent="0.25">
      <c r="C106" s="90"/>
      <c r="D106" s="90"/>
      <c r="E106" s="90"/>
      <c r="F106" s="90"/>
      <c r="G106" s="90"/>
      <c r="N106" s="90"/>
      <c r="O106" s="90"/>
      <c r="P106" s="90"/>
      <c r="Q106" s="90"/>
      <c r="R106" s="200"/>
    </row>
    <row r="107" spans="3:18" s="74" customFormat="1" x14ac:dyDescent="0.25">
      <c r="C107" s="90"/>
      <c r="D107" s="90"/>
      <c r="E107" s="90"/>
      <c r="F107" s="90"/>
      <c r="G107" s="90"/>
      <c r="N107" s="90"/>
      <c r="O107" s="90"/>
      <c r="P107" s="90"/>
      <c r="Q107" s="90"/>
      <c r="R107" s="200"/>
    </row>
    <row r="108" spans="3:18" s="74" customFormat="1" x14ac:dyDescent="0.25">
      <c r="C108" s="90"/>
      <c r="D108" s="90"/>
      <c r="E108" s="90"/>
      <c r="F108" s="90"/>
      <c r="G108" s="90"/>
      <c r="N108" s="90"/>
      <c r="O108" s="90"/>
      <c r="P108" s="90"/>
      <c r="Q108" s="90"/>
      <c r="R108" s="200"/>
    </row>
    <row r="109" spans="3:18" s="74" customFormat="1" x14ac:dyDescent="0.25">
      <c r="C109" s="90"/>
      <c r="D109" s="90"/>
      <c r="E109" s="90"/>
      <c r="F109" s="90"/>
      <c r="G109" s="90"/>
      <c r="N109" s="90"/>
      <c r="O109" s="90"/>
      <c r="P109" s="90"/>
      <c r="Q109" s="90"/>
      <c r="R109" s="200"/>
    </row>
    <row r="110" spans="3:18" s="74" customFormat="1" x14ac:dyDescent="0.25">
      <c r="C110" s="90"/>
      <c r="D110" s="90"/>
      <c r="E110" s="90"/>
      <c r="F110" s="90"/>
      <c r="G110" s="90"/>
      <c r="N110" s="90"/>
      <c r="O110" s="90"/>
      <c r="P110" s="90"/>
      <c r="Q110" s="90"/>
      <c r="R110" s="200"/>
    </row>
    <row r="111" spans="3:18" s="74" customFormat="1" x14ac:dyDescent="0.25">
      <c r="C111" s="90"/>
      <c r="D111" s="90"/>
      <c r="E111" s="90"/>
      <c r="F111" s="90"/>
      <c r="G111" s="90"/>
      <c r="N111" s="90"/>
      <c r="O111" s="90"/>
      <c r="P111" s="90"/>
      <c r="Q111" s="90"/>
      <c r="R111" s="200"/>
    </row>
    <row r="112" spans="3:18" s="74" customFormat="1" x14ac:dyDescent="0.25">
      <c r="C112" s="90"/>
      <c r="D112" s="90"/>
      <c r="E112" s="90"/>
      <c r="F112" s="90"/>
      <c r="G112" s="90"/>
      <c r="N112" s="90"/>
      <c r="O112" s="90"/>
      <c r="P112" s="90"/>
      <c r="Q112" s="90"/>
      <c r="R112" s="200"/>
    </row>
    <row r="113" spans="3:18" s="74" customFormat="1" x14ac:dyDescent="0.25">
      <c r="C113" s="90"/>
      <c r="D113" s="90"/>
      <c r="E113" s="90"/>
      <c r="F113" s="90"/>
      <c r="G113" s="90"/>
      <c r="N113" s="90"/>
      <c r="O113" s="90"/>
      <c r="P113" s="90"/>
      <c r="Q113" s="90"/>
      <c r="R113" s="200"/>
    </row>
    <row r="114" spans="3:18" s="74" customFormat="1" x14ac:dyDescent="0.25">
      <c r="C114" s="90"/>
      <c r="D114" s="90"/>
      <c r="E114" s="90"/>
      <c r="F114" s="90"/>
      <c r="G114" s="90"/>
      <c r="N114" s="90"/>
      <c r="O114" s="90"/>
      <c r="P114" s="90"/>
      <c r="Q114" s="90"/>
      <c r="R114" s="200"/>
    </row>
    <row r="115" spans="3:18" s="74" customFormat="1" x14ac:dyDescent="0.25">
      <c r="C115" s="90"/>
      <c r="D115" s="90"/>
      <c r="E115" s="90"/>
      <c r="F115" s="90"/>
      <c r="G115" s="90"/>
      <c r="N115" s="90"/>
      <c r="O115" s="90"/>
      <c r="P115" s="90"/>
      <c r="Q115" s="90"/>
      <c r="R115" s="200"/>
    </row>
    <row r="116" spans="3:18" s="74" customFormat="1" x14ac:dyDescent="0.25">
      <c r="C116" s="90"/>
      <c r="D116" s="90"/>
      <c r="E116" s="90"/>
      <c r="F116" s="90"/>
      <c r="G116" s="90"/>
      <c r="N116" s="90"/>
      <c r="O116" s="90"/>
      <c r="P116" s="90"/>
      <c r="Q116" s="90"/>
      <c r="R116" s="200"/>
    </row>
    <row r="117" spans="3:18" s="74" customFormat="1" x14ac:dyDescent="0.25">
      <c r="C117" s="90"/>
      <c r="D117" s="90"/>
      <c r="E117" s="90"/>
      <c r="F117" s="90"/>
      <c r="G117" s="90"/>
      <c r="N117" s="90"/>
      <c r="O117" s="90"/>
      <c r="P117" s="90"/>
      <c r="Q117" s="90"/>
      <c r="R117" s="200"/>
    </row>
    <row r="118" spans="3:18" s="74" customFormat="1" x14ac:dyDescent="0.25">
      <c r="C118" s="90"/>
      <c r="D118" s="90"/>
      <c r="E118" s="90"/>
      <c r="F118" s="90"/>
      <c r="G118" s="90"/>
      <c r="N118" s="90"/>
      <c r="O118" s="90"/>
      <c r="P118" s="90"/>
      <c r="Q118" s="90"/>
      <c r="R118" s="200"/>
    </row>
    <row r="119" spans="3:18" s="74" customFormat="1" x14ac:dyDescent="0.25">
      <c r="C119" s="90"/>
      <c r="D119" s="90"/>
      <c r="E119" s="90"/>
      <c r="F119" s="90"/>
      <c r="G119" s="90"/>
      <c r="N119" s="90"/>
      <c r="O119" s="90"/>
      <c r="P119" s="90"/>
      <c r="Q119" s="90"/>
      <c r="R119" s="200"/>
    </row>
    <row r="120" spans="3:18" s="74" customFormat="1" x14ac:dyDescent="0.25">
      <c r="C120" s="90"/>
      <c r="D120" s="90"/>
      <c r="E120" s="90"/>
      <c r="F120" s="90"/>
      <c r="G120" s="90"/>
      <c r="N120" s="90"/>
      <c r="O120" s="90"/>
      <c r="P120" s="90"/>
      <c r="Q120" s="90"/>
      <c r="R120" s="200"/>
    </row>
    <row r="121" spans="3:18" s="74" customFormat="1" x14ac:dyDescent="0.25">
      <c r="C121" s="90"/>
      <c r="D121" s="90"/>
      <c r="E121" s="90"/>
      <c r="F121" s="90"/>
      <c r="G121" s="90"/>
      <c r="N121" s="90"/>
      <c r="O121" s="90"/>
      <c r="P121" s="90"/>
      <c r="Q121" s="90"/>
      <c r="R121" s="200"/>
    </row>
    <row r="122" spans="3:18" s="74" customFormat="1" x14ac:dyDescent="0.25">
      <c r="C122" s="90"/>
      <c r="D122" s="90"/>
      <c r="E122" s="90"/>
      <c r="F122" s="90"/>
      <c r="G122" s="90"/>
      <c r="N122" s="90"/>
      <c r="O122" s="90"/>
      <c r="P122" s="90"/>
      <c r="Q122" s="90"/>
      <c r="R122" s="200"/>
    </row>
    <row r="123" spans="3:18" s="74" customFormat="1" x14ac:dyDescent="0.25">
      <c r="C123" s="90"/>
      <c r="D123" s="90"/>
      <c r="E123" s="90"/>
      <c r="F123" s="90"/>
      <c r="G123" s="90"/>
      <c r="N123" s="90"/>
      <c r="O123" s="90"/>
      <c r="P123" s="90"/>
      <c r="Q123" s="90"/>
      <c r="R123" s="200"/>
    </row>
    <row r="124" spans="3:18" s="74" customFormat="1" x14ac:dyDescent="0.25">
      <c r="C124" s="90"/>
      <c r="D124" s="90"/>
      <c r="E124" s="90"/>
      <c r="F124" s="90"/>
      <c r="G124" s="90"/>
      <c r="N124" s="90"/>
      <c r="O124" s="90"/>
      <c r="P124" s="90"/>
      <c r="Q124" s="90"/>
      <c r="R124" s="200"/>
    </row>
    <row r="125" spans="3:18" s="74" customFormat="1" x14ac:dyDescent="0.25">
      <c r="C125" s="90"/>
      <c r="D125" s="90"/>
      <c r="E125" s="90"/>
      <c r="F125" s="90"/>
      <c r="G125" s="90"/>
      <c r="N125" s="90"/>
      <c r="O125" s="90"/>
      <c r="P125" s="90"/>
      <c r="Q125" s="90"/>
      <c r="R125" s="200"/>
    </row>
    <row r="126" spans="3:18" s="74" customFormat="1" x14ac:dyDescent="0.25">
      <c r="C126" s="90"/>
      <c r="D126" s="90"/>
      <c r="E126" s="90"/>
      <c r="F126" s="90"/>
      <c r="G126" s="90"/>
      <c r="N126" s="90"/>
      <c r="O126" s="90"/>
      <c r="P126" s="90"/>
      <c r="Q126" s="90"/>
      <c r="R126" s="200"/>
    </row>
    <row r="127" spans="3:18" s="74" customFormat="1" x14ac:dyDescent="0.25">
      <c r="C127" s="90"/>
      <c r="D127" s="90"/>
      <c r="E127" s="90"/>
      <c r="F127" s="90"/>
      <c r="G127" s="90"/>
      <c r="N127" s="90"/>
      <c r="O127" s="90"/>
      <c r="P127" s="90"/>
      <c r="Q127" s="90"/>
      <c r="R127" s="200"/>
    </row>
    <row r="128" spans="3:18" s="74" customFormat="1" x14ac:dyDescent="0.25">
      <c r="C128" s="90"/>
      <c r="D128" s="90"/>
      <c r="E128" s="90"/>
      <c r="F128" s="90"/>
      <c r="G128" s="90"/>
      <c r="N128" s="90"/>
      <c r="O128" s="90"/>
      <c r="P128" s="90"/>
      <c r="Q128" s="90"/>
      <c r="R128" s="200"/>
    </row>
    <row r="129" spans="3:18" s="74" customFormat="1" x14ac:dyDescent="0.25">
      <c r="C129" s="90"/>
      <c r="D129" s="90"/>
      <c r="E129" s="90"/>
      <c r="F129" s="90"/>
      <c r="G129" s="90"/>
      <c r="N129" s="90"/>
      <c r="O129" s="90"/>
      <c r="P129" s="90"/>
      <c r="Q129" s="90"/>
      <c r="R129" s="200"/>
    </row>
    <row r="130" spans="3:18" s="74" customFormat="1" x14ac:dyDescent="0.25">
      <c r="C130" s="90"/>
      <c r="D130" s="90"/>
      <c r="E130" s="90"/>
      <c r="F130" s="90"/>
      <c r="G130" s="90"/>
      <c r="N130" s="90"/>
      <c r="O130" s="90"/>
      <c r="P130" s="90"/>
      <c r="Q130" s="90"/>
      <c r="R130" s="200"/>
    </row>
    <row r="131" spans="3:18" s="74" customFormat="1" x14ac:dyDescent="0.25">
      <c r="C131" s="90"/>
      <c r="D131" s="90"/>
      <c r="E131" s="90"/>
      <c r="F131" s="90"/>
      <c r="G131" s="90"/>
      <c r="N131" s="90"/>
      <c r="O131" s="90"/>
      <c r="P131" s="90"/>
      <c r="Q131" s="90"/>
      <c r="R131" s="200"/>
    </row>
    <row r="132" spans="3:18" s="74" customFormat="1" x14ac:dyDescent="0.25">
      <c r="C132" s="90"/>
      <c r="D132" s="90"/>
      <c r="E132" s="90"/>
      <c r="F132" s="90"/>
      <c r="G132" s="90"/>
      <c r="N132" s="90"/>
      <c r="O132" s="90"/>
      <c r="P132" s="90"/>
      <c r="Q132" s="90"/>
      <c r="R132" s="200"/>
    </row>
    <row r="133" spans="3:18" s="74" customFormat="1" x14ac:dyDescent="0.25">
      <c r="C133" s="90"/>
      <c r="D133" s="90"/>
      <c r="E133" s="90"/>
      <c r="F133" s="90"/>
      <c r="G133" s="90"/>
      <c r="N133" s="90"/>
      <c r="O133" s="90"/>
      <c r="P133" s="90"/>
      <c r="Q133" s="90"/>
      <c r="R133" s="200"/>
    </row>
    <row r="134" spans="3:18" s="74" customFormat="1" x14ac:dyDescent="0.25">
      <c r="C134" s="90"/>
      <c r="D134" s="90"/>
      <c r="E134" s="90"/>
      <c r="F134" s="90"/>
      <c r="G134" s="90"/>
      <c r="N134" s="90"/>
      <c r="O134" s="90"/>
      <c r="P134" s="90"/>
      <c r="Q134" s="90"/>
      <c r="R134" s="200"/>
    </row>
    <row r="135" spans="3:18" s="74" customFormat="1" x14ac:dyDescent="0.25">
      <c r="C135" s="90"/>
      <c r="D135" s="90"/>
      <c r="E135" s="90"/>
      <c r="F135" s="90"/>
      <c r="G135" s="90"/>
      <c r="N135" s="90"/>
      <c r="O135" s="90"/>
      <c r="P135" s="90"/>
      <c r="Q135" s="90"/>
      <c r="R135" s="200"/>
    </row>
    <row r="136" spans="3:18" s="74" customFormat="1" x14ac:dyDescent="0.25">
      <c r="C136" s="90"/>
      <c r="D136" s="90"/>
      <c r="E136" s="90"/>
      <c r="F136" s="90"/>
      <c r="G136" s="90"/>
      <c r="N136" s="90"/>
      <c r="O136" s="90"/>
      <c r="P136" s="90"/>
      <c r="Q136" s="90"/>
      <c r="R136" s="200"/>
    </row>
    <row r="137" spans="3:18" s="74" customFormat="1" x14ac:dyDescent="0.25">
      <c r="C137" s="90"/>
      <c r="D137" s="90"/>
      <c r="E137" s="90"/>
      <c r="F137" s="90"/>
      <c r="G137" s="90"/>
      <c r="N137" s="90"/>
      <c r="O137" s="90"/>
      <c r="P137" s="90"/>
      <c r="Q137" s="90"/>
      <c r="R137" s="200"/>
    </row>
    <row r="138" spans="3:18" s="74" customFormat="1" x14ac:dyDescent="0.25">
      <c r="C138" s="90"/>
      <c r="D138" s="90"/>
      <c r="E138" s="90"/>
      <c r="F138" s="90"/>
      <c r="G138" s="90"/>
      <c r="N138" s="90"/>
      <c r="O138" s="90"/>
      <c r="P138" s="90"/>
      <c r="Q138" s="90"/>
      <c r="R138" s="200"/>
    </row>
    <row r="139" spans="3:18" s="74" customFormat="1" x14ac:dyDescent="0.25">
      <c r="C139" s="90"/>
      <c r="D139" s="90"/>
      <c r="E139" s="90"/>
      <c r="F139" s="90"/>
      <c r="G139" s="90"/>
      <c r="N139" s="90"/>
      <c r="O139" s="90"/>
      <c r="P139" s="90"/>
      <c r="Q139" s="90"/>
      <c r="R139" s="200"/>
    </row>
    <row r="140" spans="3:18" s="74" customFormat="1" x14ac:dyDescent="0.25">
      <c r="C140" s="90"/>
      <c r="D140" s="90"/>
      <c r="E140" s="90"/>
      <c r="F140" s="90"/>
      <c r="G140" s="90"/>
      <c r="N140" s="90"/>
      <c r="O140" s="90"/>
      <c r="P140" s="90"/>
      <c r="Q140" s="90"/>
      <c r="R140" s="200"/>
    </row>
    <row r="141" spans="3:18" s="74" customFormat="1" x14ac:dyDescent="0.25">
      <c r="C141" s="90"/>
      <c r="D141" s="90"/>
      <c r="E141" s="90"/>
      <c r="F141" s="90"/>
      <c r="G141" s="90"/>
      <c r="N141" s="90"/>
      <c r="O141" s="90"/>
      <c r="P141" s="90"/>
      <c r="Q141" s="90"/>
      <c r="R141" s="200"/>
    </row>
    <row r="142" spans="3:18" s="74" customFormat="1" x14ac:dyDescent="0.25">
      <c r="C142" s="90"/>
      <c r="D142" s="90"/>
      <c r="E142" s="90"/>
      <c r="F142" s="90"/>
      <c r="G142" s="90"/>
      <c r="N142" s="90"/>
      <c r="O142" s="90"/>
      <c r="P142" s="90"/>
      <c r="Q142" s="90"/>
      <c r="R142" s="200"/>
    </row>
    <row r="143" spans="3:18" s="74" customFormat="1" x14ac:dyDescent="0.25">
      <c r="C143" s="90"/>
      <c r="D143" s="90"/>
      <c r="E143" s="90"/>
      <c r="F143" s="90"/>
      <c r="G143" s="90"/>
      <c r="N143" s="90"/>
      <c r="O143" s="90"/>
      <c r="P143" s="90"/>
      <c r="Q143" s="90"/>
      <c r="R143" s="200"/>
    </row>
    <row r="144" spans="3:18" s="74" customFormat="1" x14ac:dyDescent="0.25">
      <c r="C144" s="90"/>
      <c r="D144" s="90"/>
      <c r="E144" s="90"/>
      <c r="F144" s="90"/>
      <c r="G144" s="90"/>
      <c r="N144" s="90"/>
      <c r="O144" s="90"/>
      <c r="P144" s="90"/>
      <c r="Q144" s="90"/>
      <c r="R144" s="200"/>
    </row>
    <row r="145" spans="3:18" s="74" customFormat="1" x14ac:dyDescent="0.25">
      <c r="C145" s="90"/>
      <c r="D145" s="90"/>
      <c r="E145" s="90"/>
      <c r="F145" s="90"/>
      <c r="G145" s="90"/>
      <c r="N145" s="90"/>
      <c r="O145" s="90"/>
      <c r="P145" s="90"/>
      <c r="Q145" s="90"/>
      <c r="R145" s="200"/>
    </row>
    <row r="146" spans="3:18" s="74" customFormat="1" x14ac:dyDescent="0.25">
      <c r="C146" s="90"/>
      <c r="D146" s="90"/>
      <c r="E146" s="90"/>
      <c r="F146" s="90"/>
      <c r="G146" s="90"/>
      <c r="N146" s="90"/>
      <c r="O146" s="90"/>
      <c r="P146" s="90"/>
      <c r="Q146" s="90"/>
      <c r="R146" s="200"/>
    </row>
    <row r="147" spans="3:18" s="74" customFormat="1" x14ac:dyDescent="0.25">
      <c r="C147" s="90"/>
      <c r="D147" s="90"/>
      <c r="E147" s="90"/>
      <c r="F147" s="90"/>
      <c r="G147" s="90"/>
      <c r="N147" s="90"/>
      <c r="O147" s="90"/>
      <c r="P147" s="90"/>
      <c r="Q147" s="90"/>
      <c r="R147" s="200"/>
    </row>
    <row r="148" spans="3:18" s="74" customFormat="1" x14ac:dyDescent="0.25">
      <c r="C148" s="90"/>
      <c r="D148" s="90"/>
      <c r="E148" s="90"/>
      <c r="F148" s="90"/>
      <c r="G148" s="90"/>
      <c r="N148" s="90"/>
      <c r="O148" s="90"/>
      <c r="P148" s="90"/>
      <c r="Q148" s="90"/>
      <c r="R148" s="200"/>
    </row>
    <row r="149" spans="3:18" s="74" customFormat="1" x14ac:dyDescent="0.25">
      <c r="C149" s="90"/>
      <c r="D149" s="90"/>
      <c r="E149" s="90"/>
      <c r="F149" s="90"/>
      <c r="G149" s="90"/>
      <c r="N149" s="90"/>
      <c r="O149" s="90"/>
      <c r="P149" s="90"/>
      <c r="Q149" s="90"/>
      <c r="R149" s="200"/>
    </row>
    <row r="150" spans="3:18" s="74" customFormat="1" x14ac:dyDescent="0.25">
      <c r="C150" s="90"/>
      <c r="D150" s="90"/>
      <c r="E150" s="90"/>
      <c r="F150" s="90"/>
      <c r="G150" s="90"/>
      <c r="N150" s="90"/>
      <c r="O150" s="90"/>
      <c r="P150" s="90"/>
      <c r="Q150" s="90"/>
      <c r="R150" s="200"/>
    </row>
    <row r="151" spans="3:18" s="74" customFormat="1" x14ac:dyDescent="0.25">
      <c r="C151" s="90"/>
      <c r="D151" s="90"/>
      <c r="E151" s="90"/>
      <c r="F151" s="90"/>
      <c r="G151" s="90"/>
      <c r="N151" s="90"/>
      <c r="O151" s="90"/>
      <c r="P151" s="90"/>
      <c r="Q151" s="90"/>
      <c r="R151" s="200"/>
    </row>
    <row r="152" spans="3:18" s="74" customFormat="1" x14ac:dyDescent="0.25">
      <c r="C152" s="90"/>
      <c r="D152" s="90"/>
      <c r="E152" s="90"/>
      <c r="F152" s="90"/>
      <c r="G152" s="90"/>
      <c r="N152" s="90"/>
      <c r="O152" s="90"/>
      <c r="P152" s="90"/>
      <c r="Q152" s="90"/>
      <c r="R152" s="200"/>
    </row>
    <row r="153" spans="3:18" s="74" customFormat="1" x14ac:dyDescent="0.25">
      <c r="C153" s="90"/>
      <c r="D153" s="90"/>
      <c r="E153" s="90"/>
      <c r="F153" s="90"/>
      <c r="G153" s="90"/>
      <c r="N153" s="90"/>
      <c r="O153" s="90"/>
      <c r="P153" s="90"/>
      <c r="Q153" s="90"/>
      <c r="R153" s="200"/>
    </row>
    <row r="154" spans="3:18" s="74" customFormat="1" x14ac:dyDescent="0.25">
      <c r="C154" s="90"/>
      <c r="D154" s="90"/>
      <c r="E154" s="90"/>
      <c r="F154" s="90"/>
      <c r="G154" s="90"/>
      <c r="N154" s="90"/>
      <c r="O154" s="90"/>
      <c r="P154" s="90"/>
      <c r="Q154" s="90"/>
      <c r="R154" s="200"/>
    </row>
    <row r="155" spans="3:18" s="74" customFormat="1" x14ac:dyDescent="0.25">
      <c r="C155" s="90"/>
      <c r="D155" s="90"/>
      <c r="E155" s="90"/>
      <c r="F155" s="90"/>
      <c r="G155" s="90"/>
      <c r="N155" s="90"/>
      <c r="O155" s="90"/>
      <c r="P155" s="90"/>
      <c r="Q155" s="90"/>
      <c r="R155" s="200"/>
    </row>
    <row r="156" spans="3:18" s="74" customFormat="1" x14ac:dyDescent="0.25">
      <c r="C156" s="90"/>
      <c r="D156" s="90"/>
      <c r="E156" s="90"/>
      <c r="F156" s="90"/>
      <c r="G156" s="90"/>
      <c r="N156" s="90"/>
      <c r="O156" s="90"/>
      <c r="P156" s="90"/>
      <c r="Q156" s="90"/>
      <c r="R156" s="200"/>
    </row>
    <row r="157" spans="3:18" s="74" customFormat="1" x14ac:dyDescent="0.25">
      <c r="C157" s="90"/>
      <c r="D157" s="90"/>
      <c r="E157" s="90"/>
      <c r="F157" s="90"/>
      <c r="G157" s="90"/>
      <c r="N157" s="90"/>
      <c r="O157" s="90"/>
      <c r="P157" s="90"/>
      <c r="Q157" s="90"/>
      <c r="R157" s="200"/>
    </row>
    <row r="158" spans="3:18" s="74" customFormat="1" x14ac:dyDescent="0.25">
      <c r="C158" s="90"/>
      <c r="D158" s="90"/>
      <c r="E158" s="90"/>
      <c r="F158" s="90"/>
      <c r="G158" s="90"/>
      <c r="N158" s="90"/>
      <c r="O158" s="90"/>
      <c r="P158" s="90"/>
      <c r="Q158" s="90"/>
      <c r="R158" s="200"/>
    </row>
    <row r="159" spans="3:18" s="74" customFormat="1" x14ac:dyDescent="0.25">
      <c r="C159" s="90"/>
      <c r="D159" s="90"/>
      <c r="E159" s="90"/>
      <c r="F159" s="90"/>
      <c r="G159" s="90"/>
      <c r="N159" s="90"/>
      <c r="O159" s="90"/>
      <c r="P159" s="90"/>
      <c r="Q159" s="90"/>
      <c r="R159" s="200"/>
    </row>
    <row r="160" spans="3:18" s="74" customFormat="1" x14ac:dyDescent="0.25">
      <c r="C160" s="90"/>
      <c r="D160" s="90"/>
      <c r="E160" s="90"/>
      <c r="F160" s="90"/>
      <c r="G160" s="90"/>
      <c r="N160" s="90"/>
      <c r="O160" s="90"/>
      <c r="P160" s="90"/>
      <c r="Q160" s="90"/>
      <c r="R160" s="200"/>
    </row>
    <row r="161" spans="3:18" s="74" customFormat="1" x14ac:dyDescent="0.25">
      <c r="C161" s="90"/>
      <c r="D161" s="90"/>
      <c r="E161" s="90"/>
      <c r="F161" s="90"/>
      <c r="G161" s="90"/>
      <c r="N161" s="90"/>
      <c r="O161" s="90"/>
      <c r="P161" s="90"/>
      <c r="Q161" s="90"/>
      <c r="R161" s="200"/>
    </row>
    <row r="162" spans="3:18" s="74" customFormat="1" x14ac:dyDescent="0.25">
      <c r="C162" s="90"/>
      <c r="D162" s="90"/>
      <c r="E162" s="90"/>
      <c r="F162" s="90"/>
      <c r="G162" s="90"/>
      <c r="N162" s="90"/>
      <c r="O162" s="90"/>
      <c r="P162" s="90"/>
      <c r="Q162" s="90"/>
      <c r="R162" s="200"/>
    </row>
    <row r="163" spans="3:18" s="74" customFormat="1" x14ac:dyDescent="0.25">
      <c r="C163" s="90"/>
      <c r="D163" s="90"/>
      <c r="E163" s="90"/>
      <c r="F163" s="90"/>
      <c r="G163" s="90"/>
      <c r="N163" s="90"/>
      <c r="O163" s="90"/>
      <c r="P163" s="90"/>
      <c r="Q163" s="90"/>
      <c r="R163" s="200"/>
    </row>
    <row r="164" spans="3:18" s="74" customFormat="1" x14ac:dyDescent="0.25">
      <c r="C164" s="90"/>
      <c r="D164" s="90"/>
      <c r="E164" s="90"/>
      <c r="F164" s="90"/>
      <c r="G164" s="90"/>
      <c r="N164" s="90"/>
      <c r="O164" s="90"/>
      <c r="P164" s="90"/>
      <c r="Q164" s="90"/>
      <c r="R164" s="200"/>
    </row>
    <row r="165" spans="3:18" s="74" customFormat="1" x14ac:dyDescent="0.25">
      <c r="C165" s="90"/>
      <c r="D165" s="90"/>
      <c r="E165" s="90"/>
      <c r="F165" s="90"/>
      <c r="G165" s="90"/>
      <c r="N165" s="90"/>
      <c r="O165" s="90"/>
      <c r="P165" s="90"/>
      <c r="Q165" s="90"/>
      <c r="R165" s="200"/>
    </row>
    <row r="166" spans="3:18" s="74" customFormat="1" x14ac:dyDescent="0.25">
      <c r="C166" s="90"/>
      <c r="D166" s="90"/>
      <c r="E166" s="90"/>
      <c r="F166" s="90"/>
      <c r="G166" s="90"/>
      <c r="N166" s="90"/>
      <c r="O166" s="90"/>
      <c r="P166" s="90"/>
      <c r="Q166" s="90"/>
      <c r="R166" s="200"/>
    </row>
    <row r="167" spans="3:18" s="74" customFormat="1" x14ac:dyDescent="0.25">
      <c r="C167" s="90"/>
      <c r="D167" s="90"/>
      <c r="E167" s="90"/>
      <c r="F167" s="90"/>
      <c r="G167" s="90"/>
      <c r="N167" s="90"/>
      <c r="O167" s="90"/>
      <c r="P167" s="90"/>
      <c r="Q167" s="90"/>
      <c r="R167" s="200"/>
    </row>
    <row r="168" spans="3:18" s="74" customFormat="1" x14ac:dyDescent="0.25">
      <c r="C168" s="90"/>
      <c r="D168" s="90"/>
      <c r="E168" s="90"/>
      <c r="F168" s="90"/>
      <c r="G168" s="90"/>
      <c r="N168" s="90"/>
      <c r="O168" s="90"/>
      <c r="P168" s="90"/>
      <c r="Q168" s="90"/>
      <c r="R168" s="200"/>
    </row>
    <row r="169" spans="3:18" s="74" customFormat="1" x14ac:dyDescent="0.25">
      <c r="C169" s="90"/>
      <c r="D169" s="90"/>
      <c r="E169" s="90"/>
      <c r="F169" s="90"/>
      <c r="G169" s="90"/>
      <c r="N169" s="90"/>
      <c r="O169" s="90"/>
      <c r="P169" s="90"/>
      <c r="Q169" s="90"/>
      <c r="R169" s="200"/>
    </row>
    <row r="170" spans="3:18" s="74" customFormat="1" x14ac:dyDescent="0.25">
      <c r="C170" s="90"/>
      <c r="D170" s="90"/>
      <c r="E170" s="90"/>
      <c r="F170" s="90"/>
      <c r="G170" s="90"/>
      <c r="N170" s="90"/>
      <c r="O170" s="90"/>
      <c r="P170" s="90"/>
      <c r="Q170" s="90"/>
      <c r="R170" s="200"/>
    </row>
    <row r="171" spans="3:18" s="74" customFormat="1" x14ac:dyDescent="0.25">
      <c r="C171" s="90"/>
      <c r="D171" s="90"/>
      <c r="E171" s="90"/>
      <c r="F171" s="90"/>
      <c r="G171" s="90"/>
      <c r="N171" s="90"/>
      <c r="O171" s="90"/>
      <c r="P171" s="90"/>
      <c r="Q171" s="90"/>
      <c r="R171" s="200"/>
    </row>
    <row r="172" spans="3:18" s="74" customFormat="1" x14ac:dyDescent="0.25">
      <c r="C172" s="90"/>
      <c r="D172" s="90"/>
      <c r="E172" s="90"/>
      <c r="F172" s="90"/>
      <c r="G172" s="90"/>
      <c r="N172" s="90"/>
      <c r="O172" s="90"/>
      <c r="P172" s="90"/>
      <c r="Q172" s="90"/>
      <c r="R172" s="200"/>
    </row>
    <row r="173" spans="3:18" s="74" customFormat="1" x14ac:dyDescent="0.25">
      <c r="C173" s="90"/>
      <c r="D173" s="90"/>
      <c r="E173" s="90"/>
      <c r="F173" s="90"/>
      <c r="G173" s="90"/>
      <c r="N173" s="90"/>
      <c r="O173" s="90"/>
      <c r="P173" s="90"/>
      <c r="Q173" s="90"/>
      <c r="R173" s="200"/>
    </row>
    <row r="174" spans="3:18" s="74" customFormat="1" x14ac:dyDescent="0.25">
      <c r="C174" s="90"/>
      <c r="D174" s="90"/>
      <c r="E174" s="90"/>
      <c r="F174" s="90"/>
      <c r="G174" s="90"/>
      <c r="N174" s="90"/>
      <c r="O174" s="90"/>
      <c r="P174" s="90"/>
      <c r="Q174" s="90"/>
      <c r="R174" s="200"/>
    </row>
    <row r="175" spans="3:18" s="74" customFormat="1" x14ac:dyDescent="0.25">
      <c r="C175" s="90"/>
      <c r="D175" s="90"/>
      <c r="E175" s="90"/>
      <c r="F175" s="90"/>
      <c r="G175" s="90"/>
      <c r="N175" s="90"/>
      <c r="O175" s="90"/>
      <c r="P175" s="90"/>
      <c r="Q175" s="90"/>
      <c r="R175" s="200"/>
    </row>
    <row r="176" spans="3:18" s="74" customFormat="1" x14ac:dyDescent="0.25">
      <c r="C176" s="90"/>
      <c r="D176" s="90"/>
      <c r="E176" s="90"/>
      <c r="F176" s="90"/>
      <c r="G176" s="90"/>
      <c r="N176" s="90"/>
      <c r="O176" s="90"/>
      <c r="P176" s="90"/>
      <c r="Q176" s="90"/>
      <c r="R176" s="200"/>
    </row>
    <row r="177" spans="3:18" s="74" customFormat="1" x14ac:dyDescent="0.25">
      <c r="C177" s="90"/>
      <c r="D177" s="90"/>
      <c r="E177" s="90"/>
      <c r="F177" s="90"/>
      <c r="G177" s="90"/>
      <c r="N177" s="90"/>
      <c r="O177" s="90"/>
      <c r="P177" s="90"/>
      <c r="Q177" s="90"/>
      <c r="R177" s="200"/>
    </row>
    <row r="178" spans="3:18" s="74" customFormat="1" x14ac:dyDescent="0.25">
      <c r="C178" s="90"/>
      <c r="D178" s="90"/>
      <c r="E178" s="90"/>
      <c r="F178" s="90"/>
      <c r="G178" s="90"/>
      <c r="N178" s="90"/>
      <c r="O178" s="90"/>
      <c r="P178" s="90"/>
      <c r="Q178" s="90"/>
      <c r="R178" s="200"/>
    </row>
    <row r="179" spans="3:18" s="74" customFormat="1" x14ac:dyDescent="0.25">
      <c r="C179" s="90"/>
      <c r="D179" s="90"/>
      <c r="E179" s="90"/>
      <c r="F179" s="90"/>
      <c r="G179" s="90"/>
      <c r="N179" s="90"/>
      <c r="O179" s="90"/>
      <c r="P179" s="90"/>
      <c r="Q179" s="90"/>
      <c r="R179" s="200"/>
    </row>
    <row r="180" spans="3:18" s="74" customFormat="1" x14ac:dyDescent="0.25">
      <c r="C180" s="90"/>
      <c r="D180" s="90"/>
      <c r="E180" s="90"/>
      <c r="F180" s="90"/>
      <c r="G180" s="90"/>
      <c r="N180" s="90"/>
      <c r="O180" s="90"/>
      <c r="P180" s="90"/>
      <c r="Q180" s="90"/>
      <c r="R180" s="200"/>
    </row>
    <row r="181" spans="3:18" s="74" customFormat="1" x14ac:dyDescent="0.25">
      <c r="C181" s="90"/>
      <c r="D181" s="90"/>
      <c r="E181" s="90"/>
      <c r="F181" s="90"/>
      <c r="G181" s="90"/>
      <c r="N181" s="90"/>
      <c r="O181" s="90"/>
      <c r="P181" s="90"/>
      <c r="Q181" s="90"/>
      <c r="R181" s="200"/>
    </row>
    <row r="182" spans="3:18" s="74" customFormat="1" x14ac:dyDescent="0.25">
      <c r="C182" s="90"/>
      <c r="D182" s="90"/>
      <c r="E182" s="90"/>
      <c r="F182" s="90"/>
      <c r="G182" s="90"/>
      <c r="N182" s="90"/>
      <c r="O182" s="90"/>
      <c r="P182" s="90"/>
      <c r="Q182" s="90"/>
      <c r="R182" s="200"/>
    </row>
    <row r="183" spans="3:18" s="74" customFormat="1" x14ac:dyDescent="0.25">
      <c r="C183" s="90"/>
      <c r="D183" s="90"/>
      <c r="E183" s="90"/>
      <c r="F183" s="90"/>
      <c r="G183" s="90"/>
      <c r="N183" s="90"/>
      <c r="O183" s="90"/>
      <c r="P183" s="90"/>
      <c r="Q183" s="90"/>
      <c r="R183" s="200"/>
    </row>
    <row r="184" spans="3:18" s="74" customFormat="1" x14ac:dyDescent="0.25">
      <c r="C184" s="90"/>
      <c r="D184" s="90"/>
      <c r="E184" s="90"/>
      <c r="F184" s="90"/>
      <c r="G184" s="90"/>
      <c r="N184" s="90"/>
      <c r="O184" s="90"/>
      <c r="P184" s="90"/>
      <c r="Q184" s="90"/>
      <c r="R184" s="200"/>
    </row>
    <row r="185" spans="3:18" s="74" customFormat="1" x14ac:dyDescent="0.25">
      <c r="C185" s="90"/>
      <c r="D185" s="90"/>
      <c r="E185" s="90"/>
      <c r="F185" s="90"/>
      <c r="G185" s="90"/>
      <c r="N185" s="90"/>
      <c r="O185" s="90"/>
      <c r="P185" s="90"/>
      <c r="Q185" s="90"/>
      <c r="R185" s="200"/>
    </row>
    <row r="186" spans="3:18" s="74" customFormat="1" x14ac:dyDescent="0.25">
      <c r="C186" s="90"/>
      <c r="D186" s="90"/>
      <c r="E186" s="90"/>
      <c r="F186" s="90"/>
      <c r="G186" s="90"/>
      <c r="N186" s="90"/>
      <c r="O186" s="90"/>
      <c r="P186" s="90"/>
      <c r="Q186" s="90"/>
      <c r="R186" s="200"/>
    </row>
    <row r="187" spans="3:18" s="74" customFormat="1" x14ac:dyDescent="0.25">
      <c r="C187" s="90"/>
      <c r="D187" s="90"/>
      <c r="E187" s="90"/>
      <c r="F187" s="90"/>
      <c r="G187" s="90"/>
      <c r="N187" s="90"/>
      <c r="O187" s="90"/>
      <c r="P187" s="90"/>
      <c r="Q187" s="90"/>
      <c r="R187" s="200"/>
    </row>
    <row r="188" spans="3:18" s="74" customFormat="1" x14ac:dyDescent="0.25">
      <c r="C188" s="90"/>
      <c r="D188" s="90"/>
      <c r="E188" s="90"/>
      <c r="F188" s="90"/>
      <c r="G188" s="90"/>
      <c r="N188" s="90"/>
      <c r="O188" s="90"/>
      <c r="P188" s="90"/>
      <c r="Q188" s="90"/>
      <c r="R188" s="200"/>
    </row>
    <row r="189" spans="3:18" s="74" customFormat="1" x14ac:dyDescent="0.25">
      <c r="C189" s="90"/>
      <c r="D189" s="90"/>
      <c r="E189" s="90"/>
      <c r="F189" s="90"/>
      <c r="G189" s="90"/>
      <c r="N189" s="90"/>
      <c r="O189" s="90"/>
      <c r="P189" s="90"/>
      <c r="Q189" s="90"/>
      <c r="R189" s="200"/>
    </row>
    <row r="190" spans="3:18" s="74" customFormat="1" x14ac:dyDescent="0.25">
      <c r="C190" s="90"/>
      <c r="D190" s="90"/>
      <c r="E190" s="90"/>
      <c r="F190" s="90"/>
      <c r="G190" s="90"/>
      <c r="N190" s="90"/>
      <c r="O190" s="90"/>
      <c r="P190" s="90"/>
      <c r="Q190" s="90"/>
      <c r="R190" s="200"/>
    </row>
    <row r="191" spans="3:18" s="74" customFormat="1" x14ac:dyDescent="0.25">
      <c r="C191" s="90"/>
      <c r="D191" s="90"/>
      <c r="E191" s="90"/>
      <c r="F191" s="90"/>
      <c r="G191" s="90"/>
      <c r="N191" s="90"/>
      <c r="O191" s="90"/>
      <c r="P191" s="90"/>
      <c r="Q191" s="90"/>
      <c r="R191" s="200"/>
    </row>
    <row r="192" spans="3:18" s="74" customFormat="1" x14ac:dyDescent="0.25">
      <c r="C192" s="90"/>
      <c r="D192" s="90"/>
      <c r="E192" s="90"/>
      <c r="F192" s="90"/>
      <c r="G192" s="90"/>
      <c r="N192" s="90"/>
      <c r="O192" s="90"/>
      <c r="P192" s="90"/>
      <c r="Q192" s="90"/>
      <c r="R192" s="200"/>
    </row>
    <row r="193" spans="3:18" s="74" customFormat="1" x14ac:dyDescent="0.25">
      <c r="C193" s="90"/>
      <c r="D193" s="90"/>
      <c r="E193" s="90"/>
      <c r="F193" s="90"/>
      <c r="G193" s="90"/>
      <c r="N193" s="90"/>
      <c r="O193" s="90"/>
      <c r="P193" s="90"/>
      <c r="Q193" s="90"/>
      <c r="R193" s="200"/>
    </row>
    <row r="194" spans="3:18" s="74" customFormat="1" x14ac:dyDescent="0.25">
      <c r="C194" s="90"/>
      <c r="D194" s="90"/>
      <c r="E194" s="90"/>
      <c r="F194" s="90"/>
      <c r="G194" s="90"/>
      <c r="N194" s="90"/>
      <c r="O194" s="90"/>
      <c r="P194" s="90"/>
      <c r="Q194" s="90"/>
      <c r="R194" s="200"/>
    </row>
    <row r="195" spans="3:18" s="74" customFormat="1" x14ac:dyDescent="0.25">
      <c r="C195" s="90"/>
      <c r="D195" s="90"/>
      <c r="E195" s="90"/>
      <c r="F195" s="90"/>
      <c r="G195" s="90"/>
      <c r="N195" s="90"/>
      <c r="O195" s="90"/>
      <c r="P195" s="90"/>
      <c r="Q195" s="90"/>
      <c r="R195" s="200"/>
    </row>
    <row r="196" spans="3:18" s="74" customFormat="1" x14ac:dyDescent="0.25">
      <c r="C196" s="90"/>
      <c r="D196" s="90"/>
      <c r="E196" s="90"/>
      <c r="F196" s="90"/>
      <c r="G196" s="90"/>
      <c r="N196" s="90"/>
      <c r="O196" s="90"/>
      <c r="P196" s="90"/>
      <c r="Q196" s="90"/>
      <c r="R196" s="200"/>
    </row>
    <row r="197" spans="3:18" s="74" customFormat="1" x14ac:dyDescent="0.25">
      <c r="C197" s="90"/>
      <c r="D197" s="90"/>
      <c r="E197" s="90"/>
      <c r="F197" s="90"/>
      <c r="G197" s="90"/>
      <c r="N197" s="90"/>
      <c r="O197" s="90"/>
      <c r="P197" s="90"/>
      <c r="Q197" s="90"/>
      <c r="R197" s="200"/>
    </row>
    <row r="198" spans="3:18" s="74" customFormat="1" x14ac:dyDescent="0.25">
      <c r="C198" s="90"/>
      <c r="D198" s="90"/>
      <c r="E198" s="90"/>
      <c r="F198" s="90"/>
      <c r="G198" s="90"/>
      <c r="N198" s="90"/>
      <c r="O198" s="90"/>
      <c r="P198" s="90"/>
      <c r="Q198" s="90"/>
      <c r="R198" s="200"/>
    </row>
    <row r="199" spans="3:18" s="74" customFormat="1" x14ac:dyDescent="0.25">
      <c r="C199" s="90"/>
      <c r="D199" s="90"/>
      <c r="E199" s="90"/>
      <c r="F199" s="90"/>
      <c r="G199" s="90"/>
      <c r="N199" s="90"/>
      <c r="O199" s="90"/>
      <c r="P199" s="90"/>
      <c r="Q199" s="90"/>
      <c r="R199" s="200"/>
    </row>
    <row r="200" spans="3:18" s="74" customFormat="1" x14ac:dyDescent="0.25">
      <c r="C200" s="90"/>
      <c r="D200" s="90"/>
      <c r="E200" s="90"/>
      <c r="F200" s="90"/>
      <c r="G200" s="90"/>
      <c r="N200" s="90"/>
      <c r="O200" s="90"/>
      <c r="P200" s="90"/>
      <c r="Q200" s="90"/>
      <c r="R200" s="200"/>
    </row>
    <row r="201" spans="3:18" s="74" customFormat="1" x14ac:dyDescent="0.25">
      <c r="C201" s="90"/>
      <c r="D201" s="90"/>
      <c r="E201" s="90"/>
      <c r="F201" s="90"/>
      <c r="G201" s="90"/>
      <c r="N201" s="90"/>
      <c r="O201" s="90"/>
      <c r="P201" s="90"/>
      <c r="Q201" s="90"/>
      <c r="R201" s="200"/>
    </row>
    <row r="202" spans="3:18" s="74" customFormat="1" x14ac:dyDescent="0.25">
      <c r="C202" s="90"/>
      <c r="D202" s="90"/>
      <c r="E202" s="90"/>
      <c r="F202" s="90"/>
      <c r="G202" s="90"/>
      <c r="N202" s="90"/>
      <c r="O202" s="90"/>
      <c r="P202" s="90"/>
      <c r="Q202" s="90"/>
      <c r="R202" s="200"/>
    </row>
    <row r="203" spans="3:18" s="74" customFormat="1" x14ac:dyDescent="0.25">
      <c r="C203" s="90"/>
      <c r="D203" s="90"/>
      <c r="E203" s="90"/>
      <c r="F203" s="90"/>
      <c r="G203" s="90"/>
      <c r="N203" s="90"/>
      <c r="O203" s="90"/>
      <c r="P203" s="90"/>
      <c r="Q203" s="90"/>
      <c r="R203" s="200"/>
    </row>
    <row r="204" spans="3:18" s="74" customFormat="1" x14ac:dyDescent="0.25">
      <c r="C204" s="90"/>
      <c r="D204" s="90"/>
      <c r="E204" s="90"/>
      <c r="F204" s="90"/>
      <c r="G204" s="90"/>
      <c r="N204" s="90"/>
      <c r="O204" s="90"/>
      <c r="P204" s="90"/>
      <c r="Q204" s="90"/>
      <c r="R204" s="200"/>
    </row>
    <row r="205" spans="3:18" s="74" customFormat="1" x14ac:dyDescent="0.25">
      <c r="C205" s="90"/>
      <c r="D205" s="90"/>
      <c r="E205" s="90"/>
      <c r="F205" s="90"/>
      <c r="G205" s="90"/>
      <c r="N205" s="90"/>
      <c r="O205" s="90"/>
      <c r="P205" s="90"/>
      <c r="Q205" s="90"/>
      <c r="R205" s="200"/>
    </row>
    <row r="206" spans="3:18" s="74" customFormat="1" x14ac:dyDescent="0.25">
      <c r="C206" s="90"/>
      <c r="D206" s="90"/>
      <c r="E206" s="90"/>
      <c r="F206" s="90"/>
      <c r="G206" s="90"/>
      <c r="N206" s="90"/>
      <c r="O206" s="90"/>
      <c r="P206" s="90"/>
      <c r="Q206" s="90"/>
      <c r="R206" s="200"/>
    </row>
    <row r="207" spans="3:18" s="74" customFormat="1" x14ac:dyDescent="0.25">
      <c r="C207" s="90"/>
      <c r="D207" s="90"/>
      <c r="E207" s="90"/>
      <c r="F207" s="90"/>
      <c r="G207" s="90"/>
      <c r="N207" s="90"/>
      <c r="O207" s="90"/>
      <c r="P207" s="90"/>
      <c r="Q207" s="90"/>
      <c r="R207" s="200"/>
    </row>
    <row r="208" spans="3:18" s="74" customFormat="1" x14ac:dyDescent="0.25">
      <c r="C208" s="90"/>
      <c r="D208" s="90"/>
      <c r="E208" s="90"/>
      <c r="F208" s="90"/>
      <c r="G208" s="90"/>
      <c r="N208" s="90"/>
      <c r="O208" s="90"/>
      <c r="P208" s="90"/>
      <c r="Q208" s="90"/>
      <c r="R208" s="200"/>
    </row>
    <row r="209" spans="3:18" s="74" customFormat="1" x14ac:dyDescent="0.25">
      <c r="C209" s="90"/>
      <c r="D209" s="90"/>
      <c r="E209" s="90"/>
      <c r="F209" s="90"/>
      <c r="G209" s="90"/>
      <c r="N209" s="90"/>
      <c r="O209" s="90"/>
      <c r="P209" s="90"/>
      <c r="Q209" s="90"/>
      <c r="R209" s="200"/>
    </row>
    <row r="210" spans="3:18" s="74" customFormat="1" x14ac:dyDescent="0.25">
      <c r="C210" s="90"/>
      <c r="D210" s="90"/>
      <c r="E210" s="90"/>
      <c r="F210" s="90"/>
      <c r="G210" s="90"/>
      <c r="N210" s="90"/>
      <c r="O210" s="90"/>
      <c r="P210" s="90"/>
      <c r="Q210" s="90"/>
      <c r="R210" s="200"/>
    </row>
    <row r="211" spans="3:18" s="74" customFormat="1" x14ac:dyDescent="0.25">
      <c r="C211" s="90"/>
      <c r="D211" s="90"/>
      <c r="E211" s="90"/>
      <c r="F211" s="90"/>
      <c r="G211" s="90"/>
      <c r="N211" s="90"/>
      <c r="O211" s="90"/>
      <c r="P211" s="90"/>
      <c r="Q211" s="90"/>
      <c r="R211" s="200"/>
    </row>
    <row r="212" spans="3:18" s="74" customFormat="1" x14ac:dyDescent="0.25">
      <c r="C212" s="90"/>
      <c r="D212" s="90"/>
      <c r="E212" s="90"/>
      <c r="F212" s="90"/>
      <c r="G212" s="90"/>
      <c r="N212" s="90"/>
      <c r="O212" s="90"/>
      <c r="P212" s="90"/>
      <c r="Q212" s="90"/>
      <c r="R212" s="200"/>
    </row>
    <row r="213" spans="3:18" s="74" customFormat="1" x14ac:dyDescent="0.25">
      <c r="C213" s="90"/>
      <c r="D213" s="90"/>
      <c r="E213" s="90"/>
      <c r="F213" s="90"/>
      <c r="G213" s="90"/>
      <c r="N213" s="90"/>
      <c r="O213" s="90"/>
      <c r="P213" s="90"/>
      <c r="Q213" s="90"/>
      <c r="R213" s="200"/>
    </row>
    <row r="214" spans="3:18" s="74" customFormat="1" x14ac:dyDescent="0.25">
      <c r="C214" s="90"/>
      <c r="D214" s="90"/>
      <c r="E214" s="90"/>
      <c r="F214" s="90"/>
      <c r="G214" s="90"/>
      <c r="N214" s="90"/>
      <c r="O214" s="90"/>
      <c r="P214" s="90"/>
      <c r="Q214" s="90"/>
      <c r="R214" s="200"/>
    </row>
    <row r="215" spans="3:18" s="74" customFormat="1" x14ac:dyDescent="0.25">
      <c r="C215" s="90"/>
      <c r="D215" s="90"/>
      <c r="E215" s="90"/>
      <c r="F215" s="90"/>
      <c r="G215" s="90"/>
      <c r="N215" s="90"/>
      <c r="O215" s="90"/>
      <c r="P215" s="90"/>
      <c r="Q215" s="90"/>
      <c r="R215" s="200"/>
    </row>
    <row r="216" spans="3:18" s="74" customFormat="1" x14ac:dyDescent="0.25">
      <c r="C216" s="90"/>
      <c r="D216" s="90"/>
      <c r="E216" s="90"/>
      <c r="F216" s="90"/>
      <c r="G216" s="90"/>
      <c r="N216" s="90"/>
      <c r="O216" s="90"/>
      <c r="P216" s="90"/>
      <c r="Q216" s="90"/>
      <c r="R216" s="200"/>
    </row>
    <row r="217" spans="3:18" s="74" customFormat="1" x14ac:dyDescent="0.25">
      <c r="C217" s="90"/>
      <c r="D217" s="90"/>
      <c r="E217" s="90"/>
      <c r="F217" s="90"/>
      <c r="G217" s="90"/>
      <c r="N217" s="90"/>
      <c r="O217" s="90"/>
      <c r="P217" s="90"/>
      <c r="Q217" s="90"/>
      <c r="R217" s="200"/>
    </row>
    <row r="218" spans="3:18" s="74" customFormat="1" x14ac:dyDescent="0.25">
      <c r="C218" s="90"/>
      <c r="D218" s="90"/>
      <c r="E218" s="90"/>
      <c r="F218" s="90"/>
      <c r="G218" s="90"/>
      <c r="N218" s="90"/>
      <c r="O218" s="90"/>
      <c r="P218" s="90"/>
      <c r="Q218" s="90"/>
      <c r="R218" s="200"/>
    </row>
    <row r="219" spans="3:18" s="74" customFormat="1" x14ac:dyDescent="0.25">
      <c r="C219" s="90"/>
      <c r="D219" s="90"/>
      <c r="E219" s="90"/>
      <c r="F219" s="90"/>
      <c r="G219" s="90"/>
      <c r="N219" s="90"/>
      <c r="O219" s="90"/>
      <c r="P219" s="90"/>
      <c r="Q219" s="90"/>
      <c r="R219" s="200"/>
    </row>
    <row r="220" spans="3:18" s="74" customFormat="1" x14ac:dyDescent="0.25">
      <c r="C220" s="90"/>
      <c r="D220" s="90"/>
      <c r="E220" s="90"/>
      <c r="F220" s="90"/>
      <c r="G220" s="90"/>
      <c r="N220" s="90"/>
      <c r="O220" s="90"/>
      <c r="P220" s="90"/>
      <c r="Q220" s="90"/>
      <c r="R220" s="200"/>
    </row>
    <row r="221" spans="3:18" s="74" customFormat="1" x14ac:dyDescent="0.25">
      <c r="C221" s="90"/>
      <c r="D221" s="90"/>
      <c r="E221" s="90"/>
      <c r="F221" s="90"/>
      <c r="G221" s="90"/>
      <c r="N221" s="90"/>
      <c r="O221" s="90"/>
      <c r="P221" s="90"/>
      <c r="Q221" s="90"/>
      <c r="R221" s="200"/>
    </row>
    <row r="222" spans="3:18" s="74" customFormat="1" x14ac:dyDescent="0.25">
      <c r="C222" s="90"/>
      <c r="D222" s="90"/>
      <c r="E222" s="90"/>
      <c r="F222" s="90"/>
      <c r="G222" s="90"/>
      <c r="N222" s="90"/>
      <c r="O222" s="90"/>
      <c r="P222" s="90"/>
      <c r="Q222" s="90"/>
      <c r="R222" s="200"/>
    </row>
    <row r="223" spans="3:18" s="74" customFormat="1" x14ac:dyDescent="0.25">
      <c r="C223" s="90"/>
      <c r="D223" s="90"/>
      <c r="E223" s="90"/>
      <c r="F223" s="90"/>
      <c r="G223" s="90"/>
      <c r="N223" s="90"/>
      <c r="O223" s="90"/>
      <c r="P223" s="90"/>
      <c r="Q223" s="90"/>
      <c r="R223" s="200"/>
    </row>
    <row r="224" spans="3:18" s="74" customFormat="1" x14ac:dyDescent="0.25">
      <c r="C224" s="90"/>
      <c r="D224" s="90"/>
      <c r="E224" s="90"/>
      <c r="F224" s="90"/>
      <c r="G224" s="90"/>
      <c r="N224" s="90"/>
      <c r="O224" s="90"/>
      <c r="P224" s="90"/>
      <c r="Q224" s="90"/>
      <c r="R224" s="200"/>
    </row>
    <row r="225" spans="3:18" s="74" customFormat="1" x14ac:dyDescent="0.25">
      <c r="C225" s="90"/>
      <c r="D225" s="90"/>
      <c r="E225" s="90"/>
      <c r="F225" s="90"/>
      <c r="G225" s="90"/>
      <c r="N225" s="90"/>
      <c r="O225" s="90"/>
      <c r="P225" s="90"/>
      <c r="Q225" s="90"/>
      <c r="R225" s="200"/>
    </row>
    <row r="226" spans="3:18" s="74" customFormat="1" x14ac:dyDescent="0.25">
      <c r="C226" s="90"/>
      <c r="D226" s="90"/>
      <c r="E226" s="90"/>
      <c r="F226" s="90"/>
      <c r="G226" s="90"/>
      <c r="N226" s="90"/>
      <c r="O226" s="90"/>
      <c r="P226" s="90"/>
      <c r="Q226" s="90"/>
      <c r="R226" s="200"/>
    </row>
    <row r="227" spans="3:18" s="74" customFormat="1" x14ac:dyDescent="0.25">
      <c r="C227" s="90"/>
      <c r="D227" s="90"/>
      <c r="E227" s="90"/>
      <c r="F227" s="90"/>
      <c r="G227" s="90"/>
      <c r="N227" s="90"/>
      <c r="O227" s="90"/>
      <c r="P227" s="90"/>
      <c r="Q227" s="90"/>
      <c r="R227" s="200"/>
    </row>
    <row r="228" spans="3:18" s="74" customFormat="1" x14ac:dyDescent="0.25">
      <c r="C228" s="90"/>
      <c r="D228" s="90"/>
      <c r="E228" s="90"/>
      <c r="F228" s="90"/>
      <c r="G228" s="90"/>
      <c r="N228" s="90"/>
      <c r="O228" s="90"/>
      <c r="P228" s="90"/>
      <c r="Q228" s="90"/>
      <c r="R228" s="200"/>
    </row>
    <row r="229" spans="3:18" s="74" customFormat="1" x14ac:dyDescent="0.25">
      <c r="C229" s="90"/>
      <c r="D229" s="90"/>
      <c r="E229" s="90"/>
      <c r="F229" s="90"/>
      <c r="G229" s="90"/>
      <c r="N229" s="90"/>
      <c r="O229" s="90"/>
      <c r="P229" s="90"/>
      <c r="Q229" s="90"/>
      <c r="R229" s="200"/>
    </row>
    <row r="230" spans="3:18" s="74" customFormat="1" x14ac:dyDescent="0.25">
      <c r="C230" s="90"/>
      <c r="D230" s="90"/>
      <c r="E230" s="90"/>
      <c r="F230" s="90"/>
      <c r="G230" s="90"/>
      <c r="N230" s="90"/>
      <c r="O230" s="90"/>
      <c r="P230" s="90"/>
      <c r="Q230" s="90"/>
      <c r="R230" s="200"/>
    </row>
    <row r="231" spans="3:18" s="74" customFormat="1" x14ac:dyDescent="0.25">
      <c r="C231" s="90"/>
      <c r="D231" s="90"/>
      <c r="E231" s="90"/>
      <c r="F231" s="90"/>
      <c r="G231" s="90"/>
      <c r="N231" s="90"/>
      <c r="O231" s="90"/>
      <c r="P231" s="90"/>
      <c r="Q231" s="90"/>
      <c r="R231" s="200"/>
    </row>
    <row r="232" spans="3:18" s="74" customFormat="1" x14ac:dyDescent="0.25">
      <c r="C232" s="90"/>
      <c r="D232" s="90"/>
      <c r="E232" s="90"/>
      <c r="F232" s="90"/>
      <c r="G232" s="90"/>
      <c r="N232" s="90"/>
      <c r="O232" s="90"/>
      <c r="P232" s="90"/>
      <c r="Q232" s="90"/>
      <c r="R232" s="200"/>
    </row>
    <row r="233" spans="3:18" s="74" customFormat="1" x14ac:dyDescent="0.25">
      <c r="C233" s="90"/>
      <c r="D233" s="90"/>
      <c r="E233" s="90"/>
      <c r="F233" s="90"/>
      <c r="G233" s="90"/>
      <c r="N233" s="90"/>
      <c r="O233" s="90"/>
      <c r="P233" s="90"/>
      <c r="Q233" s="90"/>
      <c r="R233" s="200"/>
    </row>
    <row r="234" spans="3:18" s="74" customFormat="1" x14ac:dyDescent="0.25">
      <c r="C234" s="90"/>
      <c r="D234" s="90"/>
      <c r="E234" s="90"/>
      <c r="F234" s="90"/>
      <c r="G234" s="90"/>
      <c r="N234" s="90"/>
      <c r="O234" s="90"/>
      <c r="P234" s="90"/>
      <c r="Q234" s="90"/>
      <c r="R234" s="200"/>
    </row>
    <row r="235" spans="3:18" s="74" customFormat="1" x14ac:dyDescent="0.25">
      <c r="C235" s="90"/>
      <c r="D235" s="90"/>
      <c r="E235" s="90"/>
      <c r="F235" s="90"/>
      <c r="G235" s="90"/>
      <c r="N235" s="90"/>
      <c r="O235" s="90"/>
      <c r="P235" s="90"/>
      <c r="Q235" s="90"/>
      <c r="R235" s="200"/>
    </row>
    <row r="236" spans="3:18" s="74" customFormat="1" x14ac:dyDescent="0.25">
      <c r="C236" s="90"/>
      <c r="D236" s="90"/>
      <c r="E236" s="90"/>
      <c r="F236" s="90"/>
      <c r="G236" s="90"/>
      <c r="N236" s="90"/>
      <c r="O236" s="90"/>
      <c r="P236" s="90"/>
      <c r="Q236" s="90"/>
      <c r="R236" s="200"/>
    </row>
    <row r="237" spans="3:18" s="74" customFormat="1" x14ac:dyDescent="0.25">
      <c r="C237" s="90"/>
      <c r="D237" s="90"/>
      <c r="E237" s="90"/>
      <c r="F237" s="90"/>
      <c r="G237" s="90"/>
      <c r="N237" s="90"/>
      <c r="O237" s="90"/>
      <c r="P237" s="90"/>
      <c r="Q237" s="90"/>
      <c r="R237" s="200"/>
    </row>
    <row r="238" spans="3:18" s="74" customFormat="1" x14ac:dyDescent="0.25">
      <c r="C238" s="90"/>
      <c r="D238" s="90"/>
      <c r="E238" s="90"/>
      <c r="F238" s="90"/>
      <c r="G238" s="90"/>
      <c r="N238" s="90"/>
      <c r="O238" s="90"/>
      <c r="P238" s="90"/>
      <c r="Q238" s="90"/>
      <c r="R238" s="200"/>
    </row>
    <row r="239" spans="3:18" s="74" customFormat="1" x14ac:dyDescent="0.25">
      <c r="C239" s="90"/>
      <c r="D239" s="90"/>
      <c r="E239" s="90"/>
      <c r="F239" s="90"/>
      <c r="G239" s="90"/>
      <c r="N239" s="90"/>
      <c r="O239" s="90"/>
      <c r="P239" s="90"/>
      <c r="Q239" s="90"/>
      <c r="R239" s="200"/>
    </row>
    <row r="240" spans="3:18" s="74" customFormat="1" x14ac:dyDescent="0.25">
      <c r="C240" s="90"/>
      <c r="D240" s="90"/>
      <c r="E240" s="90"/>
      <c r="F240" s="90"/>
      <c r="G240" s="90"/>
      <c r="N240" s="90"/>
      <c r="O240" s="90"/>
      <c r="P240" s="90"/>
      <c r="Q240" s="90"/>
      <c r="R240" s="200"/>
    </row>
    <row r="241" spans="3:18" s="74" customFormat="1" x14ac:dyDescent="0.25">
      <c r="C241" s="90"/>
      <c r="D241" s="90"/>
      <c r="E241" s="90"/>
      <c r="F241" s="90"/>
      <c r="G241" s="90"/>
      <c r="N241" s="90"/>
      <c r="O241" s="90"/>
      <c r="P241" s="90"/>
      <c r="Q241" s="90"/>
      <c r="R241" s="200"/>
    </row>
    <row r="242" spans="3:18" s="74" customFormat="1" x14ac:dyDescent="0.25">
      <c r="C242" s="90"/>
      <c r="D242" s="90"/>
      <c r="E242" s="90"/>
      <c r="F242" s="90"/>
      <c r="G242" s="90"/>
      <c r="N242" s="90"/>
      <c r="O242" s="90"/>
      <c r="P242" s="90"/>
      <c r="Q242" s="90"/>
      <c r="R242" s="200"/>
    </row>
    <row r="243" spans="3:18" s="74" customFormat="1" x14ac:dyDescent="0.25">
      <c r="C243" s="90"/>
      <c r="D243" s="90"/>
      <c r="E243" s="90"/>
      <c r="F243" s="90"/>
      <c r="G243" s="90"/>
      <c r="N243" s="90"/>
      <c r="O243" s="90"/>
      <c r="P243" s="90"/>
      <c r="Q243" s="90"/>
      <c r="R243" s="200"/>
    </row>
    <row r="244" spans="3:18" s="74" customFormat="1" x14ac:dyDescent="0.25">
      <c r="C244" s="90"/>
      <c r="D244" s="90"/>
      <c r="E244" s="90"/>
      <c r="F244" s="90"/>
      <c r="G244" s="90"/>
      <c r="N244" s="90"/>
      <c r="O244" s="90"/>
      <c r="P244" s="90"/>
      <c r="Q244" s="90"/>
      <c r="R244" s="200"/>
    </row>
    <row r="245" spans="3:18" s="74" customFormat="1" x14ac:dyDescent="0.25">
      <c r="C245" s="90"/>
      <c r="D245" s="90"/>
      <c r="E245" s="90"/>
      <c r="F245" s="90"/>
      <c r="G245" s="90"/>
      <c r="N245" s="90"/>
      <c r="O245" s="90"/>
      <c r="P245" s="90"/>
      <c r="Q245" s="90"/>
      <c r="R245" s="200"/>
    </row>
    <row r="246" spans="3:18" s="74" customFormat="1" x14ac:dyDescent="0.25">
      <c r="C246" s="90"/>
      <c r="D246" s="90"/>
      <c r="E246" s="90"/>
      <c r="F246" s="90"/>
      <c r="G246" s="90"/>
      <c r="N246" s="90"/>
      <c r="O246" s="90"/>
      <c r="P246" s="90"/>
      <c r="Q246" s="90"/>
      <c r="R246" s="200"/>
    </row>
    <row r="247" spans="3:18" s="74" customFormat="1" x14ac:dyDescent="0.25">
      <c r="C247" s="90"/>
      <c r="D247" s="90"/>
      <c r="E247" s="90"/>
      <c r="F247" s="90"/>
      <c r="G247" s="90"/>
      <c r="N247" s="90"/>
      <c r="O247" s="90"/>
      <c r="P247" s="90"/>
      <c r="Q247" s="90"/>
      <c r="R247" s="200"/>
    </row>
    <row r="248" spans="3:18" s="74" customFormat="1" x14ac:dyDescent="0.25">
      <c r="C248" s="90"/>
      <c r="D248" s="90"/>
      <c r="E248" s="90"/>
      <c r="F248" s="90"/>
      <c r="G248" s="90"/>
      <c r="N248" s="90"/>
      <c r="O248" s="90"/>
      <c r="P248" s="90"/>
      <c r="Q248" s="90"/>
      <c r="R248" s="200"/>
    </row>
    <row r="249" spans="3:18" s="74" customFormat="1" x14ac:dyDescent="0.25">
      <c r="C249" s="90"/>
      <c r="D249" s="90"/>
      <c r="E249" s="90"/>
      <c r="F249" s="90"/>
      <c r="G249" s="90"/>
      <c r="N249" s="90"/>
      <c r="O249" s="90"/>
      <c r="P249" s="90"/>
      <c r="Q249" s="90"/>
      <c r="R249" s="200"/>
    </row>
    <row r="250" spans="3:18" s="74" customFormat="1" x14ac:dyDescent="0.25">
      <c r="C250" s="90"/>
      <c r="D250" s="90"/>
      <c r="E250" s="90"/>
      <c r="F250" s="90"/>
      <c r="G250" s="90"/>
      <c r="N250" s="90"/>
      <c r="O250" s="90"/>
      <c r="P250" s="90"/>
      <c r="Q250" s="90"/>
      <c r="R250" s="200"/>
    </row>
    <row r="251" spans="3:18" s="74" customFormat="1" x14ac:dyDescent="0.25">
      <c r="C251" s="90"/>
      <c r="D251" s="90"/>
      <c r="E251" s="90"/>
      <c r="F251" s="90"/>
      <c r="G251" s="90"/>
      <c r="N251" s="90"/>
      <c r="O251" s="90"/>
      <c r="P251" s="90"/>
      <c r="Q251" s="90"/>
      <c r="R251" s="200"/>
    </row>
    <row r="252" spans="3:18" s="74" customFormat="1" x14ac:dyDescent="0.25">
      <c r="C252" s="90"/>
      <c r="D252" s="90"/>
      <c r="E252" s="90"/>
      <c r="F252" s="90"/>
      <c r="G252" s="90"/>
      <c r="N252" s="90"/>
      <c r="O252" s="90"/>
      <c r="P252" s="90"/>
      <c r="Q252" s="90"/>
      <c r="R252" s="200"/>
    </row>
    <row r="253" spans="3:18" s="74" customFormat="1" x14ac:dyDescent="0.25">
      <c r="C253" s="90"/>
      <c r="D253" s="90"/>
      <c r="E253" s="90"/>
      <c r="F253" s="90"/>
      <c r="G253" s="90"/>
      <c r="N253" s="90"/>
      <c r="O253" s="90"/>
      <c r="P253" s="90"/>
      <c r="Q253" s="90"/>
      <c r="R253" s="200"/>
    </row>
    <row r="254" spans="3:18" s="74" customFormat="1" x14ac:dyDescent="0.25">
      <c r="C254" s="90"/>
      <c r="D254" s="90"/>
      <c r="E254" s="90"/>
      <c r="F254" s="90"/>
      <c r="G254" s="90"/>
      <c r="N254" s="90"/>
      <c r="O254" s="90"/>
      <c r="P254" s="90"/>
      <c r="Q254" s="90"/>
      <c r="R254" s="200"/>
    </row>
    <row r="255" spans="3:18" s="74" customFormat="1" x14ac:dyDescent="0.25">
      <c r="C255" s="90"/>
      <c r="D255" s="90"/>
      <c r="E255" s="90"/>
      <c r="F255" s="90"/>
      <c r="G255" s="90"/>
      <c r="N255" s="90"/>
      <c r="O255" s="90"/>
      <c r="P255" s="90"/>
      <c r="Q255" s="90"/>
      <c r="R255" s="200"/>
    </row>
    <row r="256" spans="3:18" s="74" customFormat="1" x14ac:dyDescent="0.25">
      <c r="C256" s="90"/>
      <c r="D256" s="90"/>
      <c r="E256" s="90"/>
      <c r="F256" s="90"/>
      <c r="G256" s="90"/>
      <c r="N256" s="90"/>
      <c r="O256" s="90"/>
      <c r="P256" s="90"/>
      <c r="Q256" s="90"/>
      <c r="R256" s="200"/>
    </row>
    <row r="257" spans="3:18" s="74" customFormat="1" x14ac:dyDescent="0.25">
      <c r="C257" s="90"/>
      <c r="D257" s="90"/>
      <c r="E257" s="90"/>
      <c r="F257" s="90"/>
      <c r="G257" s="90"/>
      <c r="N257" s="90"/>
      <c r="O257" s="90"/>
      <c r="P257" s="90"/>
      <c r="Q257" s="90"/>
      <c r="R257" s="200"/>
    </row>
    <row r="258" spans="3:18" s="74" customFormat="1" x14ac:dyDescent="0.25">
      <c r="C258" s="90"/>
      <c r="D258" s="90"/>
      <c r="E258" s="90"/>
      <c r="F258" s="90"/>
      <c r="G258" s="90"/>
      <c r="N258" s="90"/>
      <c r="O258" s="90"/>
      <c r="P258" s="90"/>
      <c r="Q258" s="90"/>
      <c r="R258" s="200"/>
    </row>
    <row r="259" spans="3:18" s="74" customFormat="1" x14ac:dyDescent="0.25">
      <c r="C259" s="90"/>
      <c r="D259" s="90"/>
      <c r="E259" s="90"/>
      <c r="F259" s="90"/>
      <c r="G259" s="90"/>
      <c r="N259" s="90"/>
      <c r="O259" s="90"/>
      <c r="P259" s="90"/>
      <c r="Q259" s="90"/>
      <c r="R259" s="200"/>
    </row>
  </sheetData>
  <mergeCells count="20">
    <mergeCell ref="C28:D28"/>
    <mergeCell ref="N28:O28"/>
    <mergeCell ref="C23:D23"/>
    <mergeCell ref="N23:O23"/>
    <mergeCell ref="C24:D24"/>
    <mergeCell ref="N24:O24"/>
    <mergeCell ref="C25:D25"/>
    <mergeCell ref="N25:O25"/>
    <mergeCell ref="C20:D20"/>
    <mergeCell ref="N20:O20"/>
    <mergeCell ref="C21:D21"/>
    <mergeCell ref="N21:O21"/>
    <mergeCell ref="C22:D22"/>
    <mergeCell ref="N22:O22"/>
    <mergeCell ref="A5:B5"/>
    <mergeCell ref="L5:M5"/>
    <mergeCell ref="C16:D16"/>
    <mergeCell ref="N16:O16"/>
    <mergeCell ref="C19:D19"/>
    <mergeCell ref="N19:O19"/>
  </mergeCells>
  <pageMargins left="0.7" right="0.7" top="0.75" bottom="0.75" header="0.3" footer="0.3"/>
  <pageSetup paperSize="9" scale="56" fitToHeight="0" orientation="landscape"/>
  <headerFooter scaleWithDoc="0">
    <oddFooter xml:space="preserve">&amp;R&amp;"Arial,Regular"&amp;7GlobalQMS ID: 461.3, 27 May 2015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2CAD-D718-41C3-ACED-FDAFD45C3BD3}">
  <sheetPr>
    <tabColor theme="3"/>
    <pageSetUpPr autoPageBreaks="0" fitToPage="1"/>
  </sheetPr>
  <dimension ref="A1:CO255"/>
  <sheetViews>
    <sheetView showZeros="0" zoomScale="95" zoomScaleNormal="95" zoomScalePageLayoutView="120" workbookViewId="0">
      <selection activeCell="A4" sqref="A4"/>
    </sheetView>
  </sheetViews>
  <sheetFormatPr defaultColWidth="8.4609375" defaultRowHeight="12.5" x14ac:dyDescent="0.25"/>
  <cols>
    <col min="1" max="1" width="4.07421875" style="37" customWidth="1"/>
    <col min="2" max="2" width="20.3046875" style="37" customWidth="1"/>
    <col min="3" max="3" width="6.765625" style="101" customWidth="1"/>
    <col min="4" max="4" width="6.4609375" style="101" customWidth="1"/>
    <col min="5" max="5" width="6" style="101" customWidth="1"/>
    <col min="6" max="6" width="8.07421875" style="101" customWidth="1"/>
    <col min="7" max="7" width="8.23046875" style="101" customWidth="1"/>
    <col min="8" max="8" width="1.53515625" style="74" customWidth="1"/>
    <col min="9" max="9" width="9.23046875" style="37" customWidth="1"/>
    <col min="10" max="10" width="8.765625" style="37" customWidth="1"/>
    <col min="11" max="11" width="1.53515625" style="74" customWidth="1"/>
    <col min="12" max="12" width="5" style="37" customWidth="1"/>
    <col min="13" max="13" width="20.84375" style="37" customWidth="1"/>
    <col min="14" max="15" width="6.53515625" style="101" customWidth="1"/>
    <col min="16" max="16" width="6" style="101" customWidth="1"/>
    <col min="17" max="17" width="9.23046875" style="101" customWidth="1"/>
    <col min="18" max="18" width="9.84375" style="210" customWidth="1"/>
    <col min="19" max="88" width="8.4609375" style="74"/>
    <col min="89" max="16384" width="8.4609375" style="37"/>
  </cols>
  <sheetData>
    <row r="1" spans="1:88" s="74" customFormat="1" x14ac:dyDescent="0.25">
      <c r="C1" s="90"/>
      <c r="D1" s="90"/>
      <c r="E1" s="90"/>
      <c r="F1" s="90"/>
      <c r="G1" s="90"/>
      <c r="N1" s="90"/>
      <c r="O1" s="90"/>
      <c r="P1" s="90"/>
      <c r="Q1" s="90"/>
      <c r="R1" s="200"/>
    </row>
    <row r="2" spans="1:88" s="74" customFormat="1" x14ac:dyDescent="0.25">
      <c r="C2" s="90"/>
      <c r="D2" s="90"/>
      <c r="E2" s="90"/>
      <c r="F2" s="90"/>
      <c r="G2" s="90"/>
      <c r="N2" s="90"/>
      <c r="O2" s="90"/>
      <c r="P2" s="90"/>
      <c r="Q2" s="90"/>
      <c r="R2" s="200"/>
    </row>
    <row r="3" spans="1:88" s="75" customFormat="1" x14ac:dyDescent="0.25">
      <c r="C3" s="91"/>
      <c r="D3" s="91"/>
      <c r="E3" s="91"/>
      <c r="F3" s="91"/>
      <c r="G3" s="91"/>
      <c r="N3" s="91"/>
      <c r="O3" s="91"/>
      <c r="P3" s="91"/>
      <c r="Q3" s="91"/>
      <c r="R3" s="201"/>
    </row>
    <row r="4" spans="1:88" s="36" customFormat="1" ht="36.75" customHeight="1" x14ac:dyDescent="0.25">
      <c r="A4" s="34" t="s">
        <v>0</v>
      </c>
      <c r="B4" s="43"/>
      <c r="C4" s="92"/>
      <c r="D4" s="92"/>
      <c r="E4" s="92"/>
      <c r="F4" s="92"/>
      <c r="G4" s="199"/>
      <c r="H4" s="76"/>
      <c r="I4" s="43"/>
      <c r="J4" s="43"/>
      <c r="K4" s="76"/>
      <c r="L4" s="34" t="s">
        <v>28</v>
      </c>
      <c r="M4" s="43"/>
      <c r="N4" s="92"/>
      <c r="O4" s="92"/>
      <c r="P4" s="92"/>
      <c r="Q4" s="92"/>
      <c r="R4" s="202"/>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row>
    <row r="5" spans="1:88" s="35" customFormat="1" ht="43.5" customHeight="1" x14ac:dyDescent="0.3">
      <c r="A5" s="260"/>
      <c r="B5" s="260"/>
      <c r="C5" s="234" t="s">
        <v>1</v>
      </c>
      <c r="D5" s="234" t="s">
        <v>2</v>
      </c>
      <c r="E5" s="234" t="s">
        <v>3</v>
      </c>
      <c r="F5" s="234" t="s">
        <v>4</v>
      </c>
      <c r="G5" s="234" t="s">
        <v>5</v>
      </c>
      <c r="H5" s="234"/>
      <c r="I5" s="234" t="s">
        <v>29</v>
      </c>
      <c r="J5" s="234" t="s">
        <v>39</v>
      </c>
      <c r="K5" s="234"/>
      <c r="L5" s="268"/>
      <c r="M5" s="269"/>
      <c r="N5" s="234" t="s">
        <v>1</v>
      </c>
      <c r="O5" s="234" t="s">
        <v>2</v>
      </c>
      <c r="P5" s="234" t="s">
        <v>3</v>
      </c>
      <c r="Q5" s="234" t="s">
        <v>4</v>
      </c>
      <c r="R5" s="235" t="s">
        <v>5</v>
      </c>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row>
    <row r="6" spans="1:88" s="18" customFormat="1" x14ac:dyDescent="0.25">
      <c r="A6" s="41"/>
      <c r="B6" s="41"/>
      <c r="C6" s="113"/>
      <c r="D6" s="108"/>
      <c r="E6" s="94"/>
      <c r="F6" s="94"/>
      <c r="G6" s="99"/>
      <c r="H6" s="75"/>
      <c r="I6" s="83"/>
      <c r="J6" s="63"/>
      <c r="K6" s="75"/>
      <c r="L6" s="189"/>
      <c r="M6" s="109"/>
      <c r="N6" s="112"/>
      <c r="O6" s="97"/>
      <c r="P6" s="97"/>
      <c r="Q6" s="97"/>
      <c r="R6" s="203"/>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row>
    <row r="7" spans="1:88" s="18" customFormat="1" x14ac:dyDescent="0.25">
      <c r="C7" s="113"/>
      <c r="D7" s="108"/>
      <c r="E7" s="94"/>
      <c r="F7" s="94"/>
      <c r="G7" s="99"/>
      <c r="H7" s="75"/>
      <c r="I7" s="83"/>
      <c r="J7" s="63"/>
      <c r="K7" s="75"/>
      <c r="L7" s="83"/>
      <c r="M7" s="63"/>
      <c r="N7" s="113"/>
      <c r="O7" s="108"/>
      <c r="P7" s="108"/>
      <c r="Q7" s="108"/>
      <c r="R7" s="204"/>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row>
    <row r="8" spans="1:88" s="18" customFormat="1" ht="13" x14ac:dyDescent="0.3">
      <c r="A8" s="39" t="s">
        <v>6</v>
      </c>
      <c r="B8" s="39"/>
      <c r="C8" s="114"/>
      <c r="D8" s="115"/>
      <c r="E8" s="95"/>
      <c r="F8" s="95"/>
      <c r="G8" s="106"/>
      <c r="H8" s="77"/>
      <c r="I8" s="84"/>
      <c r="J8" s="85"/>
      <c r="K8" s="77"/>
      <c r="L8" s="84" t="s">
        <v>6</v>
      </c>
      <c r="M8" s="85"/>
      <c r="N8" s="114"/>
      <c r="O8" s="115"/>
      <c r="P8" s="115"/>
      <c r="Q8" s="115"/>
      <c r="R8" s="20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row>
    <row r="9" spans="1:88" s="18" customFormat="1" x14ac:dyDescent="0.25">
      <c r="A9" s="17">
        <v>1.1000000000000001</v>
      </c>
      <c r="B9" s="18" t="s">
        <v>7</v>
      </c>
      <c r="C9" s="198">
        <v>6</v>
      </c>
      <c r="D9" s="125">
        <v>1</v>
      </c>
      <c r="E9" s="124">
        <v>0.3</v>
      </c>
      <c r="F9" s="196">
        <v>4000</v>
      </c>
      <c r="G9" s="204">
        <f>F9*E9*D9*C9</f>
        <v>7200</v>
      </c>
      <c r="H9" s="78"/>
      <c r="I9" s="215">
        <f>G9/2</f>
        <v>3600</v>
      </c>
      <c r="J9" s="211">
        <f>G9-I9</f>
        <v>3600</v>
      </c>
      <c r="K9" s="78"/>
      <c r="L9" s="190">
        <v>1.1000000000000001</v>
      </c>
      <c r="M9" s="63" t="s">
        <v>7</v>
      </c>
      <c r="N9" s="198">
        <v>3</v>
      </c>
      <c r="O9" s="125">
        <v>1</v>
      </c>
      <c r="P9" s="197">
        <v>0.4</v>
      </c>
      <c r="Q9" s="125">
        <v>4000</v>
      </c>
      <c r="R9" s="206">
        <f>N9*O9*P9*Q9</f>
        <v>4800.0000000000009</v>
      </c>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row>
    <row r="10" spans="1:88" s="18" customFormat="1" x14ac:dyDescent="0.25">
      <c r="A10" s="17">
        <v>1.2</v>
      </c>
      <c r="B10" s="18" t="s">
        <v>8</v>
      </c>
      <c r="C10" s="198">
        <v>6</v>
      </c>
      <c r="D10" s="125">
        <v>1</v>
      </c>
      <c r="E10" s="124">
        <v>0.25</v>
      </c>
      <c r="F10" s="196">
        <v>3500</v>
      </c>
      <c r="G10" s="204">
        <f t="shared" ref="G10:G12" si="0">F10*E10*D10*C10</f>
        <v>5250</v>
      </c>
      <c r="H10" s="78"/>
      <c r="I10" s="215">
        <f t="shared" ref="I10:I11" si="1">G10/2</f>
        <v>2625</v>
      </c>
      <c r="J10" s="211">
        <f t="shared" ref="J10:J12" si="2">G10-I10</f>
        <v>2625</v>
      </c>
      <c r="K10" s="78"/>
      <c r="L10" s="190">
        <v>1.2</v>
      </c>
      <c r="M10" s="63" t="s">
        <v>8</v>
      </c>
      <c r="N10" s="198">
        <v>3</v>
      </c>
      <c r="O10" s="125">
        <v>1</v>
      </c>
      <c r="P10" s="197">
        <v>0.35</v>
      </c>
      <c r="Q10" s="125">
        <v>3500</v>
      </c>
      <c r="R10" s="206">
        <f>N10*O10*P10*Q10</f>
        <v>3674.9999999999995</v>
      </c>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row>
    <row r="11" spans="1:88" s="18" customFormat="1" x14ac:dyDescent="0.25">
      <c r="A11" s="17">
        <v>1.3</v>
      </c>
      <c r="B11" s="18" t="s">
        <v>9</v>
      </c>
      <c r="C11" s="198">
        <v>6</v>
      </c>
      <c r="D11" s="125">
        <v>1</v>
      </c>
      <c r="E11" s="124">
        <v>0.25</v>
      </c>
      <c r="F11" s="196">
        <v>3500</v>
      </c>
      <c r="G11" s="204">
        <f t="shared" si="0"/>
        <v>5250</v>
      </c>
      <c r="H11" s="78"/>
      <c r="I11" s="215">
        <f t="shared" si="1"/>
        <v>2625</v>
      </c>
      <c r="J11" s="211">
        <f t="shared" si="2"/>
        <v>2625</v>
      </c>
      <c r="K11" s="78"/>
      <c r="L11" s="190">
        <v>1.3</v>
      </c>
      <c r="M11" s="63" t="s">
        <v>9</v>
      </c>
      <c r="N11" s="198">
        <v>3</v>
      </c>
      <c r="O11" s="125">
        <v>1</v>
      </c>
      <c r="P11" s="197">
        <v>0.32145000000000001</v>
      </c>
      <c r="Q11" s="125">
        <v>3500</v>
      </c>
      <c r="R11" s="206">
        <f>N11*O11*P11*Q11</f>
        <v>3375.2250000000004</v>
      </c>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row>
    <row r="12" spans="1:88" s="18" customFormat="1" x14ac:dyDescent="0.25">
      <c r="A12" s="17">
        <v>1.4</v>
      </c>
      <c r="B12" s="18" t="s">
        <v>10</v>
      </c>
      <c r="C12" s="198">
        <v>6</v>
      </c>
      <c r="D12" s="125">
        <v>2</v>
      </c>
      <c r="E12" s="124">
        <v>1</v>
      </c>
      <c r="F12" s="196">
        <v>3000</v>
      </c>
      <c r="G12" s="204">
        <f t="shared" si="0"/>
        <v>36000</v>
      </c>
      <c r="H12" s="78"/>
      <c r="I12" s="215">
        <f>F12*5</f>
        <v>15000</v>
      </c>
      <c r="J12" s="211">
        <f t="shared" si="2"/>
        <v>21000</v>
      </c>
      <c r="K12" s="78"/>
      <c r="L12" s="195">
        <v>1.4</v>
      </c>
      <c r="M12" s="123" t="s">
        <v>31</v>
      </c>
      <c r="N12" s="198">
        <v>3</v>
      </c>
      <c r="O12" s="125">
        <v>1</v>
      </c>
      <c r="P12" s="124">
        <v>1</v>
      </c>
      <c r="Q12" s="125">
        <v>3000</v>
      </c>
      <c r="R12" s="204">
        <f>N12*O12*P12*Q12</f>
        <v>9000</v>
      </c>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row>
    <row r="13" spans="1:88" s="18" customFormat="1" x14ac:dyDescent="0.25">
      <c r="A13" s="17"/>
      <c r="C13" s="116"/>
      <c r="D13" s="108"/>
      <c r="E13" s="124"/>
      <c r="F13" s="94"/>
      <c r="G13" s="204"/>
      <c r="H13" s="78"/>
      <c r="I13" s="215"/>
      <c r="J13" s="87"/>
      <c r="K13" s="78"/>
      <c r="L13" s="195">
        <v>1.5</v>
      </c>
      <c r="M13" s="123" t="s">
        <v>32</v>
      </c>
      <c r="N13" s="198">
        <v>3</v>
      </c>
      <c r="O13" s="125">
        <v>1</v>
      </c>
      <c r="P13" s="126">
        <v>1</v>
      </c>
      <c r="Q13" s="125">
        <v>3000</v>
      </c>
      <c r="R13" s="204">
        <f>N13*O13*P13*Q13</f>
        <v>9000</v>
      </c>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row>
    <row r="14" spans="1:88" s="18" customFormat="1" ht="13" x14ac:dyDescent="0.3">
      <c r="A14" s="19" t="s">
        <v>11</v>
      </c>
      <c r="B14" s="20"/>
      <c r="C14" s="258"/>
      <c r="D14" s="259"/>
      <c r="E14" s="96"/>
      <c r="F14" s="96"/>
      <c r="G14" s="207">
        <f>SUM(G9:G12)</f>
        <v>53700</v>
      </c>
      <c r="H14" s="78"/>
      <c r="I14" s="231">
        <f>SUM(I9:I13)</f>
        <v>23850</v>
      </c>
      <c r="J14" s="212">
        <f>SUM(J9:J13)</f>
        <v>29850</v>
      </c>
      <c r="K14" s="78"/>
      <c r="L14" s="21" t="s">
        <v>11</v>
      </c>
      <c r="M14" s="88"/>
      <c r="N14" s="258"/>
      <c r="O14" s="259"/>
      <c r="P14" s="96"/>
      <c r="Q14" s="217"/>
      <c r="R14" s="207">
        <f>SUM(R9:R13)</f>
        <v>29850.224999999999</v>
      </c>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row>
    <row r="15" spans="1:88" s="18" customFormat="1" ht="13" x14ac:dyDescent="0.3">
      <c r="A15" s="42"/>
      <c r="C15" s="112"/>
      <c r="D15" s="97"/>
      <c r="E15" s="94"/>
      <c r="F15" s="94"/>
      <c r="G15" s="99"/>
      <c r="H15" s="78"/>
      <c r="I15" s="86"/>
      <c r="J15" s="87"/>
      <c r="K15" s="78"/>
      <c r="L15" s="31"/>
      <c r="M15" s="63"/>
      <c r="N15" s="112"/>
      <c r="O15" s="97"/>
      <c r="P15" s="108"/>
      <c r="Q15" s="108"/>
      <c r="R15" s="204"/>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row>
    <row r="16" spans="1:88" s="18" customFormat="1" x14ac:dyDescent="0.25">
      <c r="A16" s="17"/>
      <c r="B16" s="17"/>
      <c r="C16" s="113"/>
      <c r="D16" s="108"/>
      <c r="E16" s="94"/>
      <c r="F16" s="94"/>
      <c r="G16" s="99"/>
      <c r="H16" s="78"/>
      <c r="I16" s="86"/>
      <c r="J16" s="87"/>
      <c r="K16" s="78"/>
      <c r="L16" s="190"/>
      <c r="M16" s="110"/>
      <c r="N16" s="113"/>
      <c r="O16" s="108"/>
      <c r="P16" s="108"/>
      <c r="Q16" s="108"/>
      <c r="R16" s="204"/>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row>
    <row r="17" spans="1:93" s="36" customFormat="1" ht="33.65" customHeight="1" x14ac:dyDescent="0.3">
      <c r="A17" s="39" t="s">
        <v>12</v>
      </c>
      <c r="B17" s="40"/>
      <c r="C17" s="261" t="s">
        <v>13</v>
      </c>
      <c r="D17" s="262"/>
      <c r="E17" s="98" t="s">
        <v>14</v>
      </c>
      <c r="F17" s="98" t="s">
        <v>15</v>
      </c>
      <c r="G17" s="107" t="s">
        <v>5</v>
      </c>
      <c r="H17" s="79"/>
      <c r="I17" s="84"/>
      <c r="J17" s="85"/>
      <c r="K17" s="79"/>
      <c r="L17" s="84" t="s">
        <v>12</v>
      </c>
      <c r="M17" s="111"/>
      <c r="N17" s="261" t="s">
        <v>13</v>
      </c>
      <c r="O17" s="262"/>
      <c r="P17" s="117" t="s">
        <v>14</v>
      </c>
      <c r="Q17" s="117" t="s">
        <v>15</v>
      </c>
      <c r="R17" s="208" t="s">
        <v>5</v>
      </c>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row>
    <row r="18" spans="1:93" s="18" customFormat="1" x14ac:dyDescent="0.25">
      <c r="A18" s="17">
        <v>2.1</v>
      </c>
      <c r="B18" s="17" t="s">
        <v>16</v>
      </c>
      <c r="C18" s="254" t="s">
        <v>17</v>
      </c>
      <c r="D18" s="255"/>
      <c r="E18" s="196">
        <v>10</v>
      </c>
      <c r="F18" s="196">
        <f>G18/E18</f>
        <v>6500</v>
      </c>
      <c r="G18" s="204">
        <v>65000</v>
      </c>
      <c r="H18" s="78"/>
      <c r="I18" s="215">
        <f>F18*5</f>
        <v>32500</v>
      </c>
      <c r="J18" s="211">
        <f>G18-I18</f>
        <v>32500</v>
      </c>
      <c r="K18" s="78"/>
      <c r="L18" s="190">
        <v>2.1</v>
      </c>
      <c r="M18" s="110" t="s">
        <v>16</v>
      </c>
      <c r="N18" s="254" t="s">
        <v>17</v>
      </c>
      <c r="O18" s="255"/>
      <c r="P18" s="125">
        <v>5</v>
      </c>
      <c r="Q18" s="127">
        <v>6000</v>
      </c>
      <c r="R18" s="206">
        <f t="shared" ref="R18:R23" si="3">P18*Q18</f>
        <v>30000</v>
      </c>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row>
    <row r="19" spans="1:93" s="18" customFormat="1" x14ac:dyDescent="0.25">
      <c r="A19" s="17">
        <v>2.2000000000000002</v>
      </c>
      <c r="B19" s="17" t="s">
        <v>18</v>
      </c>
      <c r="C19" s="254" t="s">
        <v>19</v>
      </c>
      <c r="D19" s="255"/>
      <c r="E19" s="196">
        <v>6</v>
      </c>
      <c r="F19" s="196">
        <f t="shared" ref="F19:F23" si="4">G19/E19</f>
        <v>1500</v>
      </c>
      <c r="G19" s="204">
        <v>9000</v>
      </c>
      <c r="H19" s="78"/>
      <c r="I19" s="215">
        <f>F19*3</f>
        <v>4500</v>
      </c>
      <c r="J19" s="211">
        <f t="shared" ref="J19:J23" si="5">G19-I19</f>
        <v>4500</v>
      </c>
      <c r="K19" s="78"/>
      <c r="L19" s="190">
        <v>2.2000000000000002</v>
      </c>
      <c r="M19" s="110" t="s">
        <v>18</v>
      </c>
      <c r="N19" s="254" t="s">
        <v>19</v>
      </c>
      <c r="O19" s="255"/>
      <c r="P19" s="125">
        <v>3</v>
      </c>
      <c r="Q19" s="125">
        <v>1500</v>
      </c>
      <c r="R19" s="204">
        <f t="shared" si="3"/>
        <v>4500</v>
      </c>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row>
    <row r="20" spans="1:93" s="18" customFormat="1" x14ac:dyDescent="0.25">
      <c r="A20" s="17">
        <v>2.2999999999999998</v>
      </c>
      <c r="B20" s="17" t="s">
        <v>20</v>
      </c>
      <c r="C20" s="254" t="s">
        <v>21</v>
      </c>
      <c r="D20" s="255"/>
      <c r="E20" s="196">
        <v>5</v>
      </c>
      <c r="F20" s="196">
        <f t="shared" si="4"/>
        <v>5000</v>
      </c>
      <c r="G20" s="204">
        <v>25000</v>
      </c>
      <c r="H20" s="78"/>
      <c r="I20" s="215">
        <f>6000*2</f>
        <v>12000</v>
      </c>
      <c r="J20" s="211">
        <f t="shared" si="5"/>
        <v>13000</v>
      </c>
      <c r="K20" s="78"/>
      <c r="L20" s="190">
        <v>2.2999999999999998</v>
      </c>
      <c r="M20" s="110" t="s">
        <v>20</v>
      </c>
      <c r="N20" s="254" t="s">
        <v>21</v>
      </c>
      <c r="O20" s="255"/>
      <c r="P20" s="125">
        <v>3</v>
      </c>
      <c r="Q20" s="127">
        <v>6000</v>
      </c>
      <c r="R20" s="206">
        <f t="shared" si="3"/>
        <v>18000</v>
      </c>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row>
    <row r="21" spans="1:93" s="18" customFormat="1" x14ac:dyDescent="0.25">
      <c r="A21" s="17">
        <v>2.4</v>
      </c>
      <c r="B21" s="17" t="s">
        <v>22</v>
      </c>
      <c r="C21" s="254" t="s">
        <v>23</v>
      </c>
      <c r="D21" s="255"/>
      <c r="E21" s="196">
        <v>2</v>
      </c>
      <c r="F21" s="196">
        <f t="shared" si="4"/>
        <v>2500</v>
      </c>
      <c r="G21" s="204">
        <v>5000</v>
      </c>
      <c r="H21" s="78"/>
      <c r="I21" s="215">
        <f>1*2500</f>
        <v>2500</v>
      </c>
      <c r="J21" s="211">
        <f t="shared" si="5"/>
        <v>2500</v>
      </c>
      <c r="K21" s="78"/>
      <c r="L21" s="190">
        <v>2.4</v>
      </c>
      <c r="M21" s="110" t="s">
        <v>22</v>
      </c>
      <c r="N21" s="254" t="s">
        <v>23</v>
      </c>
      <c r="O21" s="255"/>
      <c r="P21" s="125">
        <v>1</v>
      </c>
      <c r="Q21" s="125">
        <v>2500</v>
      </c>
      <c r="R21" s="204">
        <f t="shared" si="3"/>
        <v>2500</v>
      </c>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row>
    <row r="22" spans="1:93" s="18" customFormat="1" x14ac:dyDescent="0.25">
      <c r="A22" s="17">
        <v>2.5</v>
      </c>
      <c r="B22" s="17" t="s">
        <v>24</v>
      </c>
      <c r="C22" s="254" t="s">
        <v>25</v>
      </c>
      <c r="D22" s="255"/>
      <c r="E22" s="196">
        <v>1</v>
      </c>
      <c r="F22" s="196">
        <f t="shared" si="4"/>
        <v>5000</v>
      </c>
      <c r="G22" s="204">
        <v>5000</v>
      </c>
      <c r="H22" s="78"/>
      <c r="I22" s="215">
        <v>1200</v>
      </c>
      <c r="J22" s="211">
        <f t="shared" si="5"/>
        <v>3800</v>
      </c>
      <c r="K22" s="78"/>
      <c r="L22" s="190">
        <v>2.5</v>
      </c>
      <c r="M22" s="110" t="s">
        <v>24</v>
      </c>
      <c r="N22" s="266" t="s">
        <v>35</v>
      </c>
      <c r="O22" s="267"/>
      <c r="P22" s="127">
        <v>4</v>
      </c>
      <c r="Q22" s="127">
        <v>600</v>
      </c>
      <c r="R22" s="204">
        <f t="shared" si="3"/>
        <v>2400</v>
      </c>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row>
    <row r="23" spans="1:93" s="18" customFormat="1" x14ac:dyDescent="0.25">
      <c r="A23" s="17">
        <v>2.6</v>
      </c>
      <c r="B23" s="17" t="s">
        <v>26</v>
      </c>
      <c r="C23" s="254" t="s">
        <v>25</v>
      </c>
      <c r="D23" s="255"/>
      <c r="E23" s="196">
        <v>1</v>
      </c>
      <c r="F23" s="196">
        <f t="shared" si="4"/>
        <v>2500</v>
      </c>
      <c r="G23" s="204">
        <v>2500</v>
      </c>
      <c r="H23" s="78"/>
      <c r="I23" s="215">
        <v>500</v>
      </c>
      <c r="J23" s="211">
        <f t="shared" si="5"/>
        <v>2000</v>
      </c>
      <c r="K23" s="78"/>
      <c r="L23" s="190">
        <v>2.6</v>
      </c>
      <c r="M23" s="110" t="s">
        <v>26</v>
      </c>
      <c r="N23" s="254" t="s">
        <v>25</v>
      </c>
      <c r="O23" s="255"/>
      <c r="P23" s="125">
        <v>1</v>
      </c>
      <c r="Q23" s="127">
        <v>900</v>
      </c>
      <c r="R23" s="206">
        <f t="shared" si="3"/>
        <v>900</v>
      </c>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row>
    <row r="24" spans="1:93" s="18" customFormat="1" ht="13" x14ac:dyDescent="0.3">
      <c r="A24" s="19" t="s">
        <v>27</v>
      </c>
      <c r="B24" s="20"/>
      <c r="C24" s="258"/>
      <c r="D24" s="259"/>
      <c r="E24" s="96"/>
      <c r="F24" s="217"/>
      <c r="G24" s="209">
        <f>SUM(G18:G23)</f>
        <v>111500</v>
      </c>
      <c r="H24" s="78"/>
      <c r="I24" s="216">
        <f>SUM(I18:I23)</f>
        <v>53200</v>
      </c>
      <c r="J24" s="213">
        <f>SUM(J18:J23)</f>
        <v>58300</v>
      </c>
      <c r="K24" s="78"/>
      <c r="L24" s="21" t="s">
        <v>27</v>
      </c>
      <c r="M24" s="88"/>
      <c r="N24" s="258"/>
      <c r="O24" s="259"/>
      <c r="P24" s="96"/>
      <c r="Q24" s="96"/>
      <c r="R24" s="209">
        <f>SUM(R18:R23)</f>
        <v>58300</v>
      </c>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row>
    <row r="25" spans="1:93" s="74" customFormat="1" ht="13" x14ac:dyDescent="0.3">
      <c r="A25" s="44"/>
      <c r="B25" s="44"/>
      <c r="C25" s="118"/>
      <c r="D25" s="102"/>
      <c r="E25" s="100"/>
      <c r="F25" s="218"/>
      <c r="G25" s="207">
        <f>G14+G24</f>
        <v>165200</v>
      </c>
      <c r="H25" s="75"/>
      <c r="I25" s="232">
        <f>I24+I14</f>
        <v>77050</v>
      </c>
      <c r="J25" s="214">
        <f>J24+J14</f>
        <v>88150</v>
      </c>
      <c r="K25" s="75"/>
      <c r="L25" s="191"/>
      <c r="M25" s="64"/>
      <c r="N25" s="118"/>
      <c r="O25" s="102"/>
      <c r="P25" s="100"/>
      <c r="Q25" s="100"/>
      <c r="R25" s="207">
        <f>R24+R14</f>
        <v>88150.225000000006</v>
      </c>
      <c r="CK25" s="37"/>
      <c r="CL25" s="37"/>
      <c r="CM25" s="37"/>
      <c r="CN25" s="37"/>
      <c r="CO25" s="37"/>
    </row>
    <row r="26" spans="1:93" s="74" customFormat="1" x14ac:dyDescent="0.25">
      <c r="C26" s="90"/>
      <c r="D26" s="90"/>
      <c r="E26" s="90"/>
      <c r="F26" s="90"/>
      <c r="G26" s="90"/>
      <c r="N26" s="90"/>
      <c r="O26" s="90"/>
      <c r="P26" s="90"/>
      <c r="Q26" s="90"/>
      <c r="R26" s="200"/>
    </row>
    <row r="27" spans="1:93" s="74" customFormat="1" x14ac:dyDescent="0.25">
      <c r="C27" s="90"/>
      <c r="D27" s="90"/>
      <c r="E27" s="90"/>
      <c r="F27" s="90"/>
      <c r="G27" s="90"/>
      <c r="N27" s="90"/>
      <c r="O27" s="90"/>
      <c r="P27" s="90"/>
      <c r="Q27" s="90"/>
      <c r="R27" s="200"/>
    </row>
    <row r="28" spans="1:93" s="74" customFormat="1" x14ac:dyDescent="0.25">
      <c r="C28" s="90"/>
      <c r="D28" s="90"/>
      <c r="E28" s="90"/>
      <c r="F28" s="90"/>
      <c r="G28" s="90"/>
      <c r="N28" s="90"/>
      <c r="O28" s="90"/>
      <c r="P28" s="90"/>
      <c r="Q28" s="90"/>
      <c r="R28" s="200"/>
    </row>
    <row r="29" spans="1:93" s="74" customFormat="1" x14ac:dyDescent="0.25">
      <c r="C29" s="90"/>
      <c r="D29" s="90"/>
      <c r="E29" s="194"/>
      <c r="F29" s="90"/>
      <c r="G29" s="90"/>
      <c r="N29" s="90"/>
      <c r="O29" s="90"/>
      <c r="P29" s="90"/>
      <c r="Q29" s="90"/>
      <c r="R29" s="200"/>
    </row>
    <row r="30" spans="1:93" s="74" customFormat="1" x14ac:dyDescent="0.25">
      <c r="C30" s="90"/>
      <c r="D30" s="90"/>
      <c r="E30" s="194"/>
      <c r="F30" s="90"/>
      <c r="G30" s="90"/>
      <c r="N30" s="90"/>
      <c r="O30" s="90"/>
      <c r="P30" s="90"/>
      <c r="Q30" s="90"/>
      <c r="R30" s="200"/>
    </row>
    <row r="31" spans="1:93" s="74" customFormat="1" x14ac:dyDescent="0.25">
      <c r="C31" s="90"/>
      <c r="D31" s="90"/>
      <c r="E31" s="194"/>
      <c r="F31" s="90"/>
      <c r="G31" s="90"/>
      <c r="N31" s="90"/>
      <c r="O31" s="90"/>
      <c r="P31" s="90"/>
      <c r="Q31" s="90"/>
      <c r="R31" s="200"/>
    </row>
    <row r="32" spans="1:93" s="74" customFormat="1" x14ac:dyDescent="0.25">
      <c r="C32" s="90"/>
      <c r="D32" s="90"/>
      <c r="E32" s="194"/>
      <c r="F32" s="90"/>
      <c r="G32" s="90"/>
      <c r="N32" s="90"/>
      <c r="O32" s="90"/>
      <c r="P32" s="90"/>
      <c r="Q32" s="90"/>
      <c r="R32" s="200"/>
    </row>
    <row r="33" spans="3:18" s="74" customFormat="1" x14ac:dyDescent="0.25">
      <c r="C33" s="90"/>
      <c r="D33" s="90"/>
      <c r="E33" s="90"/>
      <c r="F33" s="90"/>
      <c r="G33" s="90"/>
      <c r="N33" s="90"/>
      <c r="O33" s="90"/>
      <c r="P33" s="90"/>
      <c r="Q33" s="90"/>
      <c r="R33" s="200"/>
    </row>
    <row r="34" spans="3:18" s="74" customFormat="1" x14ac:dyDescent="0.25">
      <c r="C34" s="90"/>
      <c r="D34" s="90"/>
      <c r="E34" s="90"/>
      <c r="F34" s="90"/>
      <c r="G34" s="90"/>
      <c r="N34" s="90"/>
      <c r="O34" s="90"/>
      <c r="P34" s="90"/>
      <c r="Q34" s="90"/>
      <c r="R34" s="200"/>
    </row>
    <row r="35" spans="3:18" s="74" customFormat="1" x14ac:dyDescent="0.25">
      <c r="C35" s="90"/>
      <c r="D35" s="90"/>
      <c r="E35" s="90"/>
      <c r="F35" s="90"/>
      <c r="G35" s="90"/>
      <c r="N35" s="90"/>
      <c r="O35" s="90"/>
      <c r="P35" s="90"/>
      <c r="Q35" s="90"/>
      <c r="R35" s="200"/>
    </row>
    <row r="36" spans="3:18" s="74" customFormat="1" x14ac:dyDescent="0.25">
      <c r="C36" s="90"/>
      <c r="D36" s="90"/>
      <c r="E36" s="90"/>
      <c r="F36" s="90"/>
      <c r="G36" s="90"/>
      <c r="N36" s="90"/>
      <c r="O36" s="90"/>
      <c r="P36" s="90"/>
      <c r="Q36" s="90"/>
      <c r="R36" s="200"/>
    </row>
    <row r="37" spans="3:18" s="74" customFormat="1" x14ac:dyDescent="0.25">
      <c r="C37" s="90"/>
      <c r="D37" s="90"/>
      <c r="E37" s="90"/>
      <c r="F37" s="90"/>
      <c r="G37" s="90"/>
      <c r="N37" s="90"/>
      <c r="O37" s="90"/>
      <c r="P37" s="90"/>
      <c r="Q37" s="90"/>
      <c r="R37" s="200"/>
    </row>
    <row r="38" spans="3:18" s="74" customFormat="1" x14ac:dyDescent="0.25">
      <c r="C38" s="90"/>
      <c r="D38" s="90"/>
      <c r="E38" s="90"/>
      <c r="F38" s="90"/>
      <c r="G38" s="90"/>
      <c r="N38" s="90"/>
      <c r="O38" s="90"/>
      <c r="P38" s="90"/>
      <c r="Q38" s="90"/>
      <c r="R38" s="200"/>
    </row>
    <row r="39" spans="3:18" s="74" customFormat="1" x14ac:dyDescent="0.25">
      <c r="C39" s="90"/>
      <c r="D39" s="90"/>
      <c r="E39" s="90"/>
      <c r="F39" s="90"/>
      <c r="G39" s="90"/>
      <c r="N39" s="90"/>
      <c r="O39" s="90"/>
      <c r="P39" s="90"/>
      <c r="Q39" s="90"/>
      <c r="R39" s="200"/>
    </row>
    <row r="40" spans="3:18" s="74" customFormat="1" x14ac:dyDescent="0.25">
      <c r="C40" s="90"/>
      <c r="D40" s="90"/>
      <c r="E40" s="90"/>
      <c r="F40" s="90"/>
      <c r="G40" s="90"/>
      <c r="N40" s="90"/>
      <c r="O40" s="90"/>
      <c r="P40" s="90"/>
      <c r="Q40" s="90"/>
      <c r="R40" s="200"/>
    </row>
    <row r="41" spans="3:18" s="74" customFormat="1" x14ac:dyDescent="0.25">
      <c r="C41" s="90"/>
      <c r="D41" s="90"/>
      <c r="E41" s="90"/>
      <c r="F41" s="90"/>
      <c r="G41" s="90"/>
      <c r="N41" s="90"/>
      <c r="O41" s="90"/>
      <c r="P41" s="90"/>
      <c r="Q41" s="90"/>
      <c r="R41" s="200"/>
    </row>
    <row r="42" spans="3:18" s="74" customFormat="1" x14ac:dyDescent="0.25">
      <c r="C42" s="90"/>
      <c r="D42" s="90"/>
      <c r="E42" s="90"/>
      <c r="F42" s="90"/>
      <c r="G42" s="90"/>
      <c r="N42" s="90"/>
      <c r="O42" s="90"/>
      <c r="P42" s="90"/>
      <c r="Q42" s="90"/>
      <c r="R42" s="200"/>
    </row>
    <row r="43" spans="3:18" s="74" customFormat="1" x14ac:dyDescent="0.25">
      <c r="C43" s="90"/>
      <c r="D43" s="90"/>
      <c r="E43" s="90"/>
      <c r="F43" s="90"/>
      <c r="G43" s="90"/>
      <c r="N43" s="90"/>
      <c r="O43" s="90"/>
      <c r="P43" s="90"/>
      <c r="Q43" s="90"/>
      <c r="R43" s="200"/>
    </row>
    <row r="44" spans="3:18" s="74" customFormat="1" x14ac:dyDescent="0.25">
      <c r="C44" s="90"/>
      <c r="D44" s="90"/>
      <c r="E44" s="90"/>
      <c r="F44" s="90"/>
      <c r="G44" s="90"/>
      <c r="N44" s="90"/>
      <c r="O44" s="90"/>
      <c r="P44" s="90"/>
      <c r="Q44" s="90"/>
      <c r="R44" s="200"/>
    </row>
    <row r="45" spans="3:18" s="74" customFormat="1" x14ac:dyDescent="0.25">
      <c r="C45" s="90"/>
      <c r="D45" s="90"/>
      <c r="E45" s="90"/>
      <c r="F45" s="90"/>
      <c r="G45" s="90"/>
      <c r="N45" s="90"/>
      <c r="O45" s="90"/>
      <c r="P45" s="90"/>
      <c r="Q45" s="90"/>
      <c r="R45" s="200"/>
    </row>
    <row r="46" spans="3:18" s="74" customFormat="1" x14ac:dyDescent="0.25">
      <c r="C46" s="90"/>
      <c r="D46" s="90"/>
      <c r="E46" s="90"/>
      <c r="F46" s="90"/>
      <c r="G46" s="90"/>
      <c r="N46" s="90"/>
      <c r="O46" s="90"/>
      <c r="P46" s="90"/>
      <c r="Q46" s="90"/>
      <c r="R46" s="200"/>
    </row>
    <row r="47" spans="3:18" s="74" customFormat="1" x14ac:dyDescent="0.25">
      <c r="C47" s="90"/>
      <c r="D47" s="90"/>
      <c r="E47" s="90"/>
      <c r="F47" s="90"/>
      <c r="G47" s="90"/>
      <c r="N47" s="90"/>
      <c r="O47" s="90"/>
      <c r="P47" s="90"/>
      <c r="Q47" s="90"/>
      <c r="R47" s="200"/>
    </row>
    <row r="48" spans="3:18" s="74" customFormat="1" x14ac:dyDescent="0.25">
      <c r="C48" s="90"/>
      <c r="D48" s="90"/>
      <c r="E48" s="90"/>
      <c r="F48" s="90"/>
      <c r="G48" s="90"/>
      <c r="N48" s="90"/>
      <c r="O48" s="90"/>
      <c r="P48" s="90"/>
      <c r="Q48" s="90"/>
      <c r="R48" s="200"/>
    </row>
    <row r="49" spans="3:18" s="74" customFormat="1" x14ac:dyDescent="0.25">
      <c r="C49" s="90"/>
      <c r="D49" s="90"/>
      <c r="E49" s="90"/>
      <c r="F49" s="90"/>
      <c r="G49" s="90"/>
      <c r="N49" s="90"/>
      <c r="O49" s="90"/>
      <c r="P49" s="90"/>
      <c r="Q49" s="90"/>
      <c r="R49" s="200"/>
    </row>
    <row r="50" spans="3:18" s="74" customFormat="1" x14ac:dyDescent="0.25">
      <c r="C50" s="90"/>
      <c r="D50" s="90"/>
      <c r="E50" s="90"/>
      <c r="F50" s="90"/>
      <c r="G50" s="90"/>
      <c r="N50" s="90"/>
      <c r="O50" s="90"/>
      <c r="P50" s="90"/>
      <c r="Q50" s="90"/>
      <c r="R50" s="200"/>
    </row>
    <row r="51" spans="3:18" s="74" customFormat="1" x14ac:dyDescent="0.25">
      <c r="C51" s="90"/>
      <c r="D51" s="90"/>
      <c r="E51" s="90"/>
      <c r="F51" s="90"/>
      <c r="G51" s="90"/>
      <c r="N51" s="90"/>
      <c r="O51" s="90"/>
      <c r="P51" s="90"/>
      <c r="Q51" s="90"/>
      <c r="R51" s="200"/>
    </row>
    <row r="52" spans="3:18" s="74" customFormat="1" x14ac:dyDescent="0.25">
      <c r="C52" s="90"/>
      <c r="D52" s="90"/>
      <c r="E52" s="90"/>
      <c r="F52" s="90"/>
      <c r="G52" s="90"/>
      <c r="N52" s="90"/>
      <c r="O52" s="90"/>
      <c r="P52" s="90"/>
      <c r="Q52" s="90"/>
      <c r="R52" s="200"/>
    </row>
    <row r="53" spans="3:18" s="74" customFormat="1" x14ac:dyDescent="0.25">
      <c r="C53" s="90"/>
      <c r="D53" s="90"/>
      <c r="E53" s="90"/>
      <c r="F53" s="90"/>
      <c r="G53" s="90"/>
      <c r="N53" s="90"/>
      <c r="O53" s="90"/>
      <c r="P53" s="90"/>
      <c r="Q53" s="90"/>
      <c r="R53" s="200"/>
    </row>
    <row r="54" spans="3:18" s="74" customFormat="1" x14ac:dyDescent="0.25">
      <c r="C54" s="90"/>
      <c r="D54" s="90"/>
      <c r="E54" s="90"/>
      <c r="F54" s="90"/>
      <c r="G54" s="90"/>
      <c r="N54" s="90"/>
      <c r="O54" s="90"/>
      <c r="P54" s="90"/>
      <c r="Q54" s="90"/>
      <c r="R54" s="200"/>
    </row>
    <row r="55" spans="3:18" s="74" customFormat="1" x14ac:dyDescent="0.25">
      <c r="C55" s="90"/>
      <c r="D55" s="90"/>
      <c r="E55" s="90"/>
      <c r="F55" s="90"/>
      <c r="G55" s="90"/>
      <c r="N55" s="90"/>
      <c r="O55" s="90"/>
      <c r="P55" s="90"/>
      <c r="Q55" s="90"/>
      <c r="R55" s="200"/>
    </row>
    <row r="56" spans="3:18" s="74" customFormat="1" x14ac:dyDescent="0.25">
      <c r="C56" s="90"/>
      <c r="D56" s="90"/>
      <c r="E56" s="90"/>
      <c r="F56" s="90"/>
      <c r="G56" s="90"/>
      <c r="N56" s="90"/>
      <c r="O56" s="90"/>
      <c r="P56" s="90"/>
      <c r="Q56" s="90"/>
      <c r="R56" s="200"/>
    </row>
    <row r="57" spans="3:18" s="74" customFormat="1" x14ac:dyDescent="0.25">
      <c r="C57" s="90"/>
      <c r="D57" s="90"/>
      <c r="E57" s="90"/>
      <c r="F57" s="90"/>
      <c r="G57" s="90"/>
      <c r="N57" s="90"/>
      <c r="O57" s="90"/>
      <c r="P57" s="90"/>
      <c r="Q57" s="90"/>
      <c r="R57" s="200"/>
    </row>
    <row r="58" spans="3:18" s="74" customFormat="1" x14ac:dyDescent="0.25">
      <c r="C58" s="90"/>
      <c r="D58" s="90"/>
      <c r="E58" s="90"/>
      <c r="F58" s="90"/>
      <c r="G58" s="90"/>
      <c r="N58" s="90"/>
      <c r="O58" s="90"/>
      <c r="P58" s="90"/>
      <c r="Q58" s="90"/>
      <c r="R58" s="200"/>
    </row>
    <row r="59" spans="3:18" s="74" customFormat="1" x14ac:dyDescent="0.25">
      <c r="C59" s="90"/>
      <c r="D59" s="90"/>
      <c r="E59" s="90"/>
      <c r="F59" s="90"/>
      <c r="G59" s="90"/>
      <c r="N59" s="90"/>
      <c r="O59" s="90"/>
      <c r="P59" s="90"/>
      <c r="Q59" s="90"/>
      <c r="R59" s="200"/>
    </row>
    <row r="60" spans="3:18" s="74" customFormat="1" x14ac:dyDescent="0.25">
      <c r="C60" s="90"/>
      <c r="D60" s="90"/>
      <c r="E60" s="90"/>
      <c r="F60" s="90"/>
      <c r="G60" s="90"/>
      <c r="N60" s="90"/>
      <c r="O60" s="90"/>
      <c r="P60" s="90"/>
      <c r="Q60" s="90"/>
      <c r="R60" s="200"/>
    </row>
    <row r="61" spans="3:18" s="74" customFormat="1" x14ac:dyDescent="0.25">
      <c r="C61" s="90"/>
      <c r="D61" s="90"/>
      <c r="E61" s="90"/>
      <c r="F61" s="90"/>
      <c r="G61" s="90"/>
      <c r="N61" s="90"/>
      <c r="O61" s="90"/>
      <c r="P61" s="90"/>
      <c r="Q61" s="90"/>
      <c r="R61" s="200"/>
    </row>
    <row r="62" spans="3:18" s="74" customFormat="1" x14ac:dyDescent="0.25">
      <c r="C62" s="90"/>
      <c r="D62" s="90"/>
      <c r="E62" s="90"/>
      <c r="F62" s="90"/>
      <c r="G62" s="90"/>
      <c r="N62" s="90"/>
      <c r="O62" s="90"/>
      <c r="P62" s="90"/>
      <c r="Q62" s="90"/>
      <c r="R62" s="200"/>
    </row>
    <row r="63" spans="3:18" s="74" customFormat="1" x14ac:dyDescent="0.25">
      <c r="C63" s="90"/>
      <c r="D63" s="90"/>
      <c r="E63" s="90"/>
      <c r="F63" s="90"/>
      <c r="G63" s="90"/>
      <c r="N63" s="90"/>
      <c r="O63" s="90"/>
      <c r="P63" s="90"/>
      <c r="Q63" s="90"/>
      <c r="R63" s="200"/>
    </row>
    <row r="64" spans="3:18" s="74" customFormat="1" x14ac:dyDescent="0.25">
      <c r="C64" s="90"/>
      <c r="D64" s="90"/>
      <c r="E64" s="90"/>
      <c r="F64" s="90"/>
      <c r="G64" s="90"/>
      <c r="N64" s="90"/>
      <c r="O64" s="90"/>
      <c r="P64" s="90"/>
      <c r="Q64" s="90"/>
      <c r="R64" s="200"/>
    </row>
    <row r="65" spans="3:18" s="74" customFormat="1" x14ac:dyDescent="0.25">
      <c r="C65" s="90"/>
      <c r="D65" s="90"/>
      <c r="E65" s="90"/>
      <c r="F65" s="90"/>
      <c r="G65" s="90"/>
      <c r="N65" s="90"/>
      <c r="O65" s="90"/>
      <c r="P65" s="90"/>
      <c r="Q65" s="90"/>
      <c r="R65" s="200"/>
    </row>
    <row r="66" spans="3:18" s="74" customFormat="1" x14ac:dyDescent="0.25">
      <c r="C66" s="90"/>
      <c r="D66" s="90"/>
      <c r="E66" s="90"/>
      <c r="F66" s="90"/>
      <c r="G66" s="90"/>
      <c r="N66" s="90"/>
      <c r="O66" s="90"/>
      <c r="P66" s="90"/>
      <c r="Q66" s="90"/>
      <c r="R66" s="200"/>
    </row>
    <row r="67" spans="3:18" s="74" customFormat="1" x14ac:dyDescent="0.25">
      <c r="C67" s="90"/>
      <c r="D67" s="90"/>
      <c r="E67" s="90"/>
      <c r="F67" s="90"/>
      <c r="G67" s="90"/>
      <c r="N67" s="90"/>
      <c r="O67" s="90"/>
      <c r="P67" s="90"/>
      <c r="Q67" s="90"/>
      <c r="R67" s="200"/>
    </row>
    <row r="68" spans="3:18" s="74" customFormat="1" x14ac:dyDescent="0.25">
      <c r="C68" s="90"/>
      <c r="D68" s="90"/>
      <c r="E68" s="90"/>
      <c r="F68" s="90"/>
      <c r="G68" s="90"/>
      <c r="N68" s="90"/>
      <c r="O68" s="90"/>
      <c r="P68" s="90"/>
      <c r="Q68" s="90"/>
      <c r="R68" s="200"/>
    </row>
    <row r="69" spans="3:18" s="74" customFormat="1" x14ac:dyDescent="0.25">
      <c r="C69" s="90"/>
      <c r="D69" s="90"/>
      <c r="E69" s="90"/>
      <c r="F69" s="90"/>
      <c r="G69" s="90"/>
      <c r="N69" s="90"/>
      <c r="O69" s="90"/>
      <c r="P69" s="90"/>
      <c r="Q69" s="90"/>
      <c r="R69" s="200"/>
    </row>
    <row r="70" spans="3:18" s="74" customFormat="1" x14ac:dyDescent="0.25">
      <c r="C70" s="90"/>
      <c r="D70" s="90"/>
      <c r="E70" s="90"/>
      <c r="F70" s="90"/>
      <c r="G70" s="90"/>
      <c r="N70" s="90"/>
      <c r="O70" s="90"/>
      <c r="P70" s="90"/>
      <c r="Q70" s="90"/>
      <c r="R70" s="200"/>
    </row>
    <row r="71" spans="3:18" s="74" customFormat="1" x14ac:dyDescent="0.25">
      <c r="C71" s="90"/>
      <c r="D71" s="90"/>
      <c r="E71" s="90"/>
      <c r="F71" s="90"/>
      <c r="G71" s="90"/>
      <c r="N71" s="90"/>
      <c r="O71" s="90"/>
      <c r="P71" s="90"/>
      <c r="Q71" s="90"/>
      <c r="R71" s="200"/>
    </row>
    <row r="72" spans="3:18" s="74" customFormat="1" x14ac:dyDescent="0.25">
      <c r="C72" s="90"/>
      <c r="D72" s="90"/>
      <c r="E72" s="90"/>
      <c r="F72" s="90"/>
      <c r="G72" s="90"/>
      <c r="N72" s="90"/>
      <c r="O72" s="90"/>
      <c r="P72" s="90"/>
      <c r="Q72" s="90"/>
      <c r="R72" s="200"/>
    </row>
    <row r="73" spans="3:18" s="74" customFormat="1" x14ac:dyDescent="0.25">
      <c r="C73" s="90"/>
      <c r="D73" s="90"/>
      <c r="E73" s="90"/>
      <c r="F73" s="90"/>
      <c r="G73" s="90"/>
      <c r="N73" s="90"/>
      <c r="O73" s="90"/>
      <c r="P73" s="90"/>
      <c r="Q73" s="90"/>
      <c r="R73" s="200"/>
    </row>
    <row r="74" spans="3:18" s="74" customFormat="1" x14ac:dyDescent="0.25">
      <c r="C74" s="90"/>
      <c r="D74" s="90"/>
      <c r="E74" s="90"/>
      <c r="F74" s="90"/>
      <c r="G74" s="90"/>
      <c r="N74" s="90"/>
      <c r="O74" s="90"/>
      <c r="P74" s="90"/>
      <c r="Q74" s="90"/>
      <c r="R74" s="200"/>
    </row>
    <row r="75" spans="3:18" s="74" customFormat="1" x14ac:dyDescent="0.25">
      <c r="C75" s="90"/>
      <c r="D75" s="90"/>
      <c r="E75" s="90"/>
      <c r="F75" s="90"/>
      <c r="G75" s="90"/>
      <c r="N75" s="90"/>
      <c r="O75" s="90"/>
      <c r="P75" s="90"/>
      <c r="Q75" s="90"/>
      <c r="R75" s="200"/>
    </row>
    <row r="76" spans="3:18" s="74" customFormat="1" x14ac:dyDescent="0.25">
      <c r="C76" s="90"/>
      <c r="D76" s="90"/>
      <c r="E76" s="90"/>
      <c r="F76" s="90"/>
      <c r="G76" s="90"/>
      <c r="N76" s="90"/>
      <c r="O76" s="90"/>
      <c r="P76" s="90"/>
      <c r="Q76" s="90"/>
      <c r="R76" s="200"/>
    </row>
    <row r="77" spans="3:18" s="74" customFormat="1" x14ac:dyDescent="0.25">
      <c r="C77" s="90"/>
      <c r="D77" s="90"/>
      <c r="E77" s="90"/>
      <c r="F77" s="90"/>
      <c r="G77" s="90"/>
      <c r="N77" s="90"/>
      <c r="O77" s="90"/>
      <c r="P77" s="90"/>
      <c r="Q77" s="90"/>
      <c r="R77" s="200"/>
    </row>
    <row r="78" spans="3:18" s="74" customFormat="1" x14ac:dyDescent="0.25">
      <c r="C78" s="90"/>
      <c r="D78" s="90"/>
      <c r="E78" s="90"/>
      <c r="F78" s="90"/>
      <c r="G78" s="90"/>
      <c r="N78" s="90"/>
      <c r="O78" s="90"/>
      <c r="P78" s="90"/>
      <c r="Q78" s="90"/>
      <c r="R78" s="200"/>
    </row>
    <row r="79" spans="3:18" s="74" customFormat="1" x14ac:dyDescent="0.25">
      <c r="C79" s="90"/>
      <c r="D79" s="90"/>
      <c r="E79" s="90"/>
      <c r="F79" s="90"/>
      <c r="G79" s="90"/>
      <c r="N79" s="90"/>
      <c r="O79" s="90"/>
      <c r="P79" s="90"/>
      <c r="Q79" s="90"/>
      <c r="R79" s="200"/>
    </row>
    <row r="80" spans="3:18" s="74" customFormat="1" x14ac:dyDescent="0.25">
      <c r="C80" s="90"/>
      <c r="D80" s="90"/>
      <c r="E80" s="90"/>
      <c r="F80" s="90"/>
      <c r="G80" s="90"/>
      <c r="N80" s="90"/>
      <c r="O80" s="90"/>
      <c r="P80" s="90"/>
      <c r="Q80" s="90"/>
      <c r="R80" s="200"/>
    </row>
    <row r="81" spans="3:18" s="74" customFormat="1" x14ac:dyDescent="0.25">
      <c r="C81" s="90"/>
      <c r="D81" s="90"/>
      <c r="E81" s="90"/>
      <c r="F81" s="90"/>
      <c r="G81" s="90"/>
      <c r="N81" s="90"/>
      <c r="O81" s="90"/>
      <c r="P81" s="90"/>
      <c r="Q81" s="90"/>
      <c r="R81" s="200"/>
    </row>
    <row r="82" spans="3:18" s="74" customFormat="1" x14ac:dyDescent="0.25">
      <c r="C82" s="90"/>
      <c r="D82" s="90"/>
      <c r="E82" s="90"/>
      <c r="F82" s="90"/>
      <c r="G82" s="90"/>
      <c r="N82" s="90"/>
      <c r="O82" s="90"/>
      <c r="P82" s="90"/>
      <c r="Q82" s="90"/>
      <c r="R82" s="200"/>
    </row>
    <row r="83" spans="3:18" s="74" customFormat="1" x14ac:dyDescent="0.25">
      <c r="C83" s="90"/>
      <c r="D83" s="90"/>
      <c r="E83" s="90"/>
      <c r="F83" s="90"/>
      <c r="G83" s="90"/>
      <c r="N83" s="90"/>
      <c r="O83" s="90"/>
      <c r="P83" s="90"/>
      <c r="Q83" s="90"/>
      <c r="R83" s="200"/>
    </row>
    <row r="84" spans="3:18" s="74" customFormat="1" x14ac:dyDescent="0.25">
      <c r="C84" s="90"/>
      <c r="D84" s="90"/>
      <c r="E84" s="90"/>
      <c r="F84" s="90"/>
      <c r="G84" s="90"/>
      <c r="N84" s="90"/>
      <c r="O84" s="90"/>
      <c r="P84" s="90"/>
      <c r="Q84" s="90"/>
      <c r="R84" s="200"/>
    </row>
    <row r="85" spans="3:18" s="74" customFormat="1" x14ac:dyDescent="0.25">
      <c r="C85" s="90"/>
      <c r="D85" s="90"/>
      <c r="E85" s="90"/>
      <c r="F85" s="90"/>
      <c r="G85" s="90"/>
      <c r="N85" s="90"/>
      <c r="O85" s="90"/>
      <c r="P85" s="90"/>
      <c r="Q85" s="90"/>
      <c r="R85" s="200"/>
    </row>
    <row r="86" spans="3:18" s="74" customFormat="1" x14ac:dyDescent="0.25">
      <c r="C86" s="90"/>
      <c r="D86" s="90"/>
      <c r="E86" s="90"/>
      <c r="F86" s="90"/>
      <c r="G86" s="90"/>
      <c r="N86" s="90"/>
      <c r="O86" s="90"/>
      <c r="P86" s="90"/>
      <c r="Q86" s="90"/>
      <c r="R86" s="200"/>
    </row>
    <row r="87" spans="3:18" s="74" customFormat="1" x14ac:dyDescent="0.25">
      <c r="C87" s="90"/>
      <c r="D87" s="90"/>
      <c r="E87" s="90"/>
      <c r="F87" s="90"/>
      <c r="G87" s="90"/>
      <c r="N87" s="90"/>
      <c r="O87" s="90"/>
      <c r="P87" s="90"/>
      <c r="Q87" s="90"/>
      <c r="R87" s="200"/>
    </row>
    <row r="88" spans="3:18" s="74" customFormat="1" x14ac:dyDescent="0.25">
      <c r="C88" s="90"/>
      <c r="D88" s="90"/>
      <c r="E88" s="90"/>
      <c r="F88" s="90"/>
      <c r="G88" s="90"/>
      <c r="N88" s="90"/>
      <c r="O88" s="90"/>
      <c r="P88" s="90"/>
      <c r="Q88" s="90"/>
      <c r="R88" s="200"/>
    </row>
    <row r="89" spans="3:18" s="74" customFormat="1" x14ac:dyDescent="0.25">
      <c r="C89" s="90"/>
      <c r="D89" s="90"/>
      <c r="E89" s="90"/>
      <c r="F89" s="90"/>
      <c r="G89" s="90"/>
      <c r="N89" s="90"/>
      <c r="O89" s="90"/>
      <c r="P89" s="90"/>
      <c r="Q89" s="90"/>
      <c r="R89" s="200"/>
    </row>
    <row r="90" spans="3:18" s="74" customFormat="1" x14ac:dyDescent="0.25">
      <c r="C90" s="90"/>
      <c r="D90" s="90"/>
      <c r="E90" s="90"/>
      <c r="F90" s="90"/>
      <c r="G90" s="90"/>
      <c r="N90" s="90"/>
      <c r="O90" s="90"/>
      <c r="P90" s="90"/>
      <c r="Q90" s="90"/>
      <c r="R90" s="200"/>
    </row>
    <row r="91" spans="3:18" s="74" customFormat="1" x14ac:dyDescent="0.25">
      <c r="C91" s="90"/>
      <c r="D91" s="90"/>
      <c r="E91" s="90"/>
      <c r="F91" s="90"/>
      <c r="G91" s="90"/>
      <c r="N91" s="90"/>
      <c r="O91" s="90"/>
      <c r="P91" s="90"/>
      <c r="Q91" s="90"/>
      <c r="R91" s="200"/>
    </row>
    <row r="92" spans="3:18" s="74" customFormat="1" x14ac:dyDescent="0.25">
      <c r="C92" s="90"/>
      <c r="D92" s="90"/>
      <c r="E92" s="90"/>
      <c r="F92" s="90"/>
      <c r="G92" s="90"/>
      <c r="N92" s="90"/>
      <c r="O92" s="90"/>
      <c r="P92" s="90"/>
      <c r="Q92" s="90"/>
      <c r="R92" s="200"/>
    </row>
    <row r="93" spans="3:18" s="74" customFormat="1" x14ac:dyDescent="0.25">
      <c r="C93" s="90"/>
      <c r="D93" s="90"/>
      <c r="E93" s="90"/>
      <c r="F93" s="90"/>
      <c r="G93" s="90"/>
      <c r="N93" s="90"/>
      <c r="O93" s="90"/>
      <c r="P93" s="90"/>
      <c r="Q93" s="90"/>
      <c r="R93" s="200"/>
    </row>
    <row r="94" spans="3:18" s="74" customFormat="1" x14ac:dyDescent="0.25">
      <c r="C94" s="90"/>
      <c r="D94" s="90"/>
      <c r="E94" s="90"/>
      <c r="F94" s="90"/>
      <c r="G94" s="90"/>
      <c r="N94" s="90"/>
      <c r="O94" s="90"/>
      <c r="P94" s="90"/>
      <c r="Q94" s="90"/>
      <c r="R94" s="200"/>
    </row>
    <row r="95" spans="3:18" s="74" customFormat="1" x14ac:dyDescent="0.25">
      <c r="C95" s="90"/>
      <c r="D95" s="90"/>
      <c r="E95" s="90"/>
      <c r="F95" s="90"/>
      <c r="G95" s="90"/>
      <c r="N95" s="90"/>
      <c r="O95" s="90"/>
      <c r="P95" s="90"/>
      <c r="Q95" s="90"/>
      <c r="R95" s="200"/>
    </row>
    <row r="96" spans="3:18" s="74" customFormat="1" x14ac:dyDescent="0.25">
      <c r="C96" s="90"/>
      <c r="D96" s="90"/>
      <c r="E96" s="90"/>
      <c r="F96" s="90"/>
      <c r="G96" s="90"/>
      <c r="N96" s="90"/>
      <c r="O96" s="90"/>
      <c r="P96" s="90"/>
      <c r="Q96" s="90"/>
      <c r="R96" s="200"/>
    </row>
    <row r="97" spans="3:18" s="74" customFormat="1" x14ac:dyDescent="0.25">
      <c r="C97" s="90"/>
      <c r="D97" s="90"/>
      <c r="E97" s="90"/>
      <c r="F97" s="90"/>
      <c r="G97" s="90"/>
      <c r="N97" s="90"/>
      <c r="O97" s="90"/>
      <c r="P97" s="90"/>
      <c r="Q97" s="90"/>
      <c r="R97" s="200"/>
    </row>
    <row r="98" spans="3:18" s="74" customFormat="1" x14ac:dyDescent="0.25">
      <c r="C98" s="90"/>
      <c r="D98" s="90"/>
      <c r="E98" s="90"/>
      <c r="F98" s="90"/>
      <c r="G98" s="90"/>
      <c r="N98" s="90"/>
      <c r="O98" s="90"/>
      <c r="P98" s="90"/>
      <c r="Q98" s="90"/>
      <c r="R98" s="200"/>
    </row>
    <row r="99" spans="3:18" s="74" customFormat="1" x14ac:dyDescent="0.25">
      <c r="C99" s="90"/>
      <c r="D99" s="90"/>
      <c r="E99" s="90"/>
      <c r="F99" s="90"/>
      <c r="G99" s="90"/>
      <c r="N99" s="90"/>
      <c r="O99" s="90"/>
      <c r="P99" s="90"/>
      <c r="Q99" s="90"/>
      <c r="R99" s="200"/>
    </row>
    <row r="100" spans="3:18" s="74" customFormat="1" x14ac:dyDescent="0.25">
      <c r="C100" s="90"/>
      <c r="D100" s="90"/>
      <c r="E100" s="90"/>
      <c r="F100" s="90"/>
      <c r="G100" s="90"/>
      <c r="N100" s="90"/>
      <c r="O100" s="90"/>
      <c r="P100" s="90"/>
      <c r="Q100" s="90"/>
      <c r="R100" s="200"/>
    </row>
    <row r="101" spans="3:18" s="74" customFormat="1" x14ac:dyDescent="0.25">
      <c r="C101" s="90"/>
      <c r="D101" s="90"/>
      <c r="E101" s="90"/>
      <c r="F101" s="90"/>
      <c r="G101" s="90"/>
      <c r="N101" s="90"/>
      <c r="O101" s="90"/>
      <c r="P101" s="90"/>
      <c r="Q101" s="90"/>
      <c r="R101" s="200"/>
    </row>
    <row r="102" spans="3:18" s="74" customFormat="1" x14ac:dyDescent="0.25">
      <c r="C102" s="90"/>
      <c r="D102" s="90"/>
      <c r="E102" s="90"/>
      <c r="F102" s="90"/>
      <c r="G102" s="90"/>
      <c r="N102" s="90"/>
      <c r="O102" s="90"/>
      <c r="P102" s="90"/>
      <c r="Q102" s="90"/>
      <c r="R102" s="200"/>
    </row>
    <row r="103" spans="3:18" s="74" customFormat="1" x14ac:dyDescent="0.25">
      <c r="C103" s="90"/>
      <c r="D103" s="90"/>
      <c r="E103" s="90"/>
      <c r="F103" s="90"/>
      <c r="G103" s="90"/>
      <c r="N103" s="90"/>
      <c r="O103" s="90"/>
      <c r="P103" s="90"/>
      <c r="Q103" s="90"/>
      <c r="R103" s="200"/>
    </row>
    <row r="104" spans="3:18" s="74" customFormat="1" x14ac:dyDescent="0.25">
      <c r="C104" s="90"/>
      <c r="D104" s="90"/>
      <c r="E104" s="90"/>
      <c r="F104" s="90"/>
      <c r="G104" s="90"/>
      <c r="N104" s="90"/>
      <c r="O104" s="90"/>
      <c r="P104" s="90"/>
      <c r="Q104" s="90"/>
      <c r="R104" s="200"/>
    </row>
    <row r="105" spans="3:18" s="74" customFormat="1" x14ac:dyDescent="0.25">
      <c r="C105" s="90"/>
      <c r="D105" s="90"/>
      <c r="E105" s="90"/>
      <c r="F105" s="90"/>
      <c r="G105" s="90"/>
      <c r="N105" s="90"/>
      <c r="O105" s="90"/>
      <c r="P105" s="90"/>
      <c r="Q105" s="90"/>
      <c r="R105" s="200"/>
    </row>
    <row r="106" spans="3:18" s="74" customFormat="1" x14ac:dyDescent="0.25">
      <c r="C106" s="90"/>
      <c r="D106" s="90"/>
      <c r="E106" s="90"/>
      <c r="F106" s="90"/>
      <c r="G106" s="90"/>
      <c r="N106" s="90"/>
      <c r="O106" s="90"/>
      <c r="P106" s="90"/>
      <c r="Q106" s="90"/>
      <c r="R106" s="200"/>
    </row>
    <row r="107" spans="3:18" s="74" customFormat="1" x14ac:dyDescent="0.25">
      <c r="C107" s="90"/>
      <c r="D107" s="90"/>
      <c r="E107" s="90"/>
      <c r="F107" s="90"/>
      <c r="G107" s="90"/>
      <c r="N107" s="90"/>
      <c r="O107" s="90"/>
      <c r="P107" s="90"/>
      <c r="Q107" s="90"/>
      <c r="R107" s="200"/>
    </row>
    <row r="108" spans="3:18" s="74" customFormat="1" x14ac:dyDescent="0.25">
      <c r="C108" s="90"/>
      <c r="D108" s="90"/>
      <c r="E108" s="90"/>
      <c r="F108" s="90"/>
      <c r="G108" s="90"/>
      <c r="N108" s="90"/>
      <c r="O108" s="90"/>
      <c r="P108" s="90"/>
      <c r="Q108" s="90"/>
      <c r="R108" s="200"/>
    </row>
    <row r="109" spans="3:18" s="74" customFormat="1" x14ac:dyDescent="0.25">
      <c r="C109" s="90"/>
      <c r="D109" s="90"/>
      <c r="E109" s="90"/>
      <c r="F109" s="90"/>
      <c r="G109" s="90"/>
      <c r="N109" s="90"/>
      <c r="O109" s="90"/>
      <c r="P109" s="90"/>
      <c r="Q109" s="90"/>
      <c r="R109" s="200"/>
    </row>
    <row r="110" spans="3:18" s="74" customFormat="1" x14ac:dyDescent="0.25">
      <c r="C110" s="90"/>
      <c r="D110" s="90"/>
      <c r="E110" s="90"/>
      <c r="F110" s="90"/>
      <c r="G110" s="90"/>
      <c r="N110" s="90"/>
      <c r="O110" s="90"/>
      <c r="P110" s="90"/>
      <c r="Q110" s="90"/>
      <c r="R110" s="200"/>
    </row>
    <row r="111" spans="3:18" s="74" customFormat="1" x14ac:dyDescent="0.25">
      <c r="C111" s="90"/>
      <c r="D111" s="90"/>
      <c r="E111" s="90"/>
      <c r="F111" s="90"/>
      <c r="G111" s="90"/>
      <c r="N111" s="90"/>
      <c r="O111" s="90"/>
      <c r="P111" s="90"/>
      <c r="Q111" s="90"/>
      <c r="R111" s="200"/>
    </row>
    <row r="112" spans="3:18" s="74" customFormat="1" x14ac:dyDescent="0.25">
      <c r="C112" s="90"/>
      <c r="D112" s="90"/>
      <c r="E112" s="90"/>
      <c r="F112" s="90"/>
      <c r="G112" s="90"/>
      <c r="N112" s="90"/>
      <c r="O112" s="90"/>
      <c r="P112" s="90"/>
      <c r="Q112" s="90"/>
      <c r="R112" s="200"/>
    </row>
    <row r="113" spans="3:18" s="74" customFormat="1" x14ac:dyDescent="0.25">
      <c r="C113" s="90"/>
      <c r="D113" s="90"/>
      <c r="E113" s="90"/>
      <c r="F113" s="90"/>
      <c r="G113" s="90"/>
      <c r="N113" s="90"/>
      <c r="O113" s="90"/>
      <c r="P113" s="90"/>
      <c r="Q113" s="90"/>
      <c r="R113" s="200"/>
    </row>
    <row r="114" spans="3:18" s="74" customFormat="1" x14ac:dyDescent="0.25">
      <c r="C114" s="90"/>
      <c r="D114" s="90"/>
      <c r="E114" s="90"/>
      <c r="F114" s="90"/>
      <c r="G114" s="90"/>
      <c r="N114" s="90"/>
      <c r="O114" s="90"/>
      <c r="P114" s="90"/>
      <c r="Q114" s="90"/>
      <c r="R114" s="200"/>
    </row>
    <row r="115" spans="3:18" s="74" customFormat="1" x14ac:dyDescent="0.25">
      <c r="C115" s="90"/>
      <c r="D115" s="90"/>
      <c r="E115" s="90"/>
      <c r="F115" s="90"/>
      <c r="G115" s="90"/>
      <c r="N115" s="90"/>
      <c r="O115" s="90"/>
      <c r="P115" s="90"/>
      <c r="Q115" s="90"/>
      <c r="R115" s="200"/>
    </row>
    <row r="116" spans="3:18" s="74" customFormat="1" x14ac:dyDescent="0.25">
      <c r="C116" s="90"/>
      <c r="D116" s="90"/>
      <c r="E116" s="90"/>
      <c r="F116" s="90"/>
      <c r="G116" s="90"/>
      <c r="N116" s="90"/>
      <c r="O116" s="90"/>
      <c r="P116" s="90"/>
      <c r="Q116" s="90"/>
      <c r="R116" s="200"/>
    </row>
    <row r="117" spans="3:18" s="74" customFormat="1" x14ac:dyDescent="0.25">
      <c r="C117" s="90"/>
      <c r="D117" s="90"/>
      <c r="E117" s="90"/>
      <c r="F117" s="90"/>
      <c r="G117" s="90"/>
      <c r="N117" s="90"/>
      <c r="O117" s="90"/>
      <c r="P117" s="90"/>
      <c r="Q117" s="90"/>
      <c r="R117" s="200"/>
    </row>
    <row r="118" spans="3:18" s="74" customFormat="1" x14ac:dyDescent="0.25">
      <c r="C118" s="90"/>
      <c r="D118" s="90"/>
      <c r="E118" s="90"/>
      <c r="F118" s="90"/>
      <c r="G118" s="90"/>
      <c r="N118" s="90"/>
      <c r="O118" s="90"/>
      <c r="P118" s="90"/>
      <c r="Q118" s="90"/>
      <c r="R118" s="200"/>
    </row>
    <row r="119" spans="3:18" s="74" customFormat="1" x14ac:dyDescent="0.25">
      <c r="C119" s="90"/>
      <c r="D119" s="90"/>
      <c r="E119" s="90"/>
      <c r="F119" s="90"/>
      <c r="G119" s="90"/>
      <c r="N119" s="90"/>
      <c r="O119" s="90"/>
      <c r="P119" s="90"/>
      <c r="Q119" s="90"/>
      <c r="R119" s="200"/>
    </row>
    <row r="120" spans="3:18" s="74" customFormat="1" x14ac:dyDescent="0.25">
      <c r="C120" s="90"/>
      <c r="D120" s="90"/>
      <c r="E120" s="90"/>
      <c r="F120" s="90"/>
      <c r="G120" s="90"/>
      <c r="N120" s="90"/>
      <c r="O120" s="90"/>
      <c r="P120" s="90"/>
      <c r="Q120" s="90"/>
      <c r="R120" s="200"/>
    </row>
    <row r="121" spans="3:18" s="74" customFormat="1" x14ac:dyDescent="0.25">
      <c r="C121" s="90"/>
      <c r="D121" s="90"/>
      <c r="E121" s="90"/>
      <c r="F121" s="90"/>
      <c r="G121" s="90"/>
      <c r="N121" s="90"/>
      <c r="O121" s="90"/>
      <c r="P121" s="90"/>
      <c r="Q121" s="90"/>
      <c r="R121" s="200"/>
    </row>
    <row r="122" spans="3:18" s="74" customFormat="1" x14ac:dyDescent="0.25">
      <c r="C122" s="90"/>
      <c r="D122" s="90"/>
      <c r="E122" s="90"/>
      <c r="F122" s="90"/>
      <c r="G122" s="90"/>
      <c r="N122" s="90"/>
      <c r="O122" s="90"/>
      <c r="P122" s="90"/>
      <c r="Q122" s="90"/>
      <c r="R122" s="200"/>
    </row>
    <row r="123" spans="3:18" s="74" customFormat="1" x14ac:dyDescent="0.25">
      <c r="C123" s="90"/>
      <c r="D123" s="90"/>
      <c r="E123" s="90"/>
      <c r="F123" s="90"/>
      <c r="G123" s="90"/>
      <c r="N123" s="90"/>
      <c r="O123" s="90"/>
      <c r="P123" s="90"/>
      <c r="Q123" s="90"/>
      <c r="R123" s="200"/>
    </row>
    <row r="124" spans="3:18" s="74" customFormat="1" x14ac:dyDescent="0.25">
      <c r="C124" s="90"/>
      <c r="D124" s="90"/>
      <c r="E124" s="90"/>
      <c r="F124" s="90"/>
      <c r="G124" s="90"/>
      <c r="N124" s="90"/>
      <c r="O124" s="90"/>
      <c r="P124" s="90"/>
      <c r="Q124" s="90"/>
      <c r="R124" s="200"/>
    </row>
    <row r="125" spans="3:18" s="74" customFormat="1" x14ac:dyDescent="0.25">
      <c r="C125" s="90"/>
      <c r="D125" s="90"/>
      <c r="E125" s="90"/>
      <c r="F125" s="90"/>
      <c r="G125" s="90"/>
      <c r="N125" s="90"/>
      <c r="O125" s="90"/>
      <c r="P125" s="90"/>
      <c r="Q125" s="90"/>
      <c r="R125" s="200"/>
    </row>
    <row r="126" spans="3:18" s="74" customFormat="1" x14ac:dyDescent="0.25">
      <c r="C126" s="90"/>
      <c r="D126" s="90"/>
      <c r="E126" s="90"/>
      <c r="F126" s="90"/>
      <c r="G126" s="90"/>
      <c r="N126" s="90"/>
      <c r="O126" s="90"/>
      <c r="P126" s="90"/>
      <c r="Q126" s="90"/>
      <c r="R126" s="200"/>
    </row>
    <row r="127" spans="3:18" s="74" customFormat="1" x14ac:dyDescent="0.25">
      <c r="C127" s="90"/>
      <c r="D127" s="90"/>
      <c r="E127" s="90"/>
      <c r="F127" s="90"/>
      <c r="G127" s="90"/>
      <c r="N127" s="90"/>
      <c r="O127" s="90"/>
      <c r="P127" s="90"/>
      <c r="Q127" s="90"/>
      <c r="R127" s="200"/>
    </row>
    <row r="128" spans="3:18" s="74" customFormat="1" x14ac:dyDescent="0.25">
      <c r="C128" s="90"/>
      <c r="D128" s="90"/>
      <c r="E128" s="90"/>
      <c r="F128" s="90"/>
      <c r="G128" s="90"/>
      <c r="N128" s="90"/>
      <c r="O128" s="90"/>
      <c r="P128" s="90"/>
      <c r="Q128" s="90"/>
      <c r="R128" s="200"/>
    </row>
    <row r="129" spans="3:18" s="74" customFormat="1" x14ac:dyDescent="0.25">
      <c r="C129" s="90"/>
      <c r="D129" s="90"/>
      <c r="E129" s="90"/>
      <c r="F129" s="90"/>
      <c r="G129" s="90"/>
      <c r="N129" s="90"/>
      <c r="O129" s="90"/>
      <c r="P129" s="90"/>
      <c r="Q129" s="90"/>
      <c r="R129" s="200"/>
    </row>
    <row r="130" spans="3:18" s="74" customFormat="1" x14ac:dyDescent="0.25">
      <c r="C130" s="90"/>
      <c r="D130" s="90"/>
      <c r="E130" s="90"/>
      <c r="F130" s="90"/>
      <c r="G130" s="90"/>
      <c r="N130" s="90"/>
      <c r="O130" s="90"/>
      <c r="P130" s="90"/>
      <c r="Q130" s="90"/>
      <c r="R130" s="200"/>
    </row>
    <row r="131" spans="3:18" s="74" customFormat="1" x14ac:dyDescent="0.25">
      <c r="C131" s="90"/>
      <c r="D131" s="90"/>
      <c r="E131" s="90"/>
      <c r="F131" s="90"/>
      <c r="G131" s="90"/>
      <c r="N131" s="90"/>
      <c r="O131" s="90"/>
      <c r="P131" s="90"/>
      <c r="Q131" s="90"/>
      <c r="R131" s="200"/>
    </row>
    <row r="132" spans="3:18" s="74" customFormat="1" x14ac:dyDescent="0.25">
      <c r="C132" s="90"/>
      <c r="D132" s="90"/>
      <c r="E132" s="90"/>
      <c r="F132" s="90"/>
      <c r="G132" s="90"/>
      <c r="N132" s="90"/>
      <c r="O132" s="90"/>
      <c r="P132" s="90"/>
      <c r="Q132" s="90"/>
      <c r="R132" s="200"/>
    </row>
    <row r="133" spans="3:18" s="74" customFormat="1" x14ac:dyDescent="0.25">
      <c r="C133" s="90"/>
      <c r="D133" s="90"/>
      <c r="E133" s="90"/>
      <c r="F133" s="90"/>
      <c r="G133" s="90"/>
      <c r="N133" s="90"/>
      <c r="O133" s="90"/>
      <c r="P133" s="90"/>
      <c r="Q133" s="90"/>
      <c r="R133" s="200"/>
    </row>
    <row r="134" spans="3:18" s="74" customFormat="1" x14ac:dyDescent="0.25">
      <c r="C134" s="90"/>
      <c r="D134" s="90"/>
      <c r="E134" s="90"/>
      <c r="F134" s="90"/>
      <c r="G134" s="90"/>
      <c r="N134" s="90"/>
      <c r="O134" s="90"/>
      <c r="P134" s="90"/>
      <c r="Q134" s="90"/>
      <c r="R134" s="200"/>
    </row>
    <row r="135" spans="3:18" s="74" customFormat="1" x14ac:dyDescent="0.25">
      <c r="C135" s="90"/>
      <c r="D135" s="90"/>
      <c r="E135" s="90"/>
      <c r="F135" s="90"/>
      <c r="G135" s="90"/>
      <c r="N135" s="90"/>
      <c r="O135" s="90"/>
      <c r="P135" s="90"/>
      <c r="Q135" s="90"/>
      <c r="R135" s="200"/>
    </row>
    <row r="136" spans="3:18" s="74" customFormat="1" x14ac:dyDescent="0.25">
      <c r="C136" s="90"/>
      <c r="D136" s="90"/>
      <c r="E136" s="90"/>
      <c r="F136" s="90"/>
      <c r="G136" s="90"/>
      <c r="N136" s="90"/>
      <c r="O136" s="90"/>
      <c r="P136" s="90"/>
      <c r="Q136" s="90"/>
      <c r="R136" s="200"/>
    </row>
    <row r="137" spans="3:18" s="74" customFormat="1" x14ac:dyDescent="0.25">
      <c r="C137" s="90"/>
      <c r="D137" s="90"/>
      <c r="E137" s="90"/>
      <c r="F137" s="90"/>
      <c r="G137" s="90"/>
      <c r="N137" s="90"/>
      <c r="O137" s="90"/>
      <c r="P137" s="90"/>
      <c r="Q137" s="90"/>
      <c r="R137" s="200"/>
    </row>
    <row r="138" spans="3:18" s="74" customFormat="1" x14ac:dyDescent="0.25">
      <c r="C138" s="90"/>
      <c r="D138" s="90"/>
      <c r="E138" s="90"/>
      <c r="F138" s="90"/>
      <c r="G138" s="90"/>
      <c r="N138" s="90"/>
      <c r="O138" s="90"/>
      <c r="P138" s="90"/>
      <c r="Q138" s="90"/>
      <c r="R138" s="200"/>
    </row>
    <row r="139" spans="3:18" s="74" customFormat="1" x14ac:dyDescent="0.25">
      <c r="C139" s="90"/>
      <c r="D139" s="90"/>
      <c r="E139" s="90"/>
      <c r="F139" s="90"/>
      <c r="G139" s="90"/>
      <c r="N139" s="90"/>
      <c r="O139" s="90"/>
      <c r="P139" s="90"/>
      <c r="Q139" s="90"/>
      <c r="R139" s="200"/>
    </row>
    <row r="140" spans="3:18" s="74" customFormat="1" x14ac:dyDescent="0.25">
      <c r="C140" s="90"/>
      <c r="D140" s="90"/>
      <c r="E140" s="90"/>
      <c r="F140" s="90"/>
      <c r="G140" s="90"/>
      <c r="N140" s="90"/>
      <c r="O140" s="90"/>
      <c r="P140" s="90"/>
      <c r="Q140" s="90"/>
      <c r="R140" s="200"/>
    </row>
    <row r="141" spans="3:18" s="74" customFormat="1" x14ac:dyDescent="0.25">
      <c r="C141" s="90"/>
      <c r="D141" s="90"/>
      <c r="E141" s="90"/>
      <c r="F141" s="90"/>
      <c r="G141" s="90"/>
      <c r="N141" s="90"/>
      <c r="O141" s="90"/>
      <c r="P141" s="90"/>
      <c r="Q141" s="90"/>
      <c r="R141" s="200"/>
    </row>
    <row r="142" spans="3:18" s="74" customFormat="1" x14ac:dyDescent="0.25">
      <c r="C142" s="90"/>
      <c r="D142" s="90"/>
      <c r="E142" s="90"/>
      <c r="F142" s="90"/>
      <c r="G142" s="90"/>
      <c r="N142" s="90"/>
      <c r="O142" s="90"/>
      <c r="P142" s="90"/>
      <c r="Q142" s="90"/>
      <c r="R142" s="200"/>
    </row>
    <row r="143" spans="3:18" s="74" customFormat="1" x14ac:dyDescent="0.25">
      <c r="C143" s="90"/>
      <c r="D143" s="90"/>
      <c r="E143" s="90"/>
      <c r="F143" s="90"/>
      <c r="G143" s="90"/>
      <c r="N143" s="90"/>
      <c r="O143" s="90"/>
      <c r="P143" s="90"/>
      <c r="Q143" s="90"/>
      <c r="R143" s="200"/>
    </row>
    <row r="144" spans="3:18" s="74" customFormat="1" x14ac:dyDescent="0.25">
      <c r="C144" s="90"/>
      <c r="D144" s="90"/>
      <c r="E144" s="90"/>
      <c r="F144" s="90"/>
      <c r="G144" s="90"/>
      <c r="N144" s="90"/>
      <c r="O144" s="90"/>
      <c r="P144" s="90"/>
      <c r="Q144" s="90"/>
      <c r="R144" s="200"/>
    </row>
    <row r="145" spans="3:18" s="74" customFormat="1" x14ac:dyDescent="0.25">
      <c r="C145" s="90"/>
      <c r="D145" s="90"/>
      <c r="E145" s="90"/>
      <c r="F145" s="90"/>
      <c r="G145" s="90"/>
      <c r="N145" s="90"/>
      <c r="O145" s="90"/>
      <c r="P145" s="90"/>
      <c r="Q145" s="90"/>
      <c r="R145" s="200"/>
    </row>
    <row r="146" spans="3:18" s="74" customFormat="1" x14ac:dyDescent="0.25">
      <c r="C146" s="90"/>
      <c r="D146" s="90"/>
      <c r="E146" s="90"/>
      <c r="F146" s="90"/>
      <c r="G146" s="90"/>
      <c r="N146" s="90"/>
      <c r="O146" s="90"/>
      <c r="P146" s="90"/>
      <c r="Q146" s="90"/>
      <c r="R146" s="200"/>
    </row>
    <row r="147" spans="3:18" s="74" customFormat="1" x14ac:dyDescent="0.25">
      <c r="C147" s="90"/>
      <c r="D147" s="90"/>
      <c r="E147" s="90"/>
      <c r="F147" s="90"/>
      <c r="G147" s="90"/>
      <c r="N147" s="90"/>
      <c r="O147" s="90"/>
      <c r="P147" s="90"/>
      <c r="Q147" s="90"/>
      <c r="R147" s="200"/>
    </row>
    <row r="148" spans="3:18" s="74" customFormat="1" x14ac:dyDescent="0.25">
      <c r="C148" s="90"/>
      <c r="D148" s="90"/>
      <c r="E148" s="90"/>
      <c r="F148" s="90"/>
      <c r="G148" s="90"/>
      <c r="N148" s="90"/>
      <c r="O148" s="90"/>
      <c r="P148" s="90"/>
      <c r="Q148" s="90"/>
      <c r="R148" s="200"/>
    </row>
    <row r="149" spans="3:18" s="74" customFormat="1" x14ac:dyDescent="0.25">
      <c r="C149" s="90"/>
      <c r="D149" s="90"/>
      <c r="E149" s="90"/>
      <c r="F149" s="90"/>
      <c r="G149" s="90"/>
      <c r="N149" s="90"/>
      <c r="O149" s="90"/>
      <c r="P149" s="90"/>
      <c r="Q149" s="90"/>
      <c r="R149" s="200"/>
    </row>
    <row r="150" spans="3:18" s="74" customFormat="1" x14ac:dyDescent="0.25">
      <c r="C150" s="90"/>
      <c r="D150" s="90"/>
      <c r="E150" s="90"/>
      <c r="F150" s="90"/>
      <c r="G150" s="90"/>
      <c r="N150" s="90"/>
      <c r="O150" s="90"/>
      <c r="P150" s="90"/>
      <c r="Q150" s="90"/>
      <c r="R150" s="200"/>
    </row>
    <row r="151" spans="3:18" s="74" customFormat="1" x14ac:dyDescent="0.25">
      <c r="C151" s="90"/>
      <c r="D151" s="90"/>
      <c r="E151" s="90"/>
      <c r="F151" s="90"/>
      <c r="G151" s="90"/>
      <c r="N151" s="90"/>
      <c r="O151" s="90"/>
      <c r="P151" s="90"/>
      <c r="Q151" s="90"/>
      <c r="R151" s="200"/>
    </row>
    <row r="152" spans="3:18" s="74" customFormat="1" x14ac:dyDescent="0.25">
      <c r="C152" s="90"/>
      <c r="D152" s="90"/>
      <c r="E152" s="90"/>
      <c r="F152" s="90"/>
      <c r="G152" s="90"/>
      <c r="N152" s="90"/>
      <c r="O152" s="90"/>
      <c r="P152" s="90"/>
      <c r="Q152" s="90"/>
      <c r="R152" s="200"/>
    </row>
    <row r="153" spans="3:18" s="74" customFormat="1" x14ac:dyDescent="0.25">
      <c r="C153" s="90"/>
      <c r="D153" s="90"/>
      <c r="E153" s="90"/>
      <c r="F153" s="90"/>
      <c r="G153" s="90"/>
      <c r="N153" s="90"/>
      <c r="O153" s="90"/>
      <c r="P153" s="90"/>
      <c r="Q153" s="90"/>
      <c r="R153" s="200"/>
    </row>
    <row r="154" spans="3:18" s="74" customFormat="1" x14ac:dyDescent="0.25">
      <c r="C154" s="90"/>
      <c r="D154" s="90"/>
      <c r="E154" s="90"/>
      <c r="F154" s="90"/>
      <c r="G154" s="90"/>
      <c r="N154" s="90"/>
      <c r="O154" s="90"/>
      <c r="P154" s="90"/>
      <c r="Q154" s="90"/>
      <c r="R154" s="200"/>
    </row>
    <row r="155" spans="3:18" s="74" customFormat="1" x14ac:dyDescent="0.25">
      <c r="C155" s="90"/>
      <c r="D155" s="90"/>
      <c r="E155" s="90"/>
      <c r="F155" s="90"/>
      <c r="G155" s="90"/>
      <c r="N155" s="90"/>
      <c r="O155" s="90"/>
      <c r="P155" s="90"/>
      <c r="Q155" s="90"/>
      <c r="R155" s="200"/>
    </row>
    <row r="156" spans="3:18" s="74" customFormat="1" x14ac:dyDescent="0.25">
      <c r="C156" s="90"/>
      <c r="D156" s="90"/>
      <c r="E156" s="90"/>
      <c r="F156" s="90"/>
      <c r="G156" s="90"/>
      <c r="N156" s="90"/>
      <c r="O156" s="90"/>
      <c r="P156" s="90"/>
      <c r="Q156" s="90"/>
      <c r="R156" s="200"/>
    </row>
    <row r="157" spans="3:18" s="74" customFormat="1" x14ac:dyDescent="0.25">
      <c r="C157" s="90"/>
      <c r="D157" s="90"/>
      <c r="E157" s="90"/>
      <c r="F157" s="90"/>
      <c r="G157" s="90"/>
      <c r="N157" s="90"/>
      <c r="O157" s="90"/>
      <c r="P157" s="90"/>
      <c r="Q157" s="90"/>
      <c r="R157" s="200"/>
    </row>
    <row r="158" spans="3:18" s="74" customFormat="1" x14ac:dyDescent="0.25">
      <c r="C158" s="90"/>
      <c r="D158" s="90"/>
      <c r="E158" s="90"/>
      <c r="F158" s="90"/>
      <c r="G158" s="90"/>
      <c r="N158" s="90"/>
      <c r="O158" s="90"/>
      <c r="P158" s="90"/>
      <c r="Q158" s="90"/>
      <c r="R158" s="200"/>
    </row>
    <row r="159" spans="3:18" s="74" customFormat="1" x14ac:dyDescent="0.25">
      <c r="C159" s="90"/>
      <c r="D159" s="90"/>
      <c r="E159" s="90"/>
      <c r="F159" s="90"/>
      <c r="G159" s="90"/>
      <c r="N159" s="90"/>
      <c r="O159" s="90"/>
      <c r="P159" s="90"/>
      <c r="Q159" s="90"/>
      <c r="R159" s="200"/>
    </row>
    <row r="160" spans="3:18" s="74" customFormat="1" x14ac:dyDescent="0.25">
      <c r="C160" s="90"/>
      <c r="D160" s="90"/>
      <c r="E160" s="90"/>
      <c r="F160" s="90"/>
      <c r="G160" s="90"/>
      <c r="N160" s="90"/>
      <c r="O160" s="90"/>
      <c r="P160" s="90"/>
      <c r="Q160" s="90"/>
      <c r="R160" s="200"/>
    </row>
    <row r="161" spans="3:18" s="74" customFormat="1" x14ac:dyDescent="0.25">
      <c r="C161" s="90"/>
      <c r="D161" s="90"/>
      <c r="E161" s="90"/>
      <c r="F161" s="90"/>
      <c r="G161" s="90"/>
      <c r="N161" s="90"/>
      <c r="O161" s="90"/>
      <c r="P161" s="90"/>
      <c r="Q161" s="90"/>
      <c r="R161" s="200"/>
    </row>
    <row r="162" spans="3:18" s="74" customFormat="1" x14ac:dyDescent="0.25">
      <c r="C162" s="90"/>
      <c r="D162" s="90"/>
      <c r="E162" s="90"/>
      <c r="F162" s="90"/>
      <c r="G162" s="90"/>
      <c r="N162" s="90"/>
      <c r="O162" s="90"/>
      <c r="P162" s="90"/>
      <c r="Q162" s="90"/>
      <c r="R162" s="200"/>
    </row>
    <row r="163" spans="3:18" s="74" customFormat="1" x14ac:dyDescent="0.25">
      <c r="C163" s="90"/>
      <c r="D163" s="90"/>
      <c r="E163" s="90"/>
      <c r="F163" s="90"/>
      <c r="G163" s="90"/>
      <c r="N163" s="90"/>
      <c r="O163" s="90"/>
      <c r="P163" s="90"/>
      <c r="Q163" s="90"/>
      <c r="R163" s="200"/>
    </row>
    <row r="164" spans="3:18" s="74" customFormat="1" x14ac:dyDescent="0.25">
      <c r="C164" s="90"/>
      <c r="D164" s="90"/>
      <c r="E164" s="90"/>
      <c r="F164" s="90"/>
      <c r="G164" s="90"/>
      <c r="N164" s="90"/>
      <c r="O164" s="90"/>
      <c r="P164" s="90"/>
      <c r="Q164" s="90"/>
      <c r="R164" s="200"/>
    </row>
    <row r="165" spans="3:18" s="74" customFormat="1" x14ac:dyDescent="0.25">
      <c r="C165" s="90"/>
      <c r="D165" s="90"/>
      <c r="E165" s="90"/>
      <c r="F165" s="90"/>
      <c r="G165" s="90"/>
      <c r="N165" s="90"/>
      <c r="O165" s="90"/>
      <c r="P165" s="90"/>
      <c r="Q165" s="90"/>
      <c r="R165" s="200"/>
    </row>
    <row r="166" spans="3:18" s="74" customFormat="1" x14ac:dyDescent="0.25">
      <c r="C166" s="90"/>
      <c r="D166" s="90"/>
      <c r="E166" s="90"/>
      <c r="F166" s="90"/>
      <c r="G166" s="90"/>
      <c r="N166" s="90"/>
      <c r="O166" s="90"/>
      <c r="P166" s="90"/>
      <c r="Q166" s="90"/>
      <c r="R166" s="200"/>
    </row>
    <row r="167" spans="3:18" s="74" customFormat="1" x14ac:dyDescent="0.25">
      <c r="C167" s="90"/>
      <c r="D167" s="90"/>
      <c r="E167" s="90"/>
      <c r="F167" s="90"/>
      <c r="G167" s="90"/>
      <c r="N167" s="90"/>
      <c r="O167" s="90"/>
      <c r="P167" s="90"/>
      <c r="Q167" s="90"/>
      <c r="R167" s="200"/>
    </row>
    <row r="168" spans="3:18" s="74" customFormat="1" x14ac:dyDescent="0.25">
      <c r="C168" s="90"/>
      <c r="D168" s="90"/>
      <c r="E168" s="90"/>
      <c r="F168" s="90"/>
      <c r="G168" s="90"/>
      <c r="N168" s="90"/>
      <c r="O168" s="90"/>
      <c r="P168" s="90"/>
      <c r="Q168" s="90"/>
      <c r="R168" s="200"/>
    </row>
    <row r="169" spans="3:18" s="74" customFormat="1" x14ac:dyDescent="0.25">
      <c r="C169" s="90"/>
      <c r="D169" s="90"/>
      <c r="E169" s="90"/>
      <c r="F169" s="90"/>
      <c r="G169" s="90"/>
      <c r="N169" s="90"/>
      <c r="O169" s="90"/>
      <c r="P169" s="90"/>
      <c r="Q169" s="90"/>
      <c r="R169" s="200"/>
    </row>
    <row r="170" spans="3:18" s="74" customFormat="1" x14ac:dyDescent="0.25">
      <c r="C170" s="90"/>
      <c r="D170" s="90"/>
      <c r="E170" s="90"/>
      <c r="F170" s="90"/>
      <c r="G170" s="90"/>
      <c r="N170" s="90"/>
      <c r="O170" s="90"/>
      <c r="P170" s="90"/>
      <c r="Q170" s="90"/>
      <c r="R170" s="200"/>
    </row>
    <row r="171" spans="3:18" s="74" customFormat="1" x14ac:dyDescent="0.25">
      <c r="C171" s="90"/>
      <c r="D171" s="90"/>
      <c r="E171" s="90"/>
      <c r="F171" s="90"/>
      <c r="G171" s="90"/>
      <c r="N171" s="90"/>
      <c r="O171" s="90"/>
      <c r="P171" s="90"/>
      <c r="Q171" s="90"/>
      <c r="R171" s="200"/>
    </row>
    <row r="172" spans="3:18" s="74" customFormat="1" x14ac:dyDescent="0.25">
      <c r="C172" s="90"/>
      <c r="D172" s="90"/>
      <c r="E172" s="90"/>
      <c r="F172" s="90"/>
      <c r="G172" s="90"/>
      <c r="N172" s="90"/>
      <c r="O172" s="90"/>
      <c r="P172" s="90"/>
      <c r="Q172" s="90"/>
      <c r="R172" s="200"/>
    </row>
    <row r="173" spans="3:18" s="74" customFormat="1" x14ac:dyDescent="0.25">
      <c r="C173" s="90"/>
      <c r="D173" s="90"/>
      <c r="E173" s="90"/>
      <c r="F173" s="90"/>
      <c r="G173" s="90"/>
      <c r="N173" s="90"/>
      <c r="O173" s="90"/>
      <c r="P173" s="90"/>
      <c r="Q173" s="90"/>
      <c r="R173" s="200"/>
    </row>
    <row r="174" spans="3:18" s="74" customFormat="1" x14ac:dyDescent="0.25">
      <c r="C174" s="90"/>
      <c r="D174" s="90"/>
      <c r="E174" s="90"/>
      <c r="F174" s="90"/>
      <c r="G174" s="90"/>
      <c r="N174" s="90"/>
      <c r="O174" s="90"/>
      <c r="P174" s="90"/>
      <c r="Q174" s="90"/>
      <c r="R174" s="200"/>
    </row>
    <row r="175" spans="3:18" s="74" customFormat="1" x14ac:dyDescent="0.25">
      <c r="C175" s="90"/>
      <c r="D175" s="90"/>
      <c r="E175" s="90"/>
      <c r="F175" s="90"/>
      <c r="G175" s="90"/>
      <c r="N175" s="90"/>
      <c r="O175" s="90"/>
      <c r="P175" s="90"/>
      <c r="Q175" s="90"/>
      <c r="R175" s="200"/>
    </row>
    <row r="176" spans="3:18" s="74" customFormat="1" x14ac:dyDescent="0.25">
      <c r="C176" s="90"/>
      <c r="D176" s="90"/>
      <c r="E176" s="90"/>
      <c r="F176" s="90"/>
      <c r="G176" s="90"/>
      <c r="N176" s="90"/>
      <c r="O176" s="90"/>
      <c r="P176" s="90"/>
      <c r="Q176" s="90"/>
      <c r="R176" s="200"/>
    </row>
    <row r="177" spans="3:18" s="74" customFormat="1" x14ac:dyDescent="0.25">
      <c r="C177" s="90"/>
      <c r="D177" s="90"/>
      <c r="E177" s="90"/>
      <c r="F177" s="90"/>
      <c r="G177" s="90"/>
      <c r="N177" s="90"/>
      <c r="O177" s="90"/>
      <c r="P177" s="90"/>
      <c r="Q177" s="90"/>
      <c r="R177" s="200"/>
    </row>
    <row r="178" spans="3:18" s="74" customFormat="1" x14ac:dyDescent="0.25">
      <c r="C178" s="90"/>
      <c r="D178" s="90"/>
      <c r="E178" s="90"/>
      <c r="F178" s="90"/>
      <c r="G178" s="90"/>
      <c r="N178" s="90"/>
      <c r="O178" s="90"/>
      <c r="P178" s="90"/>
      <c r="Q178" s="90"/>
      <c r="R178" s="200"/>
    </row>
    <row r="179" spans="3:18" s="74" customFormat="1" x14ac:dyDescent="0.25">
      <c r="C179" s="90"/>
      <c r="D179" s="90"/>
      <c r="E179" s="90"/>
      <c r="F179" s="90"/>
      <c r="G179" s="90"/>
      <c r="N179" s="90"/>
      <c r="O179" s="90"/>
      <c r="P179" s="90"/>
      <c r="Q179" s="90"/>
      <c r="R179" s="200"/>
    </row>
    <row r="180" spans="3:18" s="74" customFormat="1" x14ac:dyDescent="0.25">
      <c r="C180" s="90"/>
      <c r="D180" s="90"/>
      <c r="E180" s="90"/>
      <c r="F180" s="90"/>
      <c r="G180" s="90"/>
      <c r="N180" s="90"/>
      <c r="O180" s="90"/>
      <c r="P180" s="90"/>
      <c r="Q180" s="90"/>
      <c r="R180" s="200"/>
    </row>
    <row r="181" spans="3:18" s="74" customFormat="1" x14ac:dyDescent="0.25">
      <c r="C181" s="90"/>
      <c r="D181" s="90"/>
      <c r="E181" s="90"/>
      <c r="F181" s="90"/>
      <c r="G181" s="90"/>
      <c r="N181" s="90"/>
      <c r="O181" s="90"/>
      <c r="P181" s="90"/>
      <c r="Q181" s="90"/>
      <c r="R181" s="200"/>
    </row>
    <row r="182" spans="3:18" s="74" customFormat="1" x14ac:dyDescent="0.25">
      <c r="C182" s="90"/>
      <c r="D182" s="90"/>
      <c r="E182" s="90"/>
      <c r="F182" s="90"/>
      <c r="G182" s="90"/>
      <c r="N182" s="90"/>
      <c r="O182" s="90"/>
      <c r="P182" s="90"/>
      <c r="Q182" s="90"/>
      <c r="R182" s="200"/>
    </row>
    <row r="183" spans="3:18" s="74" customFormat="1" x14ac:dyDescent="0.25">
      <c r="C183" s="90"/>
      <c r="D183" s="90"/>
      <c r="E183" s="90"/>
      <c r="F183" s="90"/>
      <c r="G183" s="90"/>
      <c r="N183" s="90"/>
      <c r="O183" s="90"/>
      <c r="P183" s="90"/>
      <c r="Q183" s="90"/>
      <c r="R183" s="200"/>
    </row>
    <row r="184" spans="3:18" s="74" customFormat="1" x14ac:dyDescent="0.25">
      <c r="C184" s="90"/>
      <c r="D184" s="90"/>
      <c r="E184" s="90"/>
      <c r="F184" s="90"/>
      <c r="G184" s="90"/>
      <c r="N184" s="90"/>
      <c r="O184" s="90"/>
      <c r="P184" s="90"/>
      <c r="Q184" s="90"/>
      <c r="R184" s="200"/>
    </row>
    <row r="185" spans="3:18" s="74" customFormat="1" x14ac:dyDescent="0.25">
      <c r="C185" s="90"/>
      <c r="D185" s="90"/>
      <c r="E185" s="90"/>
      <c r="F185" s="90"/>
      <c r="G185" s="90"/>
      <c r="N185" s="90"/>
      <c r="O185" s="90"/>
      <c r="P185" s="90"/>
      <c r="Q185" s="90"/>
      <c r="R185" s="200"/>
    </row>
    <row r="186" spans="3:18" s="74" customFormat="1" x14ac:dyDescent="0.25">
      <c r="C186" s="90"/>
      <c r="D186" s="90"/>
      <c r="E186" s="90"/>
      <c r="F186" s="90"/>
      <c r="G186" s="90"/>
      <c r="N186" s="90"/>
      <c r="O186" s="90"/>
      <c r="P186" s="90"/>
      <c r="Q186" s="90"/>
      <c r="R186" s="200"/>
    </row>
    <row r="187" spans="3:18" s="74" customFormat="1" x14ac:dyDescent="0.25">
      <c r="C187" s="90"/>
      <c r="D187" s="90"/>
      <c r="E187" s="90"/>
      <c r="F187" s="90"/>
      <c r="G187" s="90"/>
      <c r="N187" s="90"/>
      <c r="O187" s="90"/>
      <c r="P187" s="90"/>
      <c r="Q187" s="90"/>
      <c r="R187" s="200"/>
    </row>
    <row r="188" spans="3:18" s="74" customFormat="1" x14ac:dyDescent="0.25">
      <c r="C188" s="90"/>
      <c r="D188" s="90"/>
      <c r="E188" s="90"/>
      <c r="F188" s="90"/>
      <c r="G188" s="90"/>
      <c r="N188" s="90"/>
      <c r="O188" s="90"/>
      <c r="P188" s="90"/>
      <c r="Q188" s="90"/>
      <c r="R188" s="200"/>
    </row>
    <row r="189" spans="3:18" s="74" customFormat="1" x14ac:dyDescent="0.25">
      <c r="C189" s="90"/>
      <c r="D189" s="90"/>
      <c r="E189" s="90"/>
      <c r="F189" s="90"/>
      <c r="G189" s="90"/>
      <c r="N189" s="90"/>
      <c r="O189" s="90"/>
      <c r="P189" s="90"/>
      <c r="Q189" s="90"/>
      <c r="R189" s="200"/>
    </row>
    <row r="190" spans="3:18" s="74" customFormat="1" x14ac:dyDescent="0.25">
      <c r="C190" s="90"/>
      <c r="D190" s="90"/>
      <c r="E190" s="90"/>
      <c r="F190" s="90"/>
      <c r="G190" s="90"/>
      <c r="N190" s="90"/>
      <c r="O190" s="90"/>
      <c r="P190" s="90"/>
      <c r="Q190" s="90"/>
      <c r="R190" s="200"/>
    </row>
    <row r="191" spans="3:18" s="74" customFormat="1" x14ac:dyDescent="0.25">
      <c r="C191" s="90"/>
      <c r="D191" s="90"/>
      <c r="E191" s="90"/>
      <c r="F191" s="90"/>
      <c r="G191" s="90"/>
      <c r="N191" s="90"/>
      <c r="O191" s="90"/>
      <c r="P191" s="90"/>
      <c r="Q191" s="90"/>
      <c r="R191" s="200"/>
    </row>
    <row r="192" spans="3:18" s="74" customFormat="1" x14ac:dyDescent="0.25">
      <c r="C192" s="90"/>
      <c r="D192" s="90"/>
      <c r="E192" s="90"/>
      <c r="F192" s="90"/>
      <c r="G192" s="90"/>
      <c r="N192" s="90"/>
      <c r="O192" s="90"/>
      <c r="P192" s="90"/>
      <c r="Q192" s="90"/>
      <c r="R192" s="200"/>
    </row>
    <row r="193" spans="3:18" s="74" customFormat="1" x14ac:dyDescent="0.25">
      <c r="C193" s="90"/>
      <c r="D193" s="90"/>
      <c r="E193" s="90"/>
      <c r="F193" s="90"/>
      <c r="G193" s="90"/>
      <c r="N193" s="90"/>
      <c r="O193" s="90"/>
      <c r="P193" s="90"/>
      <c r="Q193" s="90"/>
      <c r="R193" s="200"/>
    </row>
    <row r="194" spans="3:18" s="74" customFormat="1" x14ac:dyDescent="0.25">
      <c r="C194" s="90"/>
      <c r="D194" s="90"/>
      <c r="E194" s="90"/>
      <c r="F194" s="90"/>
      <c r="G194" s="90"/>
      <c r="N194" s="90"/>
      <c r="O194" s="90"/>
      <c r="P194" s="90"/>
      <c r="Q194" s="90"/>
      <c r="R194" s="200"/>
    </row>
    <row r="195" spans="3:18" s="74" customFormat="1" x14ac:dyDescent="0.25">
      <c r="C195" s="90"/>
      <c r="D195" s="90"/>
      <c r="E195" s="90"/>
      <c r="F195" s="90"/>
      <c r="G195" s="90"/>
      <c r="N195" s="90"/>
      <c r="O195" s="90"/>
      <c r="P195" s="90"/>
      <c r="Q195" s="90"/>
      <c r="R195" s="200"/>
    </row>
    <row r="196" spans="3:18" s="74" customFormat="1" x14ac:dyDescent="0.25">
      <c r="C196" s="90"/>
      <c r="D196" s="90"/>
      <c r="E196" s="90"/>
      <c r="F196" s="90"/>
      <c r="G196" s="90"/>
      <c r="N196" s="90"/>
      <c r="O196" s="90"/>
      <c r="P196" s="90"/>
      <c r="Q196" s="90"/>
      <c r="R196" s="200"/>
    </row>
    <row r="197" spans="3:18" s="74" customFormat="1" x14ac:dyDescent="0.25">
      <c r="C197" s="90"/>
      <c r="D197" s="90"/>
      <c r="E197" s="90"/>
      <c r="F197" s="90"/>
      <c r="G197" s="90"/>
      <c r="N197" s="90"/>
      <c r="O197" s="90"/>
      <c r="P197" s="90"/>
      <c r="Q197" s="90"/>
      <c r="R197" s="200"/>
    </row>
    <row r="198" spans="3:18" s="74" customFormat="1" x14ac:dyDescent="0.25">
      <c r="C198" s="90"/>
      <c r="D198" s="90"/>
      <c r="E198" s="90"/>
      <c r="F198" s="90"/>
      <c r="G198" s="90"/>
      <c r="N198" s="90"/>
      <c r="O198" s="90"/>
      <c r="P198" s="90"/>
      <c r="Q198" s="90"/>
      <c r="R198" s="200"/>
    </row>
    <row r="199" spans="3:18" s="74" customFormat="1" x14ac:dyDescent="0.25">
      <c r="C199" s="90"/>
      <c r="D199" s="90"/>
      <c r="E199" s="90"/>
      <c r="F199" s="90"/>
      <c r="G199" s="90"/>
      <c r="N199" s="90"/>
      <c r="O199" s="90"/>
      <c r="P199" s="90"/>
      <c r="Q199" s="90"/>
      <c r="R199" s="200"/>
    </row>
    <row r="200" spans="3:18" s="74" customFormat="1" x14ac:dyDescent="0.25">
      <c r="C200" s="90"/>
      <c r="D200" s="90"/>
      <c r="E200" s="90"/>
      <c r="F200" s="90"/>
      <c r="G200" s="90"/>
      <c r="N200" s="90"/>
      <c r="O200" s="90"/>
      <c r="P200" s="90"/>
      <c r="Q200" s="90"/>
      <c r="R200" s="200"/>
    </row>
    <row r="201" spans="3:18" s="74" customFormat="1" x14ac:dyDescent="0.25">
      <c r="C201" s="90"/>
      <c r="D201" s="90"/>
      <c r="E201" s="90"/>
      <c r="F201" s="90"/>
      <c r="G201" s="90"/>
      <c r="N201" s="90"/>
      <c r="O201" s="90"/>
      <c r="P201" s="90"/>
      <c r="Q201" s="90"/>
      <c r="R201" s="200"/>
    </row>
    <row r="202" spans="3:18" s="74" customFormat="1" x14ac:dyDescent="0.25">
      <c r="C202" s="90"/>
      <c r="D202" s="90"/>
      <c r="E202" s="90"/>
      <c r="F202" s="90"/>
      <c r="G202" s="90"/>
      <c r="N202" s="90"/>
      <c r="O202" s="90"/>
      <c r="P202" s="90"/>
      <c r="Q202" s="90"/>
      <c r="R202" s="200"/>
    </row>
    <row r="203" spans="3:18" s="74" customFormat="1" x14ac:dyDescent="0.25">
      <c r="C203" s="90"/>
      <c r="D203" s="90"/>
      <c r="E203" s="90"/>
      <c r="F203" s="90"/>
      <c r="G203" s="90"/>
      <c r="N203" s="90"/>
      <c r="O203" s="90"/>
      <c r="P203" s="90"/>
      <c r="Q203" s="90"/>
      <c r="R203" s="200"/>
    </row>
    <row r="204" spans="3:18" s="74" customFormat="1" x14ac:dyDescent="0.25">
      <c r="C204" s="90"/>
      <c r="D204" s="90"/>
      <c r="E204" s="90"/>
      <c r="F204" s="90"/>
      <c r="G204" s="90"/>
      <c r="N204" s="90"/>
      <c r="O204" s="90"/>
      <c r="P204" s="90"/>
      <c r="Q204" s="90"/>
      <c r="R204" s="200"/>
    </row>
    <row r="205" spans="3:18" s="74" customFormat="1" x14ac:dyDescent="0.25">
      <c r="C205" s="90"/>
      <c r="D205" s="90"/>
      <c r="E205" s="90"/>
      <c r="F205" s="90"/>
      <c r="G205" s="90"/>
      <c r="N205" s="90"/>
      <c r="O205" s="90"/>
      <c r="P205" s="90"/>
      <c r="Q205" s="90"/>
      <c r="R205" s="200"/>
    </row>
    <row r="206" spans="3:18" s="74" customFormat="1" x14ac:dyDescent="0.25">
      <c r="C206" s="90"/>
      <c r="D206" s="90"/>
      <c r="E206" s="90"/>
      <c r="F206" s="90"/>
      <c r="G206" s="90"/>
      <c r="N206" s="90"/>
      <c r="O206" s="90"/>
      <c r="P206" s="90"/>
      <c r="Q206" s="90"/>
      <c r="R206" s="200"/>
    </row>
    <row r="207" spans="3:18" s="74" customFormat="1" x14ac:dyDescent="0.25">
      <c r="C207" s="90"/>
      <c r="D207" s="90"/>
      <c r="E207" s="90"/>
      <c r="F207" s="90"/>
      <c r="G207" s="90"/>
      <c r="N207" s="90"/>
      <c r="O207" s="90"/>
      <c r="P207" s="90"/>
      <c r="Q207" s="90"/>
      <c r="R207" s="200"/>
    </row>
    <row r="208" spans="3:18" s="74" customFormat="1" x14ac:dyDescent="0.25">
      <c r="C208" s="90"/>
      <c r="D208" s="90"/>
      <c r="E208" s="90"/>
      <c r="F208" s="90"/>
      <c r="G208" s="90"/>
      <c r="N208" s="90"/>
      <c r="O208" s="90"/>
      <c r="P208" s="90"/>
      <c r="Q208" s="90"/>
      <c r="R208" s="200"/>
    </row>
    <row r="209" spans="3:18" s="74" customFormat="1" x14ac:dyDescent="0.25">
      <c r="C209" s="90"/>
      <c r="D209" s="90"/>
      <c r="E209" s="90"/>
      <c r="F209" s="90"/>
      <c r="G209" s="90"/>
      <c r="N209" s="90"/>
      <c r="O209" s="90"/>
      <c r="P209" s="90"/>
      <c r="Q209" s="90"/>
      <c r="R209" s="200"/>
    </row>
    <row r="210" spans="3:18" s="74" customFormat="1" x14ac:dyDescent="0.25">
      <c r="C210" s="90"/>
      <c r="D210" s="90"/>
      <c r="E210" s="90"/>
      <c r="F210" s="90"/>
      <c r="G210" s="90"/>
      <c r="N210" s="90"/>
      <c r="O210" s="90"/>
      <c r="P210" s="90"/>
      <c r="Q210" s="90"/>
      <c r="R210" s="200"/>
    </row>
    <row r="211" spans="3:18" s="74" customFormat="1" x14ac:dyDescent="0.25">
      <c r="C211" s="90"/>
      <c r="D211" s="90"/>
      <c r="E211" s="90"/>
      <c r="F211" s="90"/>
      <c r="G211" s="90"/>
      <c r="N211" s="90"/>
      <c r="O211" s="90"/>
      <c r="P211" s="90"/>
      <c r="Q211" s="90"/>
      <c r="R211" s="200"/>
    </row>
    <row r="212" spans="3:18" s="74" customFormat="1" x14ac:dyDescent="0.25">
      <c r="C212" s="90"/>
      <c r="D212" s="90"/>
      <c r="E212" s="90"/>
      <c r="F212" s="90"/>
      <c r="G212" s="90"/>
      <c r="N212" s="90"/>
      <c r="O212" s="90"/>
      <c r="P212" s="90"/>
      <c r="Q212" s="90"/>
      <c r="R212" s="200"/>
    </row>
    <row r="213" spans="3:18" s="74" customFormat="1" x14ac:dyDescent="0.25">
      <c r="C213" s="90"/>
      <c r="D213" s="90"/>
      <c r="E213" s="90"/>
      <c r="F213" s="90"/>
      <c r="G213" s="90"/>
      <c r="N213" s="90"/>
      <c r="O213" s="90"/>
      <c r="P213" s="90"/>
      <c r="Q213" s="90"/>
      <c r="R213" s="200"/>
    </row>
    <row r="214" spans="3:18" s="74" customFormat="1" x14ac:dyDescent="0.25">
      <c r="C214" s="90"/>
      <c r="D214" s="90"/>
      <c r="E214" s="90"/>
      <c r="F214" s="90"/>
      <c r="G214" s="90"/>
      <c r="N214" s="90"/>
      <c r="O214" s="90"/>
      <c r="P214" s="90"/>
      <c r="Q214" s="90"/>
      <c r="R214" s="200"/>
    </row>
    <row r="215" spans="3:18" s="74" customFormat="1" x14ac:dyDescent="0.25">
      <c r="C215" s="90"/>
      <c r="D215" s="90"/>
      <c r="E215" s="90"/>
      <c r="F215" s="90"/>
      <c r="G215" s="90"/>
      <c r="N215" s="90"/>
      <c r="O215" s="90"/>
      <c r="P215" s="90"/>
      <c r="Q215" s="90"/>
      <c r="R215" s="200"/>
    </row>
    <row r="216" spans="3:18" s="74" customFormat="1" x14ac:dyDescent="0.25">
      <c r="C216" s="90"/>
      <c r="D216" s="90"/>
      <c r="E216" s="90"/>
      <c r="F216" s="90"/>
      <c r="G216" s="90"/>
      <c r="N216" s="90"/>
      <c r="O216" s="90"/>
      <c r="P216" s="90"/>
      <c r="Q216" s="90"/>
      <c r="R216" s="200"/>
    </row>
    <row r="217" spans="3:18" s="74" customFormat="1" x14ac:dyDescent="0.25">
      <c r="C217" s="90"/>
      <c r="D217" s="90"/>
      <c r="E217" s="90"/>
      <c r="F217" s="90"/>
      <c r="G217" s="90"/>
      <c r="N217" s="90"/>
      <c r="O217" s="90"/>
      <c r="P217" s="90"/>
      <c r="Q217" s="90"/>
      <c r="R217" s="200"/>
    </row>
    <row r="218" spans="3:18" s="74" customFormat="1" x14ac:dyDescent="0.25">
      <c r="C218" s="90"/>
      <c r="D218" s="90"/>
      <c r="E218" s="90"/>
      <c r="F218" s="90"/>
      <c r="G218" s="90"/>
      <c r="N218" s="90"/>
      <c r="O218" s="90"/>
      <c r="P218" s="90"/>
      <c r="Q218" s="90"/>
      <c r="R218" s="200"/>
    </row>
    <row r="219" spans="3:18" s="74" customFormat="1" x14ac:dyDescent="0.25">
      <c r="C219" s="90"/>
      <c r="D219" s="90"/>
      <c r="E219" s="90"/>
      <c r="F219" s="90"/>
      <c r="G219" s="90"/>
      <c r="N219" s="90"/>
      <c r="O219" s="90"/>
      <c r="P219" s="90"/>
      <c r="Q219" s="90"/>
      <c r="R219" s="200"/>
    </row>
    <row r="220" spans="3:18" s="74" customFormat="1" x14ac:dyDescent="0.25">
      <c r="C220" s="90"/>
      <c r="D220" s="90"/>
      <c r="E220" s="90"/>
      <c r="F220" s="90"/>
      <c r="G220" s="90"/>
      <c r="N220" s="90"/>
      <c r="O220" s="90"/>
      <c r="P220" s="90"/>
      <c r="Q220" s="90"/>
      <c r="R220" s="200"/>
    </row>
    <row r="221" spans="3:18" s="74" customFormat="1" x14ac:dyDescent="0.25">
      <c r="C221" s="90"/>
      <c r="D221" s="90"/>
      <c r="E221" s="90"/>
      <c r="F221" s="90"/>
      <c r="G221" s="90"/>
      <c r="N221" s="90"/>
      <c r="O221" s="90"/>
      <c r="P221" s="90"/>
      <c r="Q221" s="90"/>
      <c r="R221" s="200"/>
    </row>
    <row r="222" spans="3:18" s="74" customFormat="1" x14ac:dyDescent="0.25">
      <c r="C222" s="90"/>
      <c r="D222" s="90"/>
      <c r="E222" s="90"/>
      <c r="F222" s="90"/>
      <c r="G222" s="90"/>
      <c r="N222" s="90"/>
      <c r="O222" s="90"/>
      <c r="P222" s="90"/>
      <c r="Q222" s="90"/>
      <c r="R222" s="200"/>
    </row>
    <row r="223" spans="3:18" s="74" customFormat="1" x14ac:dyDescent="0.25">
      <c r="C223" s="90"/>
      <c r="D223" s="90"/>
      <c r="E223" s="90"/>
      <c r="F223" s="90"/>
      <c r="G223" s="90"/>
      <c r="N223" s="90"/>
      <c r="O223" s="90"/>
      <c r="P223" s="90"/>
      <c r="Q223" s="90"/>
      <c r="R223" s="200"/>
    </row>
    <row r="224" spans="3:18" s="74" customFormat="1" x14ac:dyDescent="0.25">
      <c r="C224" s="90"/>
      <c r="D224" s="90"/>
      <c r="E224" s="90"/>
      <c r="F224" s="90"/>
      <c r="G224" s="90"/>
      <c r="N224" s="90"/>
      <c r="O224" s="90"/>
      <c r="P224" s="90"/>
      <c r="Q224" s="90"/>
      <c r="R224" s="200"/>
    </row>
    <row r="225" spans="3:18" s="74" customFormat="1" x14ac:dyDescent="0.25">
      <c r="C225" s="90"/>
      <c r="D225" s="90"/>
      <c r="E225" s="90"/>
      <c r="F225" s="90"/>
      <c r="G225" s="90"/>
      <c r="N225" s="90"/>
      <c r="O225" s="90"/>
      <c r="P225" s="90"/>
      <c r="Q225" s="90"/>
      <c r="R225" s="200"/>
    </row>
    <row r="226" spans="3:18" s="74" customFormat="1" x14ac:dyDescent="0.25">
      <c r="C226" s="90"/>
      <c r="D226" s="90"/>
      <c r="E226" s="90"/>
      <c r="F226" s="90"/>
      <c r="G226" s="90"/>
      <c r="N226" s="90"/>
      <c r="O226" s="90"/>
      <c r="P226" s="90"/>
      <c r="Q226" s="90"/>
      <c r="R226" s="200"/>
    </row>
    <row r="227" spans="3:18" s="74" customFormat="1" x14ac:dyDescent="0.25">
      <c r="C227" s="90"/>
      <c r="D227" s="90"/>
      <c r="E227" s="90"/>
      <c r="F227" s="90"/>
      <c r="G227" s="90"/>
      <c r="N227" s="90"/>
      <c r="O227" s="90"/>
      <c r="P227" s="90"/>
      <c r="Q227" s="90"/>
      <c r="R227" s="200"/>
    </row>
    <row r="228" spans="3:18" s="74" customFormat="1" x14ac:dyDescent="0.25">
      <c r="C228" s="90"/>
      <c r="D228" s="90"/>
      <c r="E228" s="90"/>
      <c r="F228" s="90"/>
      <c r="G228" s="90"/>
      <c r="N228" s="90"/>
      <c r="O228" s="90"/>
      <c r="P228" s="90"/>
      <c r="Q228" s="90"/>
      <c r="R228" s="200"/>
    </row>
    <row r="229" spans="3:18" s="74" customFormat="1" x14ac:dyDescent="0.25">
      <c r="C229" s="90"/>
      <c r="D229" s="90"/>
      <c r="E229" s="90"/>
      <c r="F229" s="90"/>
      <c r="G229" s="90"/>
      <c r="N229" s="90"/>
      <c r="O229" s="90"/>
      <c r="P229" s="90"/>
      <c r="Q229" s="90"/>
      <c r="R229" s="200"/>
    </row>
    <row r="230" spans="3:18" s="74" customFormat="1" x14ac:dyDescent="0.25">
      <c r="C230" s="90"/>
      <c r="D230" s="90"/>
      <c r="E230" s="90"/>
      <c r="F230" s="90"/>
      <c r="G230" s="90"/>
      <c r="N230" s="90"/>
      <c r="O230" s="90"/>
      <c r="P230" s="90"/>
      <c r="Q230" s="90"/>
      <c r="R230" s="200"/>
    </row>
    <row r="231" spans="3:18" s="74" customFormat="1" x14ac:dyDescent="0.25">
      <c r="C231" s="90"/>
      <c r="D231" s="90"/>
      <c r="E231" s="90"/>
      <c r="F231" s="90"/>
      <c r="G231" s="90"/>
      <c r="N231" s="90"/>
      <c r="O231" s="90"/>
      <c r="P231" s="90"/>
      <c r="Q231" s="90"/>
      <c r="R231" s="200"/>
    </row>
    <row r="232" spans="3:18" s="74" customFormat="1" x14ac:dyDescent="0.25">
      <c r="C232" s="90"/>
      <c r="D232" s="90"/>
      <c r="E232" s="90"/>
      <c r="F232" s="90"/>
      <c r="G232" s="90"/>
      <c r="N232" s="90"/>
      <c r="O232" s="90"/>
      <c r="P232" s="90"/>
      <c r="Q232" s="90"/>
      <c r="R232" s="200"/>
    </row>
    <row r="233" spans="3:18" s="74" customFormat="1" x14ac:dyDescent="0.25">
      <c r="C233" s="90"/>
      <c r="D233" s="90"/>
      <c r="E233" s="90"/>
      <c r="F233" s="90"/>
      <c r="G233" s="90"/>
      <c r="N233" s="90"/>
      <c r="O233" s="90"/>
      <c r="P233" s="90"/>
      <c r="Q233" s="90"/>
      <c r="R233" s="200"/>
    </row>
    <row r="234" spans="3:18" s="74" customFormat="1" x14ac:dyDescent="0.25">
      <c r="C234" s="90"/>
      <c r="D234" s="90"/>
      <c r="E234" s="90"/>
      <c r="F234" s="90"/>
      <c r="G234" s="90"/>
      <c r="N234" s="90"/>
      <c r="O234" s="90"/>
      <c r="P234" s="90"/>
      <c r="Q234" s="90"/>
      <c r="R234" s="200"/>
    </row>
    <row r="235" spans="3:18" s="74" customFormat="1" x14ac:dyDescent="0.25">
      <c r="C235" s="90"/>
      <c r="D235" s="90"/>
      <c r="E235" s="90"/>
      <c r="F235" s="90"/>
      <c r="G235" s="90"/>
      <c r="N235" s="90"/>
      <c r="O235" s="90"/>
      <c r="P235" s="90"/>
      <c r="Q235" s="90"/>
      <c r="R235" s="200"/>
    </row>
    <row r="236" spans="3:18" s="74" customFormat="1" x14ac:dyDescent="0.25">
      <c r="C236" s="90"/>
      <c r="D236" s="90"/>
      <c r="E236" s="90"/>
      <c r="F236" s="90"/>
      <c r="G236" s="90"/>
      <c r="N236" s="90"/>
      <c r="O236" s="90"/>
      <c r="P236" s="90"/>
      <c r="Q236" s="90"/>
      <c r="R236" s="200"/>
    </row>
    <row r="237" spans="3:18" s="74" customFormat="1" x14ac:dyDescent="0.25">
      <c r="C237" s="90"/>
      <c r="D237" s="90"/>
      <c r="E237" s="90"/>
      <c r="F237" s="90"/>
      <c r="G237" s="90"/>
      <c r="N237" s="90"/>
      <c r="O237" s="90"/>
      <c r="P237" s="90"/>
      <c r="Q237" s="90"/>
      <c r="R237" s="200"/>
    </row>
    <row r="238" spans="3:18" s="74" customFormat="1" x14ac:dyDescent="0.25">
      <c r="C238" s="90"/>
      <c r="D238" s="90"/>
      <c r="E238" s="90"/>
      <c r="F238" s="90"/>
      <c r="G238" s="90"/>
      <c r="N238" s="90"/>
      <c r="O238" s="90"/>
      <c r="P238" s="90"/>
      <c r="Q238" s="90"/>
      <c r="R238" s="200"/>
    </row>
    <row r="239" spans="3:18" s="74" customFormat="1" x14ac:dyDescent="0.25">
      <c r="C239" s="90"/>
      <c r="D239" s="90"/>
      <c r="E239" s="90"/>
      <c r="F239" s="90"/>
      <c r="G239" s="90"/>
      <c r="N239" s="90"/>
      <c r="O239" s="90"/>
      <c r="P239" s="90"/>
      <c r="Q239" s="90"/>
      <c r="R239" s="200"/>
    </row>
    <row r="240" spans="3:18" s="74" customFormat="1" x14ac:dyDescent="0.25">
      <c r="C240" s="90"/>
      <c r="D240" s="90"/>
      <c r="E240" s="90"/>
      <c r="F240" s="90"/>
      <c r="G240" s="90"/>
      <c r="N240" s="90"/>
      <c r="O240" s="90"/>
      <c r="P240" s="90"/>
      <c r="Q240" s="90"/>
      <c r="R240" s="200"/>
    </row>
    <row r="241" spans="3:18" s="74" customFormat="1" x14ac:dyDescent="0.25">
      <c r="C241" s="90"/>
      <c r="D241" s="90"/>
      <c r="E241" s="90"/>
      <c r="F241" s="90"/>
      <c r="G241" s="90"/>
      <c r="N241" s="90"/>
      <c r="O241" s="90"/>
      <c r="P241" s="90"/>
      <c r="Q241" s="90"/>
      <c r="R241" s="200"/>
    </row>
    <row r="242" spans="3:18" s="74" customFormat="1" x14ac:dyDescent="0.25">
      <c r="C242" s="90"/>
      <c r="D242" s="90"/>
      <c r="E242" s="90"/>
      <c r="F242" s="90"/>
      <c r="G242" s="90"/>
      <c r="N242" s="90"/>
      <c r="O242" s="90"/>
      <c r="P242" s="90"/>
      <c r="Q242" s="90"/>
      <c r="R242" s="200"/>
    </row>
    <row r="243" spans="3:18" s="74" customFormat="1" x14ac:dyDescent="0.25">
      <c r="C243" s="90"/>
      <c r="D243" s="90"/>
      <c r="E243" s="90"/>
      <c r="F243" s="90"/>
      <c r="G243" s="90"/>
      <c r="N243" s="90"/>
      <c r="O243" s="90"/>
      <c r="P243" s="90"/>
      <c r="Q243" s="90"/>
      <c r="R243" s="200"/>
    </row>
    <row r="244" spans="3:18" s="74" customFormat="1" x14ac:dyDescent="0.25">
      <c r="C244" s="90"/>
      <c r="D244" s="90"/>
      <c r="E244" s="90"/>
      <c r="F244" s="90"/>
      <c r="G244" s="90"/>
      <c r="N244" s="90"/>
      <c r="O244" s="90"/>
      <c r="P244" s="90"/>
      <c r="Q244" s="90"/>
      <c r="R244" s="200"/>
    </row>
    <row r="245" spans="3:18" s="74" customFormat="1" x14ac:dyDescent="0.25">
      <c r="C245" s="90"/>
      <c r="D245" s="90"/>
      <c r="E245" s="90"/>
      <c r="F245" s="90"/>
      <c r="G245" s="90"/>
      <c r="N245" s="90"/>
      <c r="O245" s="90"/>
      <c r="P245" s="90"/>
      <c r="Q245" s="90"/>
      <c r="R245" s="200"/>
    </row>
    <row r="246" spans="3:18" s="74" customFormat="1" x14ac:dyDescent="0.25">
      <c r="C246" s="90"/>
      <c r="D246" s="90"/>
      <c r="E246" s="90"/>
      <c r="F246" s="90"/>
      <c r="G246" s="90"/>
      <c r="N246" s="90"/>
      <c r="O246" s="90"/>
      <c r="P246" s="90"/>
      <c r="Q246" s="90"/>
      <c r="R246" s="200"/>
    </row>
    <row r="247" spans="3:18" s="74" customFormat="1" x14ac:dyDescent="0.25">
      <c r="C247" s="90"/>
      <c r="D247" s="90"/>
      <c r="E247" s="90"/>
      <c r="F247" s="90"/>
      <c r="G247" s="90"/>
      <c r="N247" s="90"/>
      <c r="O247" s="90"/>
      <c r="P247" s="90"/>
      <c r="Q247" s="90"/>
      <c r="R247" s="200"/>
    </row>
    <row r="248" spans="3:18" s="74" customFormat="1" x14ac:dyDescent="0.25">
      <c r="C248" s="90"/>
      <c r="D248" s="90"/>
      <c r="E248" s="90"/>
      <c r="F248" s="90"/>
      <c r="G248" s="90"/>
      <c r="N248" s="90"/>
      <c r="O248" s="90"/>
      <c r="P248" s="90"/>
      <c r="Q248" s="90"/>
      <c r="R248" s="200"/>
    </row>
    <row r="249" spans="3:18" s="74" customFormat="1" x14ac:dyDescent="0.25">
      <c r="C249" s="90"/>
      <c r="D249" s="90"/>
      <c r="E249" s="90"/>
      <c r="F249" s="90"/>
      <c r="G249" s="90"/>
      <c r="N249" s="90"/>
      <c r="O249" s="90"/>
      <c r="P249" s="90"/>
      <c r="Q249" s="90"/>
      <c r="R249" s="200"/>
    </row>
    <row r="250" spans="3:18" s="74" customFormat="1" x14ac:dyDescent="0.25">
      <c r="C250" s="90"/>
      <c r="D250" s="90"/>
      <c r="E250" s="90"/>
      <c r="F250" s="90"/>
      <c r="G250" s="90"/>
      <c r="N250" s="90"/>
      <c r="O250" s="90"/>
      <c r="P250" s="90"/>
      <c r="Q250" s="90"/>
      <c r="R250" s="200"/>
    </row>
    <row r="251" spans="3:18" s="74" customFormat="1" x14ac:dyDescent="0.25">
      <c r="C251" s="90"/>
      <c r="D251" s="90"/>
      <c r="E251" s="90"/>
      <c r="F251" s="90"/>
      <c r="G251" s="90"/>
      <c r="N251" s="90"/>
      <c r="O251" s="90"/>
      <c r="P251" s="90"/>
      <c r="Q251" s="90"/>
      <c r="R251" s="200"/>
    </row>
    <row r="252" spans="3:18" s="74" customFormat="1" x14ac:dyDescent="0.25">
      <c r="C252" s="90"/>
      <c r="D252" s="90"/>
      <c r="E252" s="90"/>
      <c r="F252" s="90"/>
      <c r="G252" s="90"/>
      <c r="N252" s="90"/>
      <c r="O252" s="90"/>
      <c r="P252" s="90"/>
      <c r="Q252" s="90"/>
      <c r="R252" s="200"/>
    </row>
    <row r="253" spans="3:18" s="74" customFormat="1" x14ac:dyDescent="0.25">
      <c r="C253" s="90"/>
      <c r="D253" s="90"/>
      <c r="E253" s="90"/>
      <c r="F253" s="90"/>
      <c r="G253" s="90"/>
      <c r="N253" s="90"/>
      <c r="O253" s="90"/>
      <c r="P253" s="90"/>
      <c r="Q253" s="90"/>
      <c r="R253" s="200"/>
    </row>
    <row r="254" spans="3:18" s="74" customFormat="1" x14ac:dyDescent="0.25">
      <c r="C254" s="90"/>
      <c r="D254" s="90"/>
      <c r="E254" s="90"/>
      <c r="F254" s="90"/>
      <c r="G254" s="90"/>
      <c r="N254" s="90"/>
      <c r="O254" s="90"/>
      <c r="P254" s="90"/>
      <c r="Q254" s="90"/>
      <c r="R254" s="200"/>
    </row>
    <row r="255" spans="3:18" s="74" customFormat="1" x14ac:dyDescent="0.25">
      <c r="C255" s="90"/>
      <c r="D255" s="90"/>
      <c r="E255" s="90"/>
      <c r="F255" s="90"/>
      <c r="G255" s="90"/>
      <c r="N255" s="90"/>
      <c r="O255" s="90"/>
      <c r="P255" s="90"/>
      <c r="Q255" s="90"/>
      <c r="R255" s="200"/>
    </row>
  </sheetData>
  <mergeCells count="20">
    <mergeCell ref="C24:D24"/>
    <mergeCell ref="N24:O24"/>
    <mergeCell ref="C21:D21"/>
    <mergeCell ref="N21:O21"/>
    <mergeCell ref="C22:D22"/>
    <mergeCell ref="N22:O22"/>
    <mergeCell ref="C23:D23"/>
    <mergeCell ref="N23:O23"/>
    <mergeCell ref="C18:D18"/>
    <mergeCell ref="N18:O18"/>
    <mergeCell ref="C19:D19"/>
    <mergeCell ref="N19:O19"/>
    <mergeCell ref="C20:D20"/>
    <mergeCell ref="N20:O20"/>
    <mergeCell ref="A5:B5"/>
    <mergeCell ref="L5:M5"/>
    <mergeCell ref="C14:D14"/>
    <mergeCell ref="N14:O14"/>
    <mergeCell ref="C17:D17"/>
    <mergeCell ref="N17:O17"/>
  </mergeCells>
  <pageMargins left="0.7" right="0.7" top="0.75" bottom="0.75" header="0.3" footer="0.3"/>
  <pageSetup paperSize="9" scale="56" fitToHeight="0" orientation="landscape"/>
  <headerFooter scaleWithDoc="0">
    <oddFooter xml:space="preserve">&amp;R&amp;"Arial,Regular"&amp;7GlobalQMS ID: 461.3, 27 May 2015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6E33-B428-4C1E-8081-3C0857AC4543}">
  <sheetPr>
    <tabColor theme="1"/>
    <pageSetUpPr fitToPage="1"/>
  </sheetPr>
  <dimension ref="A1:BS166"/>
  <sheetViews>
    <sheetView tabSelected="1" zoomScale="85" zoomScaleNormal="85" workbookViewId="0">
      <selection activeCell="P9" sqref="P9"/>
    </sheetView>
  </sheetViews>
  <sheetFormatPr defaultColWidth="8.53515625" defaultRowHeight="12.5" x14ac:dyDescent="0.25"/>
  <cols>
    <col min="1" max="1" width="11.69140625" style="17" customWidth="1"/>
    <col min="2" max="8" width="8.53515625" style="17"/>
    <col min="9" max="9" width="32.4609375" style="17" customWidth="1"/>
    <col min="10" max="10" width="1.4609375" style="10" customWidth="1"/>
    <col min="11" max="71" width="8.53515625" style="10"/>
    <col min="72" max="16384" width="8.53515625" style="17"/>
  </cols>
  <sheetData>
    <row r="1" spans="1:9" ht="13" x14ac:dyDescent="0.3">
      <c r="A1" s="279"/>
      <c r="B1" s="279"/>
      <c r="C1" s="279"/>
      <c r="D1" s="279"/>
      <c r="E1" s="279"/>
      <c r="F1" s="279"/>
      <c r="G1" s="279"/>
      <c r="H1" s="279"/>
      <c r="I1" s="279"/>
    </row>
    <row r="2" spans="1:9" ht="23.5" customHeight="1" x14ac:dyDescent="0.25">
      <c r="A2" s="283" t="s">
        <v>40</v>
      </c>
      <c r="B2" s="284"/>
      <c r="C2" s="284"/>
      <c r="D2" s="284"/>
      <c r="E2" s="284"/>
      <c r="F2" s="284"/>
      <c r="G2" s="284"/>
      <c r="H2" s="284"/>
      <c r="I2" s="285"/>
    </row>
    <row r="3" spans="1:9" ht="26.5" customHeight="1" x14ac:dyDescent="0.25">
      <c r="A3" s="287" t="s">
        <v>41</v>
      </c>
      <c r="B3" s="288"/>
      <c r="C3" s="288"/>
      <c r="D3" s="288"/>
      <c r="E3" s="288"/>
      <c r="F3" s="288"/>
      <c r="G3" s="288"/>
      <c r="H3" s="288"/>
      <c r="I3" s="289"/>
    </row>
    <row r="4" spans="1:9" ht="21.65" customHeight="1" x14ac:dyDescent="0.25">
      <c r="A4" s="248" t="s">
        <v>42</v>
      </c>
      <c r="B4" s="23"/>
      <c r="C4" s="23"/>
      <c r="D4" s="23"/>
      <c r="E4" s="23"/>
      <c r="F4" s="23"/>
      <c r="G4" s="23"/>
      <c r="H4" s="23"/>
      <c r="I4" s="24"/>
    </row>
    <row r="5" spans="1:9" ht="21.65" customHeight="1" x14ac:dyDescent="0.25">
      <c r="A5" s="22"/>
      <c r="B5" s="23"/>
      <c r="C5" s="23"/>
      <c r="D5" s="23"/>
      <c r="E5" s="23"/>
      <c r="F5" s="23"/>
      <c r="G5" s="23"/>
      <c r="H5" s="23"/>
      <c r="I5" s="24"/>
    </row>
    <row r="6" spans="1:9" ht="57" customHeight="1" x14ac:dyDescent="0.25">
      <c r="A6" s="280" t="s">
        <v>43</v>
      </c>
      <c r="B6" s="281"/>
      <c r="C6" s="281"/>
      <c r="D6" s="281"/>
      <c r="E6" s="281"/>
      <c r="F6" s="281"/>
      <c r="G6" s="281"/>
      <c r="H6" s="281"/>
      <c r="I6" s="282"/>
    </row>
    <row r="7" spans="1:9" ht="16.5" customHeight="1" x14ac:dyDescent="0.25">
      <c r="A7" s="30"/>
      <c r="B7" s="25"/>
      <c r="C7" s="25"/>
      <c r="D7" s="25"/>
      <c r="E7" s="25"/>
      <c r="F7" s="25"/>
      <c r="G7" s="25"/>
      <c r="H7" s="25"/>
      <c r="I7" s="26"/>
    </row>
    <row r="8" spans="1:9" ht="114" customHeight="1" x14ac:dyDescent="0.25">
      <c r="A8" s="280" t="s">
        <v>44</v>
      </c>
      <c r="B8" s="281"/>
      <c r="C8" s="281"/>
      <c r="D8" s="281"/>
      <c r="E8" s="281"/>
      <c r="F8" s="281"/>
      <c r="G8" s="281"/>
      <c r="H8" s="281"/>
      <c r="I8" s="282"/>
    </row>
    <row r="9" spans="1:9" ht="12.75" customHeight="1" x14ac:dyDescent="0.25">
      <c r="A9" s="27"/>
      <c r="B9" s="28"/>
      <c r="C9" s="28"/>
      <c r="D9" s="28"/>
      <c r="E9" s="28"/>
      <c r="F9" s="28"/>
      <c r="G9" s="28"/>
      <c r="H9" s="28"/>
      <c r="I9" s="29"/>
    </row>
    <row r="10" spans="1:9" ht="68.25" customHeight="1" x14ac:dyDescent="0.25">
      <c r="A10" s="286" t="s">
        <v>45</v>
      </c>
      <c r="B10" s="277"/>
      <c r="C10" s="277"/>
      <c r="D10" s="277"/>
      <c r="E10" s="277"/>
      <c r="F10" s="277"/>
      <c r="G10" s="277"/>
      <c r="H10" s="277"/>
      <c r="I10" s="278"/>
    </row>
    <row r="11" spans="1:9" ht="12.75" customHeight="1" x14ac:dyDescent="0.25">
      <c r="A11" s="27"/>
      <c r="B11" s="28"/>
      <c r="C11" s="28"/>
      <c r="D11" s="28"/>
      <c r="E11" s="28"/>
      <c r="F11" s="28"/>
      <c r="G11" s="28"/>
      <c r="H11" s="28"/>
      <c r="I11" s="29"/>
    </row>
    <row r="12" spans="1:9" ht="77.25" customHeight="1" x14ac:dyDescent="0.25">
      <c r="A12" s="286" t="s">
        <v>46</v>
      </c>
      <c r="B12" s="277"/>
      <c r="C12" s="277"/>
      <c r="D12" s="277"/>
      <c r="E12" s="277"/>
      <c r="F12" s="277"/>
      <c r="G12" s="277"/>
      <c r="H12" s="277"/>
      <c r="I12" s="278"/>
    </row>
    <row r="13" spans="1:9" ht="12.75" customHeight="1" x14ac:dyDescent="0.25">
      <c r="A13" s="27"/>
      <c r="B13" s="28"/>
      <c r="C13" s="28"/>
      <c r="D13" s="28"/>
      <c r="E13" s="28"/>
      <c r="F13" s="28"/>
      <c r="G13" s="28"/>
      <c r="H13" s="28"/>
      <c r="I13" s="29"/>
    </row>
    <row r="14" spans="1:9" ht="128.25" customHeight="1" x14ac:dyDescent="0.25">
      <c r="A14" s="276" t="s">
        <v>47</v>
      </c>
      <c r="B14" s="277"/>
      <c r="C14" s="277"/>
      <c r="D14" s="277"/>
      <c r="E14" s="277"/>
      <c r="F14" s="277"/>
      <c r="G14" s="277"/>
      <c r="H14" s="277"/>
      <c r="I14" s="278"/>
    </row>
    <row r="15" spans="1:9" ht="12.75" customHeight="1" x14ac:dyDescent="0.25">
      <c r="A15" s="27"/>
      <c r="B15" s="28"/>
      <c r="C15" s="28"/>
      <c r="D15" s="28"/>
      <c r="E15" s="28"/>
      <c r="F15" s="28"/>
      <c r="G15" s="28"/>
      <c r="H15" s="28"/>
      <c r="I15" s="29"/>
    </row>
    <row r="16" spans="1:9" ht="98.25" customHeight="1" x14ac:dyDescent="0.25">
      <c r="A16" s="286" t="s">
        <v>48</v>
      </c>
      <c r="B16" s="277"/>
      <c r="C16" s="277"/>
      <c r="D16" s="277"/>
      <c r="E16" s="277"/>
      <c r="F16" s="277"/>
      <c r="G16" s="277"/>
      <c r="H16" s="277"/>
      <c r="I16" s="278"/>
    </row>
    <row r="17" spans="1:9" ht="12.75" customHeight="1" x14ac:dyDescent="0.25">
      <c r="A17" s="27"/>
      <c r="B17" s="28"/>
      <c r="C17" s="28"/>
      <c r="D17" s="28"/>
      <c r="E17" s="28"/>
      <c r="F17" s="28"/>
      <c r="G17" s="28"/>
      <c r="H17" s="28"/>
      <c r="I17" s="29"/>
    </row>
    <row r="18" spans="1:9" ht="128.25" customHeight="1" x14ac:dyDescent="0.25">
      <c r="A18" s="290" t="s">
        <v>49</v>
      </c>
      <c r="B18" s="291"/>
      <c r="C18" s="291"/>
      <c r="D18" s="291"/>
      <c r="E18" s="291"/>
      <c r="F18" s="291"/>
      <c r="G18" s="291"/>
      <c r="H18" s="291"/>
      <c r="I18" s="292"/>
    </row>
    <row r="19" spans="1:9" ht="16.5" customHeight="1" x14ac:dyDescent="0.25">
      <c r="A19" s="30"/>
      <c r="B19" s="32"/>
      <c r="C19" s="32"/>
      <c r="D19" s="32"/>
      <c r="E19" s="32"/>
      <c r="F19" s="32"/>
      <c r="G19" s="32"/>
      <c r="H19" s="32"/>
      <c r="I19" s="33"/>
    </row>
    <row r="20" spans="1:9" ht="17.5" customHeight="1" x14ac:dyDescent="0.25">
      <c r="A20" s="276" t="s">
        <v>50</v>
      </c>
      <c r="B20" s="277"/>
      <c r="C20" s="277"/>
      <c r="D20" s="277"/>
      <c r="E20" s="277"/>
      <c r="F20" s="277"/>
      <c r="G20" s="277"/>
      <c r="H20" s="277"/>
      <c r="I20" s="278"/>
    </row>
    <row r="21" spans="1:9" ht="40.5" customHeight="1" x14ac:dyDescent="0.25">
      <c r="A21" s="276" t="s">
        <v>51</v>
      </c>
      <c r="B21" s="277"/>
      <c r="C21" s="277"/>
      <c r="D21" s="277"/>
      <c r="E21" s="277"/>
      <c r="F21" s="277"/>
      <c r="G21" s="277"/>
      <c r="H21" s="277"/>
      <c r="I21" s="278"/>
    </row>
    <row r="22" spans="1:9" ht="34.5" customHeight="1" x14ac:dyDescent="0.25">
      <c r="A22" s="273" t="s">
        <v>52</v>
      </c>
      <c r="B22" s="274"/>
      <c r="C22" s="274"/>
      <c r="D22" s="274"/>
      <c r="E22" s="274"/>
      <c r="F22" s="274"/>
      <c r="G22" s="274"/>
      <c r="H22" s="274"/>
      <c r="I22" s="275"/>
    </row>
    <row r="23" spans="1:9" ht="32.25" customHeight="1" x14ac:dyDescent="0.25">
      <c r="A23" s="293" t="s">
        <v>53</v>
      </c>
      <c r="B23" s="294"/>
      <c r="C23" s="294"/>
      <c r="D23" s="294"/>
      <c r="E23" s="294"/>
      <c r="F23" s="294"/>
      <c r="G23" s="294"/>
      <c r="H23" s="294"/>
      <c r="I23" s="295"/>
    </row>
    <row r="24" spans="1:9" ht="52.5" customHeight="1" x14ac:dyDescent="0.25">
      <c r="A24" s="270" t="s">
        <v>54</v>
      </c>
      <c r="B24" s="271"/>
      <c r="C24" s="271"/>
      <c r="D24" s="271"/>
      <c r="E24" s="271"/>
      <c r="F24" s="271"/>
      <c r="G24" s="271"/>
      <c r="H24" s="271"/>
      <c r="I24" s="272"/>
    </row>
    <row r="25" spans="1:9" s="10" customFormat="1" x14ac:dyDescent="0.25"/>
    <row r="26" spans="1:9" s="10" customFormat="1" x14ac:dyDescent="0.25"/>
    <row r="27" spans="1:9" s="10" customFormat="1" x14ac:dyDescent="0.25"/>
    <row r="28" spans="1:9" s="10" customFormat="1" x14ac:dyDescent="0.25"/>
    <row r="29" spans="1:9" s="10" customFormat="1" x14ac:dyDescent="0.25"/>
    <row r="30" spans="1:9" s="10" customFormat="1" x14ac:dyDescent="0.25"/>
    <row r="31" spans="1:9" s="10" customFormat="1" x14ac:dyDescent="0.25"/>
    <row r="32" spans="1: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sheetData>
  <mergeCells count="15">
    <mergeCell ref="A24:I24"/>
    <mergeCell ref="A22:I22"/>
    <mergeCell ref="A20:I20"/>
    <mergeCell ref="A21:I21"/>
    <mergeCell ref="A1:I1"/>
    <mergeCell ref="A6:I6"/>
    <mergeCell ref="A8:I8"/>
    <mergeCell ref="A2:I2"/>
    <mergeCell ref="A12:I12"/>
    <mergeCell ref="A10:I10"/>
    <mergeCell ref="A3:I3"/>
    <mergeCell ref="A14:I14"/>
    <mergeCell ref="A16:I16"/>
    <mergeCell ref="A18:I18"/>
    <mergeCell ref="A23:I23"/>
  </mergeCells>
  <pageMargins left="0.7" right="0.7" top="0.75" bottom="0.75" header="0.3" footer="0.3"/>
  <pageSetup paperSize="9" scale="70" orientation="portrait" r:id="rId1"/>
  <headerFooter scaleWithDoc="0">
    <oddFooter xml:space="preserve">&amp;R&amp;"Arial,Regular"&amp;7GlobalQMS ID: 461.3, 27 May 2015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C33C-4B00-4B4C-B207-905B3B5161F4}">
  <sheetPr>
    <tabColor theme="4"/>
    <pageSetUpPr fitToPage="1"/>
  </sheetPr>
  <dimension ref="A1:DM183"/>
  <sheetViews>
    <sheetView showZeros="0" zoomScale="85" zoomScaleNormal="85" workbookViewId="0">
      <selection activeCell="J18" sqref="J18"/>
    </sheetView>
  </sheetViews>
  <sheetFormatPr defaultColWidth="8.4609375" defaultRowHeight="13" x14ac:dyDescent="0.3"/>
  <cols>
    <col min="1" max="1" width="5.4609375" style="66" customWidth="1"/>
    <col min="2" max="2" width="28.69140625" style="66" customWidth="1"/>
    <col min="3" max="3" width="16.53515625" style="67" customWidth="1"/>
    <col min="4" max="4" width="17.69140625" style="67" customWidth="1"/>
    <col min="5" max="5" width="19.53515625" style="67" customWidth="1"/>
    <col min="6" max="6" width="22.53515625" style="67" customWidth="1"/>
    <col min="7" max="7" width="8.4609375" style="66"/>
    <col min="8" max="8" width="8.4609375" style="3"/>
    <col min="9" max="9" width="10.53515625" style="3" customWidth="1"/>
    <col min="10" max="10" width="14.69140625" style="3" customWidth="1"/>
    <col min="11" max="11" width="13.84375" style="3" customWidth="1"/>
    <col min="12" max="83" width="8.4609375" style="3"/>
    <col min="84" max="16384" width="8.4609375" style="66"/>
  </cols>
  <sheetData>
    <row r="1" spans="1:117" s="65" customFormat="1" x14ac:dyDescent="0.3">
      <c r="A1" s="11"/>
      <c r="B1" s="10"/>
      <c r="C1" s="10"/>
      <c r="D1" s="10"/>
      <c r="E1" s="10"/>
      <c r="F1" s="1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row>
    <row r="2" spans="1:117" s="37" customFormat="1" ht="16.5" x14ac:dyDescent="0.3">
      <c r="A2" s="10"/>
      <c r="B2" s="59" t="s">
        <v>55</v>
      </c>
      <c r="C2" s="300"/>
      <c r="D2" s="301"/>
      <c r="E2" s="12"/>
      <c r="F2" s="12"/>
      <c r="G2" s="12"/>
      <c r="H2" s="1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row>
    <row r="3" spans="1:117" s="37" customFormat="1" ht="16.5" x14ac:dyDescent="0.3">
      <c r="A3" s="10"/>
      <c r="B3" s="59" t="s">
        <v>56</v>
      </c>
      <c r="C3" s="300"/>
      <c r="D3" s="301"/>
      <c r="E3" s="12"/>
      <c r="F3" s="12"/>
      <c r="G3" s="12"/>
      <c r="H3" s="12"/>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row>
    <row r="4" spans="1:117" s="37" customFormat="1" ht="16.5" x14ac:dyDescent="0.3">
      <c r="A4" s="10"/>
      <c r="B4" s="59" t="s">
        <v>57</v>
      </c>
      <c r="C4" s="300"/>
      <c r="D4" s="301"/>
      <c r="E4" s="12"/>
      <c r="F4" s="12"/>
      <c r="G4" s="12"/>
      <c r="H4" s="1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row>
    <row r="5" spans="1:117" s="37" customFormat="1" ht="16.5" x14ac:dyDescent="0.3">
      <c r="A5" s="10"/>
      <c r="B5" s="59" t="s">
        <v>58</v>
      </c>
      <c r="C5" s="300" t="s">
        <v>114</v>
      </c>
      <c r="D5" s="301"/>
      <c r="E5" s="12"/>
      <c r="F5" s="12"/>
      <c r="G5" s="12"/>
      <c r="H5" s="12"/>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row>
    <row r="6" spans="1:117" s="37" customFormat="1" ht="16.5" x14ac:dyDescent="0.3">
      <c r="A6" s="10"/>
      <c r="B6" s="59" t="s">
        <v>59</v>
      </c>
      <c r="C6" s="300"/>
      <c r="D6" s="301"/>
      <c r="E6" s="12"/>
      <c r="F6" s="12"/>
      <c r="G6" s="12"/>
      <c r="H6" s="12"/>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row>
    <row r="7" spans="1:117" s="37" customFormat="1" ht="16.5" x14ac:dyDescent="0.3">
      <c r="A7" s="10"/>
      <c r="B7" s="59" t="s">
        <v>60</v>
      </c>
      <c r="C7" s="300"/>
      <c r="D7" s="301"/>
      <c r="E7" s="12"/>
      <c r="F7" s="12"/>
      <c r="G7" s="12"/>
      <c r="H7" s="12"/>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row>
    <row r="8" spans="1:117" s="37" customFormat="1" ht="16.5" x14ac:dyDescent="0.3">
      <c r="A8" s="10"/>
      <c r="B8" s="60" t="s">
        <v>61</v>
      </c>
      <c r="C8" s="300"/>
      <c r="D8" s="301"/>
      <c r="E8" s="12"/>
      <c r="F8" s="12"/>
      <c r="G8" s="12"/>
      <c r="H8" s="12"/>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row>
    <row r="9" spans="1:117" s="65" customFormat="1" x14ac:dyDescent="0.3">
      <c r="A9" s="11"/>
      <c r="B9" s="12"/>
      <c r="C9" s="12"/>
      <c r="D9" s="12"/>
      <c r="E9" s="12"/>
      <c r="F9" s="12"/>
      <c r="G9" s="12"/>
      <c r="H9" s="12"/>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row>
    <row r="10" spans="1:117" s="65" customFormat="1" x14ac:dyDescent="0.3">
      <c r="A10" s="11"/>
      <c r="B10" s="246"/>
      <c r="C10" s="12"/>
      <c r="D10" s="12"/>
      <c r="E10" s="12"/>
      <c r="F10" s="1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row>
    <row r="11" spans="1:117" s="65" customFormat="1" x14ac:dyDescent="0.3">
      <c r="A11" s="11"/>
      <c r="B11" s="10"/>
      <c r="C11" s="12"/>
      <c r="D11" s="12"/>
      <c r="E11" s="12"/>
      <c r="F11" s="12"/>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row>
    <row r="12" spans="1:117" s="65" customFormat="1" ht="27" customHeight="1" x14ac:dyDescent="0.3">
      <c r="A12" s="297" t="s">
        <v>62</v>
      </c>
      <c r="B12" s="298"/>
      <c r="C12" s="298"/>
      <c r="D12" s="298"/>
      <c r="E12" s="298"/>
      <c r="F12" s="299"/>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row>
    <row r="13" spans="1:117" ht="41.25" customHeight="1" x14ac:dyDescent="0.3">
      <c r="A13" s="68"/>
      <c r="B13" s="69"/>
      <c r="C13" s="70" t="s">
        <v>63</v>
      </c>
      <c r="D13" s="70" t="s">
        <v>64</v>
      </c>
      <c r="E13" s="70" t="s">
        <v>65</v>
      </c>
      <c r="F13" s="71" t="s">
        <v>66</v>
      </c>
      <c r="G13" s="3"/>
      <c r="H13" s="296"/>
      <c r="I13" s="296"/>
      <c r="J13" s="296"/>
      <c r="K13" s="296"/>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row>
    <row r="14" spans="1:117" s="65" customFormat="1" ht="20.149999999999999" customHeight="1" x14ac:dyDescent="0.3">
      <c r="A14" s="72">
        <v>1</v>
      </c>
      <c r="B14" s="73" t="s">
        <v>6</v>
      </c>
      <c r="C14" s="103"/>
      <c r="D14" s="103"/>
      <c r="E14" s="103"/>
      <c r="F14" s="104">
        <f>SUM(C14:E14)</f>
        <v>0</v>
      </c>
      <c r="G14" s="1"/>
      <c r="H14" s="8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row>
    <row r="15" spans="1:117" s="65" customFormat="1" ht="20.149999999999999" customHeight="1" x14ac:dyDescent="0.3">
      <c r="A15" s="72">
        <v>2</v>
      </c>
      <c r="B15" s="73" t="s">
        <v>12</v>
      </c>
      <c r="C15" s="103"/>
      <c r="D15" s="103"/>
      <c r="E15" s="103"/>
      <c r="F15" s="104">
        <f t="shared" ref="F15:F20" si="0">SUM(C15:E15)</f>
        <v>0</v>
      </c>
      <c r="G15" s="1"/>
      <c r="H15" s="8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row>
    <row r="16" spans="1:117" s="65" customFormat="1" ht="20.149999999999999" customHeight="1" x14ac:dyDescent="0.3">
      <c r="A16" s="72">
        <v>3</v>
      </c>
      <c r="B16" s="73" t="s">
        <v>67</v>
      </c>
      <c r="C16" s="103"/>
      <c r="D16" s="103"/>
      <c r="E16" s="103"/>
      <c r="F16" s="104">
        <f t="shared" si="0"/>
        <v>0</v>
      </c>
      <c r="G16" s="1"/>
      <c r="H16" s="8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row>
    <row r="17" spans="1:117" s="65" customFormat="1" ht="20.149999999999999" customHeight="1" x14ac:dyDescent="0.3">
      <c r="A17" s="72">
        <v>4</v>
      </c>
      <c r="B17" s="73" t="s">
        <v>68</v>
      </c>
      <c r="C17" s="103"/>
      <c r="D17" s="103"/>
      <c r="E17" s="103"/>
      <c r="F17" s="104">
        <f t="shared" si="0"/>
        <v>0</v>
      </c>
      <c r="G17" s="1"/>
      <c r="H17" s="8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row>
    <row r="18" spans="1:117" s="65" customFormat="1" ht="20.149999999999999" customHeight="1" x14ac:dyDescent="0.3">
      <c r="A18" s="72">
        <v>5</v>
      </c>
      <c r="B18" s="73" t="s">
        <v>69</v>
      </c>
      <c r="C18" s="103"/>
      <c r="D18" s="103"/>
      <c r="E18" s="103"/>
      <c r="F18" s="104">
        <f t="shared" si="0"/>
        <v>0</v>
      </c>
      <c r="G18" s="1"/>
      <c r="H18" s="8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row>
    <row r="19" spans="1:117" s="65" customFormat="1" ht="20.149999999999999" customHeight="1" x14ac:dyDescent="0.3">
      <c r="A19" s="72">
        <v>6</v>
      </c>
      <c r="B19" s="73" t="s">
        <v>70</v>
      </c>
      <c r="C19" s="103"/>
      <c r="D19" s="103"/>
      <c r="E19" s="103"/>
      <c r="F19" s="104">
        <f t="shared" si="0"/>
        <v>0</v>
      </c>
      <c r="G19" s="1"/>
      <c r="H19" s="8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row>
    <row r="20" spans="1:117" s="65" customFormat="1" ht="20.149999999999999" customHeight="1" x14ac:dyDescent="0.3">
      <c r="A20" s="72">
        <v>7</v>
      </c>
      <c r="B20" s="73" t="s">
        <v>71</v>
      </c>
      <c r="C20" s="103"/>
      <c r="D20" s="103"/>
      <c r="E20" s="103"/>
      <c r="F20" s="104">
        <f t="shared" si="0"/>
        <v>0</v>
      </c>
      <c r="G20" s="1"/>
      <c r="H20" s="8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row>
    <row r="21" spans="1:117" ht="24" customHeight="1" x14ac:dyDescent="0.3">
      <c r="A21" s="13"/>
      <c r="B21" s="14" t="s">
        <v>72</v>
      </c>
      <c r="C21" s="15">
        <f>SUM(C14:C20)</f>
        <v>0</v>
      </c>
      <c r="D21" s="15">
        <f t="shared" ref="D21:E21" si="1">SUM(D14:D20)</f>
        <v>0</v>
      </c>
      <c r="E21" s="15">
        <f t="shared" si="1"/>
        <v>0</v>
      </c>
      <c r="F21" s="16">
        <f>SUM(F14:F20)</f>
        <v>0</v>
      </c>
      <c r="G21" s="6"/>
      <c r="H21" s="8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row>
    <row r="22" spans="1:117" s="4" customFormat="1" x14ac:dyDescent="0.3">
      <c r="A22" s="7"/>
      <c r="B22" s="8"/>
      <c r="C22" s="9"/>
      <c r="D22" s="9"/>
      <c r="E22" s="9"/>
      <c r="F22" s="9"/>
      <c r="G22" s="8"/>
      <c r="H22" s="8"/>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row>
    <row r="23" spans="1:117" s="3" customFormat="1" x14ac:dyDescent="0.3">
      <c r="A23" s="7"/>
      <c r="B23" s="8"/>
      <c r="C23" s="5" t="s">
        <v>73</v>
      </c>
      <c r="D23" s="5"/>
      <c r="E23" s="5"/>
      <c r="F23" s="5"/>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row>
    <row r="24" spans="1:117" s="3" customFormat="1" x14ac:dyDescent="0.3">
      <c r="C24" s="5"/>
      <c r="D24" s="5"/>
      <c r="E24" s="5"/>
      <c r="F24" s="5"/>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row>
    <row r="25" spans="1:117" s="3" customFormat="1" ht="14.5" x14ac:dyDescent="0.35">
      <c r="B25" s="2"/>
      <c r="C25" s="5"/>
      <c r="D25" s="5"/>
      <c r="E25" s="5"/>
      <c r="F25" s="5"/>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row>
    <row r="26" spans="1:117" s="3" customFormat="1" x14ac:dyDescent="0.3">
      <c r="B26" s="121" t="str">
        <f>C13</f>
        <v>Phase 1 - REA</v>
      </c>
      <c r="C26" s="120">
        <f>C21</f>
        <v>0</v>
      </c>
      <c r="D26" s="5"/>
      <c r="E26" s="5"/>
      <c r="F26" s="5"/>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row>
    <row r="27" spans="1:117" s="3" customFormat="1" x14ac:dyDescent="0.3">
      <c r="B27" s="121" t="str">
        <f>D13</f>
        <v xml:space="preserve"> Phase 2 - Inception </v>
      </c>
      <c r="C27" s="120">
        <f>D21</f>
        <v>0</v>
      </c>
      <c r="D27" s="5"/>
      <c r="E27" s="5"/>
      <c r="F27" s="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row>
    <row r="28" spans="1:117" s="3" customFormat="1" x14ac:dyDescent="0.3">
      <c r="B28" s="121" t="str">
        <f>E13</f>
        <v xml:space="preserve"> Phase 3 - Implementation</v>
      </c>
      <c r="C28" s="120">
        <f>E21</f>
        <v>0</v>
      </c>
      <c r="D28" s="5"/>
      <c r="E28" s="5"/>
      <c r="F28" s="5"/>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row>
    <row r="29" spans="1:117" s="3" customFormat="1" ht="26" x14ac:dyDescent="0.3">
      <c r="B29" s="121" t="str">
        <f>F13</f>
        <v>Total (should match Total Obligated amount)</v>
      </c>
      <c r="C29" s="120">
        <f>F21</f>
        <v>0</v>
      </c>
      <c r="D29" s="5"/>
      <c r="E29" s="5"/>
      <c r="F29" s="5"/>
    </row>
    <row r="30" spans="1:117" s="3" customFormat="1" x14ac:dyDescent="0.3">
      <c r="B30" s="5">
        <f t="shared" ref="B30:B31" si="2">C19</f>
        <v>0</v>
      </c>
      <c r="C30" s="5"/>
      <c r="D30" s="5"/>
      <c r="E30" s="5"/>
      <c r="F30" s="5"/>
    </row>
    <row r="31" spans="1:117" s="3" customFormat="1" x14ac:dyDescent="0.3">
      <c r="B31" s="5">
        <f t="shared" si="2"/>
        <v>0</v>
      </c>
      <c r="C31" s="5"/>
      <c r="D31" s="5"/>
      <c r="E31" s="5"/>
      <c r="F31" s="5"/>
    </row>
    <row r="32" spans="1:117" s="3" customFormat="1" x14ac:dyDescent="0.3">
      <c r="B32" s="5"/>
      <c r="C32" s="5"/>
      <c r="D32" s="5"/>
      <c r="E32" s="5"/>
      <c r="F32" s="5"/>
    </row>
    <row r="33" spans="2:6" s="3" customFormat="1" x14ac:dyDescent="0.3">
      <c r="B33" s="5">
        <f t="shared" ref="B33:B34" si="3">C22</f>
        <v>0</v>
      </c>
      <c r="C33" s="5"/>
      <c r="D33" s="5"/>
      <c r="E33" s="5"/>
      <c r="F33" s="5"/>
    </row>
    <row r="34" spans="2:6" s="3" customFormat="1" x14ac:dyDescent="0.3">
      <c r="B34" s="5" t="str">
        <f t="shared" si="3"/>
        <v xml:space="preserve"> </v>
      </c>
      <c r="C34" s="5"/>
      <c r="D34" s="5"/>
      <c r="E34" s="5"/>
      <c r="F34" s="5"/>
    </row>
    <row r="35" spans="2:6" s="3" customFormat="1" x14ac:dyDescent="0.3">
      <c r="C35" s="5"/>
      <c r="D35" s="5"/>
      <c r="E35" s="5"/>
      <c r="F35" s="5"/>
    </row>
    <row r="36" spans="2:6" s="3" customFormat="1" x14ac:dyDescent="0.3">
      <c r="C36" s="5"/>
      <c r="D36" s="5"/>
      <c r="E36" s="5"/>
      <c r="F36" s="5"/>
    </row>
    <row r="37" spans="2:6" s="3" customFormat="1" x14ac:dyDescent="0.3">
      <c r="C37" s="5"/>
      <c r="D37" s="5"/>
      <c r="E37" s="5"/>
      <c r="F37" s="5"/>
    </row>
    <row r="38" spans="2:6" s="3" customFormat="1" x14ac:dyDescent="0.3">
      <c r="C38" s="5"/>
      <c r="D38" s="5"/>
      <c r="E38" s="5"/>
      <c r="F38" s="5"/>
    </row>
    <row r="39" spans="2:6" s="3" customFormat="1" x14ac:dyDescent="0.3">
      <c r="C39" s="5"/>
      <c r="D39" s="5"/>
      <c r="E39" s="5"/>
      <c r="F39" s="5"/>
    </row>
    <row r="40" spans="2:6" s="3" customFormat="1" x14ac:dyDescent="0.3">
      <c r="C40" s="5"/>
      <c r="D40" s="5"/>
      <c r="E40" s="5"/>
      <c r="F40" s="5"/>
    </row>
    <row r="41" spans="2:6" s="3" customFormat="1" x14ac:dyDescent="0.3">
      <c r="C41" s="5"/>
      <c r="D41" s="5"/>
      <c r="E41" s="5"/>
      <c r="F41" s="5"/>
    </row>
    <row r="42" spans="2:6" s="3" customFormat="1" x14ac:dyDescent="0.3">
      <c r="C42" s="5"/>
      <c r="D42" s="5"/>
      <c r="E42" s="5"/>
      <c r="F42" s="5"/>
    </row>
    <row r="43" spans="2:6" s="3" customFormat="1" x14ac:dyDescent="0.3">
      <c r="C43" s="5"/>
      <c r="D43" s="5"/>
      <c r="E43" s="5"/>
      <c r="F43" s="5"/>
    </row>
    <row r="44" spans="2:6" s="3" customFormat="1" x14ac:dyDescent="0.3">
      <c r="C44" s="5"/>
      <c r="D44" s="5"/>
      <c r="E44" s="5"/>
      <c r="F44" s="5"/>
    </row>
    <row r="45" spans="2:6" s="3" customFormat="1" x14ac:dyDescent="0.3">
      <c r="C45" s="5"/>
      <c r="D45" s="5"/>
      <c r="E45" s="5"/>
      <c r="F45" s="5"/>
    </row>
    <row r="46" spans="2:6" s="3" customFormat="1" x14ac:dyDescent="0.3">
      <c r="C46" s="5"/>
      <c r="D46" s="5"/>
      <c r="E46" s="5"/>
      <c r="F46" s="5"/>
    </row>
    <row r="47" spans="2:6" s="3" customFormat="1" x14ac:dyDescent="0.3">
      <c r="C47" s="5"/>
      <c r="D47" s="5"/>
      <c r="E47" s="5"/>
      <c r="F47" s="5"/>
    </row>
    <row r="48" spans="2:6" s="3" customFormat="1" x14ac:dyDescent="0.3">
      <c r="C48" s="5"/>
      <c r="D48" s="5"/>
      <c r="E48" s="5"/>
      <c r="F48" s="5"/>
    </row>
    <row r="49" spans="3:6" s="3" customFormat="1" x14ac:dyDescent="0.3">
      <c r="C49" s="5"/>
      <c r="D49" s="5"/>
      <c r="E49" s="5"/>
      <c r="F49" s="5"/>
    </row>
    <row r="50" spans="3:6" s="3" customFormat="1" x14ac:dyDescent="0.3">
      <c r="C50" s="5"/>
      <c r="D50" s="5"/>
      <c r="E50" s="5"/>
      <c r="F50" s="5"/>
    </row>
    <row r="51" spans="3:6" s="3" customFormat="1" x14ac:dyDescent="0.3">
      <c r="C51" s="5"/>
      <c r="D51" s="5"/>
      <c r="E51" s="5"/>
      <c r="F51" s="5"/>
    </row>
    <row r="52" spans="3:6" s="3" customFormat="1" x14ac:dyDescent="0.3">
      <c r="C52" s="5"/>
      <c r="D52" s="5"/>
      <c r="E52" s="5"/>
      <c r="F52" s="5"/>
    </row>
    <row r="53" spans="3:6" s="3" customFormat="1" x14ac:dyDescent="0.3">
      <c r="C53" s="5"/>
      <c r="D53" s="5"/>
      <c r="E53" s="5"/>
      <c r="F53" s="5"/>
    </row>
    <row r="54" spans="3:6" s="3" customFormat="1" x14ac:dyDescent="0.3">
      <c r="C54" s="5"/>
      <c r="D54" s="5"/>
      <c r="E54" s="5"/>
      <c r="F54" s="5"/>
    </row>
    <row r="55" spans="3:6" s="3" customFormat="1" x14ac:dyDescent="0.3">
      <c r="C55" s="5"/>
      <c r="D55" s="5"/>
      <c r="E55" s="5"/>
      <c r="F55" s="5"/>
    </row>
    <row r="56" spans="3:6" s="3" customFormat="1" x14ac:dyDescent="0.3">
      <c r="C56" s="5"/>
      <c r="D56" s="5"/>
      <c r="E56" s="5"/>
      <c r="F56" s="5"/>
    </row>
    <row r="57" spans="3:6" s="3" customFormat="1" x14ac:dyDescent="0.3">
      <c r="C57" s="5"/>
      <c r="D57" s="5"/>
      <c r="E57" s="5"/>
      <c r="F57" s="5"/>
    </row>
    <row r="58" spans="3:6" s="3" customFormat="1" x14ac:dyDescent="0.3">
      <c r="C58" s="5"/>
      <c r="D58" s="5"/>
      <c r="E58" s="5"/>
      <c r="F58" s="5"/>
    </row>
    <row r="59" spans="3:6" s="3" customFormat="1" x14ac:dyDescent="0.3">
      <c r="C59" s="5"/>
      <c r="D59" s="5"/>
      <c r="E59" s="5"/>
      <c r="F59" s="5"/>
    </row>
    <row r="60" spans="3:6" s="3" customFormat="1" x14ac:dyDescent="0.3">
      <c r="C60" s="5"/>
      <c r="D60" s="5"/>
      <c r="E60" s="5"/>
      <c r="F60" s="5"/>
    </row>
    <row r="61" spans="3:6" s="3" customFormat="1" x14ac:dyDescent="0.3">
      <c r="C61" s="5"/>
      <c r="D61" s="5"/>
      <c r="E61" s="5"/>
      <c r="F61" s="5"/>
    </row>
    <row r="62" spans="3:6" s="3" customFormat="1" x14ac:dyDescent="0.3">
      <c r="C62" s="5"/>
      <c r="D62" s="5"/>
      <c r="E62" s="5"/>
      <c r="F62" s="5"/>
    </row>
    <row r="63" spans="3:6" s="3" customFormat="1" x14ac:dyDescent="0.3">
      <c r="C63" s="5"/>
      <c r="D63" s="5"/>
      <c r="E63" s="5"/>
      <c r="F63" s="5"/>
    </row>
    <row r="64" spans="3:6" s="3" customFormat="1" x14ac:dyDescent="0.3">
      <c r="C64" s="5"/>
      <c r="D64" s="5"/>
      <c r="E64" s="5"/>
      <c r="F64" s="5"/>
    </row>
    <row r="65" spans="3:6" s="3" customFormat="1" x14ac:dyDescent="0.3">
      <c r="C65" s="5"/>
      <c r="D65" s="5"/>
      <c r="E65" s="5"/>
      <c r="F65" s="5"/>
    </row>
    <row r="66" spans="3:6" s="3" customFormat="1" x14ac:dyDescent="0.3">
      <c r="C66" s="5"/>
      <c r="D66" s="5"/>
      <c r="E66" s="5"/>
      <c r="F66" s="5"/>
    </row>
    <row r="67" spans="3:6" s="3" customFormat="1" x14ac:dyDescent="0.3">
      <c r="C67" s="5"/>
      <c r="D67" s="5"/>
      <c r="E67" s="5"/>
      <c r="F67" s="5"/>
    </row>
    <row r="68" spans="3:6" s="3" customFormat="1" x14ac:dyDescent="0.3">
      <c r="C68" s="5"/>
      <c r="D68" s="5"/>
      <c r="E68" s="5"/>
      <c r="F68" s="5"/>
    </row>
    <row r="69" spans="3:6" s="3" customFormat="1" x14ac:dyDescent="0.3">
      <c r="C69" s="5"/>
      <c r="D69" s="5"/>
      <c r="E69" s="5"/>
      <c r="F69" s="5"/>
    </row>
    <row r="70" spans="3:6" s="3" customFormat="1" x14ac:dyDescent="0.3">
      <c r="C70" s="5"/>
      <c r="D70" s="5"/>
      <c r="E70" s="5"/>
      <c r="F70" s="5"/>
    </row>
    <row r="71" spans="3:6" s="3" customFormat="1" x14ac:dyDescent="0.3">
      <c r="C71" s="5"/>
      <c r="D71" s="5"/>
      <c r="E71" s="5"/>
      <c r="F71" s="5"/>
    </row>
    <row r="72" spans="3:6" s="3" customFormat="1" x14ac:dyDescent="0.3">
      <c r="C72" s="5"/>
      <c r="D72" s="5"/>
      <c r="E72" s="5"/>
      <c r="F72" s="5"/>
    </row>
    <row r="73" spans="3:6" s="3" customFormat="1" x14ac:dyDescent="0.3">
      <c r="C73" s="5"/>
      <c r="D73" s="5"/>
      <c r="E73" s="5"/>
      <c r="F73" s="5"/>
    </row>
    <row r="74" spans="3:6" s="3" customFormat="1" x14ac:dyDescent="0.3">
      <c r="C74" s="5"/>
      <c r="D74" s="5"/>
      <c r="E74" s="5"/>
      <c r="F74" s="5"/>
    </row>
    <row r="75" spans="3:6" s="3" customFormat="1" x14ac:dyDescent="0.3">
      <c r="C75" s="5"/>
      <c r="D75" s="5"/>
      <c r="E75" s="5"/>
      <c r="F75" s="5"/>
    </row>
    <row r="76" spans="3:6" s="3" customFormat="1" x14ac:dyDescent="0.3">
      <c r="C76" s="5"/>
      <c r="D76" s="5"/>
      <c r="E76" s="5"/>
      <c r="F76" s="5"/>
    </row>
    <row r="77" spans="3:6" s="3" customFormat="1" x14ac:dyDescent="0.3">
      <c r="C77" s="5"/>
      <c r="D77" s="5"/>
      <c r="E77" s="5"/>
      <c r="F77" s="5"/>
    </row>
    <row r="78" spans="3:6" s="3" customFormat="1" x14ac:dyDescent="0.3">
      <c r="C78" s="5"/>
      <c r="D78" s="5"/>
      <c r="E78" s="5"/>
      <c r="F78" s="5"/>
    </row>
    <row r="79" spans="3:6" s="3" customFormat="1" x14ac:dyDescent="0.3">
      <c r="C79" s="5"/>
      <c r="D79" s="5"/>
      <c r="E79" s="5"/>
      <c r="F79" s="5"/>
    </row>
    <row r="80" spans="3:6" s="3" customFormat="1" x14ac:dyDescent="0.3">
      <c r="C80" s="5"/>
      <c r="D80" s="5"/>
      <c r="E80" s="5"/>
      <c r="F80" s="5"/>
    </row>
    <row r="81" spans="3:6" s="3" customFormat="1" x14ac:dyDescent="0.3">
      <c r="C81" s="5"/>
      <c r="D81" s="5"/>
      <c r="E81" s="5"/>
      <c r="F81" s="5"/>
    </row>
    <row r="82" spans="3:6" s="3" customFormat="1" x14ac:dyDescent="0.3">
      <c r="C82" s="5"/>
      <c r="D82" s="5"/>
      <c r="E82" s="5"/>
      <c r="F82" s="5"/>
    </row>
    <row r="83" spans="3:6" s="3" customFormat="1" x14ac:dyDescent="0.3">
      <c r="C83" s="5"/>
      <c r="D83" s="5"/>
      <c r="E83" s="5"/>
      <c r="F83" s="5"/>
    </row>
    <row r="84" spans="3:6" s="3" customFormat="1" x14ac:dyDescent="0.3">
      <c r="C84" s="5"/>
      <c r="D84" s="5"/>
      <c r="E84" s="5"/>
      <c r="F84" s="5"/>
    </row>
    <row r="85" spans="3:6" s="3" customFormat="1" x14ac:dyDescent="0.3">
      <c r="C85" s="5"/>
      <c r="D85" s="5"/>
      <c r="E85" s="5"/>
      <c r="F85" s="5"/>
    </row>
    <row r="86" spans="3:6" s="3" customFormat="1" x14ac:dyDescent="0.3">
      <c r="C86" s="5"/>
      <c r="D86" s="5"/>
      <c r="E86" s="5"/>
      <c r="F86" s="5"/>
    </row>
    <row r="87" spans="3:6" s="3" customFormat="1" x14ac:dyDescent="0.3">
      <c r="C87" s="5"/>
      <c r="D87" s="5"/>
      <c r="E87" s="5"/>
      <c r="F87" s="5"/>
    </row>
    <row r="88" spans="3:6" s="3" customFormat="1" x14ac:dyDescent="0.3">
      <c r="C88" s="5"/>
      <c r="D88" s="5"/>
      <c r="E88" s="5"/>
      <c r="F88" s="5"/>
    </row>
    <row r="89" spans="3:6" s="3" customFormat="1" x14ac:dyDescent="0.3">
      <c r="C89" s="5"/>
      <c r="D89" s="5"/>
      <c r="E89" s="5"/>
      <c r="F89" s="5"/>
    </row>
    <row r="90" spans="3:6" s="3" customFormat="1" x14ac:dyDescent="0.3">
      <c r="C90" s="5"/>
      <c r="D90" s="5"/>
      <c r="E90" s="5"/>
      <c r="F90" s="5"/>
    </row>
    <row r="91" spans="3:6" s="3" customFormat="1" x14ac:dyDescent="0.3">
      <c r="C91" s="5"/>
      <c r="D91" s="5"/>
      <c r="E91" s="5"/>
      <c r="F91" s="5"/>
    </row>
    <row r="92" spans="3:6" s="3" customFormat="1" x14ac:dyDescent="0.3">
      <c r="C92" s="5"/>
      <c r="D92" s="5"/>
      <c r="E92" s="5"/>
      <c r="F92" s="5"/>
    </row>
    <row r="93" spans="3:6" s="3" customFormat="1" x14ac:dyDescent="0.3">
      <c r="C93" s="5"/>
      <c r="D93" s="5"/>
      <c r="E93" s="5"/>
      <c r="F93" s="5"/>
    </row>
    <row r="94" spans="3:6" s="3" customFormat="1" x14ac:dyDescent="0.3">
      <c r="C94" s="5"/>
      <c r="D94" s="5"/>
      <c r="E94" s="5"/>
      <c r="F94" s="5"/>
    </row>
    <row r="95" spans="3:6" s="3" customFormat="1" x14ac:dyDescent="0.3">
      <c r="C95" s="5"/>
      <c r="D95" s="5"/>
      <c r="E95" s="5"/>
      <c r="F95" s="5"/>
    </row>
    <row r="96" spans="3:6" s="3" customFormat="1" x14ac:dyDescent="0.3">
      <c r="C96" s="5"/>
      <c r="D96" s="5"/>
      <c r="E96" s="5"/>
      <c r="F96" s="5"/>
    </row>
    <row r="97" spans="3:6" s="3" customFormat="1" x14ac:dyDescent="0.3">
      <c r="C97" s="5"/>
      <c r="D97" s="5"/>
      <c r="E97" s="5"/>
      <c r="F97" s="5"/>
    </row>
    <row r="98" spans="3:6" s="3" customFormat="1" x14ac:dyDescent="0.3">
      <c r="C98" s="5"/>
      <c r="D98" s="5"/>
      <c r="E98" s="5"/>
      <c r="F98" s="5"/>
    </row>
    <row r="99" spans="3:6" s="3" customFormat="1" x14ac:dyDescent="0.3">
      <c r="C99" s="5"/>
      <c r="D99" s="5"/>
      <c r="E99" s="5"/>
      <c r="F99" s="5"/>
    </row>
    <row r="100" spans="3:6" s="3" customFormat="1" x14ac:dyDescent="0.3">
      <c r="C100" s="5"/>
      <c r="D100" s="5"/>
      <c r="E100" s="5"/>
      <c r="F100" s="5"/>
    </row>
    <row r="101" spans="3:6" s="3" customFormat="1" x14ac:dyDescent="0.3">
      <c r="C101" s="5"/>
      <c r="D101" s="5"/>
      <c r="E101" s="5"/>
      <c r="F101" s="5"/>
    </row>
    <row r="102" spans="3:6" s="3" customFormat="1" x14ac:dyDescent="0.3">
      <c r="C102" s="5"/>
      <c r="D102" s="5"/>
      <c r="E102" s="5"/>
      <c r="F102" s="5"/>
    </row>
    <row r="103" spans="3:6" s="3" customFormat="1" x14ac:dyDescent="0.3">
      <c r="C103" s="5"/>
      <c r="D103" s="5"/>
      <c r="E103" s="5"/>
      <c r="F103" s="5"/>
    </row>
    <row r="104" spans="3:6" s="3" customFormat="1" x14ac:dyDescent="0.3">
      <c r="C104" s="5"/>
      <c r="D104" s="5"/>
      <c r="E104" s="5"/>
      <c r="F104" s="5"/>
    </row>
    <row r="105" spans="3:6" s="3" customFormat="1" x14ac:dyDescent="0.3">
      <c r="C105" s="5"/>
      <c r="D105" s="5"/>
      <c r="E105" s="5"/>
      <c r="F105" s="5"/>
    </row>
    <row r="106" spans="3:6" s="3" customFormat="1" x14ac:dyDescent="0.3">
      <c r="C106" s="5"/>
      <c r="D106" s="5"/>
      <c r="E106" s="5"/>
      <c r="F106" s="5"/>
    </row>
    <row r="107" spans="3:6" s="3" customFormat="1" x14ac:dyDescent="0.3">
      <c r="C107" s="5"/>
      <c r="D107" s="5"/>
      <c r="E107" s="5"/>
      <c r="F107" s="5"/>
    </row>
    <row r="108" spans="3:6" s="3" customFormat="1" x14ac:dyDescent="0.3">
      <c r="C108" s="5"/>
      <c r="D108" s="5"/>
      <c r="E108" s="5"/>
      <c r="F108" s="5"/>
    </row>
    <row r="109" spans="3:6" s="3" customFormat="1" x14ac:dyDescent="0.3">
      <c r="C109" s="5"/>
      <c r="D109" s="5"/>
      <c r="E109" s="5"/>
      <c r="F109" s="5"/>
    </row>
    <row r="110" spans="3:6" s="3" customFormat="1" x14ac:dyDescent="0.3">
      <c r="C110" s="5"/>
      <c r="D110" s="5"/>
      <c r="E110" s="5"/>
      <c r="F110" s="5"/>
    </row>
    <row r="111" spans="3:6" s="3" customFormat="1" x14ac:dyDescent="0.3">
      <c r="C111" s="5"/>
      <c r="D111" s="5"/>
      <c r="E111" s="5"/>
      <c r="F111" s="5"/>
    </row>
    <row r="112" spans="3:6" s="3" customFormat="1" x14ac:dyDescent="0.3">
      <c r="C112" s="5"/>
      <c r="D112" s="5"/>
      <c r="E112" s="5"/>
      <c r="F112" s="5"/>
    </row>
    <row r="113" spans="3:6" s="3" customFormat="1" x14ac:dyDescent="0.3">
      <c r="C113" s="5"/>
      <c r="D113" s="5"/>
      <c r="E113" s="5"/>
      <c r="F113" s="5"/>
    </row>
    <row r="114" spans="3:6" s="3" customFormat="1" x14ac:dyDescent="0.3">
      <c r="C114" s="5"/>
      <c r="D114" s="5"/>
      <c r="E114" s="5"/>
      <c r="F114" s="5"/>
    </row>
    <row r="115" spans="3:6" s="3" customFormat="1" x14ac:dyDescent="0.3">
      <c r="C115" s="5"/>
      <c r="D115" s="5"/>
      <c r="E115" s="5"/>
      <c r="F115" s="5"/>
    </row>
    <row r="116" spans="3:6" s="3" customFormat="1" x14ac:dyDescent="0.3">
      <c r="C116" s="5"/>
      <c r="D116" s="5"/>
      <c r="E116" s="5"/>
      <c r="F116" s="5"/>
    </row>
    <row r="117" spans="3:6" s="3" customFormat="1" x14ac:dyDescent="0.3">
      <c r="C117" s="5"/>
      <c r="D117" s="5"/>
      <c r="E117" s="5"/>
      <c r="F117" s="5"/>
    </row>
    <row r="118" spans="3:6" s="3" customFormat="1" x14ac:dyDescent="0.3">
      <c r="C118" s="5"/>
      <c r="D118" s="5"/>
      <c r="E118" s="5"/>
      <c r="F118" s="5"/>
    </row>
    <row r="119" spans="3:6" s="3" customFormat="1" x14ac:dyDescent="0.3">
      <c r="C119" s="5"/>
      <c r="D119" s="5"/>
      <c r="E119" s="5"/>
      <c r="F119" s="5"/>
    </row>
    <row r="120" spans="3:6" s="3" customFormat="1" x14ac:dyDescent="0.3">
      <c r="C120" s="5"/>
      <c r="D120" s="5"/>
      <c r="E120" s="5"/>
      <c r="F120" s="5"/>
    </row>
    <row r="121" spans="3:6" s="3" customFormat="1" x14ac:dyDescent="0.3">
      <c r="C121" s="5"/>
      <c r="D121" s="5"/>
      <c r="E121" s="5"/>
      <c r="F121" s="5"/>
    </row>
    <row r="122" spans="3:6" s="3" customFormat="1" x14ac:dyDescent="0.3">
      <c r="C122" s="5"/>
      <c r="D122" s="5"/>
      <c r="E122" s="5"/>
      <c r="F122" s="5"/>
    </row>
    <row r="123" spans="3:6" s="3" customFormat="1" x14ac:dyDescent="0.3">
      <c r="C123" s="5"/>
      <c r="D123" s="5"/>
      <c r="E123" s="5"/>
      <c r="F123" s="5"/>
    </row>
    <row r="124" spans="3:6" s="3" customFormat="1" x14ac:dyDescent="0.3">
      <c r="C124" s="5"/>
      <c r="D124" s="5"/>
      <c r="E124" s="5"/>
      <c r="F124" s="5"/>
    </row>
    <row r="125" spans="3:6" s="3" customFormat="1" x14ac:dyDescent="0.3">
      <c r="C125" s="5"/>
      <c r="D125" s="5"/>
      <c r="E125" s="5"/>
      <c r="F125" s="5"/>
    </row>
    <row r="126" spans="3:6" s="3" customFormat="1" x14ac:dyDescent="0.3">
      <c r="C126" s="5"/>
      <c r="D126" s="5"/>
      <c r="E126" s="5"/>
      <c r="F126" s="5"/>
    </row>
    <row r="127" spans="3:6" s="3" customFormat="1" x14ac:dyDescent="0.3">
      <c r="C127" s="5"/>
      <c r="D127" s="5"/>
      <c r="E127" s="5"/>
      <c r="F127" s="5"/>
    </row>
    <row r="128" spans="3:6" s="3" customFormat="1" x14ac:dyDescent="0.3">
      <c r="C128" s="5"/>
      <c r="D128" s="5"/>
      <c r="E128" s="5"/>
      <c r="F128" s="5"/>
    </row>
    <row r="129" spans="3:6" s="3" customFormat="1" x14ac:dyDescent="0.3">
      <c r="C129" s="5"/>
      <c r="D129" s="5"/>
      <c r="E129" s="5"/>
      <c r="F129" s="5"/>
    </row>
    <row r="130" spans="3:6" s="3" customFormat="1" x14ac:dyDescent="0.3">
      <c r="C130" s="5"/>
      <c r="D130" s="5"/>
      <c r="E130" s="5"/>
      <c r="F130" s="5"/>
    </row>
    <row r="131" spans="3:6" s="3" customFormat="1" x14ac:dyDescent="0.3">
      <c r="C131" s="5"/>
      <c r="D131" s="5"/>
      <c r="E131" s="5"/>
      <c r="F131" s="5"/>
    </row>
    <row r="132" spans="3:6" s="3" customFormat="1" x14ac:dyDescent="0.3">
      <c r="C132" s="5"/>
      <c r="D132" s="5"/>
      <c r="E132" s="5"/>
      <c r="F132" s="5"/>
    </row>
    <row r="133" spans="3:6" s="3" customFormat="1" x14ac:dyDescent="0.3">
      <c r="C133" s="5"/>
      <c r="D133" s="5"/>
      <c r="E133" s="5"/>
      <c r="F133" s="5"/>
    </row>
    <row r="134" spans="3:6" s="3" customFormat="1" x14ac:dyDescent="0.3">
      <c r="C134" s="5"/>
      <c r="D134" s="5"/>
      <c r="E134" s="5"/>
      <c r="F134" s="5"/>
    </row>
    <row r="135" spans="3:6" s="3" customFormat="1" x14ac:dyDescent="0.3">
      <c r="C135" s="5"/>
      <c r="D135" s="5"/>
      <c r="E135" s="5"/>
      <c r="F135" s="5"/>
    </row>
    <row r="136" spans="3:6" s="3" customFormat="1" x14ac:dyDescent="0.3">
      <c r="C136" s="5"/>
      <c r="D136" s="5"/>
      <c r="E136" s="5"/>
      <c r="F136" s="5"/>
    </row>
    <row r="137" spans="3:6" s="3" customFormat="1" x14ac:dyDescent="0.3">
      <c r="C137" s="5"/>
      <c r="D137" s="5"/>
      <c r="E137" s="5"/>
      <c r="F137" s="5"/>
    </row>
    <row r="138" spans="3:6" s="3" customFormat="1" x14ac:dyDescent="0.3">
      <c r="C138" s="5"/>
      <c r="D138" s="5"/>
      <c r="E138" s="5"/>
      <c r="F138" s="5"/>
    </row>
    <row r="139" spans="3:6" s="3" customFormat="1" x14ac:dyDescent="0.3">
      <c r="C139" s="5"/>
      <c r="D139" s="5"/>
      <c r="E139" s="5"/>
      <c r="F139" s="5"/>
    </row>
    <row r="140" spans="3:6" s="3" customFormat="1" x14ac:dyDescent="0.3">
      <c r="C140" s="5"/>
      <c r="D140" s="5"/>
      <c r="E140" s="5"/>
      <c r="F140" s="5"/>
    </row>
    <row r="141" spans="3:6" s="3" customFormat="1" x14ac:dyDescent="0.3">
      <c r="C141" s="5"/>
      <c r="D141" s="5"/>
      <c r="E141" s="5"/>
      <c r="F141" s="5"/>
    </row>
    <row r="142" spans="3:6" s="3" customFormat="1" x14ac:dyDescent="0.3">
      <c r="C142" s="5"/>
      <c r="D142" s="5"/>
      <c r="E142" s="5"/>
      <c r="F142" s="5"/>
    </row>
    <row r="143" spans="3:6" s="3" customFormat="1" x14ac:dyDescent="0.3">
      <c r="C143" s="5"/>
      <c r="D143" s="5"/>
      <c r="E143" s="5"/>
      <c r="F143" s="5"/>
    </row>
    <row r="144" spans="3:6" s="3" customFormat="1" x14ac:dyDescent="0.3">
      <c r="C144" s="5"/>
      <c r="D144" s="5"/>
      <c r="E144" s="5"/>
      <c r="F144" s="5"/>
    </row>
    <row r="145" spans="3:6" s="3" customFormat="1" x14ac:dyDescent="0.3">
      <c r="C145" s="5"/>
      <c r="D145" s="5"/>
      <c r="E145" s="5"/>
      <c r="F145" s="5"/>
    </row>
    <row r="146" spans="3:6" s="3" customFormat="1" x14ac:dyDescent="0.3">
      <c r="C146" s="5"/>
      <c r="D146" s="5"/>
      <c r="E146" s="5"/>
      <c r="F146" s="5"/>
    </row>
    <row r="147" spans="3:6" s="3" customFormat="1" x14ac:dyDescent="0.3">
      <c r="C147" s="5"/>
      <c r="D147" s="5"/>
      <c r="E147" s="5"/>
      <c r="F147" s="5"/>
    </row>
    <row r="148" spans="3:6" s="3" customFormat="1" x14ac:dyDescent="0.3">
      <c r="C148" s="5"/>
      <c r="D148" s="5"/>
      <c r="E148" s="5"/>
      <c r="F148" s="5"/>
    </row>
    <row r="149" spans="3:6" s="3" customFormat="1" x14ac:dyDescent="0.3">
      <c r="C149" s="5"/>
      <c r="D149" s="5"/>
      <c r="E149" s="5"/>
      <c r="F149" s="5"/>
    </row>
    <row r="150" spans="3:6" s="3" customFormat="1" x14ac:dyDescent="0.3">
      <c r="C150" s="5"/>
      <c r="D150" s="5"/>
      <c r="E150" s="5"/>
      <c r="F150" s="5"/>
    </row>
    <row r="151" spans="3:6" s="3" customFormat="1" x14ac:dyDescent="0.3">
      <c r="C151" s="5"/>
      <c r="D151" s="5"/>
      <c r="E151" s="5"/>
      <c r="F151" s="5"/>
    </row>
    <row r="152" spans="3:6" s="3" customFormat="1" x14ac:dyDescent="0.3">
      <c r="C152" s="5"/>
      <c r="D152" s="5"/>
      <c r="E152" s="5"/>
      <c r="F152" s="5"/>
    </row>
    <row r="153" spans="3:6" s="3" customFormat="1" x14ac:dyDescent="0.3">
      <c r="C153" s="5"/>
      <c r="D153" s="5"/>
      <c r="E153" s="5"/>
      <c r="F153" s="5"/>
    </row>
    <row r="154" spans="3:6" s="3" customFormat="1" x14ac:dyDescent="0.3">
      <c r="C154" s="5"/>
      <c r="D154" s="5"/>
      <c r="E154" s="5"/>
      <c r="F154" s="5"/>
    </row>
    <row r="155" spans="3:6" s="3" customFormat="1" x14ac:dyDescent="0.3">
      <c r="C155" s="5"/>
      <c r="D155" s="5"/>
      <c r="E155" s="5"/>
      <c r="F155" s="5"/>
    </row>
    <row r="156" spans="3:6" s="3" customFormat="1" x14ac:dyDescent="0.3">
      <c r="C156" s="5"/>
      <c r="D156" s="5"/>
      <c r="E156" s="5"/>
      <c r="F156" s="5"/>
    </row>
    <row r="157" spans="3:6" s="3" customFormat="1" x14ac:dyDescent="0.3">
      <c r="C157" s="5"/>
      <c r="D157" s="5"/>
      <c r="E157" s="5"/>
      <c r="F157" s="5"/>
    </row>
    <row r="158" spans="3:6" s="3" customFormat="1" x14ac:dyDescent="0.3">
      <c r="C158" s="5"/>
      <c r="D158" s="5"/>
      <c r="E158" s="5"/>
      <c r="F158" s="5"/>
    </row>
    <row r="159" spans="3:6" s="3" customFormat="1" x14ac:dyDescent="0.3">
      <c r="C159" s="5"/>
      <c r="D159" s="5"/>
      <c r="E159" s="5"/>
      <c r="F159" s="5"/>
    </row>
    <row r="160" spans="3:6" s="3" customFormat="1" x14ac:dyDescent="0.3">
      <c r="C160" s="5"/>
      <c r="D160" s="5"/>
      <c r="E160" s="5"/>
      <c r="F160" s="5"/>
    </row>
    <row r="161" spans="3:6" s="3" customFormat="1" x14ac:dyDescent="0.3">
      <c r="C161" s="5"/>
      <c r="D161" s="5"/>
      <c r="E161" s="5"/>
      <c r="F161" s="5"/>
    </row>
    <row r="162" spans="3:6" s="3" customFormat="1" x14ac:dyDescent="0.3">
      <c r="C162" s="5"/>
      <c r="D162" s="5"/>
      <c r="E162" s="5"/>
      <c r="F162" s="5"/>
    </row>
    <row r="163" spans="3:6" s="3" customFormat="1" x14ac:dyDescent="0.3">
      <c r="C163" s="5"/>
      <c r="D163" s="5"/>
      <c r="E163" s="5"/>
      <c r="F163" s="5"/>
    </row>
    <row r="164" spans="3:6" s="3" customFormat="1" x14ac:dyDescent="0.3">
      <c r="C164" s="5"/>
      <c r="D164" s="5"/>
      <c r="E164" s="5"/>
      <c r="F164" s="5"/>
    </row>
    <row r="165" spans="3:6" s="3" customFormat="1" x14ac:dyDescent="0.3">
      <c r="C165" s="5"/>
      <c r="D165" s="5"/>
      <c r="E165" s="5"/>
      <c r="F165" s="5"/>
    </row>
    <row r="166" spans="3:6" s="3" customFormat="1" x14ac:dyDescent="0.3">
      <c r="C166" s="5"/>
      <c r="D166" s="5"/>
      <c r="E166" s="5"/>
      <c r="F166" s="5"/>
    </row>
    <row r="167" spans="3:6" s="3" customFormat="1" x14ac:dyDescent="0.3">
      <c r="C167" s="5"/>
      <c r="D167" s="5"/>
      <c r="E167" s="5"/>
      <c r="F167" s="5"/>
    </row>
    <row r="168" spans="3:6" s="3" customFormat="1" x14ac:dyDescent="0.3">
      <c r="C168" s="5"/>
      <c r="D168" s="5"/>
      <c r="E168" s="5"/>
      <c r="F168" s="5"/>
    </row>
    <row r="169" spans="3:6" s="3" customFormat="1" x14ac:dyDescent="0.3">
      <c r="C169" s="5"/>
      <c r="D169" s="5"/>
      <c r="E169" s="5"/>
      <c r="F169" s="5"/>
    </row>
    <row r="170" spans="3:6" s="3" customFormat="1" x14ac:dyDescent="0.3">
      <c r="C170" s="5"/>
      <c r="D170" s="5"/>
      <c r="E170" s="5"/>
      <c r="F170" s="5"/>
    </row>
    <row r="171" spans="3:6" s="3" customFormat="1" x14ac:dyDescent="0.3">
      <c r="C171" s="5"/>
      <c r="D171" s="5"/>
      <c r="E171" s="5"/>
      <c r="F171" s="5"/>
    </row>
    <row r="172" spans="3:6" s="3" customFormat="1" x14ac:dyDescent="0.3">
      <c r="C172" s="5"/>
      <c r="D172" s="5"/>
      <c r="E172" s="5"/>
      <c r="F172" s="5"/>
    </row>
    <row r="173" spans="3:6" s="3" customFormat="1" x14ac:dyDescent="0.3">
      <c r="C173" s="5"/>
      <c r="D173" s="5"/>
      <c r="E173" s="5"/>
      <c r="F173" s="5"/>
    </row>
    <row r="174" spans="3:6" s="3" customFormat="1" x14ac:dyDescent="0.3">
      <c r="C174" s="5"/>
      <c r="D174" s="5"/>
      <c r="E174" s="5"/>
      <c r="F174" s="5"/>
    </row>
    <row r="175" spans="3:6" s="3" customFormat="1" x14ac:dyDescent="0.3">
      <c r="C175" s="5"/>
      <c r="D175" s="5"/>
      <c r="E175" s="5"/>
      <c r="F175" s="5"/>
    </row>
    <row r="176" spans="3:6" s="3" customFormat="1" x14ac:dyDescent="0.3">
      <c r="C176" s="5"/>
      <c r="D176" s="5"/>
      <c r="E176" s="5"/>
      <c r="F176" s="5"/>
    </row>
    <row r="177" spans="3:6" s="3" customFormat="1" x14ac:dyDescent="0.3">
      <c r="C177" s="5"/>
      <c r="D177" s="5"/>
      <c r="E177" s="5"/>
      <c r="F177" s="5"/>
    </row>
    <row r="178" spans="3:6" s="3" customFormat="1" x14ac:dyDescent="0.3">
      <c r="C178" s="5"/>
      <c r="D178" s="5"/>
      <c r="E178" s="5"/>
      <c r="F178" s="5"/>
    </row>
    <row r="179" spans="3:6" s="3" customFormat="1" x14ac:dyDescent="0.3">
      <c r="C179" s="5"/>
      <c r="D179" s="5"/>
      <c r="E179" s="5"/>
      <c r="F179" s="5"/>
    </row>
    <row r="180" spans="3:6" s="3" customFormat="1" x14ac:dyDescent="0.3">
      <c r="C180" s="5"/>
      <c r="D180" s="5"/>
      <c r="E180" s="5"/>
      <c r="F180" s="5"/>
    </row>
    <row r="181" spans="3:6" s="3" customFormat="1" x14ac:dyDescent="0.3">
      <c r="C181" s="5"/>
      <c r="D181" s="5"/>
      <c r="E181" s="5"/>
      <c r="F181" s="5"/>
    </row>
    <row r="182" spans="3:6" s="3" customFormat="1" x14ac:dyDescent="0.3">
      <c r="C182" s="5"/>
      <c r="D182" s="5"/>
      <c r="E182" s="5"/>
      <c r="F182" s="5"/>
    </row>
    <row r="183" spans="3:6" s="3" customFormat="1" x14ac:dyDescent="0.3">
      <c r="C183" s="5"/>
      <c r="D183" s="5"/>
      <c r="E183" s="5"/>
      <c r="F183" s="5"/>
    </row>
  </sheetData>
  <mergeCells count="9">
    <mergeCell ref="H13:K13"/>
    <mergeCell ref="A12:F12"/>
    <mergeCell ref="C2:D2"/>
    <mergeCell ref="C3:D3"/>
    <mergeCell ref="C4:D4"/>
    <mergeCell ref="C5:D5"/>
    <mergeCell ref="C6:D6"/>
    <mergeCell ref="C7:D7"/>
    <mergeCell ref="C8:D8"/>
  </mergeCells>
  <pageMargins left="0.7" right="0.7" top="0.75" bottom="0.75" header="0.3" footer="0.3"/>
  <pageSetup scale="77" fitToHeight="0" orientation="landscape" r:id="rId1"/>
  <headerFooter scaleWithDoc="0">
    <oddFooter xml:space="preserve">&amp;R&amp;"Arial,Regular"&amp;7GlobalQMS ID: 461.3, 27 May 2015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385D-50CF-47EE-9B54-401B88687441}">
  <sheetPr>
    <tabColor theme="3"/>
    <pageSetUpPr autoPageBreaks="0" fitToPage="1"/>
  </sheetPr>
  <dimension ref="A1:AW583"/>
  <sheetViews>
    <sheetView showZeros="0" zoomScale="70" zoomScaleNormal="70" zoomScalePageLayoutView="120" workbookViewId="0">
      <selection activeCell="F35" sqref="F35"/>
    </sheetView>
  </sheetViews>
  <sheetFormatPr defaultColWidth="8.4609375" defaultRowHeight="12.75" customHeight="1" x14ac:dyDescent="0.25"/>
  <cols>
    <col min="1" max="1" width="5.53515625" style="129" customWidth="1"/>
    <col min="2" max="2" width="4.07421875" style="129" customWidth="1"/>
    <col min="3" max="3" width="42.3046875" style="129" customWidth="1"/>
    <col min="4" max="4" width="12.84375" style="129" customWidth="1"/>
    <col min="5" max="5" width="10.3046875" style="129" customWidth="1"/>
    <col min="6" max="6" width="14.3046875" style="129" customWidth="1"/>
    <col min="7" max="7" width="16.3046875" style="135" customWidth="1"/>
    <col min="8" max="8" width="72.84375" style="129" customWidth="1"/>
    <col min="9" max="49" width="8.4609375" style="130"/>
    <col min="50" max="16384" width="8.4609375" style="129"/>
  </cols>
  <sheetData>
    <row r="1" spans="1:49" s="130" customFormat="1" ht="12.5" x14ac:dyDescent="0.25">
      <c r="G1" s="136"/>
    </row>
    <row r="2" spans="1:49" s="130" customFormat="1" ht="12.5" x14ac:dyDescent="0.25">
      <c r="G2" s="136"/>
    </row>
    <row r="3" spans="1:49" s="130" customFormat="1" ht="12.5" x14ac:dyDescent="0.25">
      <c r="G3" s="136"/>
    </row>
    <row r="4" spans="1:49" s="130" customFormat="1" ht="16.5" x14ac:dyDescent="0.25">
      <c r="C4" s="61" t="s">
        <v>55</v>
      </c>
      <c r="D4" s="308"/>
      <c r="E4" s="309"/>
      <c r="F4" s="310"/>
      <c r="G4" s="137"/>
    </row>
    <row r="5" spans="1:49" s="130" customFormat="1" ht="16.5" x14ac:dyDescent="0.25">
      <c r="C5" s="61" t="s">
        <v>56</v>
      </c>
      <c r="D5" s="311"/>
      <c r="E5" s="311"/>
      <c r="F5" s="311"/>
      <c r="G5" s="137"/>
    </row>
    <row r="6" spans="1:49" s="130" customFormat="1" ht="16.5" x14ac:dyDescent="0.25">
      <c r="C6" s="61" t="s">
        <v>57</v>
      </c>
      <c r="D6" s="311"/>
      <c r="E6" s="311"/>
      <c r="F6" s="311"/>
      <c r="G6" s="137"/>
    </row>
    <row r="7" spans="1:49" s="130" customFormat="1" ht="16.5" x14ac:dyDescent="0.25">
      <c r="C7" s="61" t="s">
        <v>58</v>
      </c>
      <c r="D7" s="311" t="s">
        <v>114</v>
      </c>
      <c r="E7" s="311"/>
      <c r="F7" s="311"/>
      <c r="G7" s="137"/>
    </row>
    <row r="8" spans="1:49" s="130" customFormat="1" ht="16.5" x14ac:dyDescent="0.25">
      <c r="C8" s="61" t="s">
        <v>59</v>
      </c>
      <c r="D8" s="311"/>
      <c r="E8" s="311"/>
      <c r="F8" s="311"/>
      <c r="G8" s="137"/>
    </row>
    <row r="9" spans="1:49" s="130" customFormat="1" ht="16.5" x14ac:dyDescent="0.25">
      <c r="C9" s="61" t="s">
        <v>60</v>
      </c>
      <c r="D9" s="311"/>
      <c r="E9" s="311"/>
      <c r="F9" s="311"/>
      <c r="G9" s="137"/>
    </row>
    <row r="10" spans="1:49" s="130" customFormat="1" ht="16.5" x14ac:dyDescent="0.25">
      <c r="C10" s="62" t="s">
        <v>61</v>
      </c>
      <c r="D10" s="311"/>
      <c r="E10" s="311"/>
      <c r="F10" s="311"/>
      <c r="G10" s="137"/>
    </row>
    <row r="11" spans="1:49" s="130" customFormat="1" ht="12.5" x14ac:dyDescent="0.25">
      <c r="G11" s="136"/>
    </row>
    <row r="12" spans="1:49" s="130" customFormat="1" ht="12.5" x14ac:dyDescent="0.25">
      <c r="G12" s="136"/>
    </row>
    <row r="13" spans="1:49" s="130" customFormat="1" ht="12.5" x14ac:dyDescent="0.25">
      <c r="G13" s="136"/>
    </row>
    <row r="14" spans="1:49" s="131" customFormat="1" ht="12.5" x14ac:dyDescent="0.25">
      <c r="G14" s="138"/>
    </row>
    <row r="15" spans="1:49" s="132" customFormat="1" ht="36.75" customHeight="1" x14ac:dyDescent="0.25">
      <c r="A15" s="34" t="s">
        <v>74</v>
      </c>
      <c r="B15" s="139"/>
      <c r="C15" s="139"/>
      <c r="D15" s="139"/>
      <c r="E15" s="139"/>
      <c r="F15" s="139"/>
      <c r="G15" s="140"/>
      <c r="H15" s="139"/>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row>
    <row r="16" spans="1:49" s="133" customFormat="1" ht="12.75" customHeight="1" x14ac:dyDescent="0.25">
      <c r="A16" s="302" t="s">
        <v>75</v>
      </c>
      <c r="B16" s="303"/>
      <c r="C16" s="303"/>
      <c r="D16" s="249"/>
      <c r="E16" s="142"/>
      <c r="F16" s="142"/>
      <c r="G16" s="143"/>
      <c r="H16" s="306" t="s">
        <v>76</v>
      </c>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row>
    <row r="17" spans="1:49" s="134" customFormat="1" ht="42.75" customHeight="1" x14ac:dyDescent="0.45">
      <c r="A17" s="304"/>
      <c r="B17" s="305"/>
      <c r="C17" s="305"/>
      <c r="D17" s="250" t="s">
        <v>77</v>
      </c>
      <c r="E17" t="s">
        <v>78</v>
      </c>
      <c r="F17" s="144" t="s">
        <v>4</v>
      </c>
      <c r="G17" s="105" t="s">
        <v>79</v>
      </c>
      <c r="H17" s="307"/>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row>
    <row r="18" spans="1:49" s="133" customFormat="1" ht="12.5" x14ac:dyDescent="0.25">
      <c r="A18" s="146"/>
      <c r="B18" s="147"/>
      <c r="C18" s="147"/>
      <c r="G18" s="128"/>
      <c r="H18" s="148"/>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row>
    <row r="19" spans="1:49" s="133" customFormat="1" ht="12.5" x14ac:dyDescent="0.25">
      <c r="A19" s="149"/>
      <c r="G19" s="128"/>
      <c r="H19" s="150"/>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row>
    <row r="20" spans="1:49" s="133" customFormat="1" ht="13" x14ac:dyDescent="0.3">
      <c r="A20" s="151">
        <v>1</v>
      </c>
      <c r="B20" s="152" t="s">
        <v>6</v>
      </c>
      <c r="C20" s="152"/>
      <c r="D20" s="152"/>
      <c r="E20" s="152"/>
      <c r="F20" s="152"/>
      <c r="G20" s="153"/>
      <c r="H20" s="154" t="s">
        <v>6</v>
      </c>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row>
    <row r="21" spans="1:49" s="133" customFormat="1" ht="12.5" x14ac:dyDescent="0.25">
      <c r="A21" s="149"/>
      <c r="B21" s="155">
        <v>1.1000000000000001</v>
      </c>
      <c r="C21" s="133" t="s">
        <v>80</v>
      </c>
      <c r="E21" s="247"/>
      <c r="G21" s="128">
        <f>E21*F21</f>
        <v>0</v>
      </c>
      <c r="H21" s="156"/>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row>
    <row r="22" spans="1:49" s="133" customFormat="1" ht="12.5" x14ac:dyDescent="0.25">
      <c r="A22" s="149"/>
      <c r="B22" s="155">
        <v>1.2</v>
      </c>
      <c r="C22" s="133" t="s">
        <v>80</v>
      </c>
      <c r="E22" s="247"/>
      <c r="G22" s="128">
        <f t="shared" ref="G22:G30" si="0">E22*F22</f>
        <v>0</v>
      </c>
      <c r="H22" s="156"/>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row>
    <row r="23" spans="1:49" s="133" customFormat="1" ht="12.5" x14ac:dyDescent="0.25">
      <c r="A23" s="149"/>
      <c r="B23" s="155">
        <v>1.3</v>
      </c>
      <c r="C23" s="133" t="s">
        <v>80</v>
      </c>
      <c r="E23" s="247"/>
      <c r="G23" s="128">
        <f t="shared" si="0"/>
        <v>0</v>
      </c>
      <c r="H23" s="156"/>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row>
    <row r="24" spans="1:49" s="133" customFormat="1" ht="12.5" x14ac:dyDescent="0.25">
      <c r="A24" s="149"/>
      <c r="B24" s="155">
        <v>1.4</v>
      </c>
      <c r="C24" s="133" t="s">
        <v>80</v>
      </c>
      <c r="E24" s="247"/>
      <c r="G24" s="128">
        <f t="shared" si="0"/>
        <v>0</v>
      </c>
      <c r="H24" s="156"/>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row>
    <row r="25" spans="1:49" s="133" customFormat="1" ht="12.5" x14ac:dyDescent="0.25">
      <c r="A25" s="149"/>
      <c r="B25" s="155"/>
      <c r="C25" s="133" t="s">
        <v>80</v>
      </c>
      <c r="E25" s="247"/>
      <c r="G25" s="128">
        <f t="shared" si="0"/>
        <v>0</v>
      </c>
      <c r="H25" s="156"/>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row>
    <row r="26" spans="1:49" s="133" customFormat="1" ht="12.5" x14ac:dyDescent="0.25">
      <c r="A26" s="149"/>
      <c r="B26" s="155"/>
      <c r="C26" s="133" t="s">
        <v>80</v>
      </c>
      <c r="E26" s="247"/>
      <c r="G26" s="128">
        <f t="shared" si="0"/>
        <v>0</v>
      </c>
      <c r="H26" s="156"/>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row>
    <row r="27" spans="1:49" s="133" customFormat="1" ht="12.5" x14ac:dyDescent="0.25">
      <c r="A27" s="149"/>
      <c r="B27" s="155"/>
      <c r="C27" s="133" t="s">
        <v>80</v>
      </c>
      <c r="E27" s="247"/>
      <c r="G27" s="128">
        <f t="shared" si="0"/>
        <v>0</v>
      </c>
      <c r="H27" s="156"/>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row>
    <row r="28" spans="1:49" s="133" customFormat="1" ht="12.5" x14ac:dyDescent="0.25">
      <c r="A28" s="149"/>
      <c r="B28" s="155"/>
      <c r="C28" s="133" t="s">
        <v>80</v>
      </c>
      <c r="E28" s="247"/>
      <c r="G28" s="128">
        <f t="shared" si="0"/>
        <v>0</v>
      </c>
      <c r="H28" s="156"/>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row>
    <row r="29" spans="1:49" s="133" customFormat="1" ht="12.5" x14ac:dyDescent="0.25">
      <c r="A29" s="149"/>
      <c r="B29" s="155"/>
      <c r="E29" s="247"/>
      <c r="G29" s="128">
        <f t="shared" si="0"/>
        <v>0</v>
      </c>
      <c r="H29" s="156"/>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row>
    <row r="30" spans="1:49" s="133" customFormat="1" ht="13" x14ac:dyDescent="0.3">
      <c r="A30" s="157"/>
      <c r="B30" s="158"/>
      <c r="E30" s="247"/>
      <c r="G30" s="128">
        <f t="shared" si="0"/>
        <v>0</v>
      </c>
      <c r="H30" s="156"/>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row>
    <row r="31" spans="1:49" s="133" customFormat="1" ht="13" x14ac:dyDescent="0.3">
      <c r="A31" s="159"/>
      <c r="B31" s="160" t="s">
        <v>11</v>
      </c>
      <c r="C31" s="161"/>
      <c r="D31" s="161"/>
      <c r="E31" s="161"/>
      <c r="F31" s="161"/>
      <c r="G31" s="162">
        <f>SUM(G21:G30)</f>
        <v>0</v>
      </c>
      <c r="H31" s="163"/>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row>
    <row r="32" spans="1:49" s="133" customFormat="1" ht="13" x14ac:dyDescent="0.3">
      <c r="A32" s="157"/>
      <c r="B32" s="158"/>
      <c r="G32" s="128"/>
      <c r="H32" s="15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row>
    <row r="33" spans="1:49" s="133" customFormat="1" ht="12.5" x14ac:dyDescent="0.25">
      <c r="A33" s="149"/>
      <c r="B33" s="155"/>
      <c r="C33" s="155"/>
      <c r="D33" s="155"/>
      <c r="G33" s="128"/>
      <c r="H33" s="156"/>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row>
    <row r="34" spans="1:49" s="132" customFormat="1" ht="33.65" customHeight="1" x14ac:dyDescent="0.3">
      <c r="A34" s="164">
        <v>2</v>
      </c>
      <c r="B34" s="152" t="s">
        <v>12</v>
      </c>
      <c r="C34" s="165"/>
      <c r="D34" s="165"/>
      <c r="E34" s="166" t="s">
        <v>14</v>
      </c>
      <c r="F34" s="167" t="s">
        <v>15</v>
      </c>
      <c r="G34" s="168"/>
      <c r="H34" s="169" t="s">
        <v>12</v>
      </c>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row>
    <row r="35" spans="1:49" s="133" customFormat="1" ht="12.5" x14ac:dyDescent="0.25">
      <c r="A35" s="149"/>
      <c r="B35" s="155"/>
      <c r="C35" s="155"/>
      <c r="D35" s="155"/>
      <c r="G35" s="128"/>
      <c r="H35" s="156"/>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row>
    <row r="36" spans="1:49" s="133" customFormat="1" ht="12.5" x14ac:dyDescent="0.25">
      <c r="A36" s="149"/>
      <c r="B36" s="155">
        <v>2.1</v>
      </c>
      <c r="C36" s="155"/>
      <c r="D36" s="155"/>
      <c r="G36" s="128">
        <f>E36*F36</f>
        <v>0</v>
      </c>
      <c r="H36" s="156"/>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row>
    <row r="37" spans="1:49" s="133" customFormat="1" ht="12.5" x14ac:dyDescent="0.25">
      <c r="A37" s="149"/>
      <c r="B37" s="155">
        <v>2.2000000000000002</v>
      </c>
      <c r="C37" s="155"/>
      <c r="D37" s="155"/>
      <c r="G37" s="128">
        <f>E37*F37</f>
        <v>0</v>
      </c>
      <c r="H37" s="156"/>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row>
    <row r="38" spans="1:49" s="133" customFormat="1" ht="12.5" x14ac:dyDescent="0.25">
      <c r="A38" s="149"/>
      <c r="B38" s="155">
        <v>2.2999999999999998</v>
      </c>
      <c r="C38" s="155"/>
      <c r="D38" s="155"/>
      <c r="G38" s="128">
        <f t="shared" ref="G38:G40" si="1">E38*F38</f>
        <v>0</v>
      </c>
      <c r="H38" s="156"/>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row>
    <row r="39" spans="1:49" s="133" customFormat="1" ht="12.5" x14ac:dyDescent="0.25">
      <c r="A39" s="149"/>
      <c r="B39" s="155">
        <v>2.4</v>
      </c>
      <c r="C39" s="155"/>
      <c r="D39" s="155"/>
      <c r="G39" s="128">
        <f t="shared" si="1"/>
        <v>0</v>
      </c>
      <c r="H39" s="156"/>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row>
    <row r="40" spans="1:49" s="133" customFormat="1" ht="12.5" x14ac:dyDescent="0.25">
      <c r="A40" s="149"/>
      <c r="B40" s="155">
        <v>2.5</v>
      </c>
      <c r="C40" s="155"/>
      <c r="D40" s="155"/>
      <c r="G40" s="128">
        <f t="shared" si="1"/>
        <v>0</v>
      </c>
      <c r="H40" s="156"/>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row>
    <row r="41" spans="1:49" s="133" customFormat="1" ht="13" x14ac:dyDescent="0.3">
      <c r="A41" s="149"/>
      <c r="B41" s="170"/>
      <c r="G41" s="128"/>
      <c r="H41" s="156"/>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row>
    <row r="42" spans="1:49" s="133" customFormat="1" ht="12.5" x14ac:dyDescent="0.25">
      <c r="A42" s="149"/>
      <c r="B42" s="155"/>
      <c r="G42" s="128"/>
      <c r="H42" s="156"/>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row>
    <row r="43" spans="1:49" s="133" customFormat="1" ht="13" x14ac:dyDescent="0.3">
      <c r="A43" s="160"/>
      <c r="B43" s="160" t="s">
        <v>81</v>
      </c>
      <c r="C43" s="161"/>
      <c r="D43" s="161"/>
      <c r="E43" s="161"/>
      <c r="F43" s="161"/>
      <c r="G43" s="162">
        <f>SUM(G36:G42)</f>
        <v>0</v>
      </c>
      <c r="H43" s="163"/>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row>
    <row r="44" spans="1:49" s="133" customFormat="1" ht="12.5" x14ac:dyDescent="0.25">
      <c r="A44" s="149"/>
      <c r="B44" s="155"/>
      <c r="C44" s="155"/>
      <c r="D44" s="155"/>
      <c r="G44" s="128"/>
      <c r="H44" s="150"/>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row>
    <row r="45" spans="1:49" s="133" customFormat="1" ht="13" x14ac:dyDescent="0.3">
      <c r="A45" s="151">
        <v>3</v>
      </c>
      <c r="B45" s="152" t="s">
        <v>82</v>
      </c>
      <c r="C45" s="152"/>
      <c r="D45" s="152"/>
      <c r="E45" s="166" t="s">
        <v>14</v>
      </c>
      <c r="F45" s="167" t="s">
        <v>15</v>
      </c>
      <c r="G45" s="168"/>
      <c r="H45" s="172" t="s">
        <v>67</v>
      </c>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row>
    <row r="46" spans="1:49" s="133" customFormat="1" ht="12.5" x14ac:dyDescent="0.25">
      <c r="A46" s="149"/>
      <c r="G46" s="128"/>
      <c r="H46" s="156"/>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row>
    <row r="47" spans="1:49" s="133" customFormat="1" ht="12.5" x14ac:dyDescent="0.25">
      <c r="A47" s="149"/>
      <c r="B47" s="155">
        <v>3.1</v>
      </c>
      <c r="C47" s="155"/>
      <c r="D47" s="155"/>
      <c r="G47" s="128">
        <f>E47*F47</f>
        <v>0</v>
      </c>
      <c r="H47" s="156"/>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row>
    <row r="48" spans="1:49" s="133" customFormat="1" ht="12.5" x14ac:dyDescent="0.25">
      <c r="A48" s="149"/>
      <c r="B48" s="155">
        <v>3.2</v>
      </c>
      <c r="C48" s="155"/>
      <c r="D48" s="155"/>
      <c r="G48" s="128">
        <f t="shared" ref="G48:G50" si="2">E48*F48</f>
        <v>0</v>
      </c>
      <c r="H48" s="150"/>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row>
    <row r="49" spans="1:49" s="133" customFormat="1" ht="12.5" x14ac:dyDescent="0.25">
      <c r="A49" s="149"/>
      <c r="B49" s="155">
        <v>3.3</v>
      </c>
      <c r="C49" s="155"/>
      <c r="D49" s="155"/>
      <c r="G49" s="128">
        <f t="shared" si="2"/>
        <v>0</v>
      </c>
      <c r="H49" s="156"/>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row>
    <row r="50" spans="1:49" s="133" customFormat="1" ht="12.5" x14ac:dyDescent="0.25">
      <c r="A50" s="149"/>
      <c r="B50" s="155">
        <v>3.4</v>
      </c>
      <c r="C50" s="155"/>
      <c r="D50" s="155"/>
      <c r="G50" s="128">
        <f t="shared" si="2"/>
        <v>0</v>
      </c>
      <c r="H50" s="156"/>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row>
    <row r="51" spans="1:49" s="133" customFormat="1" ht="12.5" x14ac:dyDescent="0.25">
      <c r="A51" s="149"/>
      <c r="B51" s="155"/>
      <c r="C51" s="155"/>
      <c r="D51" s="155"/>
      <c r="G51" s="128"/>
      <c r="H51" s="156"/>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row>
    <row r="52" spans="1:49" s="133" customFormat="1" ht="13" x14ac:dyDescent="0.3">
      <c r="A52" s="159"/>
      <c r="B52" s="160" t="s">
        <v>83</v>
      </c>
      <c r="C52" s="161"/>
      <c r="D52" s="161"/>
      <c r="E52" s="161"/>
      <c r="F52" s="161"/>
      <c r="G52" s="162">
        <f>SUM(G46:G51)</f>
        <v>0</v>
      </c>
      <c r="H52" s="163"/>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row>
    <row r="53" spans="1:49" s="133" customFormat="1" ht="12.5" x14ac:dyDescent="0.25">
      <c r="A53" s="149"/>
      <c r="B53" s="155"/>
      <c r="C53" s="155"/>
      <c r="D53" s="155"/>
      <c r="G53" s="128"/>
      <c r="H53" s="156"/>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row>
    <row r="54" spans="1:49" s="133" customFormat="1" ht="12.5" x14ac:dyDescent="0.25">
      <c r="A54" s="149"/>
      <c r="B54" s="155"/>
      <c r="C54" s="155"/>
      <c r="D54" s="155"/>
      <c r="G54" s="128"/>
      <c r="H54" s="156"/>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row>
    <row r="55" spans="1:49" s="133" customFormat="1" ht="13" x14ac:dyDescent="0.3">
      <c r="A55" s="151">
        <v>4</v>
      </c>
      <c r="B55" s="152" t="s">
        <v>84</v>
      </c>
      <c r="C55" s="152"/>
      <c r="D55" s="152"/>
      <c r="E55" s="166" t="s">
        <v>14</v>
      </c>
      <c r="F55" s="167" t="s">
        <v>15</v>
      </c>
      <c r="G55" s="168"/>
      <c r="H55" s="154" t="s">
        <v>85</v>
      </c>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row>
    <row r="56" spans="1:49" s="133" customFormat="1" ht="12.5" x14ac:dyDescent="0.25">
      <c r="A56" s="149"/>
      <c r="G56" s="128"/>
      <c r="H56" s="150"/>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row>
    <row r="57" spans="1:49" s="133" customFormat="1" ht="12.5" x14ac:dyDescent="0.25">
      <c r="A57" s="149"/>
      <c r="B57" s="155">
        <v>5.0999999999999996</v>
      </c>
      <c r="C57" s="155"/>
      <c r="D57" s="155"/>
      <c r="G57" s="128">
        <f>E57*F57</f>
        <v>0</v>
      </c>
      <c r="H57" s="156"/>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row>
    <row r="58" spans="1:49" s="133" customFormat="1" ht="12.5" x14ac:dyDescent="0.25">
      <c r="A58" s="149"/>
      <c r="B58" s="155">
        <v>5.2</v>
      </c>
      <c r="C58" s="155"/>
      <c r="D58" s="155"/>
      <c r="G58" s="128">
        <f t="shared" ref="G58:G60" si="3">E58*F58</f>
        <v>0</v>
      </c>
      <c r="H58" s="156"/>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row>
    <row r="59" spans="1:49" s="133" customFormat="1" ht="12.5" x14ac:dyDescent="0.25">
      <c r="A59" s="149"/>
      <c r="B59" s="155">
        <v>5.3</v>
      </c>
      <c r="C59" s="155"/>
      <c r="D59" s="155"/>
      <c r="G59" s="128">
        <f t="shared" si="3"/>
        <v>0</v>
      </c>
      <c r="H59" s="156"/>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row>
    <row r="60" spans="1:49" s="133" customFormat="1" ht="12.5" x14ac:dyDescent="0.25">
      <c r="A60" s="149"/>
      <c r="B60" s="155">
        <v>5.4</v>
      </c>
      <c r="C60" s="155"/>
      <c r="D60" s="155"/>
      <c r="G60" s="128">
        <f t="shared" si="3"/>
        <v>0</v>
      </c>
      <c r="H60" s="150"/>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row>
    <row r="61" spans="1:49" s="133" customFormat="1" ht="12.5" x14ac:dyDescent="0.25">
      <c r="A61" s="149"/>
      <c r="B61" s="155"/>
      <c r="C61" s="155"/>
      <c r="D61" s="155"/>
      <c r="G61" s="128"/>
      <c r="H61" s="156"/>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row>
    <row r="62" spans="1:49" s="133" customFormat="1" ht="13" x14ac:dyDescent="0.3">
      <c r="A62" s="159"/>
      <c r="B62" s="160" t="s">
        <v>86</v>
      </c>
      <c r="C62" s="161"/>
      <c r="D62" s="161"/>
      <c r="E62" s="161"/>
      <c r="F62" s="161"/>
      <c r="G62" s="162">
        <f>SUM(G56:G61)</f>
        <v>0</v>
      </c>
      <c r="H62" s="163"/>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s="133" customFormat="1" ht="12.5" x14ac:dyDescent="0.25">
      <c r="A63" s="149"/>
      <c r="B63" s="155"/>
      <c r="C63" s="155"/>
      <c r="D63" s="155"/>
      <c r="G63" s="128"/>
      <c r="H63" s="156"/>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s="133" customFormat="1" ht="13" x14ac:dyDescent="0.3">
      <c r="A64" s="151">
        <v>5</v>
      </c>
      <c r="B64" s="152" t="s">
        <v>87</v>
      </c>
      <c r="C64" s="152"/>
      <c r="D64" s="152"/>
      <c r="E64" s="166" t="s">
        <v>14</v>
      </c>
      <c r="F64" s="167" t="s">
        <v>15</v>
      </c>
      <c r="G64" s="168"/>
      <c r="H64" s="154" t="s">
        <v>87</v>
      </c>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s="133" customFormat="1" ht="12.5" x14ac:dyDescent="0.25">
      <c r="A65" s="149"/>
      <c r="G65" s="128"/>
      <c r="H65" s="156"/>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s="133" customFormat="1" ht="12.5" x14ac:dyDescent="0.25">
      <c r="A66" s="149"/>
      <c r="B66" s="155">
        <v>6.1</v>
      </c>
      <c r="C66" s="155"/>
      <c r="D66" s="155"/>
      <c r="G66" s="128">
        <f>E66*F66</f>
        <v>0</v>
      </c>
      <c r="H66" s="156"/>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row>
    <row r="67" spans="1:49" s="133" customFormat="1" ht="12.5" x14ac:dyDescent="0.25">
      <c r="A67" s="149"/>
      <c r="B67" s="155">
        <v>6.2</v>
      </c>
      <c r="C67" s="155"/>
      <c r="D67" s="155"/>
      <c r="G67" s="128">
        <f t="shared" ref="G67:G69" si="4">E67*F67</f>
        <v>0</v>
      </c>
      <c r="H67" s="156"/>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row>
    <row r="68" spans="1:49" s="133" customFormat="1" ht="12.5" x14ac:dyDescent="0.25">
      <c r="A68" s="149"/>
      <c r="B68" s="155">
        <v>6.3</v>
      </c>
      <c r="C68" s="155"/>
      <c r="D68" s="155"/>
      <c r="G68" s="128">
        <f t="shared" si="4"/>
        <v>0</v>
      </c>
      <c r="H68" s="156"/>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row>
    <row r="69" spans="1:49" s="133" customFormat="1" ht="12.5" x14ac:dyDescent="0.25">
      <c r="A69" s="149"/>
      <c r="B69" s="155">
        <v>6.4</v>
      </c>
      <c r="C69" s="155"/>
      <c r="D69" s="155"/>
      <c r="G69" s="128">
        <f t="shared" si="4"/>
        <v>0</v>
      </c>
      <c r="H69" s="156"/>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row>
    <row r="70" spans="1:49" s="133" customFormat="1" ht="12.5" x14ac:dyDescent="0.25">
      <c r="A70" s="149"/>
      <c r="B70" s="155"/>
      <c r="C70" s="155"/>
      <c r="D70" s="155"/>
      <c r="G70" s="128"/>
      <c r="H70" s="156"/>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row>
    <row r="71" spans="1:49" s="133" customFormat="1" ht="13" x14ac:dyDescent="0.3">
      <c r="A71" s="159"/>
      <c r="B71" s="160" t="s">
        <v>88</v>
      </c>
      <c r="C71" s="161"/>
      <c r="D71" s="161"/>
      <c r="E71" s="161"/>
      <c r="F71" s="161"/>
      <c r="G71" s="162">
        <f>SUM(G65:G70)</f>
        <v>0</v>
      </c>
      <c r="H71" s="163"/>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row>
    <row r="72" spans="1:49" s="133" customFormat="1" ht="13" x14ac:dyDescent="0.3">
      <c r="A72" s="157"/>
      <c r="B72" s="158"/>
      <c r="G72" s="128"/>
      <c r="H72" s="156"/>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row>
    <row r="73" spans="1:49" s="133" customFormat="1" ht="13" x14ac:dyDescent="0.3">
      <c r="A73" s="151">
        <v>6</v>
      </c>
      <c r="B73" s="152" t="s">
        <v>89</v>
      </c>
      <c r="C73" s="152"/>
      <c r="D73" s="152"/>
      <c r="E73" s="166" t="s">
        <v>14</v>
      </c>
      <c r="F73" s="167" t="s">
        <v>15</v>
      </c>
      <c r="G73" s="168"/>
      <c r="H73" s="173" t="s">
        <v>90</v>
      </c>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row>
    <row r="74" spans="1:49" s="133" customFormat="1" ht="12.5" x14ac:dyDescent="0.25">
      <c r="A74" s="149"/>
      <c r="G74" s="128"/>
      <c r="H74" s="156"/>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row>
    <row r="75" spans="1:49" s="133" customFormat="1" ht="12.5" x14ac:dyDescent="0.25">
      <c r="A75" s="149"/>
      <c r="B75" s="155">
        <v>7.1</v>
      </c>
      <c r="C75" s="155"/>
      <c r="D75" s="155"/>
      <c r="G75" s="128">
        <f t="shared" ref="G75:G78" si="5">E75*F75</f>
        <v>0</v>
      </c>
      <c r="H75" s="156"/>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row>
    <row r="76" spans="1:49" s="133" customFormat="1" ht="12.5" x14ac:dyDescent="0.25">
      <c r="A76" s="149"/>
      <c r="B76" s="155">
        <v>7.2</v>
      </c>
      <c r="C76" s="155"/>
      <c r="D76" s="155"/>
      <c r="G76" s="128">
        <f t="shared" si="5"/>
        <v>0</v>
      </c>
      <c r="H76" s="156"/>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row>
    <row r="77" spans="1:49" s="133" customFormat="1" ht="12.5" x14ac:dyDescent="0.25">
      <c r="A77" s="149"/>
      <c r="B77" s="155">
        <v>7.3</v>
      </c>
      <c r="C77" s="155"/>
      <c r="D77" s="155"/>
      <c r="G77" s="128">
        <f t="shared" si="5"/>
        <v>0</v>
      </c>
      <c r="H77" s="150"/>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row>
    <row r="78" spans="1:49" s="133" customFormat="1" ht="12.5" x14ac:dyDescent="0.25">
      <c r="A78" s="149"/>
      <c r="B78" s="155">
        <v>7.4</v>
      </c>
      <c r="C78" s="155"/>
      <c r="D78" s="155"/>
      <c r="G78" s="128">
        <f t="shared" si="5"/>
        <v>0</v>
      </c>
      <c r="H78" s="156"/>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row>
    <row r="79" spans="1:49" s="133" customFormat="1" ht="12.5" x14ac:dyDescent="0.25">
      <c r="A79" s="149"/>
      <c r="B79" s="155"/>
      <c r="C79" s="155"/>
      <c r="D79" s="155"/>
      <c r="G79" s="128"/>
      <c r="H79" s="156"/>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row>
    <row r="80" spans="1:49" s="133" customFormat="1" ht="13" x14ac:dyDescent="0.3">
      <c r="A80" s="159"/>
      <c r="B80" s="160" t="s">
        <v>91</v>
      </c>
      <c r="C80" s="161"/>
      <c r="D80" s="161"/>
      <c r="E80" s="161"/>
      <c r="F80" s="161"/>
      <c r="G80" s="162">
        <f>SUM(G74:G79)</f>
        <v>0</v>
      </c>
      <c r="H80" s="163"/>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row>
    <row r="81" spans="1:49" s="133" customFormat="1" ht="13" x14ac:dyDescent="0.3">
      <c r="A81" s="157"/>
      <c r="B81" s="158"/>
      <c r="G81" s="128"/>
      <c r="H81" s="156"/>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row>
    <row r="82" spans="1:49" s="133" customFormat="1" ht="13" x14ac:dyDescent="0.3">
      <c r="A82" s="151">
        <v>7</v>
      </c>
      <c r="B82" s="152" t="s">
        <v>71</v>
      </c>
      <c r="C82" s="152"/>
      <c r="D82" s="152"/>
      <c r="E82" s="166" t="s">
        <v>14</v>
      </c>
      <c r="F82" s="167" t="s">
        <v>15</v>
      </c>
      <c r="G82" s="168"/>
      <c r="H82" s="154" t="s">
        <v>71</v>
      </c>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row>
    <row r="83" spans="1:49" s="133" customFormat="1" ht="12.5" x14ac:dyDescent="0.25">
      <c r="A83" s="149"/>
      <c r="C83" s="155"/>
      <c r="D83" s="155"/>
      <c r="G83" s="128"/>
      <c r="H83" s="156"/>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row>
    <row r="84" spans="1:49" s="134" customFormat="1" ht="13" x14ac:dyDescent="0.3">
      <c r="A84" s="149"/>
      <c r="B84" s="155">
        <v>8.1</v>
      </c>
      <c r="C84" s="155"/>
      <c r="D84" s="155"/>
      <c r="E84" s="133"/>
      <c r="F84" s="133"/>
      <c r="G84" s="128">
        <f t="shared" ref="G84:G92" si="6">E84*F84</f>
        <v>0</v>
      </c>
      <c r="H84" s="156"/>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row>
    <row r="85" spans="1:49" s="133" customFormat="1" ht="12.5" x14ac:dyDescent="0.25">
      <c r="A85" s="149"/>
      <c r="B85" s="155">
        <v>8.1999999999999993</v>
      </c>
      <c r="C85" s="155"/>
      <c r="D85" s="155"/>
      <c r="G85" s="128">
        <f t="shared" si="6"/>
        <v>0</v>
      </c>
      <c r="H85" s="156"/>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row>
    <row r="86" spans="1:49" s="133" customFormat="1" ht="9.75" customHeight="1" x14ac:dyDescent="0.25">
      <c r="A86" s="149"/>
      <c r="B86" s="155">
        <v>8.3000000000000007</v>
      </c>
      <c r="C86" s="155"/>
      <c r="D86" s="155"/>
      <c r="G86" s="128">
        <f t="shared" si="6"/>
        <v>0</v>
      </c>
      <c r="H86" s="150"/>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row>
    <row r="87" spans="1:49" s="133" customFormat="1" ht="12.5" x14ac:dyDescent="0.25">
      <c r="A87" s="149"/>
      <c r="B87" s="155">
        <v>8.4</v>
      </c>
      <c r="C87" s="155"/>
      <c r="D87" s="155"/>
      <c r="G87" s="128">
        <f t="shared" si="6"/>
        <v>0</v>
      </c>
      <c r="H87" s="156"/>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row>
    <row r="88" spans="1:49" ht="12.5" x14ac:dyDescent="0.25">
      <c r="A88" s="149"/>
      <c r="B88" s="155">
        <v>8.5</v>
      </c>
      <c r="C88" s="155"/>
      <c r="D88" s="155"/>
      <c r="E88" s="133"/>
      <c r="F88" s="133"/>
      <c r="G88" s="128">
        <f t="shared" si="6"/>
        <v>0</v>
      </c>
      <c r="H88" s="156"/>
    </row>
    <row r="89" spans="1:49" ht="12.5" x14ac:dyDescent="0.25">
      <c r="A89" s="149"/>
      <c r="B89" s="155">
        <v>8.6</v>
      </c>
      <c r="C89" s="155"/>
      <c r="D89" s="155"/>
      <c r="E89" s="133"/>
      <c r="F89" s="133"/>
      <c r="G89" s="128">
        <f t="shared" si="6"/>
        <v>0</v>
      </c>
      <c r="H89" s="156"/>
    </row>
    <row r="90" spans="1:49" ht="12.5" x14ac:dyDescent="0.25">
      <c r="A90" s="149"/>
      <c r="B90" s="155">
        <v>8.6999999999999993</v>
      </c>
      <c r="C90" s="155"/>
      <c r="D90" s="155"/>
      <c r="E90" s="133"/>
      <c r="F90" s="133"/>
      <c r="G90" s="128">
        <f t="shared" si="6"/>
        <v>0</v>
      </c>
      <c r="H90" s="156"/>
    </row>
    <row r="91" spans="1:49" ht="12.5" x14ac:dyDescent="0.25">
      <c r="A91" s="149"/>
      <c r="B91" s="155">
        <v>8.8000000000000007</v>
      </c>
      <c r="C91" s="155"/>
      <c r="D91" s="155"/>
      <c r="E91" s="133"/>
      <c r="F91" s="133"/>
      <c r="G91" s="128">
        <f t="shared" si="6"/>
        <v>0</v>
      </c>
      <c r="H91" s="156"/>
    </row>
    <row r="92" spans="1:49" ht="12.5" x14ac:dyDescent="0.25">
      <c r="A92" s="149"/>
      <c r="B92" s="155">
        <v>8.9</v>
      </c>
      <c r="C92" s="133"/>
      <c r="D92" s="133"/>
      <c r="E92" s="133"/>
      <c r="F92" s="133"/>
      <c r="G92" s="128">
        <f t="shared" si="6"/>
        <v>0</v>
      </c>
      <c r="H92" s="156"/>
    </row>
    <row r="93" spans="1:49" ht="12.5" x14ac:dyDescent="0.25">
      <c r="A93" s="171"/>
      <c r="B93" s="174"/>
      <c r="C93" s="174"/>
      <c r="D93" s="174"/>
      <c r="E93" s="175"/>
      <c r="F93" s="175"/>
      <c r="G93" s="128"/>
      <c r="H93" s="176"/>
    </row>
    <row r="94" spans="1:49" ht="13" x14ac:dyDescent="0.3">
      <c r="A94" s="159"/>
      <c r="B94" s="160" t="s">
        <v>92</v>
      </c>
      <c r="C94" s="161"/>
      <c r="D94" s="161"/>
      <c r="E94" s="161"/>
      <c r="F94" s="161"/>
      <c r="G94" s="162">
        <f>SUM(G88:G93)</f>
        <v>0</v>
      </c>
      <c r="H94" s="177"/>
    </row>
    <row r="95" spans="1:49" ht="12.5" x14ac:dyDescent="0.25">
      <c r="A95" s="178"/>
      <c r="B95" s="179"/>
      <c r="C95" s="179"/>
      <c r="D95" s="179"/>
      <c r="E95" s="179"/>
      <c r="F95" s="179"/>
      <c r="G95" s="245"/>
      <c r="H95" s="181"/>
    </row>
    <row r="96" spans="1:49" ht="13" x14ac:dyDescent="0.3">
      <c r="A96" s="89" t="s">
        <v>93</v>
      </c>
      <c r="B96" s="182"/>
      <c r="C96" s="182"/>
      <c r="D96" s="182"/>
      <c r="E96" s="182"/>
      <c r="F96" s="182"/>
      <c r="G96" s="183">
        <f>SUM(G94+G80+G71+G62+G52+G43+G31)</f>
        <v>0</v>
      </c>
      <c r="H96" s="184"/>
    </row>
    <row r="97" spans="1:8" ht="12.5" x14ac:dyDescent="0.25">
      <c r="A97" s="178"/>
      <c r="B97" s="179"/>
      <c r="C97" s="179"/>
      <c r="D97" s="179"/>
      <c r="E97" s="179"/>
      <c r="F97" s="179"/>
      <c r="G97" s="180"/>
      <c r="H97" s="185"/>
    </row>
    <row r="98" spans="1:8" ht="12.5" x14ac:dyDescent="0.25">
      <c r="A98" s="178"/>
      <c r="B98" s="179"/>
      <c r="C98" s="179"/>
      <c r="D98" s="179"/>
      <c r="E98" s="179"/>
      <c r="F98" s="179"/>
      <c r="G98" s="180"/>
      <c r="H98" s="185"/>
    </row>
    <row r="99" spans="1:8" s="130" customFormat="1" ht="12.5" x14ac:dyDescent="0.25">
      <c r="A99" s="186"/>
      <c r="G99" s="136"/>
    </row>
    <row r="100" spans="1:8" s="130" customFormat="1" ht="12.5" x14ac:dyDescent="0.25">
      <c r="A100" s="186"/>
      <c r="G100" s="136"/>
    </row>
    <row r="101" spans="1:8" s="130" customFormat="1" ht="12.5" x14ac:dyDescent="0.25">
      <c r="A101" s="186"/>
      <c r="G101" s="136"/>
    </row>
    <row r="102" spans="1:8" s="130" customFormat="1" ht="12.5" x14ac:dyDescent="0.25">
      <c r="A102" s="186"/>
      <c r="G102" s="136"/>
    </row>
    <row r="103" spans="1:8" s="130" customFormat="1" ht="12.5" x14ac:dyDescent="0.25">
      <c r="A103" s="186"/>
      <c r="G103" s="136"/>
    </row>
    <row r="104" spans="1:8" s="130" customFormat="1" ht="12.5" x14ac:dyDescent="0.25">
      <c r="A104" s="186"/>
      <c r="G104" s="136"/>
    </row>
    <row r="105" spans="1:8" s="130" customFormat="1" ht="12.5" x14ac:dyDescent="0.25">
      <c r="A105" s="186"/>
      <c r="G105" s="136"/>
    </row>
    <row r="106" spans="1:8" s="130" customFormat="1" ht="12.5" x14ac:dyDescent="0.25">
      <c r="A106" s="186"/>
      <c r="G106" s="136"/>
    </row>
    <row r="107" spans="1:8" s="130" customFormat="1" ht="12.5" x14ac:dyDescent="0.25">
      <c r="A107" s="186"/>
      <c r="G107" s="136"/>
    </row>
    <row r="108" spans="1:8" s="130" customFormat="1" ht="12.5" x14ac:dyDescent="0.25">
      <c r="A108" s="186"/>
      <c r="G108" s="136"/>
    </row>
    <row r="109" spans="1:8" s="130" customFormat="1" ht="12.5" x14ac:dyDescent="0.25">
      <c r="A109" s="186"/>
      <c r="G109" s="136"/>
    </row>
    <row r="110" spans="1:8" s="130" customFormat="1" ht="12.5" x14ac:dyDescent="0.25">
      <c r="A110" s="186"/>
      <c r="G110" s="136"/>
    </row>
    <row r="111" spans="1:8" s="130" customFormat="1" ht="12.5" x14ac:dyDescent="0.25">
      <c r="A111" s="186"/>
      <c r="G111" s="136"/>
    </row>
    <row r="112" spans="1:8" s="130" customFormat="1" ht="12.5" x14ac:dyDescent="0.25">
      <c r="A112" s="186"/>
      <c r="G112" s="136"/>
    </row>
    <row r="113" spans="1:7" s="130" customFormat="1" ht="12.5" x14ac:dyDescent="0.25">
      <c r="A113" s="186"/>
      <c r="G113" s="136"/>
    </row>
    <row r="114" spans="1:7" s="130" customFormat="1" ht="12.5" x14ac:dyDescent="0.25">
      <c r="A114" s="186"/>
      <c r="G114" s="136"/>
    </row>
    <row r="115" spans="1:7" s="130" customFormat="1" ht="12.5" x14ac:dyDescent="0.25">
      <c r="A115" s="186"/>
      <c r="G115" s="136"/>
    </row>
    <row r="116" spans="1:7" s="130" customFormat="1" ht="12.5" x14ac:dyDescent="0.25">
      <c r="A116" s="186"/>
      <c r="G116" s="136"/>
    </row>
    <row r="117" spans="1:7" s="130" customFormat="1" ht="12.5" x14ac:dyDescent="0.25">
      <c r="A117" s="186"/>
      <c r="G117" s="136"/>
    </row>
    <row r="118" spans="1:7" s="130" customFormat="1" ht="12.5" x14ac:dyDescent="0.25">
      <c r="A118" s="186"/>
      <c r="G118" s="136"/>
    </row>
    <row r="119" spans="1:7" s="130" customFormat="1" ht="12.5" x14ac:dyDescent="0.25">
      <c r="A119" s="186"/>
      <c r="G119" s="136"/>
    </row>
    <row r="120" spans="1:7" s="130" customFormat="1" ht="12.5" x14ac:dyDescent="0.25">
      <c r="A120" s="186"/>
      <c r="G120" s="136"/>
    </row>
    <row r="121" spans="1:7" s="130" customFormat="1" ht="12.5" x14ac:dyDescent="0.25">
      <c r="A121" s="186"/>
      <c r="G121" s="136"/>
    </row>
    <row r="122" spans="1:7" s="130" customFormat="1" ht="12.5" x14ac:dyDescent="0.25">
      <c r="A122" s="186"/>
      <c r="G122" s="136"/>
    </row>
    <row r="123" spans="1:7" s="130" customFormat="1" ht="12.5" x14ac:dyDescent="0.25">
      <c r="A123" s="186"/>
      <c r="G123" s="136"/>
    </row>
    <row r="124" spans="1:7" s="130" customFormat="1" ht="12.5" x14ac:dyDescent="0.25">
      <c r="A124" s="186"/>
      <c r="G124" s="136"/>
    </row>
    <row r="125" spans="1:7" s="130" customFormat="1" ht="12.5" x14ac:dyDescent="0.25">
      <c r="A125" s="186"/>
      <c r="G125" s="136"/>
    </row>
    <row r="126" spans="1:7" s="130" customFormat="1" ht="12.5" x14ac:dyDescent="0.25">
      <c r="A126" s="186"/>
      <c r="G126" s="136"/>
    </row>
    <row r="127" spans="1:7" s="130" customFormat="1" ht="12.5" x14ac:dyDescent="0.25">
      <c r="A127" s="186"/>
      <c r="G127" s="136"/>
    </row>
    <row r="128" spans="1:7" s="130" customFormat="1" ht="12.5" x14ac:dyDescent="0.25">
      <c r="A128" s="186"/>
      <c r="G128" s="136"/>
    </row>
    <row r="129" spans="1:7" s="130" customFormat="1" ht="12.5" x14ac:dyDescent="0.25">
      <c r="A129" s="186"/>
      <c r="G129" s="136"/>
    </row>
    <row r="130" spans="1:7" s="130" customFormat="1" ht="12.5" x14ac:dyDescent="0.25">
      <c r="A130" s="186"/>
      <c r="G130" s="136"/>
    </row>
    <row r="131" spans="1:7" s="130" customFormat="1" ht="12.5" x14ac:dyDescent="0.25">
      <c r="A131" s="186"/>
      <c r="G131" s="136"/>
    </row>
    <row r="132" spans="1:7" s="130" customFormat="1" ht="12.5" x14ac:dyDescent="0.25">
      <c r="A132" s="186"/>
      <c r="G132" s="136"/>
    </row>
    <row r="133" spans="1:7" s="130" customFormat="1" ht="12.5" x14ac:dyDescent="0.25">
      <c r="A133" s="186"/>
      <c r="G133" s="136"/>
    </row>
    <row r="134" spans="1:7" s="130" customFormat="1" ht="12.5" x14ac:dyDescent="0.25">
      <c r="A134" s="186"/>
      <c r="G134" s="136"/>
    </row>
    <row r="135" spans="1:7" s="130" customFormat="1" ht="12.5" x14ac:dyDescent="0.25">
      <c r="A135" s="186"/>
      <c r="G135" s="136"/>
    </row>
    <row r="136" spans="1:7" s="130" customFormat="1" ht="12.5" x14ac:dyDescent="0.25">
      <c r="A136" s="186"/>
      <c r="G136" s="136"/>
    </row>
    <row r="137" spans="1:7" s="130" customFormat="1" ht="12.5" x14ac:dyDescent="0.25">
      <c r="A137" s="186"/>
      <c r="G137" s="136"/>
    </row>
    <row r="138" spans="1:7" s="130" customFormat="1" ht="12.5" x14ac:dyDescent="0.25">
      <c r="G138" s="136"/>
    </row>
    <row r="139" spans="1:7" s="130" customFormat="1" ht="12.5" x14ac:dyDescent="0.25">
      <c r="G139" s="136"/>
    </row>
    <row r="140" spans="1:7" s="130" customFormat="1" ht="12.5" x14ac:dyDescent="0.25">
      <c r="G140" s="136"/>
    </row>
    <row r="141" spans="1:7" s="130" customFormat="1" ht="12.5" x14ac:dyDescent="0.25">
      <c r="G141" s="136"/>
    </row>
    <row r="142" spans="1:7" s="130" customFormat="1" ht="12.5" x14ac:dyDescent="0.25">
      <c r="G142" s="136"/>
    </row>
    <row r="143" spans="1:7" s="130" customFormat="1" ht="12.5" x14ac:dyDescent="0.25">
      <c r="G143" s="136"/>
    </row>
    <row r="144" spans="1:7" s="130" customFormat="1" ht="12.5" x14ac:dyDescent="0.25">
      <c r="G144" s="136"/>
    </row>
    <row r="145" spans="7:7" s="130" customFormat="1" ht="12.5" x14ac:dyDescent="0.25">
      <c r="G145" s="136"/>
    </row>
    <row r="146" spans="7:7" s="130" customFormat="1" ht="12.5" x14ac:dyDescent="0.25">
      <c r="G146" s="136"/>
    </row>
    <row r="147" spans="7:7" s="130" customFormat="1" ht="12.5" x14ac:dyDescent="0.25">
      <c r="G147" s="136"/>
    </row>
    <row r="148" spans="7:7" s="130" customFormat="1" ht="12.5" x14ac:dyDescent="0.25">
      <c r="G148" s="136"/>
    </row>
    <row r="149" spans="7:7" s="130" customFormat="1" ht="12.5" x14ac:dyDescent="0.25">
      <c r="G149" s="136"/>
    </row>
    <row r="150" spans="7:7" s="130" customFormat="1" ht="12.5" x14ac:dyDescent="0.25">
      <c r="G150" s="136"/>
    </row>
    <row r="151" spans="7:7" s="130" customFormat="1" ht="12.5" x14ac:dyDescent="0.25">
      <c r="G151" s="136"/>
    </row>
    <row r="152" spans="7:7" s="130" customFormat="1" ht="12.5" x14ac:dyDescent="0.25">
      <c r="G152" s="136"/>
    </row>
    <row r="153" spans="7:7" s="130" customFormat="1" ht="12.5" x14ac:dyDescent="0.25">
      <c r="G153" s="136"/>
    </row>
    <row r="154" spans="7:7" s="130" customFormat="1" ht="12.5" x14ac:dyDescent="0.25">
      <c r="G154" s="136"/>
    </row>
    <row r="155" spans="7:7" s="130" customFormat="1" ht="12.5" x14ac:dyDescent="0.25">
      <c r="G155" s="136"/>
    </row>
    <row r="156" spans="7:7" s="130" customFormat="1" ht="12.5" x14ac:dyDescent="0.25">
      <c r="G156" s="136"/>
    </row>
    <row r="157" spans="7:7" s="130" customFormat="1" ht="12.5" x14ac:dyDescent="0.25">
      <c r="G157" s="136"/>
    </row>
    <row r="158" spans="7:7" s="130" customFormat="1" ht="12.5" x14ac:dyDescent="0.25">
      <c r="G158" s="136"/>
    </row>
    <row r="159" spans="7:7" s="130" customFormat="1" ht="12.5" x14ac:dyDescent="0.25">
      <c r="G159" s="136"/>
    </row>
    <row r="160" spans="7:7" s="130" customFormat="1" ht="12.5" x14ac:dyDescent="0.25">
      <c r="G160" s="136"/>
    </row>
    <row r="161" spans="7:7" s="130" customFormat="1" ht="12.5" x14ac:dyDescent="0.25">
      <c r="G161" s="136"/>
    </row>
    <row r="162" spans="7:7" s="130" customFormat="1" ht="12.5" x14ac:dyDescent="0.25">
      <c r="G162" s="136"/>
    </row>
    <row r="163" spans="7:7" s="130" customFormat="1" ht="12.5" x14ac:dyDescent="0.25">
      <c r="G163" s="136"/>
    </row>
    <row r="164" spans="7:7" s="130" customFormat="1" ht="12.5" x14ac:dyDescent="0.25">
      <c r="G164" s="136"/>
    </row>
    <row r="165" spans="7:7" s="130" customFormat="1" ht="12.5" x14ac:dyDescent="0.25">
      <c r="G165" s="136"/>
    </row>
    <row r="166" spans="7:7" s="130" customFormat="1" ht="12.5" x14ac:dyDescent="0.25">
      <c r="G166" s="136"/>
    </row>
    <row r="167" spans="7:7" s="130" customFormat="1" ht="12.5" x14ac:dyDescent="0.25">
      <c r="G167" s="136"/>
    </row>
    <row r="168" spans="7:7" s="130" customFormat="1" ht="12.5" x14ac:dyDescent="0.25">
      <c r="G168" s="136"/>
    </row>
    <row r="169" spans="7:7" s="130" customFormat="1" ht="12.5" x14ac:dyDescent="0.25">
      <c r="G169" s="136"/>
    </row>
    <row r="170" spans="7:7" s="130" customFormat="1" ht="12.5" x14ac:dyDescent="0.25">
      <c r="G170" s="136"/>
    </row>
    <row r="171" spans="7:7" s="130" customFormat="1" ht="12.5" x14ac:dyDescent="0.25">
      <c r="G171" s="136"/>
    </row>
    <row r="172" spans="7:7" s="130" customFormat="1" ht="12.5" x14ac:dyDescent="0.25">
      <c r="G172" s="136"/>
    </row>
    <row r="173" spans="7:7" s="130" customFormat="1" ht="12.5" x14ac:dyDescent="0.25">
      <c r="G173" s="136"/>
    </row>
    <row r="174" spans="7:7" s="130" customFormat="1" ht="12.5" x14ac:dyDescent="0.25">
      <c r="G174" s="136"/>
    </row>
    <row r="175" spans="7:7" s="130" customFormat="1" ht="12.5" x14ac:dyDescent="0.25">
      <c r="G175" s="136"/>
    </row>
    <row r="176" spans="7:7" s="130" customFormat="1" ht="12.5" x14ac:dyDescent="0.25">
      <c r="G176" s="136"/>
    </row>
    <row r="177" spans="7:7" s="130" customFormat="1" ht="12.5" x14ac:dyDescent="0.25">
      <c r="G177" s="136"/>
    </row>
    <row r="178" spans="7:7" s="130" customFormat="1" ht="12.5" x14ac:dyDescent="0.25">
      <c r="G178" s="136"/>
    </row>
    <row r="179" spans="7:7" s="130" customFormat="1" ht="12.5" x14ac:dyDescent="0.25">
      <c r="G179" s="136"/>
    </row>
    <row r="180" spans="7:7" s="130" customFormat="1" ht="12.5" x14ac:dyDescent="0.25">
      <c r="G180" s="136"/>
    </row>
    <row r="181" spans="7:7" s="130" customFormat="1" ht="12.5" x14ac:dyDescent="0.25">
      <c r="G181" s="136"/>
    </row>
    <row r="182" spans="7:7" s="130" customFormat="1" ht="12.5" x14ac:dyDescent="0.25">
      <c r="G182" s="136"/>
    </row>
    <row r="183" spans="7:7" s="130" customFormat="1" ht="12.5" x14ac:dyDescent="0.25">
      <c r="G183" s="136"/>
    </row>
    <row r="184" spans="7:7" s="130" customFormat="1" ht="12.5" x14ac:dyDescent="0.25">
      <c r="G184" s="136"/>
    </row>
    <row r="185" spans="7:7" s="130" customFormat="1" ht="12.5" x14ac:dyDescent="0.25">
      <c r="G185" s="136"/>
    </row>
    <row r="186" spans="7:7" s="130" customFormat="1" ht="12.5" x14ac:dyDescent="0.25">
      <c r="G186" s="136"/>
    </row>
    <row r="187" spans="7:7" s="130" customFormat="1" ht="12.5" x14ac:dyDescent="0.25">
      <c r="G187" s="136"/>
    </row>
    <row r="188" spans="7:7" s="130" customFormat="1" ht="12.5" x14ac:dyDescent="0.25">
      <c r="G188" s="136"/>
    </row>
    <row r="189" spans="7:7" s="130" customFormat="1" ht="12.5" x14ac:dyDescent="0.25">
      <c r="G189" s="136"/>
    </row>
    <row r="190" spans="7:7" s="130" customFormat="1" ht="12.5" x14ac:dyDescent="0.25">
      <c r="G190" s="136"/>
    </row>
    <row r="191" spans="7:7" s="130" customFormat="1" ht="12.5" x14ac:dyDescent="0.25">
      <c r="G191" s="136"/>
    </row>
    <row r="192" spans="7:7" s="130" customFormat="1" ht="12.5" x14ac:dyDescent="0.25">
      <c r="G192" s="136"/>
    </row>
    <row r="193" spans="7:7" s="130" customFormat="1" ht="12.5" x14ac:dyDescent="0.25">
      <c r="G193" s="136"/>
    </row>
    <row r="194" spans="7:7" s="130" customFormat="1" ht="12.5" x14ac:dyDescent="0.25">
      <c r="G194" s="136"/>
    </row>
    <row r="195" spans="7:7" s="130" customFormat="1" ht="12.5" x14ac:dyDescent="0.25">
      <c r="G195" s="136"/>
    </row>
    <row r="196" spans="7:7" s="130" customFormat="1" ht="12.5" x14ac:dyDescent="0.25">
      <c r="G196" s="136"/>
    </row>
    <row r="197" spans="7:7" s="130" customFormat="1" ht="12.5" x14ac:dyDescent="0.25">
      <c r="G197" s="136"/>
    </row>
    <row r="198" spans="7:7" s="130" customFormat="1" ht="12.5" x14ac:dyDescent="0.25">
      <c r="G198" s="136"/>
    </row>
    <row r="199" spans="7:7" s="130" customFormat="1" ht="12.5" x14ac:dyDescent="0.25">
      <c r="G199" s="136"/>
    </row>
    <row r="200" spans="7:7" s="130" customFormat="1" ht="12.5" x14ac:dyDescent="0.25">
      <c r="G200" s="136"/>
    </row>
    <row r="201" spans="7:7" s="130" customFormat="1" ht="12.5" x14ac:dyDescent="0.25">
      <c r="G201" s="136"/>
    </row>
    <row r="202" spans="7:7" s="130" customFormat="1" ht="12.5" x14ac:dyDescent="0.25">
      <c r="G202" s="136"/>
    </row>
    <row r="203" spans="7:7" s="130" customFormat="1" ht="12.5" x14ac:dyDescent="0.25">
      <c r="G203" s="136"/>
    </row>
    <row r="204" spans="7:7" s="130" customFormat="1" ht="12.5" x14ac:dyDescent="0.25">
      <c r="G204" s="136"/>
    </row>
    <row r="205" spans="7:7" s="130" customFormat="1" ht="12.5" x14ac:dyDescent="0.25">
      <c r="G205" s="136"/>
    </row>
    <row r="206" spans="7:7" s="130" customFormat="1" ht="12.5" x14ac:dyDescent="0.25">
      <c r="G206" s="136"/>
    </row>
    <row r="207" spans="7:7" s="130" customFormat="1" ht="12.5" x14ac:dyDescent="0.25">
      <c r="G207" s="136"/>
    </row>
    <row r="208" spans="7:7" s="130" customFormat="1" ht="12.5" x14ac:dyDescent="0.25">
      <c r="G208" s="136"/>
    </row>
    <row r="209" spans="7:7" s="130" customFormat="1" ht="12.5" x14ac:dyDescent="0.25">
      <c r="G209" s="136"/>
    </row>
    <row r="210" spans="7:7" s="130" customFormat="1" ht="12.5" x14ac:dyDescent="0.25">
      <c r="G210" s="136"/>
    </row>
    <row r="211" spans="7:7" s="130" customFormat="1" ht="12.5" x14ac:dyDescent="0.25">
      <c r="G211" s="136"/>
    </row>
    <row r="212" spans="7:7" s="130" customFormat="1" ht="12.5" x14ac:dyDescent="0.25">
      <c r="G212" s="136"/>
    </row>
    <row r="213" spans="7:7" s="130" customFormat="1" ht="12.5" x14ac:dyDescent="0.25">
      <c r="G213" s="136"/>
    </row>
    <row r="214" spans="7:7" s="130" customFormat="1" ht="12.5" x14ac:dyDescent="0.25">
      <c r="G214" s="136"/>
    </row>
    <row r="215" spans="7:7" s="130" customFormat="1" ht="12.5" x14ac:dyDescent="0.25">
      <c r="G215" s="136"/>
    </row>
    <row r="216" spans="7:7" s="130" customFormat="1" ht="12.5" x14ac:dyDescent="0.25">
      <c r="G216" s="136"/>
    </row>
    <row r="217" spans="7:7" s="130" customFormat="1" ht="12.5" x14ac:dyDescent="0.25">
      <c r="G217" s="136"/>
    </row>
    <row r="218" spans="7:7" s="130" customFormat="1" ht="12.5" x14ac:dyDescent="0.25">
      <c r="G218" s="136"/>
    </row>
    <row r="219" spans="7:7" s="130" customFormat="1" ht="12.5" x14ac:dyDescent="0.25">
      <c r="G219" s="136"/>
    </row>
    <row r="220" spans="7:7" s="130" customFormat="1" ht="12.5" x14ac:dyDescent="0.25">
      <c r="G220" s="136"/>
    </row>
    <row r="221" spans="7:7" s="130" customFormat="1" ht="12.5" x14ac:dyDescent="0.25">
      <c r="G221" s="136"/>
    </row>
    <row r="222" spans="7:7" s="130" customFormat="1" ht="12.5" x14ac:dyDescent="0.25">
      <c r="G222" s="136"/>
    </row>
    <row r="223" spans="7:7" s="130" customFormat="1" ht="12.5" x14ac:dyDescent="0.25">
      <c r="G223" s="136"/>
    </row>
    <row r="224" spans="7:7" s="130" customFormat="1" ht="12.5" x14ac:dyDescent="0.25">
      <c r="G224" s="136"/>
    </row>
    <row r="225" spans="7:7" s="130" customFormat="1" ht="12.5" x14ac:dyDescent="0.25">
      <c r="G225" s="136"/>
    </row>
    <row r="226" spans="7:7" s="130" customFormat="1" ht="12.5" x14ac:dyDescent="0.25">
      <c r="G226" s="136"/>
    </row>
    <row r="227" spans="7:7" s="130" customFormat="1" ht="12.5" x14ac:dyDescent="0.25">
      <c r="G227" s="136"/>
    </row>
    <row r="228" spans="7:7" s="130" customFormat="1" ht="12.5" x14ac:dyDescent="0.25">
      <c r="G228" s="136"/>
    </row>
    <row r="229" spans="7:7" s="130" customFormat="1" ht="12.5" x14ac:dyDescent="0.25">
      <c r="G229" s="136"/>
    </row>
    <row r="230" spans="7:7" s="130" customFormat="1" ht="12.5" x14ac:dyDescent="0.25">
      <c r="G230" s="136"/>
    </row>
    <row r="231" spans="7:7" s="130" customFormat="1" ht="12.5" x14ac:dyDescent="0.25">
      <c r="G231" s="136"/>
    </row>
    <row r="232" spans="7:7" s="130" customFormat="1" ht="12.5" x14ac:dyDescent="0.25">
      <c r="G232" s="136"/>
    </row>
    <row r="233" spans="7:7" s="130" customFormat="1" ht="12.5" x14ac:dyDescent="0.25">
      <c r="G233" s="136"/>
    </row>
    <row r="234" spans="7:7" s="130" customFormat="1" ht="12.5" x14ac:dyDescent="0.25">
      <c r="G234" s="136"/>
    </row>
    <row r="235" spans="7:7" s="130" customFormat="1" ht="12.5" x14ac:dyDescent="0.25">
      <c r="G235" s="136"/>
    </row>
    <row r="236" spans="7:7" s="130" customFormat="1" ht="12.5" x14ac:dyDescent="0.25">
      <c r="G236" s="136"/>
    </row>
    <row r="237" spans="7:7" s="130" customFormat="1" ht="12.5" x14ac:dyDescent="0.25">
      <c r="G237" s="136"/>
    </row>
    <row r="238" spans="7:7" s="130" customFormat="1" ht="12.5" x14ac:dyDescent="0.25">
      <c r="G238" s="136"/>
    </row>
    <row r="239" spans="7:7" s="130" customFormat="1" ht="12.5" x14ac:dyDescent="0.25">
      <c r="G239" s="136"/>
    </row>
    <row r="240" spans="7:7" s="130" customFormat="1" ht="12.5" x14ac:dyDescent="0.25">
      <c r="G240" s="136"/>
    </row>
    <row r="241" spans="7:7" s="130" customFormat="1" ht="12.5" x14ac:dyDescent="0.25">
      <c r="G241" s="136"/>
    </row>
    <row r="242" spans="7:7" s="130" customFormat="1" ht="12.5" x14ac:dyDescent="0.25">
      <c r="G242" s="136"/>
    </row>
    <row r="243" spans="7:7" s="130" customFormat="1" ht="12.5" x14ac:dyDescent="0.25">
      <c r="G243" s="136"/>
    </row>
    <row r="244" spans="7:7" s="130" customFormat="1" ht="12.5" x14ac:dyDescent="0.25">
      <c r="G244" s="136"/>
    </row>
    <row r="245" spans="7:7" s="130" customFormat="1" ht="12.5" x14ac:dyDescent="0.25">
      <c r="G245" s="136"/>
    </row>
    <row r="246" spans="7:7" s="130" customFormat="1" ht="12.5" x14ac:dyDescent="0.25">
      <c r="G246" s="136"/>
    </row>
    <row r="247" spans="7:7" s="130" customFormat="1" ht="12.5" x14ac:dyDescent="0.25">
      <c r="G247" s="136"/>
    </row>
    <row r="248" spans="7:7" s="130" customFormat="1" ht="12.5" x14ac:dyDescent="0.25">
      <c r="G248" s="136"/>
    </row>
    <row r="249" spans="7:7" s="130" customFormat="1" ht="12.5" x14ac:dyDescent="0.25">
      <c r="G249" s="136"/>
    </row>
    <row r="250" spans="7:7" s="130" customFormat="1" ht="12.5" x14ac:dyDescent="0.25">
      <c r="G250" s="136"/>
    </row>
    <row r="251" spans="7:7" s="130" customFormat="1" ht="12.5" x14ac:dyDescent="0.25">
      <c r="G251" s="136"/>
    </row>
    <row r="252" spans="7:7" s="130" customFormat="1" ht="12.5" x14ac:dyDescent="0.25">
      <c r="G252" s="136"/>
    </row>
    <row r="253" spans="7:7" s="130" customFormat="1" ht="12.5" x14ac:dyDescent="0.25">
      <c r="G253" s="136"/>
    </row>
    <row r="254" spans="7:7" s="130" customFormat="1" ht="12.5" x14ac:dyDescent="0.25">
      <c r="G254" s="136"/>
    </row>
    <row r="255" spans="7:7" s="130" customFormat="1" ht="12.5" x14ac:dyDescent="0.25">
      <c r="G255" s="136"/>
    </row>
    <row r="256" spans="7:7" s="130" customFormat="1" ht="12.5" x14ac:dyDescent="0.25">
      <c r="G256" s="136"/>
    </row>
    <row r="257" spans="7:7" s="130" customFormat="1" ht="12.5" x14ac:dyDescent="0.25">
      <c r="G257" s="136"/>
    </row>
    <row r="258" spans="7:7" s="130" customFormat="1" ht="12.5" x14ac:dyDescent="0.25">
      <c r="G258" s="136"/>
    </row>
    <row r="259" spans="7:7" s="130" customFormat="1" ht="12.5" x14ac:dyDescent="0.25">
      <c r="G259" s="136"/>
    </row>
    <row r="260" spans="7:7" s="130" customFormat="1" ht="12.5" x14ac:dyDescent="0.25">
      <c r="G260" s="136"/>
    </row>
    <row r="261" spans="7:7" s="130" customFormat="1" ht="12.5" x14ac:dyDescent="0.25">
      <c r="G261" s="136"/>
    </row>
    <row r="262" spans="7:7" s="130" customFormat="1" ht="12.5" x14ac:dyDescent="0.25">
      <c r="G262" s="136"/>
    </row>
    <row r="263" spans="7:7" s="130" customFormat="1" ht="12.5" x14ac:dyDescent="0.25">
      <c r="G263" s="136"/>
    </row>
    <row r="264" spans="7:7" s="130" customFormat="1" ht="12.5" x14ac:dyDescent="0.25">
      <c r="G264" s="136"/>
    </row>
    <row r="265" spans="7:7" s="130" customFormat="1" ht="12.5" x14ac:dyDescent="0.25">
      <c r="G265" s="136"/>
    </row>
    <row r="266" spans="7:7" s="130" customFormat="1" ht="12.5" x14ac:dyDescent="0.25">
      <c r="G266" s="136"/>
    </row>
    <row r="267" spans="7:7" s="130" customFormat="1" ht="12.5" x14ac:dyDescent="0.25">
      <c r="G267" s="136"/>
    </row>
    <row r="268" spans="7:7" s="130" customFormat="1" ht="12.5" x14ac:dyDescent="0.25">
      <c r="G268" s="136"/>
    </row>
    <row r="269" spans="7:7" s="130" customFormat="1" ht="12.5" x14ac:dyDescent="0.25">
      <c r="G269" s="136"/>
    </row>
    <row r="270" spans="7:7" s="130" customFormat="1" ht="12.5" x14ac:dyDescent="0.25">
      <c r="G270" s="136"/>
    </row>
    <row r="271" spans="7:7" s="130" customFormat="1" ht="12.5" x14ac:dyDescent="0.25">
      <c r="G271" s="136"/>
    </row>
    <row r="272" spans="7:7" s="130" customFormat="1" ht="12.5" x14ac:dyDescent="0.25">
      <c r="G272" s="136"/>
    </row>
    <row r="273" spans="7:7" s="130" customFormat="1" ht="12.5" x14ac:dyDescent="0.25">
      <c r="G273" s="136"/>
    </row>
    <row r="274" spans="7:7" s="130" customFormat="1" ht="12.5" x14ac:dyDescent="0.25">
      <c r="G274" s="136"/>
    </row>
    <row r="275" spans="7:7" s="130" customFormat="1" ht="12.5" x14ac:dyDescent="0.25">
      <c r="G275" s="136"/>
    </row>
    <row r="276" spans="7:7" s="130" customFormat="1" ht="12.5" x14ac:dyDescent="0.25">
      <c r="G276" s="136"/>
    </row>
    <row r="277" spans="7:7" s="130" customFormat="1" ht="12.5" x14ac:dyDescent="0.25">
      <c r="G277" s="136"/>
    </row>
    <row r="278" spans="7:7" s="130" customFormat="1" ht="12.5" x14ac:dyDescent="0.25">
      <c r="G278" s="136"/>
    </row>
    <row r="279" spans="7:7" s="130" customFormat="1" ht="12.5" x14ac:dyDescent="0.25">
      <c r="G279" s="136"/>
    </row>
    <row r="280" spans="7:7" s="130" customFormat="1" ht="12.5" x14ac:dyDescent="0.25">
      <c r="G280" s="136"/>
    </row>
    <row r="281" spans="7:7" s="130" customFormat="1" ht="12.5" x14ac:dyDescent="0.25">
      <c r="G281" s="136"/>
    </row>
    <row r="282" spans="7:7" s="130" customFormat="1" ht="12.5" x14ac:dyDescent="0.25">
      <c r="G282" s="136"/>
    </row>
    <row r="283" spans="7:7" s="130" customFormat="1" ht="12.5" x14ac:dyDescent="0.25">
      <c r="G283" s="136"/>
    </row>
    <row r="284" spans="7:7" s="130" customFormat="1" ht="12.5" x14ac:dyDescent="0.25">
      <c r="G284" s="136"/>
    </row>
    <row r="285" spans="7:7" s="130" customFormat="1" ht="12.5" x14ac:dyDescent="0.25">
      <c r="G285" s="136"/>
    </row>
    <row r="286" spans="7:7" s="130" customFormat="1" ht="12.5" x14ac:dyDescent="0.25">
      <c r="G286" s="136"/>
    </row>
    <row r="287" spans="7:7" s="130" customFormat="1" ht="12.5" x14ac:dyDescent="0.25">
      <c r="G287" s="136"/>
    </row>
    <row r="288" spans="7:7" s="130" customFormat="1" ht="12.5" x14ac:dyDescent="0.25">
      <c r="G288" s="136"/>
    </row>
    <row r="289" spans="7:7" s="130" customFormat="1" ht="12.5" x14ac:dyDescent="0.25">
      <c r="G289" s="136"/>
    </row>
    <row r="290" spans="7:7" s="130" customFormat="1" ht="12.5" x14ac:dyDescent="0.25">
      <c r="G290" s="136"/>
    </row>
    <row r="291" spans="7:7" s="130" customFormat="1" ht="12.5" x14ac:dyDescent="0.25">
      <c r="G291" s="136"/>
    </row>
    <row r="292" spans="7:7" s="130" customFormat="1" ht="12.5" x14ac:dyDescent="0.25">
      <c r="G292" s="136"/>
    </row>
    <row r="293" spans="7:7" s="130" customFormat="1" ht="12.5" x14ac:dyDescent="0.25">
      <c r="G293" s="136"/>
    </row>
    <row r="294" spans="7:7" s="130" customFormat="1" ht="12.5" x14ac:dyDescent="0.25">
      <c r="G294" s="136"/>
    </row>
    <row r="295" spans="7:7" s="130" customFormat="1" ht="12.5" x14ac:dyDescent="0.25">
      <c r="G295" s="136"/>
    </row>
    <row r="296" spans="7:7" s="130" customFormat="1" ht="12.5" x14ac:dyDescent="0.25">
      <c r="G296" s="136"/>
    </row>
    <row r="297" spans="7:7" s="130" customFormat="1" ht="12.5" x14ac:dyDescent="0.25">
      <c r="G297" s="136"/>
    </row>
    <row r="298" spans="7:7" s="130" customFormat="1" ht="12.5" x14ac:dyDescent="0.25">
      <c r="G298" s="136"/>
    </row>
    <row r="299" spans="7:7" s="130" customFormat="1" ht="12.5" x14ac:dyDescent="0.25">
      <c r="G299" s="136"/>
    </row>
    <row r="300" spans="7:7" s="130" customFormat="1" ht="12.5" x14ac:dyDescent="0.25">
      <c r="G300" s="136"/>
    </row>
    <row r="301" spans="7:7" s="130" customFormat="1" ht="12.5" x14ac:dyDescent="0.25">
      <c r="G301" s="136"/>
    </row>
    <row r="302" spans="7:7" s="130" customFormat="1" ht="12.5" x14ac:dyDescent="0.25">
      <c r="G302" s="136"/>
    </row>
    <row r="303" spans="7:7" s="130" customFormat="1" ht="12.5" x14ac:dyDescent="0.25">
      <c r="G303" s="136"/>
    </row>
    <row r="304" spans="7:7" s="130" customFormat="1" ht="12.5" x14ac:dyDescent="0.25">
      <c r="G304" s="136"/>
    </row>
    <row r="305" spans="7:7" s="130" customFormat="1" ht="12.5" x14ac:dyDescent="0.25">
      <c r="G305" s="136"/>
    </row>
    <row r="306" spans="7:7" s="130" customFormat="1" ht="12.5" x14ac:dyDescent="0.25">
      <c r="G306" s="136"/>
    </row>
    <row r="307" spans="7:7" s="130" customFormat="1" ht="12.5" x14ac:dyDescent="0.25">
      <c r="G307" s="136"/>
    </row>
    <row r="308" spans="7:7" s="130" customFormat="1" ht="12.5" x14ac:dyDescent="0.25">
      <c r="G308" s="136"/>
    </row>
    <row r="309" spans="7:7" s="130" customFormat="1" ht="12.5" x14ac:dyDescent="0.25">
      <c r="G309" s="136"/>
    </row>
    <row r="310" spans="7:7" s="130" customFormat="1" ht="12.5" x14ac:dyDescent="0.25">
      <c r="G310" s="136"/>
    </row>
    <row r="311" spans="7:7" s="130" customFormat="1" ht="12.5" x14ac:dyDescent="0.25">
      <c r="G311" s="136"/>
    </row>
    <row r="312" spans="7:7" s="130" customFormat="1" ht="12.5" x14ac:dyDescent="0.25">
      <c r="G312" s="136"/>
    </row>
    <row r="313" spans="7:7" s="130" customFormat="1" ht="12.5" x14ac:dyDescent="0.25">
      <c r="G313" s="136"/>
    </row>
    <row r="314" spans="7:7" s="130" customFormat="1" ht="12.5" x14ac:dyDescent="0.25">
      <c r="G314" s="136"/>
    </row>
    <row r="315" spans="7:7" s="130" customFormat="1" ht="12.5" x14ac:dyDescent="0.25">
      <c r="G315" s="136"/>
    </row>
    <row r="316" spans="7:7" s="130" customFormat="1" ht="12.5" x14ac:dyDescent="0.25">
      <c r="G316" s="136"/>
    </row>
    <row r="317" spans="7:7" s="130" customFormat="1" ht="12.5" x14ac:dyDescent="0.25">
      <c r="G317" s="136"/>
    </row>
    <row r="318" spans="7:7" s="130" customFormat="1" ht="12.5" x14ac:dyDescent="0.25">
      <c r="G318" s="136"/>
    </row>
    <row r="319" spans="7:7" s="130" customFormat="1" ht="12.5" x14ac:dyDescent="0.25">
      <c r="G319" s="136"/>
    </row>
    <row r="320" spans="7:7" s="130" customFormat="1" ht="12.5" x14ac:dyDescent="0.25">
      <c r="G320" s="136"/>
    </row>
    <row r="321" spans="7:7" s="130" customFormat="1" ht="12.5" x14ac:dyDescent="0.25">
      <c r="G321" s="136"/>
    </row>
    <row r="322" spans="7:7" s="130" customFormat="1" ht="12.5" x14ac:dyDescent="0.25">
      <c r="G322" s="136"/>
    </row>
    <row r="323" spans="7:7" s="130" customFormat="1" ht="12.5" x14ac:dyDescent="0.25">
      <c r="G323" s="136"/>
    </row>
    <row r="324" spans="7:7" s="130" customFormat="1" ht="12.5" x14ac:dyDescent="0.25">
      <c r="G324" s="136"/>
    </row>
    <row r="325" spans="7:7" s="130" customFormat="1" ht="12.5" x14ac:dyDescent="0.25">
      <c r="G325" s="136"/>
    </row>
    <row r="326" spans="7:7" s="130" customFormat="1" ht="12.5" x14ac:dyDescent="0.25">
      <c r="G326" s="136"/>
    </row>
    <row r="327" spans="7:7" s="130" customFormat="1" ht="12.5" x14ac:dyDescent="0.25">
      <c r="G327" s="136"/>
    </row>
    <row r="328" spans="7:7" s="130" customFormat="1" ht="12.5" x14ac:dyDescent="0.25">
      <c r="G328" s="136"/>
    </row>
    <row r="329" spans="7:7" s="130" customFormat="1" ht="12.5" x14ac:dyDescent="0.25">
      <c r="G329" s="136"/>
    </row>
    <row r="330" spans="7:7" s="130" customFormat="1" ht="12.5" x14ac:dyDescent="0.25">
      <c r="G330" s="136"/>
    </row>
    <row r="331" spans="7:7" s="130" customFormat="1" ht="12.5" x14ac:dyDescent="0.25">
      <c r="G331" s="136"/>
    </row>
    <row r="332" spans="7:7" s="130" customFormat="1" ht="12.5" x14ac:dyDescent="0.25">
      <c r="G332" s="136"/>
    </row>
    <row r="333" spans="7:7" s="130" customFormat="1" ht="12.5" x14ac:dyDescent="0.25">
      <c r="G333" s="136"/>
    </row>
    <row r="334" spans="7:7" s="130" customFormat="1" ht="12.5" x14ac:dyDescent="0.25">
      <c r="G334" s="136"/>
    </row>
    <row r="335" spans="7:7" s="130" customFormat="1" ht="12.5" x14ac:dyDescent="0.25">
      <c r="G335" s="136"/>
    </row>
    <row r="336" spans="7:7" s="130" customFormat="1" ht="12.5" x14ac:dyDescent="0.25">
      <c r="G336" s="136"/>
    </row>
    <row r="337" spans="7:7" s="130" customFormat="1" ht="12.5" x14ac:dyDescent="0.25">
      <c r="G337" s="136"/>
    </row>
    <row r="338" spans="7:7" s="130" customFormat="1" ht="12.5" x14ac:dyDescent="0.25">
      <c r="G338" s="136"/>
    </row>
    <row r="339" spans="7:7" s="130" customFormat="1" ht="12.5" x14ac:dyDescent="0.25">
      <c r="G339" s="136"/>
    </row>
    <row r="340" spans="7:7" s="130" customFormat="1" ht="12.5" x14ac:dyDescent="0.25">
      <c r="G340" s="136"/>
    </row>
    <row r="341" spans="7:7" s="130" customFormat="1" ht="12.5" x14ac:dyDescent="0.25">
      <c r="G341" s="136"/>
    </row>
    <row r="342" spans="7:7" s="130" customFormat="1" ht="12.5" x14ac:dyDescent="0.25">
      <c r="G342" s="136"/>
    </row>
    <row r="343" spans="7:7" s="130" customFormat="1" ht="12.5" x14ac:dyDescent="0.25">
      <c r="G343" s="136"/>
    </row>
    <row r="344" spans="7:7" s="130" customFormat="1" ht="12.5" x14ac:dyDescent="0.25">
      <c r="G344" s="136"/>
    </row>
    <row r="345" spans="7:7" s="130" customFormat="1" ht="12.5" x14ac:dyDescent="0.25">
      <c r="G345" s="136"/>
    </row>
    <row r="346" spans="7:7" s="130" customFormat="1" ht="12.5" x14ac:dyDescent="0.25">
      <c r="G346" s="136"/>
    </row>
    <row r="347" spans="7:7" s="130" customFormat="1" ht="12.5" x14ac:dyDescent="0.25">
      <c r="G347" s="136"/>
    </row>
    <row r="348" spans="7:7" s="130" customFormat="1" ht="12.5" x14ac:dyDescent="0.25">
      <c r="G348" s="136"/>
    </row>
    <row r="349" spans="7:7" s="130" customFormat="1" ht="12.5" x14ac:dyDescent="0.25">
      <c r="G349" s="136"/>
    </row>
    <row r="350" spans="7:7" s="130" customFormat="1" ht="12.5" x14ac:dyDescent="0.25">
      <c r="G350" s="136"/>
    </row>
    <row r="351" spans="7:7" s="130" customFormat="1" ht="12.5" x14ac:dyDescent="0.25">
      <c r="G351" s="136"/>
    </row>
    <row r="352" spans="7:7" s="130" customFormat="1" ht="12.5" x14ac:dyDescent="0.25">
      <c r="G352" s="136"/>
    </row>
    <row r="353" spans="7:7" s="130" customFormat="1" ht="12.5" x14ac:dyDescent="0.25">
      <c r="G353" s="136"/>
    </row>
    <row r="354" spans="7:7" s="130" customFormat="1" ht="12.5" x14ac:dyDescent="0.25">
      <c r="G354" s="136"/>
    </row>
    <row r="355" spans="7:7" s="130" customFormat="1" ht="12.5" x14ac:dyDescent="0.25">
      <c r="G355" s="136"/>
    </row>
    <row r="356" spans="7:7" s="130" customFormat="1" ht="12.5" x14ac:dyDescent="0.25">
      <c r="G356" s="136"/>
    </row>
    <row r="357" spans="7:7" s="130" customFormat="1" ht="12.5" x14ac:dyDescent="0.25">
      <c r="G357" s="136"/>
    </row>
    <row r="358" spans="7:7" s="130" customFormat="1" ht="12.5" x14ac:dyDescent="0.25">
      <c r="G358" s="136"/>
    </row>
    <row r="359" spans="7:7" s="130" customFormat="1" ht="12.5" x14ac:dyDescent="0.25">
      <c r="G359" s="136"/>
    </row>
    <row r="360" spans="7:7" s="130" customFormat="1" ht="12.5" x14ac:dyDescent="0.25">
      <c r="G360" s="136"/>
    </row>
    <row r="361" spans="7:7" s="130" customFormat="1" ht="12.5" x14ac:dyDescent="0.25">
      <c r="G361" s="136"/>
    </row>
    <row r="362" spans="7:7" s="130" customFormat="1" ht="12.5" x14ac:dyDescent="0.25">
      <c r="G362" s="136"/>
    </row>
    <row r="363" spans="7:7" s="130" customFormat="1" ht="12.5" x14ac:dyDescent="0.25">
      <c r="G363" s="136"/>
    </row>
    <row r="364" spans="7:7" s="130" customFormat="1" ht="12.5" x14ac:dyDescent="0.25">
      <c r="G364" s="136"/>
    </row>
    <row r="365" spans="7:7" s="130" customFormat="1" ht="12.5" x14ac:dyDescent="0.25">
      <c r="G365" s="136"/>
    </row>
    <row r="366" spans="7:7" s="130" customFormat="1" ht="12.5" x14ac:dyDescent="0.25">
      <c r="G366" s="136"/>
    </row>
    <row r="367" spans="7:7" s="130" customFormat="1" ht="12.5" x14ac:dyDescent="0.25">
      <c r="G367" s="136"/>
    </row>
    <row r="368" spans="7:7" s="130" customFormat="1" ht="12.5" x14ac:dyDescent="0.25">
      <c r="G368" s="136"/>
    </row>
    <row r="369" spans="7:7" s="130" customFormat="1" ht="12.5" x14ac:dyDescent="0.25">
      <c r="G369" s="136"/>
    </row>
    <row r="370" spans="7:7" s="130" customFormat="1" ht="12.5" x14ac:dyDescent="0.25">
      <c r="G370" s="136"/>
    </row>
    <row r="371" spans="7:7" s="130" customFormat="1" ht="12.5" x14ac:dyDescent="0.25">
      <c r="G371" s="136"/>
    </row>
    <row r="372" spans="7:7" s="130" customFormat="1" ht="12.5" x14ac:dyDescent="0.25">
      <c r="G372" s="136"/>
    </row>
    <row r="373" spans="7:7" s="130" customFormat="1" ht="12.5" x14ac:dyDescent="0.25">
      <c r="G373" s="136"/>
    </row>
    <row r="374" spans="7:7" s="130" customFormat="1" ht="12.5" x14ac:dyDescent="0.25">
      <c r="G374" s="136"/>
    </row>
    <row r="375" spans="7:7" s="130" customFormat="1" ht="12.5" x14ac:dyDescent="0.25">
      <c r="G375" s="136"/>
    </row>
    <row r="376" spans="7:7" s="130" customFormat="1" ht="12.5" x14ac:dyDescent="0.25">
      <c r="G376" s="136"/>
    </row>
    <row r="377" spans="7:7" s="130" customFormat="1" ht="12.5" x14ac:dyDescent="0.25">
      <c r="G377" s="136"/>
    </row>
    <row r="378" spans="7:7" s="130" customFormat="1" ht="12.5" x14ac:dyDescent="0.25">
      <c r="G378" s="136"/>
    </row>
    <row r="379" spans="7:7" s="130" customFormat="1" ht="12.5" x14ac:dyDescent="0.25">
      <c r="G379" s="136"/>
    </row>
    <row r="380" spans="7:7" s="130" customFormat="1" ht="12.5" x14ac:dyDescent="0.25">
      <c r="G380" s="136"/>
    </row>
    <row r="381" spans="7:7" s="130" customFormat="1" ht="12.5" x14ac:dyDescent="0.25">
      <c r="G381" s="136"/>
    </row>
    <row r="382" spans="7:7" s="130" customFormat="1" ht="12.5" x14ac:dyDescent="0.25">
      <c r="G382" s="136"/>
    </row>
    <row r="383" spans="7:7" s="130" customFormat="1" ht="12.5" x14ac:dyDescent="0.25">
      <c r="G383" s="136"/>
    </row>
    <row r="384" spans="7:7" s="130" customFormat="1" ht="12.5" x14ac:dyDescent="0.25">
      <c r="G384" s="136"/>
    </row>
    <row r="385" spans="7:7" s="130" customFormat="1" ht="12.5" x14ac:dyDescent="0.25">
      <c r="G385" s="136"/>
    </row>
    <row r="386" spans="7:7" s="130" customFormat="1" ht="12.5" x14ac:dyDescent="0.25">
      <c r="G386" s="136"/>
    </row>
    <row r="387" spans="7:7" s="130" customFormat="1" ht="12.5" x14ac:dyDescent="0.25">
      <c r="G387" s="136"/>
    </row>
    <row r="388" spans="7:7" s="130" customFormat="1" ht="12.5" x14ac:dyDescent="0.25">
      <c r="G388" s="136"/>
    </row>
    <row r="389" spans="7:7" s="130" customFormat="1" ht="12.5" x14ac:dyDescent="0.25">
      <c r="G389" s="136"/>
    </row>
    <row r="390" spans="7:7" s="130" customFormat="1" ht="12.5" x14ac:dyDescent="0.25">
      <c r="G390" s="136"/>
    </row>
    <row r="391" spans="7:7" s="130" customFormat="1" ht="12.5" x14ac:dyDescent="0.25">
      <c r="G391" s="136"/>
    </row>
    <row r="392" spans="7:7" s="130" customFormat="1" ht="12.5" x14ac:dyDescent="0.25">
      <c r="G392" s="136"/>
    </row>
    <row r="393" spans="7:7" s="130" customFormat="1" ht="12.5" x14ac:dyDescent="0.25">
      <c r="G393" s="136"/>
    </row>
    <row r="394" spans="7:7" s="130" customFormat="1" ht="12.5" x14ac:dyDescent="0.25">
      <c r="G394" s="136"/>
    </row>
    <row r="395" spans="7:7" s="130" customFormat="1" ht="12.5" x14ac:dyDescent="0.25">
      <c r="G395" s="136"/>
    </row>
    <row r="396" spans="7:7" s="130" customFormat="1" ht="12.5" x14ac:dyDescent="0.25">
      <c r="G396" s="136"/>
    </row>
    <row r="397" spans="7:7" s="130" customFormat="1" ht="12.5" x14ac:dyDescent="0.25">
      <c r="G397" s="136"/>
    </row>
    <row r="398" spans="7:7" s="130" customFormat="1" ht="12.5" x14ac:dyDescent="0.25">
      <c r="G398" s="136"/>
    </row>
    <row r="399" spans="7:7" s="130" customFormat="1" ht="12.5" x14ac:dyDescent="0.25">
      <c r="G399" s="136"/>
    </row>
    <row r="400" spans="7:7" s="130" customFormat="1" ht="12.5" x14ac:dyDescent="0.25">
      <c r="G400" s="136"/>
    </row>
    <row r="401" spans="7:7" s="130" customFormat="1" ht="12.5" x14ac:dyDescent="0.25">
      <c r="G401" s="136"/>
    </row>
    <row r="402" spans="7:7" s="130" customFormat="1" ht="12.5" x14ac:dyDescent="0.25">
      <c r="G402" s="136"/>
    </row>
    <row r="403" spans="7:7" s="130" customFormat="1" ht="12.5" x14ac:dyDescent="0.25">
      <c r="G403" s="136"/>
    </row>
    <row r="404" spans="7:7" s="130" customFormat="1" ht="12.5" x14ac:dyDescent="0.25">
      <c r="G404" s="136"/>
    </row>
    <row r="405" spans="7:7" s="130" customFormat="1" ht="12.5" x14ac:dyDescent="0.25">
      <c r="G405" s="136"/>
    </row>
    <row r="406" spans="7:7" s="130" customFormat="1" ht="12.5" x14ac:dyDescent="0.25">
      <c r="G406" s="136"/>
    </row>
    <row r="407" spans="7:7" s="130" customFormat="1" ht="12.5" x14ac:dyDescent="0.25">
      <c r="G407" s="136"/>
    </row>
    <row r="408" spans="7:7" s="130" customFormat="1" ht="12.5" x14ac:dyDescent="0.25">
      <c r="G408" s="136"/>
    </row>
    <row r="409" spans="7:7" s="130" customFormat="1" ht="12.5" x14ac:dyDescent="0.25">
      <c r="G409" s="136"/>
    </row>
    <row r="410" spans="7:7" s="130" customFormat="1" ht="12.5" x14ac:dyDescent="0.25">
      <c r="G410" s="136"/>
    </row>
    <row r="411" spans="7:7" s="130" customFormat="1" ht="12.5" x14ac:dyDescent="0.25">
      <c r="G411" s="136"/>
    </row>
    <row r="412" spans="7:7" s="130" customFormat="1" ht="12.5" x14ac:dyDescent="0.25">
      <c r="G412" s="136"/>
    </row>
    <row r="413" spans="7:7" s="130" customFormat="1" ht="12.5" x14ac:dyDescent="0.25">
      <c r="G413" s="136"/>
    </row>
    <row r="414" spans="7:7" s="130" customFormat="1" ht="12.5" x14ac:dyDescent="0.25">
      <c r="G414" s="136"/>
    </row>
    <row r="415" spans="7:7" s="130" customFormat="1" ht="12.5" x14ac:dyDescent="0.25">
      <c r="G415" s="136"/>
    </row>
    <row r="416" spans="7:7" s="130" customFormat="1" ht="12.5" x14ac:dyDescent="0.25">
      <c r="G416" s="136"/>
    </row>
    <row r="417" spans="7:7" s="130" customFormat="1" ht="12.5" x14ac:dyDescent="0.25">
      <c r="G417" s="136"/>
    </row>
    <row r="418" spans="7:7" s="130" customFormat="1" ht="12.5" x14ac:dyDescent="0.25">
      <c r="G418" s="136"/>
    </row>
    <row r="419" spans="7:7" s="130" customFormat="1" ht="12.5" x14ac:dyDescent="0.25">
      <c r="G419" s="136"/>
    </row>
    <row r="420" spans="7:7" s="130" customFormat="1" ht="12.5" x14ac:dyDescent="0.25">
      <c r="G420" s="136"/>
    </row>
    <row r="421" spans="7:7" s="130" customFormat="1" ht="12.5" x14ac:dyDescent="0.25">
      <c r="G421" s="136"/>
    </row>
    <row r="422" spans="7:7" s="130" customFormat="1" ht="12.5" x14ac:dyDescent="0.25">
      <c r="G422" s="136"/>
    </row>
    <row r="423" spans="7:7" s="130" customFormat="1" ht="12.5" x14ac:dyDescent="0.25">
      <c r="G423" s="136"/>
    </row>
    <row r="424" spans="7:7" s="130" customFormat="1" ht="12.5" x14ac:dyDescent="0.25">
      <c r="G424" s="136"/>
    </row>
    <row r="425" spans="7:7" s="130" customFormat="1" ht="12.5" x14ac:dyDescent="0.25">
      <c r="G425" s="136"/>
    </row>
    <row r="426" spans="7:7" s="130" customFormat="1" ht="12.5" x14ac:dyDescent="0.25">
      <c r="G426" s="136"/>
    </row>
    <row r="427" spans="7:7" s="130" customFormat="1" ht="12.5" x14ac:dyDescent="0.25">
      <c r="G427" s="136"/>
    </row>
    <row r="428" spans="7:7" s="130" customFormat="1" ht="12.5" x14ac:dyDescent="0.25">
      <c r="G428" s="136"/>
    </row>
    <row r="429" spans="7:7" s="130" customFormat="1" ht="12.5" x14ac:dyDescent="0.25">
      <c r="G429" s="136"/>
    </row>
    <row r="430" spans="7:7" s="130" customFormat="1" ht="12.5" x14ac:dyDescent="0.25">
      <c r="G430" s="136"/>
    </row>
    <row r="431" spans="7:7" s="130" customFormat="1" ht="12.5" x14ac:dyDescent="0.25">
      <c r="G431" s="136"/>
    </row>
    <row r="432" spans="7:7" s="130" customFormat="1" ht="12.5" x14ac:dyDescent="0.25">
      <c r="G432" s="136"/>
    </row>
    <row r="433" spans="7:7" s="130" customFormat="1" ht="12.5" x14ac:dyDescent="0.25">
      <c r="G433" s="136"/>
    </row>
    <row r="434" spans="7:7" s="130" customFormat="1" ht="12.5" x14ac:dyDescent="0.25">
      <c r="G434" s="136"/>
    </row>
    <row r="435" spans="7:7" s="130" customFormat="1" ht="12.5" x14ac:dyDescent="0.25">
      <c r="G435" s="136"/>
    </row>
    <row r="436" spans="7:7" s="130" customFormat="1" ht="12.5" x14ac:dyDescent="0.25">
      <c r="G436" s="136"/>
    </row>
    <row r="437" spans="7:7" s="130" customFormat="1" ht="12.5" x14ac:dyDescent="0.25">
      <c r="G437" s="136"/>
    </row>
    <row r="438" spans="7:7" s="130" customFormat="1" ht="12.5" x14ac:dyDescent="0.25">
      <c r="G438" s="136"/>
    </row>
    <row r="439" spans="7:7" s="130" customFormat="1" ht="12.5" x14ac:dyDescent="0.25">
      <c r="G439" s="136"/>
    </row>
    <row r="440" spans="7:7" s="130" customFormat="1" ht="12.5" x14ac:dyDescent="0.25">
      <c r="G440" s="136"/>
    </row>
    <row r="441" spans="7:7" s="130" customFormat="1" ht="12.5" x14ac:dyDescent="0.25">
      <c r="G441" s="136"/>
    </row>
    <row r="442" spans="7:7" s="130" customFormat="1" ht="12.5" x14ac:dyDescent="0.25">
      <c r="G442" s="136"/>
    </row>
    <row r="443" spans="7:7" s="130" customFormat="1" ht="12.5" x14ac:dyDescent="0.25">
      <c r="G443" s="136"/>
    </row>
    <row r="444" spans="7:7" s="130" customFormat="1" ht="12.5" x14ac:dyDescent="0.25">
      <c r="G444" s="136"/>
    </row>
    <row r="445" spans="7:7" s="130" customFormat="1" ht="12.5" x14ac:dyDescent="0.25">
      <c r="G445" s="136"/>
    </row>
    <row r="446" spans="7:7" s="130" customFormat="1" ht="12.5" x14ac:dyDescent="0.25">
      <c r="G446" s="136"/>
    </row>
    <row r="447" spans="7:7" s="130" customFormat="1" ht="12.5" x14ac:dyDescent="0.25">
      <c r="G447" s="136"/>
    </row>
    <row r="448" spans="7:7" s="130" customFormat="1" ht="12.5" x14ac:dyDescent="0.25">
      <c r="G448" s="136"/>
    </row>
    <row r="449" spans="7:7" s="130" customFormat="1" ht="12.5" x14ac:dyDescent="0.25">
      <c r="G449" s="136"/>
    </row>
    <row r="450" spans="7:7" s="130" customFormat="1" ht="12.5" x14ac:dyDescent="0.25">
      <c r="G450" s="136"/>
    </row>
    <row r="451" spans="7:7" s="130" customFormat="1" ht="12.5" x14ac:dyDescent="0.25">
      <c r="G451" s="136"/>
    </row>
    <row r="452" spans="7:7" s="130" customFormat="1" ht="12.5" x14ac:dyDescent="0.25">
      <c r="G452" s="136"/>
    </row>
    <row r="453" spans="7:7" s="130" customFormat="1" ht="12.5" x14ac:dyDescent="0.25">
      <c r="G453" s="136"/>
    </row>
    <row r="454" spans="7:7" s="130" customFormat="1" ht="12.5" x14ac:dyDescent="0.25">
      <c r="G454" s="136"/>
    </row>
    <row r="455" spans="7:7" s="130" customFormat="1" ht="12.5" x14ac:dyDescent="0.25">
      <c r="G455" s="136"/>
    </row>
    <row r="456" spans="7:7" s="130" customFormat="1" ht="12.5" x14ac:dyDescent="0.25">
      <c r="G456" s="136"/>
    </row>
    <row r="457" spans="7:7" s="130" customFormat="1" ht="12.5" x14ac:dyDescent="0.25">
      <c r="G457" s="136"/>
    </row>
    <row r="458" spans="7:7" s="130" customFormat="1" ht="12.5" x14ac:dyDescent="0.25">
      <c r="G458" s="136"/>
    </row>
    <row r="459" spans="7:7" s="130" customFormat="1" ht="12.5" x14ac:dyDescent="0.25">
      <c r="G459" s="136"/>
    </row>
    <row r="460" spans="7:7" s="130" customFormat="1" ht="12.5" x14ac:dyDescent="0.25">
      <c r="G460" s="136"/>
    </row>
    <row r="461" spans="7:7" s="130" customFormat="1" ht="12.5" x14ac:dyDescent="0.25">
      <c r="G461" s="136"/>
    </row>
    <row r="462" spans="7:7" s="130" customFormat="1" ht="12.5" x14ac:dyDescent="0.25">
      <c r="G462" s="136"/>
    </row>
    <row r="463" spans="7:7" s="130" customFormat="1" ht="12.5" x14ac:dyDescent="0.25">
      <c r="G463" s="136"/>
    </row>
    <row r="464" spans="7:7" s="130" customFormat="1" ht="12.5" x14ac:dyDescent="0.25">
      <c r="G464" s="136"/>
    </row>
    <row r="465" spans="7:7" s="130" customFormat="1" ht="12.5" x14ac:dyDescent="0.25">
      <c r="G465" s="136"/>
    </row>
    <row r="466" spans="7:7" s="130" customFormat="1" ht="12.5" x14ac:dyDescent="0.25">
      <c r="G466" s="136"/>
    </row>
    <row r="467" spans="7:7" s="130" customFormat="1" ht="12.5" x14ac:dyDescent="0.25">
      <c r="G467" s="136"/>
    </row>
    <row r="468" spans="7:7" s="130" customFormat="1" ht="12.5" x14ac:dyDescent="0.25">
      <c r="G468" s="136"/>
    </row>
    <row r="469" spans="7:7" s="130" customFormat="1" ht="12.5" x14ac:dyDescent="0.25">
      <c r="G469" s="136"/>
    </row>
    <row r="470" spans="7:7" s="130" customFormat="1" ht="12.5" x14ac:dyDescent="0.25">
      <c r="G470" s="136"/>
    </row>
    <row r="471" spans="7:7" s="130" customFormat="1" ht="12.5" x14ac:dyDescent="0.25">
      <c r="G471" s="136"/>
    </row>
    <row r="472" spans="7:7" s="130" customFormat="1" ht="12.5" x14ac:dyDescent="0.25">
      <c r="G472" s="136"/>
    </row>
    <row r="473" spans="7:7" s="130" customFormat="1" ht="12.5" x14ac:dyDescent="0.25">
      <c r="G473" s="136"/>
    </row>
    <row r="474" spans="7:7" s="130" customFormat="1" ht="12.5" x14ac:dyDescent="0.25">
      <c r="G474" s="136"/>
    </row>
    <row r="475" spans="7:7" s="130" customFormat="1" ht="12.5" x14ac:dyDescent="0.25">
      <c r="G475" s="136"/>
    </row>
    <row r="476" spans="7:7" s="130" customFormat="1" ht="12.5" x14ac:dyDescent="0.25">
      <c r="G476" s="136"/>
    </row>
    <row r="477" spans="7:7" s="130" customFormat="1" ht="12.5" x14ac:dyDescent="0.25">
      <c r="G477" s="136"/>
    </row>
    <row r="478" spans="7:7" s="130" customFormat="1" ht="12.5" x14ac:dyDescent="0.25">
      <c r="G478" s="136"/>
    </row>
    <row r="479" spans="7:7" s="130" customFormat="1" ht="12.5" x14ac:dyDescent="0.25">
      <c r="G479" s="136"/>
    </row>
    <row r="480" spans="7:7" s="130" customFormat="1" ht="12.5" x14ac:dyDescent="0.25">
      <c r="G480" s="136"/>
    </row>
    <row r="481" spans="7:7" s="130" customFormat="1" ht="12.5" x14ac:dyDescent="0.25">
      <c r="G481" s="136"/>
    </row>
    <row r="482" spans="7:7" s="130" customFormat="1" ht="12.5" x14ac:dyDescent="0.25">
      <c r="G482" s="136"/>
    </row>
    <row r="483" spans="7:7" s="130" customFormat="1" ht="12.5" x14ac:dyDescent="0.25">
      <c r="G483" s="136"/>
    </row>
    <row r="484" spans="7:7" s="130" customFormat="1" ht="12.5" x14ac:dyDescent="0.25">
      <c r="G484" s="136"/>
    </row>
    <row r="485" spans="7:7" s="130" customFormat="1" ht="12.5" x14ac:dyDescent="0.25">
      <c r="G485" s="136"/>
    </row>
    <row r="486" spans="7:7" s="130" customFormat="1" ht="12.5" x14ac:dyDescent="0.25">
      <c r="G486" s="136"/>
    </row>
    <row r="487" spans="7:7" s="130" customFormat="1" ht="12.5" x14ac:dyDescent="0.25">
      <c r="G487" s="136"/>
    </row>
    <row r="488" spans="7:7" s="130" customFormat="1" ht="12.5" x14ac:dyDescent="0.25">
      <c r="G488" s="136"/>
    </row>
    <row r="489" spans="7:7" s="130" customFormat="1" ht="12.5" x14ac:dyDescent="0.25">
      <c r="G489" s="136"/>
    </row>
    <row r="490" spans="7:7" s="130" customFormat="1" ht="12.5" x14ac:dyDescent="0.25">
      <c r="G490" s="136"/>
    </row>
    <row r="491" spans="7:7" s="130" customFormat="1" ht="12.5" x14ac:dyDescent="0.25">
      <c r="G491" s="136"/>
    </row>
    <row r="492" spans="7:7" s="130" customFormat="1" ht="12.5" x14ac:dyDescent="0.25">
      <c r="G492" s="136"/>
    </row>
    <row r="493" spans="7:7" s="130" customFormat="1" ht="12.5" x14ac:dyDescent="0.25">
      <c r="G493" s="136"/>
    </row>
    <row r="494" spans="7:7" s="130" customFormat="1" ht="12.5" x14ac:dyDescent="0.25">
      <c r="G494" s="136"/>
    </row>
    <row r="495" spans="7:7" s="130" customFormat="1" ht="12.5" x14ac:dyDescent="0.25">
      <c r="G495" s="136"/>
    </row>
    <row r="496" spans="7:7" s="130" customFormat="1" ht="12.5" x14ac:dyDescent="0.25">
      <c r="G496" s="136"/>
    </row>
    <row r="497" spans="7:7" s="130" customFormat="1" ht="12.5" x14ac:dyDescent="0.25">
      <c r="G497" s="136"/>
    </row>
    <row r="498" spans="7:7" s="130" customFormat="1" ht="12.5" x14ac:dyDescent="0.25">
      <c r="G498" s="136"/>
    </row>
    <row r="499" spans="7:7" s="130" customFormat="1" ht="12.5" x14ac:dyDescent="0.25">
      <c r="G499" s="136"/>
    </row>
    <row r="500" spans="7:7" s="130" customFormat="1" ht="12.5" x14ac:dyDescent="0.25">
      <c r="G500" s="136"/>
    </row>
    <row r="501" spans="7:7" s="130" customFormat="1" ht="12.5" x14ac:dyDescent="0.25">
      <c r="G501" s="136"/>
    </row>
    <row r="502" spans="7:7" s="130" customFormat="1" ht="12.5" x14ac:dyDescent="0.25">
      <c r="G502" s="136"/>
    </row>
    <row r="503" spans="7:7" s="130" customFormat="1" ht="12.5" x14ac:dyDescent="0.25">
      <c r="G503" s="136"/>
    </row>
    <row r="504" spans="7:7" s="130" customFormat="1" ht="12.5" x14ac:dyDescent="0.25">
      <c r="G504" s="136"/>
    </row>
    <row r="505" spans="7:7" s="130" customFormat="1" ht="12.5" x14ac:dyDescent="0.25">
      <c r="G505" s="136"/>
    </row>
    <row r="506" spans="7:7" s="130" customFormat="1" ht="12.5" x14ac:dyDescent="0.25">
      <c r="G506" s="136"/>
    </row>
    <row r="507" spans="7:7" s="130" customFormat="1" ht="12.5" x14ac:dyDescent="0.25">
      <c r="G507" s="136"/>
    </row>
    <row r="508" spans="7:7" s="130" customFormat="1" ht="12.5" x14ac:dyDescent="0.25">
      <c r="G508" s="136"/>
    </row>
    <row r="509" spans="7:7" s="130" customFormat="1" ht="12.5" x14ac:dyDescent="0.25">
      <c r="G509" s="136"/>
    </row>
    <row r="510" spans="7:7" s="130" customFormat="1" ht="12.5" x14ac:dyDescent="0.25">
      <c r="G510" s="136"/>
    </row>
    <row r="511" spans="7:7" s="130" customFormat="1" ht="12.5" x14ac:dyDescent="0.25">
      <c r="G511" s="136"/>
    </row>
    <row r="512" spans="7:7" s="130" customFormat="1" ht="12.5" x14ac:dyDescent="0.25">
      <c r="G512" s="136"/>
    </row>
    <row r="513" spans="7:7" s="130" customFormat="1" ht="12.5" x14ac:dyDescent="0.25">
      <c r="G513" s="136"/>
    </row>
    <row r="514" spans="7:7" s="130" customFormat="1" ht="12.5" x14ac:dyDescent="0.25">
      <c r="G514" s="136"/>
    </row>
    <row r="515" spans="7:7" s="130" customFormat="1" ht="12.5" x14ac:dyDescent="0.25">
      <c r="G515" s="136"/>
    </row>
    <row r="516" spans="7:7" s="130" customFormat="1" ht="12.5" x14ac:dyDescent="0.25">
      <c r="G516" s="136"/>
    </row>
    <row r="517" spans="7:7" s="130" customFormat="1" ht="12.5" x14ac:dyDescent="0.25">
      <c r="G517" s="136"/>
    </row>
    <row r="518" spans="7:7" s="130" customFormat="1" ht="12.5" x14ac:dyDescent="0.25">
      <c r="G518" s="136"/>
    </row>
    <row r="519" spans="7:7" s="130" customFormat="1" ht="12.5" x14ac:dyDescent="0.25">
      <c r="G519" s="136"/>
    </row>
    <row r="520" spans="7:7" s="130" customFormat="1" ht="12.5" x14ac:dyDescent="0.25">
      <c r="G520" s="136"/>
    </row>
    <row r="521" spans="7:7" s="130" customFormat="1" ht="12.5" x14ac:dyDescent="0.25">
      <c r="G521" s="136"/>
    </row>
    <row r="522" spans="7:7" s="130" customFormat="1" ht="12.5" x14ac:dyDescent="0.25">
      <c r="G522" s="136"/>
    </row>
    <row r="523" spans="7:7" s="130" customFormat="1" ht="12.5" x14ac:dyDescent="0.25">
      <c r="G523" s="136"/>
    </row>
    <row r="524" spans="7:7" s="130" customFormat="1" ht="12.5" x14ac:dyDescent="0.25">
      <c r="G524" s="136"/>
    </row>
    <row r="525" spans="7:7" s="130" customFormat="1" ht="12.5" x14ac:dyDescent="0.25">
      <c r="G525" s="136"/>
    </row>
    <row r="526" spans="7:7" s="130" customFormat="1" ht="12.5" x14ac:dyDescent="0.25">
      <c r="G526" s="136"/>
    </row>
    <row r="527" spans="7:7" s="130" customFormat="1" ht="12.5" x14ac:dyDescent="0.25">
      <c r="G527" s="136"/>
    </row>
    <row r="528" spans="7:7" s="130" customFormat="1" ht="12.5" x14ac:dyDescent="0.25">
      <c r="G528" s="136"/>
    </row>
    <row r="529" spans="7:7" s="130" customFormat="1" ht="12.5" x14ac:dyDescent="0.25">
      <c r="G529" s="136"/>
    </row>
    <row r="530" spans="7:7" s="130" customFormat="1" ht="12.5" x14ac:dyDescent="0.25">
      <c r="G530" s="136"/>
    </row>
    <row r="531" spans="7:7" s="130" customFormat="1" ht="12.5" x14ac:dyDescent="0.25">
      <c r="G531" s="136"/>
    </row>
    <row r="532" spans="7:7" s="130" customFormat="1" ht="12.5" x14ac:dyDescent="0.25">
      <c r="G532" s="136"/>
    </row>
    <row r="533" spans="7:7" s="130" customFormat="1" ht="12.5" x14ac:dyDescent="0.25">
      <c r="G533" s="136"/>
    </row>
    <row r="534" spans="7:7" s="130" customFormat="1" ht="12.5" x14ac:dyDescent="0.25">
      <c r="G534" s="136"/>
    </row>
    <row r="535" spans="7:7" s="130" customFormat="1" ht="12.5" x14ac:dyDescent="0.25">
      <c r="G535" s="136"/>
    </row>
    <row r="536" spans="7:7" s="130" customFormat="1" ht="12.5" x14ac:dyDescent="0.25">
      <c r="G536" s="136"/>
    </row>
    <row r="537" spans="7:7" s="130" customFormat="1" ht="12.5" x14ac:dyDescent="0.25">
      <c r="G537" s="136"/>
    </row>
    <row r="538" spans="7:7" s="130" customFormat="1" ht="12.5" x14ac:dyDescent="0.25">
      <c r="G538" s="136"/>
    </row>
    <row r="539" spans="7:7" s="130" customFormat="1" ht="12.5" x14ac:dyDescent="0.25">
      <c r="G539" s="136"/>
    </row>
    <row r="540" spans="7:7" s="130" customFormat="1" ht="12.5" x14ac:dyDescent="0.25">
      <c r="G540" s="136"/>
    </row>
    <row r="541" spans="7:7" s="130" customFormat="1" ht="12.5" x14ac:dyDescent="0.25">
      <c r="G541" s="136"/>
    </row>
    <row r="542" spans="7:7" s="130" customFormat="1" ht="12.5" x14ac:dyDescent="0.25">
      <c r="G542" s="136"/>
    </row>
    <row r="543" spans="7:7" s="130" customFormat="1" ht="12.5" x14ac:dyDescent="0.25">
      <c r="G543" s="136"/>
    </row>
    <row r="544" spans="7:7" s="130" customFormat="1" ht="12.5" x14ac:dyDescent="0.25">
      <c r="G544" s="136"/>
    </row>
    <row r="545" spans="7:7" s="130" customFormat="1" ht="12.5" x14ac:dyDescent="0.25">
      <c r="G545" s="136"/>
    </row>
    <row r="546" spans="7:7" s="130" customFormat="1" ht="12.5" x14ac:dyDescent="0.25">
      <c r="G546" s="136"/>
    </row>
    <row r="547" spans="7:7" s="130" customFormat="1" ht="12.5" x14ac:dyDescent="0.25">
      <c r="G547" s="136"/>
    </row>
    <row r="548" spans="7:7" s="130" customFormat="1" ht="12.5" x14ac:dyDescent="0.25">
      <c r="G548" s="136"/>
    </row>
    <row r="549" spans="7:7" s="130" customFormat="1" ht="12.5" x14ac:dyDescent="0.25">
      <c r="G549" s="136"/>
    </row>
    <row r="550" spans="7:7" s="130" customFormat="1" ht="12.5" x14ac:dyDescent="0.25">
      <c r="G550" s="136"/>
    </row>
    <row r="551" spans="7:7" s="130" customFormat="1" ht="12.5" x14ac:dyDescent="0.25">
      <c r="G551" s="136"/>
    </row>
    <row r="552" spans="7:7" s="130" customFormat="1" ht="12.5" x14ac:dyDescent="0.25">
      <c r="G552" s="136"/>
    </row>
    <row r="553" spans="7:7" s="130" customFormat="1" ht="12.5" x14ac:dyDescent="0.25">
      <c r="G553" s="136"/>
    </row>
    <row r="554" spans="7:7" s="130" customFormat="1" ht="12.5" x14ac:dyDescent="0.25">
      <c r="G554" s="136"/>
    </row>
    <row r="555" spans="7:7" s="130" customFormat="1" ht="12.5" x14ac:dyDescent="0.25">
      <c r="G555" s="136"/>
    </row>
    <row r="556" spans="7:7" s="130" customFormat="1" ht="12.5" x14ac:dyDescent="0.25">
      <c r="G556" s="136"/>
    </row>
    <row r="557" spans="7:7" s="130" customFormat="1" ht="12.5" x14ac:dyDescent="0.25">
      <c r="G557" s="136"/>
    </row>
    <row r="558" spans="7:7" s="130" customFormat="1" ht="12.5" x14ac:dyDescent="0.25">
      <c r="G558" s="136"/>
    </row>
    <row r="559" spans="7:7" s="130" customFormat="1" ht="12.5" x14ac:dyDescent="0.25">
      <c r="G559" s="136"/>
    </row>
    <row r="560" spans="7:7" s="130" customFormat="1" ht="12.5" x14ac:dyDescent="0.25">
      <c r="G560" s="136"/>
    </row>
    <row r="561" spans="7:7" s="130" customFormat="1" ht="12.5" x14ac:dyDescent="0.25">
      <c r="G561" s="136"/>
    </row>
    <row r="562" spans="7:7" s="130" customFormat="1" ht="12.5" x14ac:dyDescent="0.25">
      <c r="G562" s="136"/>
    </row>
    <row r="563" spans="7:7" s="130" customFormat="1" ht="12.5" x14ac:dyDescent="0.25">
      <c r="G563" s="136"/>
    </row>
    <row r="564" spans="7:7" s="130" customFormat="1" ht="12.5" x14ac:dyDescent="0.25">
      <c r="G564" s="136"/>
    </row>
    <row r="565" spans="7:7" s="130" customFormat="1" ht="12.5" x14ac:dyDescent="0.25">
      <c r="G565" s="136"/>
    </row>
    <row r="566" spans="7:7" s="130" customFormat="1" ht="12.5" x14ac:dyDescent="0.25">
      <c r="G566" s="136"/>
    </row>
    <row r="567" spans="7:7" s="130" customFormat="1" ht="12.5" x14ac:dyDescent="0.25">
      <c r="G567" s="136"/>
    </row>
    <row r="568" spans="7:7" s="130" customFormat="1" ht="12.5" x14ac:dyDescent="0.25">
      <c r="G568" s="136"/>
    </row>
    <row r="569" spans="7:7" s="130" customFormat="1" ht="12.5" x14ac:dyDescent="0.25">
      <c r="G569" s="136"/>
    </row>
    <row r="570" spans="7:7" s="130" customFormat="1" ht="12.5" x14ac:dyDescent="0.25">
      <c r="G570" s="136"/>
    </row>
    <row r="571" spans="7:7" s="130" customFormat="1" ht="12.5" x14ac:dyDescent="0.25">
      <c r="G571" s="136"/>
    </row>
    <row r="572" spans="7:7" s="130" customFormat="1" ht="12.5" x14ac:dyDescent="0.25">
      <c r="G572" s="136"/>
    </row>
    <row r="573" spans="7:7" s="130" customFormat="1" ht="12.5" x14ac:dyDescent="0.25">
      <c r="G573" s="136"/>
    </row>
    <row r="574" spans="7:7" s="130" customFormat="1" ht="12.5" x14ac:dyDescent="0.25">
      <c r="G574" s="136"/>
    </row>
    <row r="575" spans="7:7" s="130" customFormat="1" ht="12.5" x14ac:dyDescent="0.25">
      <c r="G575" s="136"/>
    </row>
    <row r="576" spans="7:7" s="130" customFormat="1" ht="12.5" x14ac:dyDescent="0.25">
      <c r="G576" s="136"/>
    </row>
    <row r="577" spans="7:7" s="130" customFormat="1" ht="12.5" x14ac:dyDescent="0.25">
      <c r="G577" s="136"/>
    </row>
    <row r="578" spans="7:7" s="130" customFormat="1" ht="12.5" x14ac:dyDescent="0.25">
      <c r="G578" s="136"/>
    </row>
    <row r="579" spans="7:7" s="130" customFormat="1" ht="12.5" x14ac:dyDescent="0.25">
      <c r="G579" s="136"/>
    </row>
    <row r="580" spans="7:7" s="130" customFormat="1" ht="12.5" x14ac:dyDescent="0.25">
      <c r="G580" s="136"/>
    </row>
    <row r="581" spans="7:7" s="130" customFormat="1" ht="12.5" x14ac:dyDescent="0.25">
      <c r="G581" s="136"/>
    </row>
    <row r="582" spans="7:7" s="130" customFormat="1" ht="12.5" x14ac:dyDescent="0.25">
      <c r="G582" s="136"/>
    </row>
    <row r="583" spans="7:7" s="130" customFormat="1" ht="12.5" x14ac:dyDescent="0.25">
      <c r="G583" s="136"/>
    </row>
  </sheetData>
  <mergeCells count="9">
    <mergeCell ref="A16:C17"/>
    <mergeCell ref="H16:H17"/>
    <mergeCell ref="D4:F4"/>
    <mergeCell ref="D5:F5"/>
    <mergeCell ref="D6:F6"/>
    <mergeCell ref="D7:F7"/>
    <mergeCell ref="D8:F8"/>
    <mergeCell ref="D9:F9"/>
    <mergeCell ref="D10:F10"/>
  </mergeCells>
  <pageMargins left="0.7" right="0.7" top="0.75" bottom="0.75" header="0.3" footer="0.3"/>
  <pageSetup paperSize="9" scale="56" fitToHeight="0" orientation="landscape" r:id="rId1"/>
  <headerFooter scaleWithDoc="0">
    <oddFooter xml:space="preserve">&amp;R&amp;"Arial,Regular"&amp;7GlobalQMS ID: 461.3, 27 May 2015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C928-DE0F-4492-9734-A6AB8634F46D}">
  <sheetPr>
    <tabColor theme="3"/>
    <pageSetUpPr autoPageBreaks="0" fitToPage="1"/>
  </sheetPr>
  <dimension ref="A1:AW583"/>
  <sheetViews>
    <sheetView showZeros="0" zoomScale="70" zoomScaleNormal="70" zoomScalePageLayoutView="120" workbookViewId="0">
      <selection activeCell="H16" sqref="H16:H17"/>
    </sheetView>
  </sheetViews>
  <sheetFormatPr defaultColWidth="8.4609375" defaultRowHeight="12.75" customHeight="1" x14ac:dyDescent="0.25"/>
  <cols>
    <col min="1" max="1" width="5.53515625" style="129" customWidth="1"/>
    <col min="2" max="2" width="4.07421875" style="129" customWidth="1"/>
    <col min="3" max="3" width="42.3046875" style="129" customWidth="1"/>
    <col min="4" max="4" width="12.84375" style="129" customWidth="1"/>
    <col min="5" max="5" width="10.3046875" style="129" customWidth="1"/>
    <col min="6" max="6" width="14.3046875" style="129" customWidth="1"/>
    <col min="7" max="7" width="16.3046875" style="135" customWidth="1"/>
    <col min="8" max="8" width="72.84375" style="129" customWidth="1"/>
    <col min="9" max="49" width="8.4609375" style="130"/>
    <col min="50" max="16384" width="8.4609375" style="129"/>
  </cols>
  <sheetData>
    <row r="1" spans="1:49" s="130" customFormat="1" ht="12.5" x14ac:dyDescent="0.25">
      <c r="G1" s="136"/>
    </row>
    <row r="2" spans="1:49" s="130" customFormat="1" ht="12.5" x14ac:dyDescent="0.25">
      <c r="G2" s="136"/>
    </row>
    <row r="3" spans="1:49" s="130" customFormat="1" ht="12.5" x14ac:dyDescent="0.25">
      <c r="G3" s="136"/>
    </row>
    <row r="4" spans="1:49" s="130" customFormat="1" ht="16.5" x14ac:dyDescent="0.25">
      <c r="C4" s="61" t="s">
        <v>55</v>
      </c>
      <c r="D4" s="308"/>
      <c r="E4" s="309"/>
      <c r="F4" s="310"/>
      <c r="G4" s="137"/>
    </row>
    <row r="5" spans="1:49" s="130" customFormat="1" ht="16.5" x14ac:dyDescent="0.25">
      <c r="C5" s="61" t="s">
        <v>56</v>
      </c>
      <c r="D5" s="311"/>
      <c r="E5" s="311"/>
      <c r="F5" s="311"/>
      <c r="G5" s="137"/>
    </row>
    <row r="6" spans="1:49" s="130" customFormat="1" ht="16.5" x14ac:dyDescent="0.25">
      <c r="C6" s="61" t="s">
        <v>57</v>
      </c>
      <c r="D6" s="311"/>
      <c r="E6" s="311"/>
      <c r="F6" s="311"/>
      <c r="G6" s="137"/>
    </row>
    <row r="7" spans="1:49" s="130" customFormat="1" ht="16.5" x14ac:dyDescent="0.25">
      <c r="C7" s="61" t="s">
        <v>58</v>
      </c>
      <c r="D7" s="311" t="s">
        <v>114</v>
      </c>
      <c r="E7" s="311"/>
      <c r="F7" s="311"/>
      <c r="G7" s="137"/>
    </row>
    <row r="8" spans="1:49" s="130" customFormat="1" ht="16.5" x14ac:dyDescent="0.25">
      <c r="C8" s="61" t="s">
        <v>59</v>
      </c>
      <c r="D8" s="311"/>
      <c r="E8" s="311"/>
      <c r="F8" s="311"/>
      <c r="G8" s="137"/>
    </row>
    <row r="9" spans="1:49" s="130" customFormat="1" ht="16.5" x14ac:dyDescent="0.25">
      <c r="C9" s="61" t="s">
        <v>60</v>
      </c>
      <c r="D9" s="311"/>
      <c r="E9" s="311"/>
      <c r="F9" s="311"/>
      <c r="G9" s="137"/>
    </row>
    <row r="10" spans="1:49" s="130" customFormat="1" ht="16.5" x14ac:dyDescent="0.25">
      <c r="C10" s="62" t="s">
        <v>61</v>
      </c>
      <c r="D10" s="311"/>
      <c r="E10" s="311"/>
      <c r="F10" s="311"/>
      <c r="G10" s="137"/>
    </row>
    <row r="11" spans="1:49" s="130" customFormat="1" ht="12.5" x14ac:dyDescent="0.25">
      <c r="G11" s="136"/>
    </row>
    <row r="12" spans="1:49" s="130" customFormat="1" ht="12.5" x14ac:dyDescent="0.25">
      <c r="G12" s="136"/>
    </row>
    <row r="13" spans="1:49" s="130" customFormat="1" ht="12.5" x14ac:dyDescent="0.25">
      <c r="G13" s="136"/>
    </row>
    <row r="14" spans="1:49" s="131" customFormat="1" ht="12.5" x14ac:dyDescent="0.25">
      <c r="G14" s="138"/>
    </row>
    <row r="15" spans="1:49" s="132" customFormat="1" ht="36.75" customHeight="1" x14ac:dyDescent="0.25">
      <c r="A15" s="34" t="s">
        <v>94</v>
      </c>
      <c r="B15" s="139"/>
      <c r="C15" s="139"/>
      <c r="D15" s="139"/>
      <c r="E15" s="139"/>
      <c r="F15" s="139"/>
      <c r="G15" s="140"/>
      <c r="H15" s="139"/>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row>
    <row r="16" spans="1:49" s="133" customFormat="1" ht="12.75" customHeight="1" x14ac:dyDescent="0.25">
      <c r="A16" s="302" t="s">
        <v>75</v>
      </c>
      <c r="B16" s="303"/>
      <c r="C16" s="303"/>
      <c r="D16" s="249"/>
      <c r="E16" s="142"/>
      <c r="F16" s="142"/>
      <c r="G16" s="143"/>
      <c r="H16" s="306" t="s">
        <v>76</v>
      </c>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row>
    <row r="17" spans="1:49" s="134" customFormat="1" ht="42.75" customHeight="1" x14ac:dyDescent="0.45">
      <c r="A17" s="304"/>
      <c r="B17" s="305"/>
      <c r="C17" s="305"/>
      <c r="D17" s="250" t="s">
        <v>77</v>
      </c>
      <c r="E17" t="s">
        <v>78</v>
      </c>
      <c r="F17" s="144" t="s">
        <v>4</v>
      </c>
      <c r="G17" s="105" t="s">
        <v>95</v>
      </c>
      <c r="H17" s="307"/>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row>
    <row r="18" spans="1:49" s="133" customFormat="1" ht="12.5" x14ac:dyDescent="0.25">
      <c r="A18" s="146"/>
      <c r="B18" s="147"/>
      <c r="C18" s="147"/>
      <c r="G18" s="128"/>
      <c r="H18" s="148"/>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row>
    <row r="19" spans="1:49" s="133" customFormat="1" ht="12.5" x14ac:dyDescent="0.25">
      <c r="A19" s="149"/>
      <c r="G19" s="128"/>
      <c r="H19" s="150"/>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row>
    <row r="20" spans="1:49" s="133" customFormat="1" ht="13" x14ac:dyDescent="0.3">
      <c r="A20" s="151">
        <v>1</v>
      </c>
      <c r="B20" s="152" t="s">
        <v>6</v>
      </c>
      <c r="C20" s="152"/>
      <c r="D20" s="152"/>
      <c r="E20" s="152"/>
      <c r="F20" s="152"/>
      <c r="G20" s="153"/>
      <c r="H20" s="154" t="s">
        <v>6</v>
      </c>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row>
    <row r="21" spans="1:49" s="133" customFormat="1" ht="12.5" x14ac:dyDescent="0.25">
      <c r="A21" s="149"/>
      <c r="B21" s="155">
        <v>1.1000000000000001</v>
      </c>
      <c r="C21" s="133" t="s">
        <v>80</v>
      </c>
      <c r="E21" s="247"/>
      <c r="G21" s="128">
        <f>E21*F21</f>
        <v>0</v>
      </c>
      <c r="H21" s="156"/>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row>
    <row r="22" spans="1:49" s="133" customFormat="1" ht="12.5" x14ac:dyDescent="0.25">
      <c r="A22" s="149"/>
      <c r="B22" s="155">
        <v>1.2</v>
      </c>
      <c r="C22" s="133" t="s">
        <v>80</v>
      </c>
      <c r="E22" s="247"/>
      <c r="G22" s="128">
        <f t="shared" ref="G22:G30" si="0">E22*F22</f>
        <v>0</v>
      </c>
      <c r="H22" s="156"/>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row>
    <row r="23" spans="1:49" s="133" customFormat="1" ht="12.5" x14ac:dyDescent="0.25">
      <c r="A23" s="149"/>
      <c r="B23" s="155">
        <v>1.3</v>
      </c>
      <c r="C23" s="133" t="s">
        <v>80</v>
      </c>
      <c r="E23" s="247"/>
      <c r="G23" s="128">
        <f t="shared" si="0"/>
        <v>0</v>
      </c>
      <c r="H23" s="156"/>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row>
    <row r="24" spans="1:49" s="133" customFormat="1" ht="12.5" x14ac:dyDescent="0.25">
      <c r="A24" s="149"/>
      <c r="B24" s="155">
        <v>1.4</v>
      </c>
      <c r="C24" s="133" t="s">
        <v>80</v>
      </c>
      <c r="E24" s="247"/>
      <c r="G24" s="128">
        <f t="shared" si="0"/>
        <v>0</v>
      </c>
      <c r="H24" s="156"/>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row>
    <row r="25" spans="1:49" s="133" customFormat="1" ht="12.5" x14ac:dyDescent="0.25">
      <c r="A25" s="149"/>
      <c r="B25" s="155"/>
      <c r="C25" s="133" t="s">
        <v>80</v>
      </c>
      <c r="E25" s="247"/>
      <c r="G25" s="128">
        <f t="shared" si="0"/>
        <v>0</v>
      </c>
      <c r="H25" s="156"/>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row>
    <row r="26" spans="1:49" s="133" customFormat="1" ht="12.5" x14ac:dyDescent="0.25">
      <c r="A26" s="149"/>
      <c r="B26" s="155"/>
      <c r="C26" s="133" t="s">
        <v>80</v>
      </c>
      <c r="E26" s="247"/>
      <c r="G26" s="128">
        <f t="shared" si="0"/>
        <v>0</v>
      </c>
      <c r="H26" s="156"/>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row>
    <row r="27" spans="1:49" s="133" customFormat="1" ht="12.5" x14ac:dyDescent="0.25">
      <c r="A27" s="149"/>
      <c r="B27" s="155"/>
      <c r="C27" s="133" t="s">
        <v>80</v>
      </c>
      <c r="E27" s="247"/>
      <c r="G27" s="128">
        <f t="shared" si="0"/>
        <v>0</v>
      </c>
      <c r="H27" s="156"/>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row>
    <row r="28" spans="1:49" s="133" customFormat="1" ht="12.5" x14ac:dyDescent="0.25">
      <c r="A28" s="149"/>
      <c r="B28" s="155"/>
      <c r="C28" s="133" t="s">
        <v>80</v>
      </c>
      <c r="E28" s="247"/>
      <c r="G28" s="128">
        <f t="shared" si="0"/>
        <v>0</v>
      </c>
      <c r="H28" s="156"/>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row>
    <row r="29" spans="1:49" s="133" customFormat="1" ht="12.5" x14ac:dyDescent="0.25">
      <c r="A29" s="149"/>
      <c r="B29" s="155"/>
      <c r="E29" s="247"/>
      <c r="G29" s="128">
        <f t="shared" si="0"/>
        <v>0</v>
      </c>
      <c r="H29" s="156"/>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row>
    <row r="30" spans="1:49" s="133" customFormat="1" ht="13" x14ac:dyDescent="0.3">
      <c r="A30" s="157"/>
      <c r="B30" s="158"/>
      <c r="E30" s="247"/>
      <c r="G30" s="128">
        <f t="shared" si="0"/>
        <v>0</v>
      </c>
      <c r="H30" s="156"/>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row>
    <row r="31" spans="1:49" s="133" customFormat="1" ht="13" x14ac:dyDescent="0.3">
      <c r="A31" s="159"/>
      <c r="B31" s="160" t="s">
        <v>11</v>
      </c>
      <c r="C31" s="161"/>
      <c r="D31" s="161"/>
      <c r="E31" s="161"/>
      <c r="F31" s="161"/>
      <c r="G31" s="162">
        <f>SUM(G21:G30)</f>
        <v>0</v>
      </c>
      <c r="H31" s="163"/>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row>
    <row r="32" spans="1:49" s="133" customFormat="1" ht="13" x14ac:dyDescent="0.3">
      <c r="A32" s="157"/>
      <c r="B32" s="158"/>
      <c r="G32" s="128"/>
      <c r="H32" s="15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row>
    <row r="33" spans="1:49" s="133" customFormat="1" ht="12.5" x14ac:dyDescent="0.25">
      <c r="A33" s="149"/>
      <c r="B33" s="155"/>
      <c r="C33" s="155"/>
      <c r="D33" s="155"/>
      <c r="G33" s="128"/>
      <c r="H33" s="156"/>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row>
    <row r="34" spans="1:49" s="132" customFormat="1" ht="33.65" customHeight="1" x14ac:dyDescent="0.3">
      <c r="A34" s="164">
        <v>2</v>
      </c>
      <c r="B34" s="152" t="s">
        <v>12</v>
      </c>
      <c r="C34" s="165"/>
      <c r="D34" s="165"/>
      <c r="E34" s="166" t="s">
        <v>14</v>
      </c>
      <c r="F34" s="167" t="s">
        <v>15</v>
      </c>
      <c r="G34" s="168"/>
      <c r="H34" s="169" t="s">
        <v>12</v>
      </c>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row>
    <row r="35" spans="1:49" s="133" customFormat="1" ht="12.5" x14ac:dyDescent="0.25">
      <c r="A35" s="149"/>
      <c r="B35" s="155"/>
      <c r="C35" s="155"/>
      <c r="D35" s="155"/>
      <c r="G35" s="128"/>
      <c r="H35" s="156"/>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row>
    <row r="36" spans="1:49" s="133" customFormat="1" ht="12.5" x14ac:dyDescent="0.25">
      <c r="A36" s="149"/>
      <c r="B36" s="155">
        <v>2.1</v>
      </c>
      <c r="C36" s="155"/>
      <c r="D36" s="155"/>
      <c r="G36" s="128">
        <f>E36*F36</f>
        <v>0</v>
      </c>
      <c r="H36" s="156"/>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row>
    <row r="37" spans="1:49" s="133" customFormat="1" ht="12.5" x14ac:dyDescent="0.25">
      <c r="A37" s="149"/>
      <c r="B37" s="155">
        <v>2.2000000000000002</v>
      </c>
      <c r="C37" s="155"/>
      <c r="D37" s="155"/>
      <c r="G37" s="128">
        <f>E37*F37</f>
        <v>0</v>
      </c>
      <c r="H37" s="156"/>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row>
    <row r="38" spans="1:49" s="133" customFormat="1" ht="12.5" x14ac:dyDescent="0.25">
      <c r="A38" s="149"/>
      <c r="B38" s="155">
        <v>2.2999999999999998</v>
      </c>
      <c r="C38" s="155"/>
      <c r="D38" s="155"/>
      <c r="G38" s="128">
        <f t="shared" ref="G38:G40" si="1">E38*F38</f>
        <v>0</v>
      </c>
      <c r="H38" s="156"/>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row>
    <row r="39" spans="1:49" s="133" customFormat="1" ht="12.5" x14ac:dyDescent="0.25">
      <c r="A39" s="149"/>
      <c r="B39" s="155">
        <v>2.4</v>
      </c>
      <c r="C39" s="155"/>
      <c r="D39" s="155"/>
      <c r="G39" s="128">
        <f t="shared" si="1"/>
        <v>0</v>
      </c>
      <c r="H39" s="156"/>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row>
    <row r="40" spans="1:49" s="133" customFormat="1" ht="12.5" x14ac:dyDescent="0.25">
      <c r="A40" s="149"/>
      <c r="B40" s="155">
        <v>2.5</v>
      </c>
      <c r="C40" s="155"/>
      <c r="D40" s="155"/>
      <c r="G40" s="128">
        <f t="shared" si="1"/>
        <v>0</v>
      </c>
      <c r="H40" s="156"/>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row>
    <row r="41" spans="1:49" s="133" customFormat="1" ht="13" x14ac:dyDescent="0.3">
      <c r="A41" s="149"/>
      <c r="B41" s="170"/>
      <c r="G41" s="128"/>
      <c r="H41" s="156"/>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row>
    <row r="42" spans="1:49" s="133" customFormat="1" ht="12.5" x14ac:dyDescent="0.25">
      <c r="A42" s="149"/>
      <c r="B42" s="155"/>
      <c r="G42" s="128"/>
      <c r="H42" s="156"/>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row>
    <row r="43" spans="1:49" s="133" customFormat="1" ht="13" x14ac:dyDescent="0.3">
      <c r="A43" s="160"/>
      <c r="B43" s="160" t="s">
        <v>81</v>
      </c>
      <c r="C43" s="161"/>
      <c r="D43" s="161"/>
      <c r="E43" s="161"/>
      <c r="F43" s="161"/>
      <c r="G43" s="162">
        <f>SUM(G36:G42)</f>
        <v>0</v>
      </c>
      <c r="H43" s="163"/>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row>
    <row r="44" spans="1:49" s="133" customFormat="1" ht="12.5" x14ac:dyDescent="0.25">
      <c r="A44" s="149"/>
      <c r="B44" s="155"/>
      <c r="C44" s="155"/>
      <c r="D44" s="155"/>
      <c r="G44" s="128"/>
      <c r="H44" s="150"/>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row>
    <row r="45" spans="1:49" s="133" customFormat="1" ht="13" x14ac:dyDescent="0.3">
      <c r="A45" s="151">
        <v>3</v>
      </c>
      <c r="B45" s="152" t="s">
        <v>82</v>
      </c>
      <c r="C45" s="152"/>
      <c r="D45" s="152"/>
      <c r="E45" s="166" t="s">
        <v>14</v>
      </c>
      <c r="F45" s="167" t="s">
        <v>15</v>
      </c>
      <c r="G45" s="168"/>
      <c r="H45" s="172" t="s">
        <v>67</v>
      </c>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row>
    <row r="46" spans="1:49" s="133" customFormat="1" ht="12.5" x14ac:dyDescent="0.25">
      <c r="A46" s="149"/>
      <c r="G46" s="128"/>
      <c r="H46" s="156"/>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row>
    <row r="47" spans="1:49" s="133" customFormat="1" ht="12.5" x14ac:dyDescent="0.25">
      <c r="A47" s="149"/>
      <c r="B47" s="155">
        <v>3.1</v>
      </c>
      <c r="C47" s="155"/>
      <c r="D47" s="155"/>
      <c r="G47" s="128">
        <f>E47*F47</f>
        <v>0</v>
      </c>
      <c r="H47" s="156"/>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row>
    <row r="48" spans="1:49" s="133" customFormat="1" ht="12.5" x14ac:dyDescent="0.25">
      <c r="A48" s="149"/>
      <c r="B48" s="155">
        <v>3.2</v>
      </c>
      <c r="C48" s="155"/>
      <c r="D48" s="155"/>
      <c r="G48" s="128">
        <f t="shared" ref="G48:G50" si="2">E48*F48</f>
        <v>0</v>
      </c>
      <c r="H48" s="150"/>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row>
    <row r="49" spans="1:49" s="133" customFormat="1" ht="12.5" x14ac:dyDescent="0.25">
      <c r="A49" s="149"/>
      <c r="B49" s="155">
        <v>3.3</v>
      </c>
      <c r="C49" s="155"/>
      <c r="D49" s="155"/>
      <c r="G49" s="128">
        <f t="shared" si="2"/>
        <v>0</v>
      </c>
      <c r="H49" s="156"/>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row>
    <row r="50" spans="1:49" s="133" customFormat="1" ht="12.5" x14ac:dyDescent="0.25">
      <c r="A50" s="149"/>
      <c r="B50" s="155">
        <v>3.4</v>
      </c>
      <c r="C50" s="155"/>
      <c r="D50" s="155"/>
      <c r="G50" s="128">
        <f t="shared" si="2"/>
        <v>0</v>
      </c>
      <c r="H50" s="156"/>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row>
    <row r="51" spans="1:49" s="133" customFormat="1" ht="12.5" x14ac:dyDescent="0.25">
      <c r="A51" s="149"/>
      <c r="B51" s="155"/>
      <c r="C51" s="155"/>
      <c r="D51" s="155"/>
      <c r="G51" s="128"/>
      <c r="H51" s="156"/>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row>
    <row r="52" spans="1:49" s="133" customFormat="1" ht="13" x14ac:dyDescent="0.3">
      <c r="A52" s="159"/>
      <c r="B52" s="160" t="s">
        <v>83</v>
      </c>
      <c r="C52" s="161"/>
      <c r="D52" s="161"/>
      <c r="E52" s="161"/>
      <c r="F52" s="161"/>
      <c r="G52" s="162">
        <f>SUM(G46:G51)</f>
        <v>0</v>
      </c>
      <c r="H52" s="163"/>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row>
    <row r="53" spans="1:49" s="133" customFormat="1" ht="12.5" x14ac:dyDescent="0.25">
      <c r="A53" s="149"/>
      <c r="B53" s="155"/>
      <c r="C53" s="155"/>
      <c r="D53" s="155"/>
      <c r="G53" s="128"/>
      <c r="H53" s="156"/>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row>
    <row r="54" spans="1:49" s="133" customFormat="1" ht="12.5" x14ac:dyDescent="0.25">
      <c r="A54" s="149"/>
      <c r="B54" s="155"/>
      <c r="C54" s="155"/>
      <c r="D54" s="155"/>
      <c r="G54" s="128"/>
      <c r="H54" s="156"/>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row>
    <row r="55" spans="1:49" s="133" customFormat="1" ht="13" x14ac:dyDescent="0.3">
      <c r="A55" s="151">
        <v>4</v>
      </c>
      <c r="B55" s="152" t="s">
        <v>84</v>
      </c>
      <c r="C55" s="152"/>
      <c r="D55" s="152"/>
      <c r="E55" s="166" t="s">
        <v>14</v>
      </c>
      <c r="F55" s="167" t="s">
        <v>15</v>
      </c>
      <c r="G55" s="168"/>
      <c r="H55" s="154" t="s">
        <v>85</v>
      </c>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row>
    <row r="56" spans="1:49" s="133" customFormat="1" ht="12.5" x14ac:dyDescent="0.25">
      <c r="A56" s="149"/>
      <c r="G56" s="128"/>
      <c r="H56" s="150"/>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row>
    <row r="57" spans="1:49" s="133" customFormat="1" ht="12.5" x14ac:dyDescent="0.25">
      <c r="A57" s="149"/>
      <c r="B57" s="155">
        <v>5.0999999999999996</v>
      </c>
      <c r="C57" s="155"/>
      <c r="D57" s="155"/>
      <c r="G57" s="128">
        <f>E57*F57</f>
        <v>0</v>
      </c>
      <c r="H57" s="156"/>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row>
    <row r="58" spans="1:49" s="133" customFormat="1" ht="12.5" x14ac:dyDescent="0.25">
      <c r="A58" s="149"/>
      <c r="B58" s="155">
        <v>5.2</v>
      </c>
      <c r="C58" s="155"/>
      <c r="D58" s="155"/>
      <c r="G58" s="128">
        <f t="shared" ref="G58:G60" si="3">E58*F58</f>
        <v>0</v>
      </c>
      <c r="H58" s="156"/>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row>
    <row r="59" spans="1:49" s="133" customFormat="1" ht="12.5" x14ac:dyDescent="0.25">
      <c r="A59" s="149"/>
      <c r="B59" s="155">
        <v>5.3</v>
      </c>
      <c r="C59" s="155"/>
      <c r="D59" s="155"/>
      <c r="G59" s="128">
        <f t="shared" si="3"/>
        <v>0</v>
      </c>
      <c r="H59" s="156"/>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row>
    <row r="60" spans="1:49" s="133" customFormat="1" ht="12.5" x14ac:dyDescent="0.25">
      <c r="A60" s="149"/>
      <c r="B60" s="155">
        <v>5.4</v>
      </c>
      <c r="C60" s="155"/>
      <c r="D60" s="155"/>
      <c r="G60" s="128">
        <f t="shared" si="3"/>
        <v>0</v>
      </c>
      <c r="H60" s="150"/>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row>
    <row r="61" spans="1:49" s="133" customFormat="1" ht="12.5" x14ac:dyDescent="0.25">
      <c r="A61" s="149"/>
      <c r="B61" s="155"/>
      <c r="C61" s="155"/>
      <c r="D61" s="155"/>
      <c r="G61" s="128"/>
      <c r="H61" s="156"/>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row>
    <row r="62" spans="1:49" s="133" customFormat="1" ht="13" x14ac:dyDescent="0.3">
      <c r="A62" s="159"/>
      <c r="B62" s="160" t="s">
        <v>86</v>
      </c>
      <c r="C62" s="161"/>
      <c r="D62" s="161"/>
      <c r="E62" s="161"/>
      <c r="F62" s="161"/>
      <c r="G62" s="162">
        <f>SUM(G56:G61)</f>
        <v>0</v>
      </c>
      <c r="H62" s="163"/>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s="133" customFormat="1" ht="12.5" x14ac:dyDescent="0.25">
      <c r="A63" s="149"/>
      <c r="B63" s="155"/>
      <c r="C63" s="155"/>
      <c r="D63" s="155"/>
      <c r="G63" s="128"/>
      <c r="H63" s="156"/>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s="133" customFormat="1" ht="13" x14ac:dyDescent="0.3">
      <c r="A64" s="151">
        <v>5</v>
      </c>
      <c r="B64" s="152" t="s">
        <v>87</v>
      </c>
      <c r="C64" s="152"/>
      <c r="D64" s="152"/>
      <c r="E64" s="166" t="s">
        <v>14</v>
      </c>
      <c r="F64" s="167" t="s">
        <v>15</v>
      </c>
      <c r="G64" s="168"/>
      <c r="H64" s="154" t="s">
        <v>87</v>
      </c>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s="133" customFormat="1" ht="12.5" x14ac:dyDescent="0.25">
      <c r="A65" s="149"/>
      <c r="G65" s="128"/>
      <c r="H65" s="156"/>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s="133" customFormat="1" ht="12.5" x14ac:dyDescent="0.25">
      <c r="A66" s="149"/>
      <c r="B66" s="155">
        <v>6.1</v>
      </c>
      <c r="C66" s="155"/>
      <c r="D66" s="155"/>
      <c r="G66" s="128">
        <f>E66*F66</f>
        <v>0</v>
      </c>
      <c r="H66" s="156"/>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row>
    <row r="67" spans="1:49" s="133" customFormat="1" ht="12.5" x14ac:dyDescent="0.25">
      <c r="A67" s="149"/>
      <c r="B67" s="155">
        <v>6.2</v>
      </c>
      <c r="C67" s="155"/>
      <c r="D67" s="155"/>
      <c r="G67" s="128">
        <f t="shared" ref="G67:G69" si="4">E67*F67</f>
        <v>0</v>
      </c>
      <c r="H67" s="156"/>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row>
    <row r="68" spans="1:49" s="133" customFormat="1" ht="12.5" x14ac:dyDescent="0.25">
      <c r="A68" s="149"/>
      <c r="B68" s="155">
        <v>6.3</v>
      </c>
      <c r="C68" s="155"/>
      <c r="D68" s="155"/>
      <c r="G68" s="128">
        <f t="shared" si="4"/>
        <v>0</v>
      </c>
      <c r="H68" s="156"/>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row>
    <row r="69" spans="1:49" s="133" customFormat="1" ht="12.5" x14ac:dyDescent="0.25">
      <c r="A69" s="149"/>
      <c r="B69" s="155">
        <v>6.4</v>
      </c>
      <c r="C69" s="155"/>
      <c r="D69" s="155"/>
      <c r="G69" s="128">
        <f t="shared" si="4"/>
        <v>0</v>
      </c>
      <c r="H69" s="156"/>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row>
    <row r="70" spans="1:49" s="133" customFormat="1" ht="12.5" x14ac:dyDescent="0.25">
      <c r="A70" s="149"/>
      <c r="B70" s="155"/>
      <c r="C70" s="155"/>
      <c r="D70" s="155"/>
      <c r="G70" s="128"/>
      <c r="H70" s="156"/>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row>
    <row r="71" spans="1:49" s="133" customFormat="1" ht="13" x14ac:dyDescent="0.3">
      <c r="A71" s="159"/>
      <c r="B71" s="160" t="s">
        <v>88</v>
      </c>
      <c r="C71" s="161"/>
      <c r="D71" s="161"/>
      <c r="E71" s="161"/>
      <c r="F71" s="161"/>
      <c r="G71" s="162">
        <f>SUM(G65:G70)</f>
        <v>0</v>
      </c>
      <c r="H71" s="163"/>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row>
    <row r="72" spans="1:49" s="133" customFormat="1" ht="13" x14ac:dyDescent="0.3">
      <c r="A72" s="157"/>
      <c r="B72" s="158"/>
      <c r="G72" s="128"/>
      <c r="H72" s="156"/>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row>
    <row r="73" spans="1:49" s="133" customFormat="1" ht="13" x14ac:dyDescent="0.3">
      <c r="A73" s="151">
        <v>6</v>
      </c>
      <c r="B73" s="152" t="s">
        <v>89</v>
      </c>
      <c r="C73" s="152"/>
      <c r="D73" s="152"/>
      <c r="E73" s="166" t="s">
        <v>14</v>
      </c>
      <c r="F73" s="167" t="s">
        <v>15</v>
      </c>
      <c r="G73" s="168"/>
      <c r="H73" s="173" t="s">
        <v>90</v>
      </c>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row>
    <row r="74" spans="1:49" s="133" customFormat="1" ht="12.5" x14ac:dyDescent="0.25">
      <c r="A74" s="149"/>
      <c r="G74" s="128"/>
      <c r="H74" s="156"/>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row>
    <row r="75" spans="1:49" s="133" customFormat="1" ht="12.5" x14ac:dyDescent="0.25">
      <c r="A75" s="149"/>
      <c r="B75" s="155">
        <v>7.1</v>
      </c>
      <c r="C75" s="155"/>
      <c r="D75" s="155"/>
      <c r="G75" s="128">
        <f t="shared" ref="G75:G78" si="5">E75*F75</f>
        <v>0</v>
      </c>
      <c r="H75" s="156"/>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row>
    <row r="76" spans="1:49" s="133" customFormat="1" ht="12.5" x14ac:dyDescent="0.25">
      <c r="A76" s="149"/>
      <c r="B76" s="155">
        <v>7.2</v>
      </c>
      <c r="C76" s="155"/>
      <c r="D76" s="155"/>
      <c r="G76" s="128">
        <f t="shared" si="5"/>
        <v>0</v>
      </c>
      <c r="H76" s="156"/>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row>
    <row r="77" spans="1:49" s="133" customFormat="1" ht="12.5" x14ac:dyDescent="0.25">
      <c r="A77" s="149"/>
      <c r="B77" s="155">
        <v>7.3</v>
      </c>
      <c r="C77" s="155"/>
      <c r="D77" s="155"/>
      <c r="G77" s="128">
        <f t="shared" si="5"/>
        <v>0</v>
      </c>
      <c r="H77" s="150"/>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row>
    <row r="78" spans="1:49" s="133" customFormat="1" ht="12.5" x14ac:dyDescent="0.25">
      <c r="A78" s="149"/>
      <c r="B78" s="155">
        <v>7.4</v>
      </c>
      <c r="C78" s="155"/>
      <c r="D78" s="155"/>
      <c r="G78" s="128">
        <f t="shared" si="5"/>
        <v>0</v>
      </c>
      <c r="H78" s="156"/>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row>
    <row r="79" spans="1:49" s="133" customFormat="1" ht="12.5" x14ac:dyDescent="0.25">
      <c r="A79" s="149"/>
      <c r="B79" s="155"/>
      <c r="C79" s="155"/>
      <c r="D79" s="155"/>
      <c r="G79" s="128"/>
      <c r="H79" s="156"/>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row>
    <row r="80" spans="1:49" s="133" customFormat="1" ht="13" x14ac:dyDescent="0.3">
      <c r="A80" s="159"/>
      <c r="B80" s="160" t="s">
        <v>91</v>
      </c>
      <c r="C80" s="161"/>
      <c r="D80" s="161"/>
      <c r="E80" s="161"/>
      <c r="F80" s="161"/>
      <c r="G80" s="162">
        <f>SUM(G74:G79)</f>
        <v>0</v>
      </c>
      <c r="H80" s="163"/>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row>
    <row r="81" spans="1:49" s="133" customFormat="1" ht="13" x14ac:dyDescent="0.3">
      <c r="A81" s="157"/>
      <c r="B81" s="158"/>
      <c r="G81" s="128"/>
      <c r="H81" s="156"/>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row>
    <row r="82" spans="1:49" s="133" customFormat="1" ht="13" x14ac:dyDescent="0.3">
      <c r="A82" s="151">
        <v>7</v>
      </c>
      <c r="B82" s="152" t="s">
        <v>71</v>
      </c>
      <c r="C82" s="152"/>
      <c r="D82" s="152"/>
      <c r="E82" s="166" t="s">
        <v>14</v>
      </c>
      <c r="F82" s="167" t="s">
        <v>15</v>
      </c>
      <c r="G82" s="168"/>
      <c r="H82" s="154" t="s">
        <v>71</v>
      </c>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row>
    <row r="83" spans="1:49" s="133" customFormat="1" ht="12.5" x14ac:dyDescent="0.25">
      <c r="A83" s="149"/>
      <c r="C83" s="155"/>
      <c r="D83" s="155"/>
      <c r="G83" s="128"/>
      <c r="H83" s="156"/>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row>
    <row r="84" spans="1:49" s="134" customFormat="1" ht="13" x14ac:dyDescent="0.3">
      <c r="A84" s="149"/>
      <c r="B84" s="155">
        <v>8.1</v>
      </c>
      <c r="C84" s="155"/>
      <c r="D84" s="155"/>
      <c r="E84" s="133"/>
      <c r="F84" s="133"/>
      <c r="G84" s="128">
        <f t="shared" ref="G84:G92" si="6">E84*F84</f>
        <v>0</v>
      </c>
      <c r="H84" s="156"/>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row>
    <row r="85" spans="1:49" s="133" customFormat="1" ht="12.5" x14ac:dyDescent="0.25">
      <c r="A85" s="149"/>
      <c r="B85" s="155">
        <v>8.1999999999999993</v>
      </c>
      <c r="C85" s="155"/>
      <c r="D85" s="155"/>
      <c r="G85" s="128">
        <f t="shared" si="6"/>
        <v>0</v>
      </c>
      <c r="H85" s="156"/>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row>
    <row r="86" spans="1:49" s="133" customFormat="1" ht="9.75" customHeight="1" x14ac:dyDescent="0.25">
      <c r="A86" s="149"/>
      <c r="B86" s="155">
        <v>8.3000000000000007</v>
      </c>
      <c r="C86" s="155"/>
      <c r="D86" s="155"/>
      <c r="G86" s="128">
        <f t="shared" si="6"/>
        <v>0</v>
      </c>
      <c r="H86" s="150"/>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row>
    <row r="87" spans="1:49" s="133" customFormat="1" ht="12.5" x14ac:dyDescent="0.25">
      <c r="A87" s="149"/>
      <c r="B87" s="155">
        <v>8.4</v>
      </c>
      <c r="C87" s="155"/>
      <c r="D87" s="155"/>
      <c r="G87" s="128">
        <f t="shared" si="6"/>
        <v>0</v>
      </c>
      <c r="H87" s="156"/>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row>
    <row r="88" spans="1:49" ht="12.5" x14ac:dyDescent="0.25">
      <c r="A88" s="149"/>
      <c r="B88" s="155">
        <v>8.5</v>
      </c>
      <c r="C88" s="155"/>
      <c r="D88" s="155"/>
      <c r="E88" s="133"/>
      <c r="F88" s="133"/>
      <c r="G88" s="128">
        <f t="shared" si="6"/>
        <v>0</v>
      </c>
      <c r="H88" s="156"/>
    </row>
    <row r="89" spans="1:49" ht="12.5" x14ac:dyDescent="0.25">
      <c r="A89" s="149"/>
      <c r="B89" s="155">
        <v>8.6</v>
      </c>
      <c r="C89" s="155"/>
      <c r="D89" s="155"/>
      <c r="E89" s="133"/>
      <c r="F89" s="133"/>
      <c r="G89" s="128">
        <f t="shared" si="6"/>
        <v>0</v>
      </c>
      <c r="H89" s="156"/>
    </row>
    <row r="90" spans="1:49" ht="12.5" x14ac:dyDescent="0.25">
      <c r="A90" s="149"/>
      <c r="B90" s="155">
        <v>8.6999999999999993</v>
      </c>
      <c r="C90" s="155"/>
      <c r="D90" s="155"/>
      <c r="E90" s="133"/>
      <c r="F90" s="133"/>
      <c r="G90" s="128">
        <f t="shared" si="6"/>
        <v>0</v>
      </c>
      <c r="H90" s="156"/>
    </row>
    <row r="91" spans="1:49" ht="12.5" x14ac:dyDescent="0.25">
      <c r="A91" s="149"/>
      <c r="B91" s="155">
        <v>8.8000000000000007</v>
      </c>
      <c r="C91" s="155"/>
      <c r="D91" s="155"/>
      <c r="E91" s="133"/>
      <c r="F91" s="133"/>
      <c r="G91" s="128">
        <f t="shared" si="6"/>
        <v>0</v>
      </c>
      <c r="H91" s="156"/>
    </row>
    <row r="92" spans="1:49" ht="12.5" x14ac:dyDescent="0.25">
      <c r="A92" s="149"/>
      <c r="B92" s="155">
        <v>8.9</v>
      </c>
      <c r="C92" s="133"/>
      <c r="D92" s="133"/>
      <c r="E92" s="133"/>
      <c r="F92" s="133"/>
      <c r="G92" s="128">
        <f t="shared" si="6"/>
        <v>0</v>
      </c>
      <c r="H92" s="156"/>
    </row>
    <row r="93" spans="1:49" ht="12.5" x14ac:dyDescent="0.25">
      <c r="A93" s="171"/>
      <c r="B93" s="174"/>
      <c r="C93" s="174"/>
      <c r="D93" s="174"/>
      <c r="E93" s="175"/>
      <c r="F93" s="175"/>
      <c r="G93" s="128"/>
      <c r="H93" s="176"/>
    </row>
    <row r="94" spans="1:49" ht="13" x14ac:dyDescent="0.3">
      <c r="A94" s="159"/>
      <c r="B94" s="160" t="s">
        <v>92</v>
      </c>
      <c r="C94" s="161"/>
      <c r="D94" s="161"/>
      <c r="E94" s="161"/>
      <c r="F94" s="161"/>
      <c r="G94" s="162">
        <f>SUM(G88:G93)</f>
        <v>0</v>
      </c>
      <c r="H94" s="177"/>
    </row>
    <row r="95" spans="1:49" ht="12.5" x14ac:dyDescent="0.25">
      <c r="A95" s="178"/>
      <c r="B95" s="179"/>
      <c r="C95" s="179"/>
      <c r="D95" s="179"/>
      <c r="E95" s="179"/>
      <c r="F95" s="179"/>
      <c r="G95" s="245"/>
      <c r="H95" s="181"/>
    </row>
    <row r="96" spans="1:49" ht="13" x14ac:dyDescent="0.3">
      <c r="A96" s="89" t="s">
        <v>93</v>
      </c>
      <c r="B96" s="182"/>
      <c r="C96" s="182"/>
      <c r="D96" s="182"/>
      <c r="E96" s="182"/>
      <c r="F96" s="182"/>
      <c r="G96" s="183">
        <f>SUM(G94+G80+G71+G62+G52+G43+G31)</f>
        <v>0</v>
      </c>
      <c r="H96" s="184"/>
    </row>
    <row r="97" spans="1:8" ht="12.5" x14ac:dyDescent="0.25">
      <c r="A97" s="178"/>
      <c r="B97" s="179"/>
      <c r="C97" s="179"/>
      <c r="D97" s="179"/>
      <c r="E97" s="179"/>
      <c r="F97" s="179"/>
      <c r="G97" s="180"/>
      <c r="H97" s="185"/>
    </row>
    <row r="98" spans="1:8" ht="12.5" x14ac:dyDescent="0.25">
      <c r="A98" s="178"/>
      <c r="B98" s="179"/>
      <c r="C98" s="179"/>
      <c r="D98" s="179"/>
      <c r="E98" s="179"/>
      <c r="F98" s="179"/>
      <c r="G98" s="180"/>
      <c r="H98" s="185"/>
    </row>
    <row r="99" spans="1:8" s="130" customFormat="1" ht="12.5" x14ac:dyDescent="0.25">
      <c r="A99" s="186"/>
      <c r="G99" s="136"/>
    </row>
    <row r="100" spans="1:8" s="130" customFormat="1" ht="12.5" x14ac:dyDescent="0.25">
      <c r="A100" s="186"/>
      <c r="G100" s="136"/>
    </row>
    <row r="101" spans="1:8" s="130" customFormat="1" ht="12.5" x14ac:dyDescent="0.25">
      <c r="A101" s="186"/>
      <c r="G101" s="136"/>
    </row>
    <row r="102" spans="1:8" s="130" customFormat="1" ht="12.5" x14ac:dyDescent="0.25">
      <c r="A102" s="186"/>
      <c r="G102" s="136"/>
    </row>
    <row r="103" spans="1:8" s="130" customFormat="1" ht="12.5" x14ac:dyDescent="0.25">
      <c r="A103" s="186"/>
      <c r="G103" s="136"/>
    </row>
    <row r="104" spans="1:8" s="130" customFormat="1" ht="12.5" x14ac:dyDescent="0.25">
      <c r="A104" s="186"/>
      <c r="G104" s="136"/>
    </row>
    <row r="105" spans="1:8" s="130" customFormat="1" ht="12.5" x14ac:dyDescent="0.25">
      <c r="A105" s="186"/>
      <c r="G105" s="136"/>
    </row>
    <row r="106" spans="1:8" s="130" customFormat="1" ht="12.5" x14ac:dyDescent="0.25">
      <c r="A106" s="186"/>
      <c r="G106" s="136"/>
    </row>
    <row r="107" spans="1:8" s="130" customFormat="1" ht="12.5" x14ac:dyDescent="0.25">
      <c r="A107" s="186"/>
      <c r="G107" s="136"/>
    </row>
    <row r="108" spans="1:8" s="130" customFormat="1" ht="12.5" x14ac:dyDescent="0.25">
      <c r="A108" s="186"/>
      <c r="G108" s="136"/>
    </row>
    <row r="109" spans="1:8" s="130" customFormat="1" ht="12.5" x14ac:dyDescent="0.25">
      <c r="A109" s="186"/>
      <c r="G109" s="136"/>
    </row>
    <row r="110" spans="1:8" s="130" customFormat="1" ht="12.5" x14ac:dyDescent="0.25">
      <c r="A110" s="186"/>
      <c r="G110" s="136"/>
    </row>
    <row r="111" spans="1:8" s="130" customFormat="1" ht="12.5" x14ac:dyDescent="0.25">
      <c r="A111" s="186"/>
      <c r="G111" s="136"/>
    </row>
    <row r="112" spans="1:8" s="130" customFormat="1" ht="12.5" x14ac:dyDescent="0.25">
      <c r="A112" s="186"/>
      <c r="G112" s="136"/>
    </row>
    <row r="113" spans="1:7" s="130" customFormat="1" ht="12.5" x14ac:dyDescent="0.25">
      <c r="A113" s="186"/>
      <c r="G113" s="136"/>
    </row>
    <row r="114" spans="1:7" s="130" customFormat="1" ht="12.5" x14ac:dyDescent="0.25">
      <c r="A114" s="186"/>
      <c r="G114" s="136"/>
    </row>
    <row r="115" spans="1:7" s="130" customFormat="1" ht="12.5" x14ac:dyDescent="0.25">
      <c r="A115" s="186"/>
      <c r="G115" s="136"/>
    </row>
    <row r="116" spans="1:7" s="130" customFormat="1" ht="12.5" x14ac:dyDescent="0.25">
      <c r="A116" s="186"/>
      <c r="G116" s="136"/>
    </row>
    <row r="117" spans="1:7" s="130" customFormat="1" ht="12.5" x14ac:dyDescent="0.25">
      <c r="A117" s="186"/>
      <c r="G117" s="136"/>
    </row>
    <row r="118" spans="1:7" s="130" customFormat="1" ht="12.5" x14ac:dyDescent="0.25">
      <c r="A118" s="186"/>
      <c r="G118" s="136"/>
    </row>
    <row r="119" spans="1:7" s="130" customFormat="1" ht="12.5" x14ac:dyDescent="0.25">
      <c r="A119" s="186"/>
      <c r="G119" s="136"/>
    </row>
    <row r="120" spans="1:7" s="130" customFormat="1" ht="12.5" x14ac:dyDescent="0.25">
      <c r="A120" s="186"/>
      <c r="G120" s="136"/>
    </row>
    <row r="121" spans="1:7" s="130" customFormat="1" ht="12.5" x14ac:dyDescent="0.25">
      <c r="A121" s="186"/>
      <c r="G121" s="136"/>
    </row>
    <row r="122" spans="1:7" s="130" customFormat="1" ht="12.5" x14ac:dyDescent="0.25">
      <c r="A122" s="186"/>
      <c r="G122" s="136"/>
    </row>
    <row r="123" spans="1:7" s="130" customFormat="1" ht="12.5" x14ac:dyDescent="0.25">
      <c r="A123" s="186"/>
      <c r="G123" s="136"/>
    </row>
    <row r="124" spans="1:7" s="130" customFormat="1" ht="12.5" x14ac:dyDescent="0.25">
      <c r="A124" s="186"/>
      <c r="G124" s="136"/>
    </row>
    <row r="125" spans="1:7" s="130" customFormat="1" ht="12.5" x14ac:dyDescent="0.25">
      <c r="A125" s="186"/>
      <c r="G125" s="136"/>
    </row>
    <row r="126" spans="1:7" s="130" customFormat="1" ht="12.5" x14ac:dyDescent="0.25">
      <c r="A126" s="186"/>
      <c r="G126" s="136"/>
    </row>
    <row r="127" spans="1:7" s="130" customFormat="1" ht="12.5" x14ac:dyDescent="0.25">
      <c r="A127" s="186"/>
      <c r="G127" s="136"/>
    </row>
    <row r="128" spans="1:7" s="130" customFormat="1" ht="12.5" x14ac:dyDescent="0.25">
      <c r="A128" s="186"/>
      <c r="G128" s="136"/>
    </row>
    <row r="129" spans="1:7" s="130" customFormat="1" ht="12.5" x14ac:dyDescent="0.25">
      <c r="A129" s="186"/>
      <c r="G129" s="136"/>
    </row>
    <row r="130" spans="1:7" s="130" customFormat="1" ht="12.5" x14ac:dyDescent="0.25">
      <c r="A130" s="186"/>
      <c r="G130" s="136"/>
    </row>
    <row r="131" spans="1:7" s="130" customFormat="1" ht="12.5" x14ac:dyDescent="0.25">
      <c r="A131" s="186"/>
      <c r="G131" s="136"/>
    </row>
    <row r="132" spans="1:7" s="130" customFormat="1" ht="12.5" x14ac:dyDescent="0.25">
      <c r="A132" s="186"/>
      <c r="G132" s="136"/>
    </row>
    <row r="133" spans="1:7" s="130" customFormat="1" ht="12.5" x14ac:dyDescent="0.25">
      <c r="A133" s="186"/>
      <c r="G133" s="136"/>
    </row>
    <row r="134" spans="1:7" s="130" customFormat="1" ht="12.5" x14ac:dyDescent="0.25">
      <c r="A134" s="186"/>
      <c r="G134" s="136"/>
    </row>
    <row r="135" spans="1:7" s="130" customFormat="1" ht="12.5" x14ac:dyDescent="0.25">
      <c r="A135" s="186"/>
      <c r="G135" s="136"/>
    </row>
    <row r="136" spans="1:7" s="130" customFormat="1" ht="12.5" x14ac:dyDescent="0.25">
      <c r="A136" s="186"/>
      <c r="G136" s="136"/>
    </row>
    <row r="137" spans="1:7" s="130" customFormat="1" ht="12.5" x14ac:dyDescent="0.25">
      <c r="A137" s="186"/>
      <c r="G137" s="136"/>
    </row>
    <row r="138" spans="1:7" s="130" customFormat="1" ht="12.5" x14ac:dyDescent="0.25">
      <c r="G138" s="136"/>
    </row>
    <row r="139" spans="1:7" s="130" customFormat="1" ht="12.5" x14ac:dyDescent="0.25">
      <c r="G139" s="136"/>
    </row>
    <row r="140" spans="1:7" s="130" customFormat="1" ht="12.5" x14ac:dyDescent="0.25">
      <c r="G140" s="136"/>
    </row>
    <row r="141" spans="1:7" s="130" customFormat="1" ht="12.5" x14ac:dyDescent="0.25">
      <c r="G141" s="136"/>
    </row>
    <row r="142" spans="1:7" s="130" customFormat="1" ht="12.5" x14ac:dyDescent="0.25">
      <c r="G142" s="136"/>
    </row>
    <row r="143" spans="1:7" s="130" customFormat="1" ht="12.5" x14ac:dyDescent="0.25">
      <c r="G143" s="136"/>
    </row>
    <row r="144" spans="1:7" s="130" customFormat="1" ht="12.5" x14ac:dyDescent="0.25">
      <c r="G144" s="136"/>
    </row>
    <row r="145" spans="7:7" s="130" customFormat="1" ht="12.5" x14ac:dyDescent="0.25">
      <c r="G145" s="136"/>
    </row>
    <row r="146" spans="7:7" s="130" customFormat="1" ht="12.5" x14ac:dyDescent="0.25">
      <c r="G146" s="136"/>
    </row>
    <row r="147" spans="7:7" s="130" customFormat="1" ht="12.5" x14ac:dyDescent="0.25">
      <c r="G147" s="136"/>
    </row>
    <row r="148" spans="7:7" s="130" customFormat="1" ht="12.5" x14ac:dyDescent="0.25">
      <c r="G148" s="136"/>
    </row>
    <row r="149" spans="7:7" s="130" customFormat="1" ht="12.5" x14ac:dyDescent="0.25">
      <c r="G149" s="136"/>
    </row>
    <row r="150" spans="7:7" s="130" customFormat="1" ht="12.5" x14ac:dyDescent="0.25">
      <c r="G150" s="136"/>
    </row>
    <row r="151" spans="7:7" s="130" customFormat="1" ht="12.5" x14ac:dyDescent="0.25">
      <c r="G151" s="136"/>
    </row>
    <row r="152" spans="7:7" s="130" customFormat="1" ht="12.5" x14ac:dyDescent="0.25">
      <c r="G152" s="136"/>
    </row>
    <row r="153" spans="7:7" s="130" customFormat="1" ht="12.5" x14ac:dyDescent="0.25">
      <c r="G153" s="136"/>
    </row>
    <row r="154" spans="7:7" s="130" customFormat="1" ht="12.5" x14ac:dyDescent="0.25">
      <c r="G154" s="136"/>
    </row>
    <row r="155" spans="7:7" s="130" customFormat="1" ht="12.5" x14ac:dyDescent="0.25">
      <c r="G155" s="136"/>
    </row>
    <row r="156" spans="7:7" s="130" customFormat="1" ht="12.5" x14ac:dyDescent="0.25">
      <c r="G156" s="136"/>
    </row>
    <row r="157" spans="7:7" s="130" customFormat="1" ht="12.5" x14ac:dyDescent="0.25">
      <c r="G157" s="136"/>
    </row>
    <row r="158" spans="7:7" s="130" customFormat="1" ht="12.5" x14ac:dyDescent="0.25">
      <c r="G158" s="136"/>
    </row>
    <row r="159" spans="7:7" s="130" customFormat="1" ht="12.5" x14ac:dyDescent="0.25">
      <c r="G159" s="136"/>
    </row>
    <row r="160" spans="7:7" s="130" customFormat="1" ht="12.5" x14ac:dyDescent="0.25">
      <c r="G160" s="136"/>
    </row>
    <row r="161" spans="7:7" s="130" customFormat="1" ht="12.5" x14ac:dyDescent="0.25">
      <c r="G161" s="136"/>
    </row>
    <row r="162" spans="7:7" s="130" customFormat="1" ht="12.5" x14ac:dyDescent="0.25">
      <c r="G162" s="136"/>
    </row>
    <row r="163" spans="7:7" s="130" customFormat="1" ht="12.5" x14ac:dyDescent="0.25">
      <c r="G163" s="136"/>
    </row>
    <row r="164" spans="7:7" s="130" customFormat="1" ht="12.5" x14ac:dyDescent="0.25">
      <c r="G164" s="136"/>
    </row>
    <row r="165" spans="7:7" s="130" customFormat="1" ht="12.5" x14ac:dyDescent="0.25">
      <c r="G165" s="136"/>
    </row>
    <row r="166" spans="7:7" s="130" customFormat="1" ht="12.5" x14ac:dyDescent="0.25">
      <c r="G166" s="136"/>
    </row>
    <row r="167" spans="7:7" s="130" customFormat="1" ht="12.5" x14ac:dyDescent="0.25">
      <c r="G167" s="136"/>
    </row>
    <row r="168" spans="7:7" s="130" customFormat="1" ht="12.5" x14ac:dyDescent="0.25">
      <c r="G168" s="136"/>
    </row>
    <row r="169" spans="7:7" s="130" customFormat="1" ht="12.5" x14ac:dyDescent="0.25">
      <c r="G169" s="136"/>
    </row>
    <row r="170" spans="7:7" s="130" customFormat="1" ht="12.5" x14ac:dyDescent="0.25">
      <c r="G170" s="136"/>
    </row>
    <row r="171" spans="7:7" s="130" customFormat="1" ht="12.5" x14ac:dyDescent="0.25">
      <c r="G171" s="136"/>
    </row>
    <row r="172" spans="7:7" s="130" customFormat="1" ht="12.5" x14ac:dyDescent="0.25">
      <c r="G172" s="136"/>
    </row>
    <row r="173" spans="7:7" s="130" customFormat="1" ht="12.5" x14ac:dyDescent="0.25">
      <c r="G173" s="136"/>
    </row>
    <row r="174" spans="7:7" s="130" customFormat="1" ht="12.5" x14ac:dyDescent="0.25">
      <c r="G174" s="136"/>
    </row>
    <row r="175" spans="7:7" s="130" customFormat="1" ht="12.5" x14ac:dyDescent="0.25">
      <c r="G175" s="136"/>
    </row>
    <row r="176" spans="7:7" s="130" customFormat="1" ht="12.5" x14ac:dyDescent="0.25">
      <c r="G176" s="136"/>
    </row>
    <row r="177" spans="7:7" s="130" customFormat="1" ht="12.5" x14ac:dyDescent="0.25">
      <c r="G177" s="136"/>
    </row>
    <row r="178" spans="7:7" s="130" customFormat="1" ht="12.5" x14ac:dyDescent="0.25">
      <c r="G178" s="136"/>
    </row>
    <row r="179" spans="7:7" s="130" customFormat="1" ht="12.5" x14ac:dyDescent="0.25">
      <c r="G179" s="136"/>
    </row>
    <row r="180" spans="7:7" s="130" customFormat="1" ht="12.5" x14ac:dyDescent="0.25">
      <c r="G180" s="136"/>
    </row>
    <row r="181" spans="7:7" s="130" customFormat="1" ht="12.5" x14ac:dyDescent="0.25">
      <c r="G181" s="136"/>
    </row>
    <row r="182" spans="7:7" s="130" customFormat="1" ht="12.5" x14ac:dyDescent="0.25">
      <c r="G182" s="136"/>
    </row>
    <row r="183" spans="7:7" s="130" customFormat="1" ht="12.5" x14ac:dyDescent="0.25">
      <c r="G183" s="136"/>
    </row>
    <row r="184" spans="7:7" s="130" customFormat="1" ht="12.5" x14ac:dyDescent="0.25">
      <c r="G184" s="136"/>
    </row>
    <row r="185" spans="7:7" s="130" customFormat="1" ht="12.5" x14ac:dyDescent="0.25">
      <c r="G185" s="136"/>
    </row>
    <row r="186" spans="7:7" s="130" customFormat="1" ht="12.5" x14ac:dyDescent="0.25">
      <c r="G186" s="136"/>
    </row>
    <row r="187" spans="7:7" s="130" customFormat="1" ht="12.5" x14ac:dyDescent="0.25">
      <c r="G187" s="136"/>
    </row>
    <row r="188" spans="7:7" s="130" customFormat="1" ht="12.5" x14ac:dyDescent="0.25">
      <c r="G188" s="136"/>
    </row>
    <row r="189" spans="7:7" s="130" customFormat="1" ht="12.5" x14ac:dyDescent="0.25">
      <c r="G189" s="136"/>
    </row>
    <row r="190" spans="7:7" s="130" customFormat="1" ht="12.5" x14ac:dyDescent="0.25">
      <c r="G190" s="136"/>
    </row>
    <row r="191" spans="7:7" s="130" customFormat="1" ht="12.5" x14ac:dyDescent="0.25">
      <c r="G191" s="136"/>
    </row>
    <row r="192" spans="7:7" s="130" customFormat="1" ht="12.5" x14ac:dyDescent="0.25">
      <c r="G192" s="136"/>
    </row>
    <row r="193" spans="7:7" s="130" customFormat="1" ht="12.5" x14ac:dyDescent="0.25">
      <c r="G193" s="136"/>
    </row>
    <row r="194" spans="7:7" s="130" customFormat="1" ht="12.5" x14ac:dyDescent="0.25">
      <c r="G194" s="136"/>
    </row>
    <row r="195" spans="7:7" s="130" customFormat="1" ht="12.5" x14ac:dyDescent="0.25">
      <c r="G195" s="136"/>
    </row>
    <row r="196" spans="7:7" s="130" customFormat="1" ht="12.5" x14ac:dyDescent="0.25">
      <c r="G196" s="136"/>
    </row>
    <row r="197" spans="7:7" s="130" customFormat="1" ht="12.5" x14ac:dyDescent="0.25">
      <c r="G197" s="136"/>
    </row>
    <row r="198" spans="7:7" s="130" customFormat="1" ht="12.5" x14ac:dyDescent="0.25">
      <c r="G198" s="136"/>
    </row>
    <row r="199" spans="7:7" s="130" customFormat="1" ht="12.5" x14ac:dyDescent="0.25">
      <c r="G199" s="136"/>
    </row>
    <row r="200" spans="7:7" s="130" customFormat="1" ht="12.5" x14ac:dyDescent="0.25">
      <c r="G200" s="136"/>
    </row>
    <row r="201" spans="7:7" s="130" customFormat="1" ht="12.5" x14ac:dyDescent="0.25">
      <c r="G201" s="136"/>
    </row>
    <row r="202" spans="7:7" s="130" customFormat="1" ht="12.5" x14ac:dyDescent="0.25">
      <c r="G202" s="136"/>
    </row>
    <row r="203" spans="7:7" s="130" customFormat="1" ht="12.5" x14ac:dyDescent="0.25">
      <c r="G203" s="136"/>
    </row>
    <row r="204" spans="7:7" s="130" customFormat="1" ht="12.5" x14ac:dyDescent="0.25">
      <c r="G204" s="136"/>
    </row>
    <row r="205" spans="7:7" s="130" customFormat="1" ht="12.5" x14ac:dyDescent="0.25">
      <c r="G205" s="136"/>
    </row>
    <row r="206" spans="7:7" s="130" customFormat="1" ht="12.5" x14ac:dyDescent="0.25">
      <c r="G206" s="136"/>
    </row>
    <row r="207" spans="7:7" s="130" customFormat="1" ht="12.5" x14ac:dyDescent="0.25">
      <c r="G207" s="136"/>
    </row>
    <row r="208" spans="7:7" s="130" customFormat="1" ht="12.5" x14ac:dyDescent="0.25">
      <c r="G208" s="136"/>
    </row>
    <row r="209" spans="7:7" s="130" customFormat="1" ht="12.5" x14ac:dyDescent="0.25">
      <c r="G209" s="136"/>
    </row>
    <row r="210" spans="7:7" s="130" customFormat="1" ht="12.5" x14ac:dyDescent="0.25">
      <c r="G210" s="136"/>
    </row>
    <row r="211" spans="7:7" s="130" customFormat="1" ht="12.5" x14ac:dyDescent="0.25">
      <c r="G211" s="136"/>
    </row>
    <row r="212" spans="7:7" s="130" customFormat="1" ht="12.5" x14ac:dyDescent="0.25">
      <c r="G212" s="136"/>
    </row>
    <row r="213" spans="7:7" s="130" customFormat="1" ht="12.5" x14ac:dyDescent="0.25">
      <c r="G213" s="136"/>
    </row>
    <row r="214" spans="7:7" s="130" customFormat="1" ht="12.5" x14ac:dyDescent="0.25">
      <c r="G214" s="136"/>
    </row>
    <row r="215" spans="7:7" s="130" customFormat="1" ht="12.5" x14ac:dyDescent="0.25">
      <c r="G215" s="136"/>
    </row>
    <row r="216" spans="7:7" s="130" customFormat="1" ht="12.5" x14ac:dyDescent="0.25">
      <c r="G216" s="136"/>
    </row>
    <row r="217" spans="7:7" s="130" customFormat="1" ht="12.5" x14ac:dyDescent="0.25">
      <c r="G217" s="136"/>
    </row>
    <row r="218" spans="7:7" s="130" customFormat="1" ht="12.5" x14ac:dyDescent="0.25">
      <c r="G218" s="136"/>
    </row>
    <row r="219" spans="7:7" s="130" customFormat="1" ht="12.5" x14ac:dyDescent="0.25">
      <c r="G219" s="136"/>
    </row>
    <row r="220" spans="7:7" s="130" customFormat="1" ht="12.5" x14ac:dyDescent="0.25">
      <c r="G220" s="136"/>
    </row>
    <row r="221" spans="7:7" s="130" customFormat="1" ht="12.5" x14ac:dyDescent="0.25">
      <c r="G221" s="136"/>
    </row>
    <row r="222" spans="7:7" s="130" customFormat="1" ht="12.5" x14ac:dyDescent="0.25">
      <c r="G222" s="136"/>
    </row>
    <row r="223" spans="7:7" s="130" customFormat="1" ht="12.5" x14ac:dyDescent="0.25">
      <c r="G223" s="136"/>
    </row>
    <row r="224" spans="7:7" s="130" customFormat="1" ht="12.5" x14ac:dyDescent="0.25">
      <c r="G224" s="136"/>
    </row>
    <row r="225" spans="7:7" s="130" customFormat="1" ht="12.5" x14ac:dyDescent="0.25">
      <c r="G225" s="136"/>
    </row>
    <row r="226" spans="7:7" s="130" customFormat="1" ht="12.5" x14ac:dyDescent="0.25">
      <c r="G226" s="136"/>
    </row>
    <row r="227" spans="7:7" s="130" customFormat="1" ht="12.5" x14ac:dyDescent="0.25">
      <c r="G227" s="136"/>
    </row>
    <row r="228" spans="7:7" s="130" customFormat="1" ht="12.5" x14ac:dyDescent="0.25">
      <c r="G228" s="136"/>
    </row>
    <row r="229" spans="7:7" s="130" customFormat="1" ht="12.5" x14ac:dyDescent="0.25">
      <c r="G229" s="136"/>
    </row>
    <row r="230" spans="7:7" s="130" customFormat="1" ht="12.5" x14ac:dyDescent="0.25">
      <c r="G230" s="136"/>
    </row>
    <row r="231" spans="7:7" s="130" customFormat="1" ht="12.5" x14ac:dyDescent="0.25">
      <c r="G231" s="136"/>
    </row>
    <row r="232" spans="7:7" s="130" customFormat="1" ht="12.5" x14ac:dyDescent="0.25">
      <c r="G232" s="136"/>
    </row>
    <row r="233" spans="7:7" s="130" customFormat="1" ht="12.5" x14ac:dyDescent="0.25">
      <c r="G233" s="136"/>
    </row>
    <row r="234" spans="7:7" s="130" customFormat="1" ht="12.5" x14ac:dyDescent="0.25">
      <c r="G234" s="136"/>
    </row>
    <row r="235" spans="7:7" s="130" customFormat="1" ht="12.5" x14ac:dyDescent="0.25">
      <c r="G235" s="136"/>
    </row>
    <row r="236" spans="7:7" s="130" customFormat="1" ht="12.5" x14ac:dyDescent="0.25">
      <c r="G236" s="136"/>
    </row>
    <row r="237" spans="7:7" s="130" customFormat="1" ht="12.5" x14ac:dyDescent="0.25">
      <c r="G237" s="136"/>
    </row>
    <row r="238" spans="7:7" s="130" customFormat="1" ht="12.5" x14ac:dyDescent="0.25">
      <c r="G238" s="136"/>
    </row>
    <row r="239" spans="7:7" s="130" customFormat="1" ht="12.5" x14ac:dyDescent="0.25">
      <c r="G239" s="136"/>
    </row>
    <row r="240" spans="7:7" s="130" customFormat="1" ht="12.5" x14ac:dyDescent="0.25">
      <c r="G240" s="136"/>
    </row>
    <row r="241" spans="7:7" s="130" customFormat="1" ht="12.5" x14ac:dyDescent="0.25">
      <c r="G241" s="136"/>
    </row>
    <row r="242" spans="7:7" s="130" customFormat="1" ht="12.5" x14ac:dyDescent="0.25">
      <c r="G242" s="136"/>
    </row>
    <row r="243" spans="7:7" s="130" customFormat="1" ht="12.5" x14ac:dyDescent="0.25">
      <c r="G243" s="136"/>
    </row>
    <row r="244" spans="7:7" s="130" customFormat="1" ht="12.5" x14ac:dyDescent="0.25">
      <c r="G244" s="136"/>
    </row>
    <row r="245" spans="7:7" s="130" customFormat="1" ht="12.5" x14ac:dyDescent="0.25">
      <c r="G245" s="136"/>
    </row>
    <row r="246" spans="7:7" s="130" customFormat="1" ht="12.5" x14ac:dyDescent="0.25">
      <c r="G246" s="136"/>
    </row>
    <row r="247" spans="7:7" s="130" customFormat="1" ht="12.5" x14ac:dyDescent="0.25">
      <c r="G247" s="136"/>
    </row>
    <row r="248" spans="7:7" s="130" customFormat="1" ht="12.5" x14ac:dyDescent="0.25">
      <c r="G248" s="136"/>
    </row>
    <row r="249" spans="7:7" s="130" customFormat="1" ht="12.5" x14ac:dyDescent="0.25">
      <c r="G249" s="136"/>
    </row>
    <row r="250" spans="7:7" s="130" customFormat="1" ht="12.5" x14ac:dyDescent="0.25">
      <c r="G250" s="136"/>
    </row>
    <row r="251" spans="7:7" s="130" customFormat="1" ht="12.5" x14ac:dyDescent="0.25">
      <c r="G251" s="136"/>
    </row>
    <row r="252" spans="7:7" s="130" customFormat="1" ht="12.5" x14ac:dyDescent="0.25">
      <c r="G252" s="136"/>
    </row>
    <row r="253" spans="7:7" s="130" customFormat="1" ht="12.5" x14ac:dyDescent="0.25">
      <c r="G253" s="136"/>
    </row>
    <row r="254" spans="7:7" s="130" customFormat="1" ht="12.5" x14ac:dyDescent="0.25">
      <c r="G254" s="136"/>
    </row>
    <row r="255" spans="7:7" s="130" customFormat="1" ht="12.5" x14ac:dyDescent="0.25">
      <c r="G255" s="136"/>
    </row>
    <row r="256" spans="7:7" s="130" customFormat="1" ht="12.5" x14ac:dyDescent="0.25">
      <c r="G256" s="136"/>
    </row>
    <row r="257" spans="7:7" s="130" customFormat="1" ht="12.5" x14ac:dyDescent="0.25">
      <c r="G257" s="136"/>
    </row>
    <row r="258" spans="7:7" s="130" customFormat="1" ht="12.5" x14ac:dyDescent="0.25">
      <c r="G258" s="136"/>
    </row>
    <row r="259" spans="7:7" s="130" customFormat="1" ht="12.5" x14ac:dyDescent="0.25">
      <c r="G259" s="136"/>
    </row>
    <row r="260" spans="7:7" s="130" customFormat="1" ht="12.5" x14ac:dyDescent="0.25">
      <c r="G260" s="136"/>
    </row>
    <row r="261" spans="7:7" s="130" customFormat="1" ht="12.5" x14ac:dyDescent="0.25">
      <c r="G261" s="136"/>
    </row>
    <row r="262" spans="7:7" s="130" customFormat="1" ht="12.5" x14ac:dyDescent="0.25">
      <c r="G262" s="136"/>
    </row>
    <row r="263" spans="7:7" s="130" customFormat="1" ht="12.5" x14ac:dyDescent="0.25">
      <c r="G263" s="136"/>
    </row>
    <row r="264" spans="7:7" s="130" customFormat="1" ht="12.5" x14ac:dyDescent="0.25">
      <c r="G264" s="136"/>
    </row>
    <row r="265" spans="7:7" s="130" customFormat="1" ht="12.5" x14ac:dyDescent="0.25">
      <c r="G265" s="136"/>
    </row>
    <row r="266" spans="7:7" s="130" customFormat="1" ht="12.5" x14ac:dyDescent="0.25">
      <c r="G266" s="136"/>
    </row>
    <row r="267" spans="7:7" s="130" customFormat="1" ht="12.5" x14ac:dyDescent="0.25">
      <c r="G267" s="136"/>
    </row>
    <row r="268" spans="7:7" s="130" customFormat="1" ht="12.5" x14ac:dyDescent="0.25">
      <c r="G268" s="136"/>
    </row>
    <row r="269" spans="7:7" s="130" customFormat="1" ht="12.5" x14ac:dyDescent="0.25">
      <c r="G269" s="136"/>
    </row>
    <row r="270" spans="7:7" s="130" customFormat="1" ht="12.5" x14ac:dyDescent="0.25">
      <c r="G270" s="136"/>
    </row>
    <row r="271" spans="7:7" s="130" customFormat="1" ht="12.5" x14ac:dyDescent="0.25">
      <c r="G271" s="136"/>
    </row>
    <row r="272" spans="7:7" s="130" customFormat="1" ht="12.5" x14ac:dyDescent="0.25">
      <c r="G272" s="136"/>
    </row>
    <row r="273" spans="7:7" s="130" customFormat="1" ht="12.5" x14ac:dyDescent="0.25">
      <c r="G273" s="136"/>
    </row>
    <row r="274" spans="7:7" s="130" customFormat="1" ht="12.5" x14ac:dyDescent="0.25">
      <c r="G274" s="136"/>
    </row>
    <row r="275" spans="7:7" s="130" customFormat="1" ht="12.5" x14ac:dyDescent="0.25">
      <c r="G275" s="136"/>
    </row>
    <row r="276" spans="7:7" s="130" customFormat="1" ht="12.5" x14ac:dyDescent="0.25">
      <c r="G276" s="136"/>
    </row>
    <row r="277" spans="7:7" s="130" customFormat="1" ht="12.5" x14ac:dyDescent="0.25">
      <c r="G277" s="136"/>
    </row>
    <row r="278" spans="7:7" s="130" customFormat="1" ht="12.5" x14ac:dyDescent="0.25">
      <c r="G278" s="136"/>
    </row>
    <row r="279" spans="7:7" s="130" customFormat="1" ht="12.5" x14ac:dyDescent="0.25">
      <c r="G279" s="136"/>
    </row>
    <row r="280" spans="7:7" s="130" customFormat="1" ht="12.5" x14ac:dyDescent="0.25">
      <c r="G280" s="136"/>
    </row>
    <row r="281" spans="7:7" s="130" customFormat="1" ht="12.5" x14ac:dyDescent="0.25">
      <c r="G281" s="136"/>
    </row>
    <row r="282" spans="7:7" s="130" customFormat="1" ht="12.5" x14ac:dyDescent="0.25">
      <c r="G282" s="136"/>
    </row>
    <row r="283" spans="7:7" s="130" customFormat="1" ht="12.5" x14ac:dyDescent="0.25">
      <c r="G283" s="136"/>
    </row>
    <row r="284" spans="7:7" s="130" customFormat="1" ht="12.5" x14ac:dyDescent="0.25">
      <c r="G284" s="136"/>
    </row>
    <row r="285" spans="7:7" s="130" customFormat="1" ht="12.5" x14ac:dyDescent="0.25">
      <c r="G285" s="136"/>
    </row>
    <row r="286" spans="7:7" s="130" customFormat="1" ht="12.5" x14ac:dyDescent="0.25">
      <c r="G286" s="136"/>
    </row>
    <row r="287" spans="7:7" s="130" customFormat="1" ht="12.5" x14ac:dyDescent="0.25">
      <c r="G287" s="136"/>
    </row>
    <row r="288" spans="7:7" s="130" customFormat="1" ht="12.5" x14ac:dyDescent="0.25">
      <c r="G288" s="136"/>
    </row>
    <row r="289" spans="7:7" s="130" customFormat="1" ht="12.5" x14ac:dyDescent="0.25">
      <c r="G289" s="136"/>
    </row>
    <row r="290" spans="7:7" s="130" customFormat="1" ht="12.5" x14ac:dyDescent="0.25">
      <c r="G290" s="136"/>
    </row>
    <row r="291" spans="7:7" s="130" customFormat="1" ht="12.5" x14ac:dyDescent="0.25">
      <c r="G291" s="136"/>
    </row>
    <row r="292" spans="7:7" s="130" customFormat="1" ht="12.5" x14ac:dyDescent="0.25">
      <c r="G292" s="136"/>
    </row>
    <row r="293" spans="7:7" s="130" customFormat="1" ht="12.5" x14ac:dyDescent="0.25">
      <c r="G293" s="136"/>
    </row>
    <row r="294" spans="7:7" s="130" customFormat="1" ht="12.5" x14ac:dyDescent="0.25">
      <c r="G294" s="136"/>
    </row>
    <row r="295" spans="7:7" s="130" customFormat="1" ht="12.5" x14ac:dyDescent="0.25">
      <c r="G295" s="136"/>
    </row>
    <row r="296" spans="7:7" s="130" customFormat="1" ht="12.5" x14ac:dyDescent="0.25">
      <c r="G296" s="136"/>
    </row>
    <row r="297" spans="7:7" s="130" customFormat="1" ht="12.5" x14ac:dyDescent="0.25">
      <c r="G297" s="136"/>
    </row>
    <row r="298" spans="7:7" s="130" customFormat="1" ht="12.5" x14ac:dyDescent="0.25">
      <c r="G298" s="136"/>
    </row>
    <row r="299" spans="7:7" s="130" customFormat="1" ht="12.5" x14ac:dyDescent="0.25">
      <c r="G299" s="136"/>
    </row>
    <row r="300" spans="7:7" s="130" customFormat="1" ht="12.5" x14ac:dyDescent="0.25">
      <c r="G300" s="136"/>
    </row>
    <row r="301" spans="7:7" s="130" customFormat="1" ht="12.5" x14ac:dyDescent="0.25">
      <c r="G301" s="136"/>
    </row>
    <row r="302" spans="7:7" s="130" customFormat="1" ht="12.5" x14ac:dyDescent="0.25">
      <c r="G302" s="136"/>
    </row>
    <row r="303" spans="7:7" s="130" customFormat="1" ht="12.5" x14ac:dyDescent="0.25">
      <c r="G303" s="136"/>
    </row>
    <row r="304" spans="7:7" s="130" customFormat="1" ht="12.5" x14ac:dyDescent="0.25">
      <c r="G304" s="136"/>
    </row>
    <row r="305" spans="7:7" s="130" customFormat="1" ht="12.5" x14ac:dyDescent="0.25">
      <c r="G305" s="136"/>
    </row>
    <row r="306" spans="7:7" s="130" customFormat="1" ht="12.5" x14ac:dyDescent="0.25">
      <c r="G306" s="136"/>
    </row>
    <row r="307" spans="7:7" s="130" customFormat="1" ht="12.5" x14ac:dyDescent="0.25">
      <c r="G307" s="136"/>
    </row>
    <row r="308" spans="7:7" s="130" customFormat="1" ht="12.5" x14ac:dyDescent="0.25">
      <c r="G308" s="136"/>
    </row>
    <row r="309" spans="7:7" s="130" customFormat="1" ht="12.5" x14ac:dyDescent="0.25">
      <c r="G309" s="136"/>
    </row>
    <row r="310" spans="7:7" s="130" customFormat="1" ht="12.5" x14ac:dyDescent="0.25">
      <c r="G310" s="136"/>
    </row>
    <row r="311" spans="7:7" s="130" customFormat="1" ht="12.5" x14ac:dyDescent="0.25">
      <c r="G311" s="136"/>
    </row>
    <row r="312" spans="7:7" s="130" customFormat="1" ht="12.5" x14ac:dyDescent="0.25">
      <c r="G312" s="136"/>
    </row>
    <row r="313" spans="7:7" s="130" customFormat="1" ht="12.5" x14ac:dyDescent="0.25">
      <c r="G313" s="136"/>
    </row>
    <row r="314" spans="7:7" s="130" customFormat="1" ht="12.5" x14ac:dyDescent="0.25">
      <c r="G314" s="136"/>
    </row>
    <row r="315" spans="7:7" s="130" customFormat="1" ht="12.5" x14ac:dyDescent="0.25">
      <c r="G315" s="136"/>
    </row>
    <row r="316" spans="7:7" s="130" customFormat="1" ht="12.5" x14ac:dyDescent="0.25">
      <c r="G316" s="136"/>
    </row>
    <row r="317" spans="7:7" s="130" customFormat="1" ht="12.5" x14ac:dyDescent="0.25">
      <c r="G317" s="136"/>
    </row>
    <row r="318" spans="7:7" s="130" customFormat="1" ht="12.5" x14ac:dyDescent="0.25">
      <c r="G318" s="136"/>
    </row>
    <row r="319" spans="7:7" s="130" customFormat="1" ht="12.5" x14ac:dyDescent="0.25">
      <c r="G319" s="136"/>
    </row>
    <row r="320" spans="7:7" s="130" customFormat="1" ht="12.5" x14ac:dyDescent="0.25">
      <c r="G320" s="136"/>
    </row>
    <row r="321" spans="7:7" s="130" customFormat="1" ht="12.5" x14ac:dyDescent="0.25">
      <c r="G321" s="136"/>
    </row>
    <row r="322" spans="7:7" s="130" customFormat="1" ht="12.5" x14ac:dyDescent="0.25">
      <c r="G322" s="136"/>
    </row>
    <row r="323" spans="7:7" s="130" customFormat="1" ht="12.5" x14ac:dyDescent="0.25">
      <c r="G323" s="136"/>
    </row>
    <row r="324" spans="7:7" s="130" customFormat="1" ht="12.5" x14ac:dyDescent="0.25">
      <c r="G324" s="136"/>
    </row>
    <row r="325" spans="7:7" s="130" customFormat="1" ht="12.5" x14ac:dyDescent="0.25">
      <c r="G325" s="136"/>
    </row>
    <row r="326" spans="7:7" s="130" customFormat="1" ht="12.5" x14ac:dyDescent="0.25">
      <c r="G326" s="136"/>
    </row>
    <row r="327" spans="7:7" s="130" customFormat="1" ht="12.5" x14ac:dyDescent="0.25">
      <c r="G327" s="136"/>
    </row>
    <row r="328" spans="7:7" s="130" customFormat="1" ht="12.5" x14ac:dyDescent="0.25">
      <c r="G328" s="136"/>
    </row>
    <row r="329" spans="7:7" s="130" customFormat="1" ht="12.5" x14ac:dyDescent="0.25">
      <c r="G329" s="136"/>
    </row>
    <row r="330" spans="7:7" s="130" customFormat="1" ht="12.5" x14ac:dyDescent="0.25">
      <c r="G330" s="136"/>
    </row>
    <row r="331" spans="7:7" s="130" customFormat="1" ht="12.5" x14ac:dyDescent="0.25">
      <c r="G331" s="136"/>
    </row>
    <row r="332" spans="7:7" s="130" customFormat="1" ht="12.5" x14ac:dyDescent="0.25">
      <c r="G332" s="136"/>
    </row>
    <row r="333" spans="7:7" s="130" customFormat="1" ht="12.5" x14ac:dyDescent="0.25">
      <c r="G333" s="136"/>
    </row>
    <row r="334" spans="7:7" s="130" customFormat="1" ht="12.5" x14ac:dyDescent="0.25">
      <c r="G334" s="136"/>
    </row>
    <row r="335" spans="7:7" s="130" customFormat="1" ht="12.5" x14ac:dyDescent="0.25">
      <c r="G335" s="136"/>
    </row>
    <row r="336" spans="7:7" s="130" customFormat="1" ht="12.5" x14ac:dyDescent="0.25">
      <c r="G336" s="136"/>
    </row>
    <row r="337" spans="7:7" s="130" customFormat="1" ht="12.5" x14ac:dyDescent="0.25">
      <c r="G337" s="136"/>
    </row>
    <row r="338" spans="7:7" s="130" customFormat="1" ht="12.5" x14ac:dyDescent="0.25">
      <c r="G338" s="136"/>
    </row>
    <row r="339" spans="7:7" s="130" customFormat="1" ht="12.5" x14ac:dyDescent="0.25">
      <c r="G339" s="136"/>
    </row>
    <row r="340" spans="7:7" s="130" customFormat="1" ht="12.5" x14ac:dyDescent="0.25">
      <c r="G340" s="136"/>
    </row>
    <row r="341" spans="7:7" s="130" customFormat="1" ht="12.5" x14ac:dyDescent="0.25">
      <c r="G341" s="136"/>
    </row>
    <row r="342" spans="7:7" s="130" customFormat="1" ht="12.5" x14ac:dyDescent="0.25">
      <c r="G342" s="136"/>
    </row>
    <row r="343" spans="7:7" s="130" customFormat="1" ht="12.5" x14ac:dyDescent="0.25">
      <c r="G343" s="136"/>
    </row>
    <row r="344" spans="7:7" s="130" customFormat="1" ht="12.5" x14ac:dyDescent="0.25">
      <c r="G344" s="136"/>
    </row>
    <row r="345" spans="7:7" s="130" customFormat="1" ht="12.5" x14ac:dyDescent="0.25">
      <c r="G345" s="136"/>
    </row>
    <row r="346" spans="7:7" s="130" customFormat="1" ht="12.5" x14ac:dyDescent="0.25">
      <c r="G346" s="136"/>
    </row>
    <row r="347" spans="7:7" s="130" customFormat="1" ht="12.5" x14ac:dyDescent="0.25">
      <c r="G347" s="136"/>
    </row>
    <row r="348" spans="7:7" s="130" customFormat="1" ht="12.5" x14ac:dyDescent="0.25">
      <c r="G348" s="136"/>
    </row>
    <row r="349" spans="7:7" s="130" customFormat="1" ht="12.5" x14ac:dyDescent="0.25">
      <c r="G349" s="136"/>
    </row>
    <row r="350" spans="7:7" s="130" customFormat="1" ht="12.5" x14ac:dyDescent="0.25">
      <c r="G350" s="136"/>
    </row>
    <row r="351" spans="7:7" s="130" customFormat="1" ht="12.5" x14ac:dyDescent="0.25">
      <c r="G351" s="136"/>
    </row>
    <row r="352" spans="7:7" s="130" customFormat="1" ht="12.5" x14ac:dyDescent="0.25">
      <c r="G352" s="136"/>
    </row>
    <row r="353" spans="7:7" s="130" customFormat="1" ht="12.5" x14ac:dyDescent="0.25">
      <c r="G353" s="136"/>
    </row>
    <row r="354" spans="7:7" s="130" customFormat="1" ht="12.5" x14ac:dyDescent="0.25">
      <c r="G354" s="136"/>
    </row>
    <row r="355" spans="7:7" s="130" customFormat="1" ht="12.5" x14ac:dyDescent="0.25">
      <c r="G355" s="136"/>
    </row>
    <row r="356" spans="7:7" s="130" customFormat="1" ht="12.5" x14ac:dyDescent="0.25">
      <c r="G356" s="136"/>
    </row>
    <row r="357" spans="7:7" s="130" customFormat="1" ht="12.5" x14ac:dyDescent="0.25">
      <c r="G357" s="136"/>
    </row>
    <row r="358" spans="7:7" s="130" customFormat="1" ht="12.5" x14ac:dyDescent="0.25">
      <c r="G358" s="136"/>
    </row>
    <row r="359" spans="7:7" s="130" customFormat="1" ht="12.5" x14ac:dyDescent="0.25">
      <c r="G359" s="136"/>
    </row>
    <row r="360" spans="7:7" s="130" customFormat="1" ht="12.5" x14ac:dyDescent="0.25">
      <c r="G360" s="136"/>
    </row>
    <row r="361" spans="7:7" s="130" customFormat="1" ht="12.5" x14ac:dyDescent="0.25">
      <c r="G361" s="136"/>
    </row>
    <row r="362" spans="7:7" s="130" customFormat="1" ht="12.5" x14ac:dyDescent="0.25">
      <c r="G362" s="136"/>
    </row>
    <row r="363" spans="7:7" s="130" customFormat="1" ht="12.5" x14ac:dyDescent="0.25">
      <c r="G363" s="136"/>
    </row>
    <row r="364" spans="7:7" s="130" customFormat="1" ht="12.5" x14ac:dyDescent="0.25">
      <c r="G364" s="136"/>
    </row>
    <row r="365" spans="7:7" s="130" customFormat="1" ht="12.5" x14ac:dyDescent="0.25">
      <c r="G365" s="136"/>
    </row>
    <row r="366" spans="7:7" s="130" customFormat="1" ht="12.5" x14ac:dyDescent="0.25">
      <c r="G366" s="136"/>
    </row>
    <row r="367" spans="7:7" s="130" customFormat="1" ht="12.5" x14ac:dyDescent="0.25">
      <c r="G367" s="136"/>
    </row>
    <row r="368" spans="7:7" s="130" customFormat="1" ht="12.5" x14ac:dyDescent="0.25">
      <c r="G368" s="136"/>
    </row>
    <row r="369" spans="7:7" s="130" customFormat="1" ht="12.5" x14ac:dyDescent="0.25">
      <c r="G369" s="136"/>
    </row>
    <row r="370" spans="7:7" s="130" customFormat="1" ht="12.5" x14ac:dyDescent="0.25">
      <c r="G370" s="136"/>
    </row>
    <row r="371" spans="7:7" s="130" customFormat="1" ht="12.5" x14ac:dyDescent="0.25">
      <c r="G371" s="136"/>
    </row>
    <row r="372" spans="7:7" s="130" customFormat="1" ht="12.5" x14ac:dyDescent="0.25">
      <c r="G372" s="136"/>
    </row>
    <row r="373" spans="7:7" s="130" customFormat="1" ht="12.5" x14ac:dyDescent="0.25">
      <c r="G373" s="136"/>
    </row>
    <row r="374" spans="7:7" s="130" customFormat="1" ht="12.5" x14ac:dyDescent="0.25">
      <c r="G374" s="136"/>
    </row>
    <row r="375" spans="7:7" s="130" customFormat="1" ht="12.5" x14ac:dyDescent="0.25">
      <c r="G375" s="136"/>
    </row>
    <row r="376" spans="7:7" s="130" customFormat="1" ht="12.5" x14ac:dyDescent="0.25">
      <c r="G376" s="136"/>
    </row>
    <row r="377" spans="7:7" s="130" customFormat="1" ht="12.5" x14ac:dyDescent="0.25">
      <c r="G377" s="136"/>
    </row>
    <row r="378" spans="7:7" s="130" customFormat="1" ht="12.5" x14ac:dyDescent="0.25">
      <c r="G378" s="136"/>
    </row>
    <row r="379" spans="7:7" s="130" customFormat="1" ht="12.5" x14ac:dyDescent="0.25">
      <c r="G379" s="136"/>
    </row>
    <row r="380" spans="7:7" s="130" customFormat="1" ht="12.5" x14ac:dyDescent="0.25">
      <c r="G380" s="136"/>
    </row>
    <row r="381" spans="7:7" s="130" customFormat="1" ht="12.5" x14ac:dyDescent="0.25">
      <c r="G381" s="136"/>
    </row>
    <row r="382" spans="7:7" s="130" customFormat="1" ht="12.5" x14ac:dyDescent="0.25">
      <c r="G382" s="136"/>
    </row>
    <row r="383" spans="7:7" s="130" customFormat="1" ht="12.5" x14ac:dyDescent="0.25">
      <c r="G383" s="136"/>
    </row>
    <row r="384" spans="7:7" s="130" customFormat="1" ht="12.5" x14ac:dyDescent="0.25">
      <c r="G384" s="136"/>
    </row>
    <row r="385" spans="7:7" s="130" customFormat="1" ht="12.5" x14ac:dyDescent="0.25">
      <c r="G385" s="136"/>
    </row>
    <row r="386" spans="7:7" s="130" customFormat="1" ht="12.5" x14ac:dyDescent="0.25">
      <c r="G386" s="136"/>
    </row>
    <row r="387" spans="7:7" s="130" customFormat="1" ht="12.5" x14ac:dyDescent="0.25">
      <c r="G387" s="136"/>
    </row>
    <row r="388" spans="7:7" s="130" customFormat="1" ht="12.5" x14ac:dyDescent="0.25">
      <c r="G388" s="136"/>
    </row>
    <row r="389" spans="7:7" s="130" customFormat="1" ht="12.5" x14ac:dyDescent="0.25">
      <c r="G389" s="136"/>
    </row>
    <row r="390" spans="7:7" s="130" customFormat="1" ht="12.5" x14ac:dyDescent="0.25">
      <c r="G390" s="136"/>
    </row>
    <row r="391" spans="7:7" s="130" customFormat="1" ht="12.5" x14ac:dyDescent="0.25">
      <c r="G391" s="136"/>
    </row>
    <row r="392" spans="7:7" s="130" customFormat="1" ht="12.5" x14ac:dyDescent="0.25">
      <c r="G392" s="136"/>
    </row>
    <row r="393" spans="7:7" s="130" customFormat="1" ht="12.5" x14ac:dyDescent="0.25">
      <c r="G393" s="136"/>
    </row>
    <row r="394" spans="7:7" s="130" customFormat="1" ht="12.5" x14ac:dyDescent="0.25">
      <c r="G394" s="136"/>
    </row>
    <row r="395" spans="7:7" s="130" customFormat="1" ht="12.5" x14ac:dyDescent="0.25">
      <c r="G395" s="136"/>
    </row>
    <row r="396" spans="7:7" s="130" customFormat="1" ht="12.5" x14ac:dyDescent="0.25">
      <c r="G396" s="136"/>
    </row>
    <row r="397" spans="7:7" s="130" customFormat="1" ht="12.5" x14ac:dyDescent="0.25">
      <c r="G397" s="136"/>
    </row>
    <row r="398" spans="7:7" s="130" customFormat="1" ht="12.5" x14ac:dyDescent="0.25">
      <c r="G398" s="136"/>
    </row>
    <row r="399" spans="7:7" s="130" customFormat="1" ht="12.5" x14ac:dyDescent="0.25">
      <c r="G399" s="136"/>
    </row>
    <row r="400" spans="7:7" s="130" customFormat="1" ht="12.5" x14ac:dyDescent="0.25">
      <c r="G400" s="136"/>
    </row>
    <row r="401" spans="7:7" s="130" customFormat="1" ht="12.5" x14ac:dyDescent="0.25">
      <c r="G401" s="136"/>
    </row>
    <row r="402" spans="7:7" s="130" customFormat="1" ht="12.5" x14ac:dyDescent="0.25">
      <c r="G402" s="136"/>
    </row>
    <row r="403" spans="7:7" s="130" customFormat="1" ht="12.5" x14ac:dyDescent="0.25">
      <c r="G403" s="136"/>
    </row>
    <row r="404" spans="7:7" s="130" customFormat="1" ht="12.5" x14ac:dyDescent="0.25">
      <c r="G404" s="136"/>
    </row>
    <row r="405" spans="7:7" s="130" customFormat="1" ht="12.5" x14ac:dyDescent="0.25">
      <c r="G405" s="136"/>
    </row>
    <row r="406" spans="7:7" s="130" customFormat="1" ht="12.5" x14ac:dyDescent="0.25">
      <c r="G406" s="136"/>
    </row>
    <row r="407" spans="7:7" s="130" customFormat="1" ht="12.5" x14ac:dyDescent="0.25">
      <c r="G407" s="136"/>
    </row>
    <row r="408" spans="7:7" s="130" customFormat="1" ht="12.5" x14ac:dyDescent="0.25">
      <c r="G408" s="136"/>
    </row>
    <row r="409" spans="7:7" s="130" customFormat="1" ht="12.5" x14ac:dyDescent="0.25">
      <c r="G409" s="136"/>
    </row>
    <row r="410" spans="7:7" s="130" customFormat="1" ht="12.5" x14ac:dyDescent="0.25">
      <c r="G410" s="136"/>
    </row>
    <row r="411" spans="7:7" s="130" customFormat="1" ht="12.5" x14ac:dyDescent="0.25">
      <c r="G411" s="136"/>
    </row>
    <row r="412" spans="7:7" s="130" customFormat="1" ht="12.5" x14ac:dyDescent="0.25">
      <c r="G412" s="136"/>
    </row>
    <row r="413" spans="7:7" s="130" customFormat="1" ht="12.5" x14ac:dyDescent="0.25">
      <c r="G413" s="136"/>
    </row>
    <row r="414" spans="7:7" s="130" customFormat="1" ht="12.5" x14ac:dyDescent="0.25">
      <c r="G414" s="136"/>
    </row>
    <row r="415" spans="7:7" s="130" customFormat="1" ht="12.5" x14ac:dyDescent="0.25">
      <c r="G415" s="136"/>
    </row>
    <row r="416" spans="7:7" s="130" customFormat="1" ht="12.5" x14ac:dyDescent="0.25">
      <c r="G416" s="136"/>
    </row>
    <row r="417" spans="7:7" s="130" customFormat="1" ht="12.5" x14ac:dyDescent="0.25">
      <c r="G417" s="136"/>
    </row>
    <row r="418" spans="7:7" s="130" customFormat="1" ht="12.5" x14ac:dyDescent="0.25">
      <c r="G418" s="136"/>
    </row>
    <row r="419" spans="7:7" s="130" customFormat="1" ht="12.5" x14ac:dyDescent="0.25">
      <c r="G419" s="136"/>
    </row>
    <row r="420" spans="7:7" s="130" customFormat="1" ht="12.5" x14ac:dyDescent="0.25">
      <c r="G420" s="136"/>
    </row>
    <row r="421" spans="7:7" s="130" customFormat="1" ht="12.5" x14ac:dyDescent="0.25">
      <c r="G421" s="136"/>
    </row>
    <row r="422" spans="7:7" s="130" customFormat="1" ht="12.5" x14ac:dyDescent="0.25">
      <c r="G422" s="136"/>
    </row>
    <row r="423" spans="7:7" s="130" customFormat="1" ht="12.5" x14ac:dyDescent="0.25">
      <c r="G423" s="136"/>
    </row>
    <row r="424" spans="7:7" s="130" customFormat="1" ht="12.5" x14ac:dyDescent="0.25">
      <c r="G424" s="136"/>
    </row>
    <row r="425" spans="7:7" s="130" customFormat="1" ht="12.5" x14ac:dyDescent="0.25">
      <c r="G425" s="136"/>
    </row>
    <row r="426" spans="7:7" s="130" customFormat="1" ht="12.5" x14ac:dyDescent="0.25">
      <c r="G426" s="136"/>
    </row>
    <row r="427" spans="7:7" s="130" customFormat="1" ht="12.5" x14ac:dyDescent="0.25">
      <c r="G427" s="136"/>
    </row>
    <row r="428" spans="7:7" s="130" customFormat="1" ht="12.5" x14ac:dyDescent="0.25">
      <c r="G428" s="136"/>
    </row>
    <row r="429" spans="7:7" s="130" customFormat="1" ht="12.5" x14ac:dyDescent="0.25">
      <c r="G429" s="136"/>
    </row>
    <row r="430" spans="7:7" s="130" customFormat="1" ht="12.5" x14ac:dyDescent="0.25">
      <c r="G430" s="136"/>
    </row>
    <row r="431" spans="7:7" s="130" customFormat="1" ht="12.5" x14ac:dyDescent="0.25">
      <c r="G431" s="136"/>
    </row>
    <row r="432" spans="7:7" s="130" customFormat="1" ht="12.5" x14ac:dyDescent="0.25">
      <c r="G432" s="136"/>
    </row>
    <row r="433" spans="7:7" s="130" customFormat="1" ht="12.5" x14ac:dyDescent="0.25">
      <c r="G433" s="136"/>
    </row>
    <row r="434" spans="7:7" s="130" customFormat="1" ht="12.5" x14ac:dyDescent="0.25">
      <c r="G434" s="136"/>
    </row>
    <row r="435" spans="7:7" s="130" customFormat="1" ht="12.5" x14ac:dyDescent="0.25">
      <c r="G435" s="136"/>
    </row>
    <row r="436" spans="7:7" s="130" customFormat="1" ht="12.5" x14ac:dyDescent="0.25">
      <c r="G436" s="136"/>
    </row>
    <row r="437" spans="7:7" s="130" customFormat="1" ht="12.5" x14ac:dyDescent="0.25">
      <c r="G437" s="136"/>
    </row>
    <row r="438" spans="7:7" s="130" customFormat="1" ht="12.5" x14ac:dyDescent="0.25">
      <c r="G438" s="136"/>
    </row>
    <row r="439" spans="7:7" s="130" customFormat="1" ht="12.5" x14ac:dyDescent="0.25">
      <c r="G439" s="136"/>
    </row>
    <row r="440" spans="7:7" s="130" customFormat="1" ht="12.5" x14ac:dyDescent="0.25">
      <c r="G440" s="136"/>
    </row>
    <row r="441" spans="7:7" s="130" customFormat="1" ht="12.5" x14ac:dyDescent="0.25">
      <c r="G441" s="136"/>
    </row>
    <row r="442" spans="7:7" s="130" customFormat="1" ht="12.5" x14ac:dyDescent="0.25">
      <c r="G442" s="136"/>
    </row>
    <row r="443" spans="7:7" s="130" customFormat="1" ht="12.5" x14ac:dyDescent="0.25">
      <c r="G443" s="136"/>
    </row>
    <row r="444" spans="7:7" s="130" customFormat="1" ht="12.5" x14ac:dyDescent="0.25">
      <c r="G444" s="136"/>
    </row>
    <row r="445" spans="7:7" s="130" customFormat="1" ht="12.5" x14ac:dyDescent="0.25">
      <c r="G445" s="136"/>
    </row>
    <row r="446" spans="7:7" s="130" customFormat="1" ht="12.5" x14ac:dyDescent="0.25">
      <c r="G446" s="136"/>
    </row>
    <row r="447" spans="7:7" s="130" customFormat="1" ht="12.5" x14ac:dyDescent="0.25">
      <c r="G447" s="136"/>
    </row>
    <row r="448" spans="7:7" s="130" customFormat="1" ht="12.5" x14ac:dyDescent="0.25">
      <c r="G448" s="136"/>
    </row>
    <row r="449" spans="7:7" s="130" customFormat="1" ht="12.5" x14ac:dyDescent="0.25">
      <c r="G449" s="136"/>
    </row>
    <row r="450" spans="7:7" s="130" customFormat="1" ht="12.5" x14ac:dyDescent="0.25">
      <c r="G450" s="136"/>
    </row>
    <row r="451" spans="7:7" s="130" customFormat="1" ht="12.5" x14ac:dyDescent="0.25">
      <c r="G451" s="136"/>
    </row>
    <row r="452" spans="7:7" s="130" customFormat="1" ht="12.5" x14ac:dyDescent="0.25">
      <c r="G452" s="136"/>
    </row>
    <row r="453" spans="7:7" s="130" customFormat="1" ht="12.5" x14ac:dyDescent="0.25">
      <c r="G453" s="136"/>
    </row>
    <row r="454" spans="7:7" s="130" customFormat="1" ht="12.5" x14ac:dyDescent="0.25">
      <c r="G454" s="136"/>
    </row>
    <row r="455" spans="7:7" s="130" customFormat="1" ht="12.5" x14ac:dyDescent="0.25">
      <c r="G455" s="136"/>
    </row>
    <row r="456" spans="7:7" s="130" customFormat="1" ht="12.5" x14ac:dyDescent="0.25">
      <c r="G456" s="136"/>
    </row>
    <row r="457" spans="7:7" s="130" customFormat="1" ht="12.5" x14ac:dyDescent="0.25">
      <c r="G457" s="136"/>
    </row>
    <row r="458" spans="7:7" s="130" customFormat="1" ht="12.5" x14ac:dyDescent="0.25">
      <c r="G458" s="136"/>
    </row>
    <row r="459" spans="7:7" s="130" customFormat="1" ht="12.5" x14ac:dyDescent="0.25">
      <c r="G459" s="136"/>
    </row>
    <row r="460" spans="7:7" s="130" customFormat="1" ht="12.5" x14ac:dyDescent="0.25">
      <c r="G460" s="136"/>
    </row>
    <row r="461" spans="7:7" s="130" customFormat="1" ht="12.5" x14ac:dyDescent="0.25">
      <c r="G461" s="136"/>
    </row>
    <row r="462" spans="7:7" s="130" customFormat="1" ht="12.5" x14ac:dyDescent="0.25">
      <c r="G462" s="136"/>
    </row>
    <row r="463" spans="7:7" s="130" customFormat="1" ht="12.5" x14ac:dyDescent="0.25">
      <c r="G463" s="136"/>
    </row>
    <row r="464" spans="7:7" s="130" customFormat="1" ht="12.5" x14ac:dyDescent="0.25">
      <c r="G464" s="136"/>
    </row>
    <row r="465" spans="7:7" s="130" customFormat="1" ht="12.5" x14ac:dyDescent="0.25">
      <c r="G465" s="136"/>
    </row>
    <row r="466" spans="7:7" s="130" customFormat="1" ht="12.5" x14ac:dyDescent="0.25">
      <c r="G466" s="136"/>
    </row>
    <row r="467" spans="7:7" s="130" customFormat="1" ht="12.5" x14ac:dyDescent="0.25">
      <c r="G467" s="136"/>
    </row>
    <row r="468" spans="7:7" s="130" customFormat="1" ht="12.5" x14ac:dyDescent="0.25">
      <c r="G468" s="136"/>
    </row>
    <row r="469" spans="7:7" s="130" customFormat="1" ht="12.5" x14ac:dyDescent="0.25">
      <c r="G469" s="136"/>
    </row>
    <row r="470" spans="7:7" s="130" customFormat="1" ht="12.5" x14ac:dyDescent="0.25">
      <c r="G470" s="136"/>
    </row>
    <row r="471" spans="7:7" s="130" customFormat="1" ht="12.5" x14ac:dyDescent="0.25">
      <c r="G471" s="136"/>
    </row>
    <row r="472" spans="7:7" s="130" customFormat="1" ht="12.5" x14ac:dyDescent="0.25">
      <c r="G472" s="136"/>
    </row>
    <row r="473" spans="7:7" s="130" customFormat="1" ht="12.5" x14ac:dyDescent="0.25">
      <c r="G473" s="136"/>
    </row>
    <row r="474" spans="7:7" s="130" customFormat="1" ht="12.5" x14ac:dyDescent="0.25">
      <c r="G474" s="136"/>
    </row>
    <row r="475" spans="7:7" s="130" customFormat="1" ht="12.5" x14ac:dyDescent="0.25">
      <c r="G475" s="136"/>
    </row>
    <row r="476" spans="7:7" s="130" customFormat="1" ht="12.5" x14ac:dyDescent="0.25">
      <c r="G476" s="136"/>
    </row>
    <row r="477" spans="7:7" s="130" customFormat="1" ht="12.5" x14ac:dyDescent="0.25">
      <c r="G477" s="136"/>
    </row>
    <row r="478" spans="7:7" s="130" customFormat="1" ht="12.5" x14ac:dyDescent="0.25">
      <c r="G478" s="136"/>
    </row>
    <row r="479" spans="7:7" s="130" customFormat="1" ht="12.5" x14ac:dyDescent="0.25">
      <c r="G479" s="136"/>
    </row>
    <row r="480" spans="7:7" s="130" customFormat="1" ht="12.5" x14ac:dyDescent="0.25">
      <c r="G480" s="136"/>
    </row>
    <row r="481" spans="7:7" s="130" customFormat="1" ht="12.5" x14ac:dyDescent="0.25">
      <c r="G481" s="136"/>
    </row>
    <row r="482" spans="7:7" s="130" customFormat="1" ht="12.5" x14ac:dyDescent="0.25">
      <c r="G482" s="136"/>
    </row>
    <row r="483" spans="7:7" s="130" customFormat="1" ht="12.5" x14ac:dyDescent="0.25">
      <c r="G483" s="136"/>
    </row>
    <row r="484" spans="7:7" s="130" customFormat="1" ht="12.5" x14ac:dyDescent="0.25">
      <c r="G484" s="136"/>
    </row>
    <row r="485" spans="7:7" s="130" customFormat="1" ht="12.5" x14ac:dyDescent="0.25">
      <c r="G485" s="136"/>
    </row>
    <row r="486" spans="7:7" s="130" customFormat="1" ht="12.5" x14ac:dyDescent="0.25">
      <c r="G486" s="136"/>
    </row>
    <row r="487" spans="7:7" s="130" customFormat="1" ht="12.5" x14ac:dyDescent="0.25">
      <c r="G487" s="136"/>
    </row>
    <row r="488" spans="7:7" s="130" customFormat="1" ht="12.5" x14ac:dyDescent="0.25">
      <c r="G488" s="136"/>
    </row>
    <row r="489" spans="7:7" s="130" customFormat="1" ht="12.5" x14ac:dyDescent="0.25">
      <c r="G489" s="136"/>
    </row>
    <row r="490" spans="7:7" s="130" customFormat="1" ht="12.5" x14ac:dyDescent="0.25">
      <c r="G490" s="136"/>
    </row>
    <row r="491" spans="7:7" s="130" customFormat="1" ht="12.5" x14ac:dyDescent="0.25">
      <c r="G491" s="136"/>
    </row>
    <row r="492" spans="7:7" s="130" customFormat="1" ht="12.5" x14ac:dyDescent="0.25">
      <c r="G492" s="136"/>
    </row>
    <row r="493" spans="7:7" s="130" customFormat="1" ht="12.5" x14ac:dyDescent="0.25">
      <c r="G493" s="136"/>
    </row>
    <row r="494" spans="7:7" s="130" customFormat="1" ht="12.5" x14ac:dyDescent="0.25">
      <c r="G494" s="136"/>
    </row>
    <row r="495" spans="7:7" s="130" customFormat="1" ht="12.5" x14ac:dyDescent="0.25">
      <c r="G495" s="136"/>
    </row>
    <row r="496" spans="7:7" s="130" customFormat="1" ht="12.5" x14ac:dyDescent="0.25">
      <c r="G496" s="136"/>
    </row>
    <row r="497" spans="7:7" s="130" customFormat="1" ht="12.5" x14ac:dyDescent="0.25">
      <c r="G497" s="136"/>
    </row>
    <row r="498" spans="7:7" s="130" customFormat="1" ht="12.5" x14ac:dyDescent="0.25">
      <c r="G498" s="136"/>
    </row>
    <row r="499" spans="7:7" s="130" customFormat="1" ht="12.5" x14ac:dyDescent="0.25">
      <c r="G499" s="136"/>
    </row>
    <row r="500" spans="7:7" s="130" customFormat="1" ht="12.5" x14ac:dyDescent="0.25">
      <c r="G500" s="136"/>
    </row>
    <row r="501" spans="7:7" s="130" customFormat="1" ht="12.5" x14ac:dyDescent="0.25">
      <c r="G501" s="136"/>
    </row>
    <row r="502" spans="7:7" s="130" customFormat="1" ht="12.5" x14ac:dyDescent="0.25">
      <c r="G502" s="136"/>
    </row>
    <row r="503" spans="7:7" s="130" customFormat="1" ht="12.5" x14ac:dyDescent="0.25">
      <c r="G503" s="136"/>
    </row>
    <row r="504" spans="7:7" s="130" customFormat="1" ht="12.5" x14ac:dyDescent="0.25">
      <c r="G504" s="136"/>
    </row>
    <row r="505" spans="7:7" s="130" customFormat="1" ht="12.5" x14ac:dyDescent="0.25">
      <c r="G505" s="136"/>
    </row>
    <row r="506" spans="7:7" s="130" customFormat="1" ht="12.5" x14ac:dyDescent="0.25">
      <c r="G506" s="136"/>
    </row>
    <row r="507" spans="7:7" s="130" customFormat="1" ht="12.5" x14ac:dyDescent="0.25">
      <c r="G507" s="136"/>
    </row>
    <row r="508" spans="7:7" s="130" customFormat="1" ht="12.5" x14ac:dyDescent="0.25">
      <c r="G508" s="136"/>
    </row>
    <row r="509" spans="7:7" s="130" customFormat="1" ht="12.5" x14ac:dyDescent="0.25">
      <c r="G509" s="136"/>
    </row>
    <row r="510" spans="7:7" s="130" customFormat="1" ht="12.5" x14ac:dyDescent="0.25">
      <c r="G510" s="136"/>
    </row>
    <row r="511" spans="7:7" s="130" customFormat="1" ht="12.5" x14ac:dyDescent="0.25">
      <c r="G511" s="136"/>
    </row>
    <row r="512" spans="7:7" s="130" customFormat="1" ht="12.5" x14ac:dyDescent="0.25">
      <c r="G512" s="136"/>
    </row>
    <row r="513" spans="7:7" s="130" customFormat="1" ht="12.5" x14ac:dyDescent="0.25">
      <c r="G513" s="136"/>
    </row>
    <row r="514" spans="7:7" s="130" customFormat="1" ht="12.5" x14ac:dyDescent="0.25">
      <c r="G514" s="136"/>
    </row>
    <row r="515" spans="7:7" s="130" customFormat="1" ht="12.5" x14ac:dyDescent="0.25">
      <c r="G515" s="136"/>
    </row>
    <row r="516" spans="7:7" s="130" customFormat="1" ht="12.5" x14ac:dyDescent="0.25">
      <c r="G516" s="136"/>
    </row>
    <row r="517" spans="7:7" s="130" customFormat="1" ht="12.5" x14ac:dyDescent="0.25">
      <c r="G517" s="136"/>
    </row>
    <row r="518" spans="7:7" s="130" customFormat="1" ht="12.5" x14ac:dyDescent="0.25">
      <c r="G518" s="136"/>
    </row>
    <row r="519" spans="7:7" s="130" customFormat="1" ht="12.5" x14ac:dyDescent="0.25">
      <c r="G519" s="136"/>
    </row>
    <row r="520" spans="7:7" s="130" customFormat="1" ht="12.5" x14ac:dyDescent="0.25">
      <c r="G520" s="136"/>
    </row>
    <row r="521" spans="7:7" s="130" customFormat="1" ht="12.5" x14ac:dyDescent="0.25">
      <c r="G521" s="136"/>
    </row>
    <row r="522" spans="7:7" s="130" customFormat="1" ht="12.5" x14ac:dyDescent="0.25">
      <c r="G522" s="136"/>
    </row>
    <row r="523" spans="7:7" s="130" customFormat="1" ht="12.5" x14ac:dyDescent="0.25">
      <c r="G523" s="136"/>
    </row>
    <row r="524" spans="7:7" s="130" customFormat="1" ht="12.5" x14ac:dyDescent="0.25">
      <c r="G524" s="136"/>
    </row>
    <row r="525" spans="7:7" s="130" customFormat="1" ht="12.5" x14ac:dyDescent="0.25">
      <c r="G525" s="136"/>
    </row>
    <row r="526" spans="7:7" s="130" customFormat="1" ht="12.5" x14ac:dyDescent="0.25">
      <c r="G526" s="136"/>
    </row>
    <row r="527" spans="7:7" s="130" customFormat="1" ht="12.5" x14ac:dyDescent="0.25">
      <c r="G527" s="136"/>
    </row>
    <row r="528" spans="7:7" s="130" customFormat="1" ht="12.5" x14ac:dyDescent="0.25">
      <c r="G528" s="136"/>
    </row>
    <row r="529" spans="7:7" s="130" customFormat="1" ht="12.5" x14ac:dyDescent="0.25">
      <c r="G529" s="136"/>
    </row>
    <row r="530" spans="7:7" s="130" customFormat="1" ht="12.5" x14ac:dyDescent="0.25">
      <c r="G530" s="136"/>
    </row>
    <row r="531" spans="7:7" s="130" customFormat="1" ht="12.5" x14ac:dyDescent="0.25">
      <c r="G531" s="136"/>
    </row>
    <row r="532" spans="7:7" s="130" customFormat="1" ht="12.5" x14ac:dyDescent="0.25">
      <c r="G532" s="136"/>
    </row>
    <row r="533" spans="7:7" s="130" customFormat="1" ht="12.5" x14ac:dyDescent="0.25">
      <c r="G533" s="136"/>
    </row>
    <row r="534" spans="7:7" s="130" customFormat="1" ht="12.5" x14ac:dyDescent="0.25">
      <c r="G534" s="136"/>
    </row>
    <row r="535" spans="7:7" s="130" customFormat="1" ht="12.5" x14ac:dyDescent="0.25">
      <c r="G535" s="136"/>
    </row>
    <row r="536" spans="7:7" s="130" customFormat="1" ht="12.5" x14ac:dyDescent="0.25">
      <c r="G536" s="136"/>
    </row>
    <row r="537" spans="7:7" s="130" customFormat="1" ht="12.5" x14ac:dyDescent="0.25">
      <c r="G537" s="136"/>
    </row>
    <row r="538" spans="7:7" s="130" customFormat="1" ht="12.5" x14ac:dyDescent="0.25">
      <c r="G538" s="136"/>
    </row>
    <row r="539" spans="7:7" s="130" customFormat="1" ht="12.5" x14ac:dyDescent="0.25">
      <c r="G539" s="136"/>
    </row>
    <row r="540" spans="7:7" s="130" customFormat="1" ht="12.5" x14ac:dyDescent="0.25">
      <c r="G540" s="136"/>
    </row>
    <row r="541" spans="7:7" s="130" customFormat="1" ht="12.5" x14ac:dyDescent="0.25">
      <c r="G541" s="136"/>
    </row>
    <row r="542" spans="7:7" s="130" customFormat="1" ht="12.5" x14ac:dyDescent="0.25">
      <c r="G542" s="136"/>
    </row>
    <row r="543" spans="7:7" s="130" customFormat="1" ht="12.5" x14ac:dyDescent="0.25">
      <c r="G543" s="136"/>
    </row>
    <row r="544" spans="7:7" s="130" customFormat="1" ht="12.5" x14ac:dyDescent="0.25">
      <c r="G544" s="136"/>
    </row>
    <row r="545" spans="7:7" s="130" customFormat="1" ht="12.5" x14ac:dyDescent="0.25">
      <c r="G545" s="136"/>
    </row>
    <row r="546" spans="7:7" s="130" customFormat="1" ht="12.5" x14ac:dyDescent="0.25">
      <c r="G546" s="136"/>
    </row>
    <row r="547" spans="7:7" s="130" customFormat="1" ht="12.5" x14ac:dyDescent="0.25">
      <c r="G547" s="136"/>
    </row>
    <row r="548" spans="7:7" s="130" customFormat="1" ht="12.5" x14ac:dyDescent="0.25">
      <c r="G548" s="136"/>
    </row>
    <row r="549" spans="7:7" s="130" customFormat="1" ht="12.5" x14ac:dyDescent="0.25">
      <c r="G549" s="136"/>
    </row>
    <row r="550" spans="7:7" s="130" customFormat="1" ht="12.5" x14ac:dyDescent="0.25">
      <c r="G550" s="136"/>
    </row>
    <row r="551" spans="7:7" s="130" customFormat="1" ht="12.5" x14ac:dyDescent="0.25">
      <c r="G551" s="136"/>
    </row>
    <row r="552" spans="7:7" s="130" customFormat="1" ht="12.5" x14ac:dyDescent="0.25">
      <c r="G552" s="136"/>
    </row>
    <row r="553" spans="7:7" s="130" customFormat="1" ht="12.5" x14ac:dyDescent="0.25">
      <c r="G553" s="136"/>
    </row>
    <row r="554" spans="7:7" s="130" customFormat="1" ht="12.5" x14ac:dyDescent="0.25">
      <c r="G554" s="136"/>
    </row>
    <row r="555" spans="7:7" s="130" customFormat="1" ht="12.5" x14ac:dyDescent="0.25">
      <c r="G555" s="136"/>
    </row>
    <row r="556" spans="7:7" s="130" customFormat="1" ht="12.5" x14ac:dyDescent="0.25">
      <c r="G556" s="136"/>
    </row>
    <row r="557" spans="7:7" s="130" customFormat="1" ht="12.5" x14ac:dyDescent="0.25">
      <c r="G557" s="136"/>
    </row>
    <row r="558" spans="7:7" s="130" customFormat="1" ht="12.5" x14ac:dyDescent="0.25">
      <c r="G558" s="136"/>
    </row>
    <row r="559" spans="7:7" s="130" customFormat="1" ht="12.5" x14ac:dyDescent="0.25">
      <c r="G559" s="136"/>
    </row>
    <row r="560" spans="7:7" s="130" customFormat="1" ht="12.5" x14ac:dyDescent="0.25">
      <c r="G560" s="136"/>
    </row>
    <row r="561" spans="7:7" s="130" customFormat="1" ht="12.5" x14ac:dyDescent="0.25">
      <c r="G561" s="136"/>
    </row>
    <row r="562" spans="7:7" s="130" customFormat="1" ht="12.5" x14ac:dyDescent="0.25">
      <c r="G562" s="136"/>
    </row>
    <row r="563" spans="7:7" s="130" customFormat="1" ht="12.5" x14ac:dyDescent="0.25">
      <c r="G563" s="136"/>
    </row>
    <row r="564" spans="7:7" s="130" customFormat="1" ht="12.5" x14ac:dyDescent="0.25">
      <c r="G564" s="136"/>
    </row>
    <row r="565" spans="7:7" s="130" customFormat="1" ht="12.5" x14ac:dyDescent="0.25">
      <c r="G565" s="136"/>
    </row>
    <row r="566" spans="7:7" s="130" customFormat="1" ht="12.5" x14ac:dyDescent="0.25">
      <c r="G566" s="136"/>
    </row>
    <row r="567" spans="7:7" s="130" customFormat="1" ht="12.5" x14ac:dyDescent="0.25">
      <c r="G567" s="136"/>
    </row>
    <row r="568" spans="7:7" s="130" customFormat="1" ht="12.5" x14ac:dyDescent="0.25">
      <c r="G568" s="136"/>
    </row>
    <row r="569" spans="7:7" s="130" customFormat="1" ht="12.5" x14ac:dyDescent="0.25">
      <c r="G569" s="136"/>
    </row>
    <row r="570" spans="7:7" s="130" customFormat="1" ht="12.5" x14ac:dyDescent="0.25">
      <c r="G570" s="136"/>
    </row>
    <row r="571" spans="7:7" s="130" customFormat="1" ht="12.5" x14ac:dyDescent="0.25">
      <c r="G571" s="136"/>
    </row>
    <row r="572" spans="7:7" s="130" customFormat="1" ht="12.5" x14ac:dyDescent="0.25">
      <c r="G572" s="136"/>
    </row>
    <row r="573" spans="7:7" s="130" customFormat="1" ht="12.5" x14ac:dyDescent="0.25">
      <c r="G573" s="136"/>
    </row>
    <row r="574" spans="7:7" s="130" customFormat="1" ht="12.5" x14ac:dyDescent="0.25">
      <c r="G574" s="136"/>
    </row>
    <row r="575" spans="7:7" s="130" customFormat="1" ht="12.5" x14ac:dyDescent="0.25">
      <c r="G575" s="136"/>
    </row>
    <row r="576" spans="7:7" s="130" customFormat="1" ht="12.5" x14ac:dyDescent="0.25">
      <c r="G576" s="136"/>
    </row>
    <row r="577" spans="7:7" s="130" customFormat="1" ht="12.5" x14ac:dyDescent="0.25">
      <c r="G577" s="136"/>
    </row>
    <row r="578" spans="7:7" s="130" customFormat="1" ht="12.5" x14ac:dyDescent="0.25">
      <c r="G578" s="136"/>
    </row>
    <row r="579" spans="7:7" s="130" customFormat="1" ht="12.5" x14ac:dyDescent="0.25">
      <c r="G579" s="136"/>
    </row>
    <row r="580" spans="7:7" s="130" customFormat="1" ht="12.5" x14ac:dyDescent="0.25">
      <c r="G580" s="136"/>
    </row>
    <row r="581" spans="7:7" s="130" customFormat="1" ht="12.5" x14ac:dyDescent="0.25">
      <c r="G581" s="136"/>
    </row>
    <row r="582" spans="7:7" s="130" customFormat="1" ht="12.5" x14ac:dyDescent="0.25">
      <c r="G582" s="136"/>
    </row>
    <row r="583" spans="7:7" s="130" customFormat="1" ht="12.5" x14ac:dyDescent="0.25">
      <c r="G583" s="136"/>
    </row>
  </sheetData>
  <mergeCells count="9">
    <mergeCell ref="D10:F10"/>
    <mergeCell ref="A16:C17"/>
    <mergeCell ref="H16:H17"/>
    <mergeCell ref="D4:F4"/>
    <mergeCell ref="D5:F5"/>
    <mergeCell ref="D6:F6"/>
    <mergeCell ref="D7:F7"/>
    <mergeCell ref="D8:F8"/>
    <mergeCell ref="D9:F9"/>
  </mergeCells>
  <pageMargins left="0.7" right="0.7" top="0.75" bottom="0.75" header="0.3" footer="0.3"/>
  <pageSetup paperSize="9" scale="56" fitToHeight="0" orientation="landscape" r:id="rId1"/>
  <headerFooter scaleWithDoc="0">
    <oddFooter xml:space="preserve">&amp;R&amp;"Arial,Regular"&amp;7GlobalQMS ID: 461.3, 27 May 2015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14F4-15C0-4ED4-847C-B3BBE49396C7}">
  <sheetPr>
    <tabColor theme="3"/>
    <pageSetUpPr autoPageBreaks="0" fitToPage="1"/>
  </sheetPr>
  <dimension ref="A1:AW529"/>
  <sheetViews>
    <sheetView showZeros="0" zoomScale="70" zoomScaleNormal="70" zoomScalePageLayoutView="120" workbookViewId="0">
      <selection activeCell="D8" sqref="D8:F8"/>
    </sheetView>
  </sheetViews>
  <sheetFormatPr defaultColWidth="8.4609375" defaultRowHeight="12.75" customHeight="1" x14ac:dyDescent="0.25"/>
  <cols>
    <col min="1" max="1" width="5.53515625" style="129" customWidth="1"/>
    <col min="2" max="2" width="4.07421875" style="129" customWidth="1"/>
    <col min="3" max="3" width="42.3046875" style="129" customWidth="1"/>
    <col min="4" max="4" width="12.84375" style="129" customWidth="1"/>
    <col min="5" max="5" width="10.3046875" style="129" customWidth="1"/>
    <col min="6" max="6" width="14.3046875" style="129" customWidth="1"/>
    <col min="7" max="7" width="18.53515625" style="135" customWidth="1"/>
    <col min="8" max="8" width="72.84375" style="129" customWidth="1"/>
    <col min="9" max="49" width="8.4609375" style="130"/>
    <col min="50" max="16384" width="8.4609375" style="129"/>
  </cols>
  <sheetData>
    <row r="1" spans="1:49" s="130" customFormat="1" ht="12.5" x14ac:dyDescent="0.25">
      <c r="G1" s="136"/>
    </row>
    <row r="2" spans="1:49" s="130" customFormat="1" ht="12.5" x14ac:dyDescent="0.25">
      <c r="G2" s="136"/>
    </row>
    <row r="3" spans="1:49" s="130" customFormat="1" ht="12.5" x14ac:dyDescent="0.25">
      <c r="G3" s="136"/>
    </row>
    <row r="4" spans="1:49" s="130" customFormat="1" ht="16.5" x14ac:dyDescent="0.25">
      <c r="C4" s="61" t="s">
        <v>55</v>
      </c>
      <c r="D4" s="308"/>
      <c r="E4" s="309"/>
      <c r="F4" s="310"/>
      <c r="G4" s="137"/>
    </row>
    <row r="5" spans="1:49" s="130" customFormat="1" ht="16.5" x14ac:dyDescent="0.25">
      <c r="C5" s="61" t="s">
        <v>56</v>
      </c>
      <c r="D5" s="311"/>
      <c r="E5" s="311"/>
      <c r="F5" s="311"/>
      <c r="G5" s="137"/>
    </row>
    <row r="6" spans="1:49" s="130" customFormat="1" ht="16.5" x14ac:dyDescent="0.25">
      <c r="C6" s="61" t="s">
        <v>57</v>
      </c>
      <c r="D6" s="311"/>
      <c r="E6" s="311"/>
      <c r="F6" s="311"/>
      <c r="G6" s="137"/>
    </row>
    <row r="7" spans="1:49" s="130" customFormat="1" ht="16.5" x14ac:dyDescent="0.25">
      <c r="C7" s="61" t="s">
        <v>58</v>
      </c>
      <c r="D7" s="311" t="s">
        <v>114</v>
      </c>
      <c r="E7" s="311"/>
      <c r="F7" s="311"/>
      <c r="G7" s="137"/>
    </row>
    <row r="8" spans="1:49" s="130" customFormat="1" ht="16.5" x14ac:dyDescent="0.25">
      <c r="C8" s="61" t="s">
        <v>59</v>
      </c>
      <c r="D8" s="311"/>
      <c r="E8" s="311"/>
      <c r="F8" s="311"/>
      <c r="G8" s="137"/>
    </row>
    <row r="9" spans="1:49" s="130" customFormat="1" ht="16.5" x14ac:dyDescent="0.25">
      <c r="C9" s="61" t="s">
        <v>60</v>
      </c>
      <c r="D9" s="311"/>
      <c r="E9" s="311"/>
      <c r="F9" s="311"/>
      <c r="G9" s="137"/>
    </row>
    <row r="10" spans="1:49" s="130" customFormat="1" ht="16.5" x14ac:dyDescent="0.25">
      <c r="C10" s="62" t="s">
        <v>61</v>
      </c>
      <c r="D10" s="311"/>
      <c r="E10" s="311"/>
      <c r="F10" s="311"/>
      <c r="G10" s="137"/>
    </row>
    <row r="11" spans="1:49" s="130" customFormat="1" ht="12.5" x14ac:dyDescent="0.25">
      <c r="G11" s="136"/>
    </row>
    <row r="12" spans="1:49" s="130" customFormat="1" ht="12.5" x14ac:dyDescent="0.25">
      <c r="G12" s="136"/>
    </row>
    <row r="13" spans="1:49" s="130" customFormat="1" ht="12.5" x14ac:dyDescent="0.25">
      <c r="G13" s="136"/>
    </row>
    <row r="14" spans="1:49" s="131" customFormat="1" ht="12.5" x14ac:dyDescent="0.25">
      <c r="G14" s="138"/>
    </row>
    <row r="15" spans="1:49" s="132" customFormat="1" ht="36.75" customHeight="1" x14ac:dyDescent="0.25">
      <c r="A15" s="34" t="s">
        <v>96</v>
      </c>
      <c r="B15" s="139"/>
      <c r="C15" s="139"/>
      <c r="D15" s="139"/>
      <c r="E15" s="139"/>
      <c r="F15" s="139"/>
      <c r="G15" s="140"/>
      <c r="H15" s="139"/>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row>
    <row r="16" spans="1:49" s="133" customFormat="1" ht="12.75" customHeight="1" x14ac:dyDescent="0.25">
      <c r="A16" s="302" t="s">
        <v>75</v>
      </c>
      <c r="B16" s="303"/>
      <c r="C16" s="303"/>
      <c r="D16" s="249"/>
      <c r="E16" s="142"/>
      <c r="F16" s="142"/>
      <c r="G16" s="143"/>
      <c r="H16" s="306" t="s">
        <v>76</v>
      </c>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row>
    <row r="17" spans="1:49" s="134" customFormat="1" ht="42.75" customHeight="1" x14ac:dyDescent="0.45">
      <c r="A17" s="304"/>
      <c r="B17" s="305"/>
      <c r="C17" s="305"/>
      <c r="D17" s="250" t="s">
        <v>77</v>
      </c>
      <c r="E17" t="s">
        <v>78</v>
      </c>
      <c r="F17" s="144" t="s">
        <v>4</v>
      </c>
      <c r="G17" s="105" t="s">
        <v>97</v>
      </c>
      <c r="H17" s="307"/>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row>
    <row r="18" spans="1:49" s="133" customFormat="1" ht="12.5" x14ac:dyDescent="0.25">
      <c r="A18" s="146"/>
      <c r="B18" s="147"/>
      <c r="C18" s="147"/>
      <c r="G18" s="128"/>
      <c r="H18" s="148"/>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row>
    <row r="19" spans="1:49" s="133" customFormat="1" ht="12.5" x14ac:dyDescent="0.25">
      <c r="A19" s="149"/>
      <c r="G19" s="128"/>
      <c r="H19" s="150"/>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row>
    <row r="20" spans="1:49" s="133" customFormat="1" ht="13" x14ac:dyDescent="0.3">
      <c r="A20" s="151">
        <v>1</v>
      </c>
      <c r="B20" s="152" t="s">
        <v>6</v>
      </c>
      <c r="C20" s="152"/>
      <c r="D20" s="152"/>
      <c r="E20" s="152"/>
      <c r="F20" s="152"/>
      <c r="G20" s="153"/>
      <c r="H20" s="154" t="s">
        <v>6</v>
      </c>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row>
    <row r="21" spans="1:49" s="133" customFormat="1" ht="12.5" x14ac:dyDescent="0.25">
      <c r="A21" s="149"/>
      <c r="B21" s="155">
        <v>1.1000000000000001</v>
      </c>
      <c r="C21" s="133" t="s">
        <v>80</v>
      </c>
      <c r="E21" s="247"/>
      <c r="G21" s="128">
        <f>E21*F21</f>
        <v>0</v>
      </c>
      <c r="H21" s="156"/>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row>
    <row r="22" spans="1:49" s="133" customFormat="1" ht="12.5" x14ac:dyDescent="0.25">
      <c r="A22" s="149"/>
      <c r="B22" s="155">
        <v>1.2</v>
      </c>
      <c r="C22" s="133" t="s">
        <v>80</v>
      </c>
      <c r="E22" s="247"/>
      <c r="G22" s="128">
        <f t="shared" ref="G22:G30" si="0">E22*F22</f>
        <v>0</v>
      </c>
      <c r="H22" s="156"/>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row>
    <row r="23" spans="1:49" s="133" customFormat="1" ht="12.5" x14ac:dyDescent="0.25">
      <c r="A23" s="149"/>
      <c r="B23" s="155">
        <v>1.3</v>
      </c>
      <c r="C23" s="133" t="s">
        <v>80</v>
      </c>
      <c r="E23" s="247"/>
      <c r="G23" s="128">
        <f t="shared" si="0"/>
        <v>0</v>
      </c>
      <c r="H23" s="156"/>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row>
    <row r="24" spans="1:49" s="133" customFormat="1" ht="12.5" x14ac:dyDescent="0.25">
      <c r="A24" s="149"/>
      <c r="B24" s="155">
        <v>1.4</v>
      </c>
      <c r="C24" s="133" t="s">
        <v>80</v>
      </c>
      <c r="E24" s="247"/>
      <c r="G24" s="128">
        <f t="shared" si="0"/>
        <v>0</v>
      </c>
      <c r="H24" s="156"/>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row>
    <row r="25" spans="1:49" s="133" customFormat="1" ht="12.5" x14ac:dyDescent="0.25">
      <c r="A25" s="149"/>
      <c r="B25" s="155"/>
      <c r="C25" s="133" t="s">
        <v>80</v>
      </c>
      <c r="E25" s="247"/>
      <c r="G25" s="128">
        <f t="shared" si="0"/>
        <v>0</v>
      </c>
      <c r="H25" s="156"/>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row>
    <row r="26" spans="1:49" s="133" customFormat="1" ht="12.5" x14ac:dyDescent="0.25">
      <c r="A26" s="149"/>
      <c r="B26" s="155"/>
      <c r="C26" s="133" t="s">
        <v>80</v>
      </c>
      <c r="E26" s="247"/>
      <c r="G26" s="128">
        <f t="shared" si="0"/>
        <v>0</v>
      </c>
      <c r="H26" s="156"/>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row>
    <row r="27" spans="1:49" s="133" customFormat="1" ht="12.5" x14ac:dyDescent="0.25">
      <c r="A27" s="149"/>
      <c r="B27" s="155"/>
      <c r="C27" s="133" t="s">
        <v>80</v>
      </c>
      <c r="E27" s="247"/>
      <c r="G27" s="128">
        <f t="shared" si="0"/>
        <v>0</v>
      </c>
      <c r="H27" s="156"/>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row>
    <row r="28" spans="1:49" s="133" customFormat="1" ht="12.5" x14ac:dyDescent="0.25">
      <c r="A28" s="149"/>
      <c r="B28" s="155"/>
      <c r="C28" s="133" t="s">
        <v>80</v>
      </c>
      <c r="E28" s="247"/>
      <c r="G28" s="128">
        <f t="shared" si="0"/>
        <v>0</v>
      </c>
      <c r="H28" s="156"/>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row>
    <row r="29" spans="1:49" s="133" customFormat="1" ht="12.5" x14ac:dyDescent="0.25">
      <c r="A29" s="149"/>
      <c r="B29" s="155"/>
      <c r="E29" s="247"/>
      <c r="G29" s="128">
        <f t="shared" si="0"/>
        <v>0</v>
      </c>
      <c r="H29" s="156"/>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row>
    <row r="30" spans="1:49" s="133" customFormat="1" ht="13" x14ac:dyDescent="0.3">
      <c r="A30" s="157"/>
      <c r="B30" s="158"/>
      <c r="E30" s="247"/>
      <c r="G30" s="128">
        <f t="shared" si="0"/>
        <v>0</v>
      </c>
      <c r="H30" s="156"/>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row>
    <row r="31" spans="1:49" s="133" customFormat="1" ht="13" x14ac:dyDescent="0.3">
      <c r="A31" s="159"/>
      <c r="B31" s="160" t="s">
        <v>11</v>
      </c>
      <c r="C31" s="161"/>
      <c r="D31" s="161"/>
      <c r="E31" s="161"/>
      <c r="F31" s="161"/>
      <c r="G31" s="162">
        <f>SUM(G21:G30)</f>
        <v>0</v>
      </c>
      <c r="H31" s="163"/>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row>
    <row r="32" spans="1:49" s="133" customFormat="1" ht="13" x14ac:dyDescent="0.3">
      <c r="A32" s="157"/>
      <c r="B32" s="158"/>
      <c r="G32" s="128"/>
      <c r="H32" s="15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row>
    <row r="33" spans="1:49" s="133" customFormat="1" ht="13" x14ac:dyDescent="0.3">
      <c r="A33" s="151">
        <v>2</v>
      </c>
      <c r="B33" s="39" t="s">
        <v>98</v>
      </c>
      <c r="C33" s="152"/>
      <c r="D33" s="152"/>
      <c r="E33" s="152"/>
      <c r="F33" s="152"/>
      <c r="G33" s="106" t="s">
        <v>97</v>
      </c>
      <c r="H33" s="253" t="s">
        <v>98</v>
      </c>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row>
    <row r="34" spans="1:49" s="133" customFormat="1" ht="12.5" x14ac:dyDescent="0.25">
      <c r="A34" s="149"/>
      <c r="B34" s="155" t="s">
        <v>99</v>
      </c>
      <c r="C34" s="155"/>
      <c r="D34" s="155"/>
      <c r="G34" s="128">
        <f t="shared" ref="G34" si="1">E34*F34</f>
        <v>0</v>
      </c>
      <c r="H34" s="156"/>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row>
    <row r="35" spans="1:49" s="133" customFormat="1" ht="12.5" x14ac:dyDescent="0.25">
      <c r="A35" s="149"/>
      <c r="B35" s="18" t="s">
        <v>100</v>
      </c>
      <c r="C35" s="18"/>
      <c r="G35" s="128"/>
      <c r="H35" s="156"/>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row>
    <row r="36" spans="1:49" s="133" customFormat="1" ht="12.5" x14ac:dyDescent="0.25">
      <c r="A36" s="149"/>
      <c r="B36" s="251" t="s">
        <v>101</v>
      </c>
      <c r="C36" s="18"/>
      <c r="G36" s="128"/>
      <c r="H36" s="156"/>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row>
    <row r="37" spans="1:49" s="133" customFormat="1" ht="12.5" x14ac:dyDescent="0.25">
      <c r="A37" s="149"/>
      <c r="B37" s="251" t="s">
        <v>102</v>
      </c>
      <c r="C37" s="18"/>
      <c r="G37" s="128"/>
      <c r="H37" s="156"/>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row>
    <row r="38" spans="1:49" s="133" customFormat="1" ht="12.5" x14ac:dyDescent="0.25">
      <c r="A38" s="149"/>
      <c r="B38" s="18" t="s">
        <v>103</v>
      </c>
      <c r="C38" s="18"/>
      <c r="G38" s="128"/>
      <c r="H38" s="156"/>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row>
    <row r="39" spans="1:49" s="133" customFormat="1" ht="12.5" x14ac:dyDescent="0.25">
      <c r="A39" s="149"/>
      <c r="B39" s="17" t="s">
        <v>104</v>
      </c>
      <c r="G39" s="128"/>
      <c r="H39" s="156"/>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row>
    <row r="40" spans="1:49" s="133" customFormat="1" ht="13" x14ac:dyDescent="0.3">
      <c r="A40" s="160"/>
      <c r="B40" s="19" t="s">
        <v>105</v>
      </c>
      <c r="C40" s="161"/>
      <c r="D40" s="161"/>
      <c r="E40" s="161"/>
      <c r="F40" s="161"/>
      <c r="G40" s="162">
        <f>SUM(G34:G39)</f>
        <v>0</v>
      </c>
      <c r="H40" s="163"/>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row>
    <row r="41" spans="1:49" s="133" customFormat="1" ht="13" x14ac:dyDescent="0.3">
      <c r="A41" s="160"/>
      <c r="B41" s="19"/>
      <c r="C41" s="161"/>
      <c r="D41" s="161"/>
      <c r="E41" s="161"/>
      <c r="F41" s="161"/>
      <c r="G41" s="252"/>
      <c r="H41" s="150"/>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row>
    <row r="42" spans="1:49" ht="13" x14ac:dyDescent="0.3">
      <c r="A42" s="89" t="s">
        <v>93</v>
      </c>
      <c r="B42" s="182"/>
      <c r="C42" s="182"/>
      <c r="D42" s="182"/>
      <c r="E42" s="182"/>
      <c r="F42" s="182"/>
      <c r="G42" s="183">
        <f>SUM(G40+G31)</f>
        <v>0</v>
      </c>
      <c r="H42" s="184"/>
    </row>
    <row r="43" spans="1:49" s="130" customFormat="1" ht="12.5" x14ac:dyDescent="0.25">
      <c r="A43" s="178"/>
      <c r="B43" s="179"/>
      <c r="C43" s="179"/>
      <c r="D43" s="179"/>
      <c r="E43" s="179"/>
      <c r="F43" s="179"/>
      <c r="G43" s="180"/>
      <c r="H43" s="185"/>
    </row>
    <row r="44" spans="1:49" s="130" customFormat="1" ht="12.5" x14ac:dyDescent="0.25">
      <c r="A44" s="178"/>
      <c r="B44" s="179"/>
      <c r="C44" s="179"/>
      <c r="D44" s="179"/>
      <c r="E44" s="179"/>
      <c r="F44" s="179"/>
      <c r="G44" s="180"/>
      <c r="H44" s="185"/>
    </row>
    <row r="45" spans="1:49" s="130" customFormat="1" ht="12.5" x14ac:dyDescent="0.25">
      <c r="A45" s="186"/>
      <c r="G45" s="136"/>
    </row>
    <row r="46" spans="1:49" s="130" customFormat="1" ht="12.5" x14ac:dyDescent="0.25">
      <c r="A46" s="186"/>
      <c r="G46" s="136"/>
    </row>
    <row r="47" spans="1:49" s="130" customFormat="1" ht="12.5" x14ac:dyDescent="0.25">
      <c r="A47" s="186"/>
      <c r="G47" s="136"/>
    </row>
    <row r="48" spans="1:49" s="130" customFormat="1" ht="12.5" x14ac:dyDescent="0.25">
      <c r="A48" s="186"/>
      <c r="G48" s="136"/>
    </row>
    <row r="49" spans="1:7" s="130" customFormat="1" ht="12.5" x14ac:dyDescent="0.25">
      <c r="A49" s="186"/>
      <c r="G49" s="136"/>
    </row>
    <row r="50" spans="1:7" s="130" customFormat="1" ht="12.5" x14ac:dyDescent="0.25">
      <c r="A50" s="186"/>
      <c r="G50" s="136"/>
    </row>
    <row r="51" spans="1:7" s="130" customFormat="1" ht="12.5" x14ac:dyDescent="0.25">
      <c r="A51" s="186"/>
      <c r="G51" s="136"/>
    </row>
    <row r="52" spans="1:7" s="130" customFormat="1" ht="12.5" x14ac:dyDescent="0.25">
      <c r="A52" s="186"/>
      <c r="G52" s="136"/>
    </row>
    <row r="53" spans="1:7" s="130" customFormat="1" ht="12.5" x14ac:dyDescent="0.25">
      <c r="A53" s="186"/>
      <c r="G53" s="136"/>
    </row>
    <row r="54" spans="1:7" s="130" customFormat="1" ht="12.5" x14ac:dyDescent="0.25">
      <c r="A54" s="186"/>
      <c r="G54" s="136"/>
    </row>
    <row r="55" spans="1:7" s="130" customFormat="1" ht="12.5" x14ac:dyDescent="0.25">
      <c r="A55" s="186"/>
      <c r="G55" s="136"/>
    </row>
    <row r="56" spans="1:7" s="130" customFormat="1" ht="12.5" x14ac:dyDescent="0.25">
      <c r="A56" s="186"/>
      <c r="G56" s="136"/>
    </row>
    <row r="57" spans="1:7" s="130" customFormat="1" ht="12.5" x14ac:dyDescent="0.25">
      <c r="A57" s="186"/>
      <c r="G57" s="136"/>
    </row>
    <row r="58" spans="1:7" s="130" customFormat="1" ht="12.5" x14ac:dyDescent="0.25">
      <c r="A58" s="186"/>
      <c r="G58" s="136"/>
    </row>
    <row r="59" spans="1:7" s="130" customFormat="1" ht="12.5" x14ac:dyDescent="0.25">
      <c r="A59" s="186"/>
      <c r="G59" s="136"/>
    </row>
    <row r="60" spans="1:7" s="130" customFormat="1" ht="12.5" x14ac:dyDescent="0.25">
      <c r="A60" s="186"/>
      <c r="G60" s="136"/>
    </row>
    <row r="61" spans="1:7" s="130" customFormat="1" ht="12.5" x14ac:dyDescent="0.25">
      <c r="A61" s="186"/>
      <c r="G61" s="136"/>
    </row>
    <row r="62" spans="1:7" s="130" customFormat="1" ht="12.5" x14ac:dyDescent="0.25">
      <c r="A62" s="186"/>
      <c r="G62" s="136"/>
    </row>
    <row r="63" spans="1:7" s="130" customFormat="1" ht="12.5" x14ac:dyDescent="0.25">
      <c r="A63" s="186"/>
      <c r="G63" s="136"/>
    </row>
    <row r="64" spans="1:7" s="130" customFormat="1" ht="12.5" x14ac:dyDescent="0.25">
      <c r="A64" s="186"/>
      <c r="G64" s="136"/>
    </row>
    <row r="65" spans="1:7" s="130" customFormat="1" ht="12.5" x14ac:dyDescent="0.25">
      <c r="A65" s="186"/>
      <c r="G65" s="136"/>
    </row>
    <row r="66" spans="1:7" s="130" customFormat="1" ht="12.5" x14ac:dyDescent="0.25">
      <c r="A66" s="186"/>
      <c r="G66" s="136"/>
    </row>
    <row r="67" spans="1:7" s="130" customFormat="1" ht="12.5" x14ac:dyDescent="0.25">
      <c r="A67" s="186"/>
      <c r="G67" s="136"/>
    </row>
    <row r="68" spans="1:7" s="130" customFormat="1" ht="12.5" x14ac:dyDescent="0.25">
      <c r="A68" s="186"/>
      <c r="G68" s="136"/>
    </row>
    <row r="69" spans="1:7" s="130" customFormat="1" ht="12.5" x14ac:dyDescent="0.25">
      <c r="A69" s="186"/>
      <c r="G69" s="136"/>
    </row>
    <row r="70" spans="1:7" s="130" customFormat="1" ht="12.5" x14ac:dyDescent="0.25">
      <c r="A70" s="186"/>
      <c r="G70" s="136"/>
    </row>
    <row r="71" spans="1:7" s="130" customFormat="1" ht="12.5" x14ac:dyDescent="0.25">
      <c r="A71" s="186"/>
      <c r="G71" s="136"/>
    </row>
    <row r="72" spans="1:7" s="130" customFormat="1" ht="12.5" x14ac:dyDescent="0.25">
      <c r="A72" s="186"/>
      <c r="G72" s="136"/>
    </row>
    <row r="73" spans="1:7" s="130" customFormat="1" ht="12.5" x14ac:dyDescent="0.25">
      <c r="A73" s="186"/>
      <c r="G73" s="136"/>
    </row>
    <row r="74" spans="1:7" s="130" customFormat="1" ht="12.5" x14ac:dyDescent="0.25">
      <c r="A74" s="186"/>
      <c r="G74" s="136"/>
    </row>
    <row r="75" spans="1:7" s="130" customFormat="1" ht="12.5" x14ac:dyDescent="0.25">
      <c r="A75" s="186"/>
      <c r="G75" s="136"/>
    </row>
    <row r="76" spans="1:7" s="130" customFormat="1" ht="12.5" x14ac:dyDescent="0.25">
      <c r="A76" s="186"/>
      <c r="G76" s="136"/>
    </row>
    <row r="77" spans="1:7" s="130" customFormat="1" ht="12.5" x14ac:dyDescent="0.25">
      <c r="A77" s="186"/>
      <c r="G77" s="136"/>
    </row>
    <row r="78" spans="1:7" s="130" customFormat="1" ht="12.5" x14ac:dyDescent="0.25">
      <c r="A78" s="186"/>
      <c r="G78" s="136"/>
    </row>
    <row r="79" spans="1:7" s="130" customFormat="1" ht="12.5" x14ac:dyDescent="0.25">
      <c r="A79" s="186"/>
      <c r="G79" s="136"/>
    </row>
    <row r="80" spans="1:7" s="130" customFormat="1" ht="12.5" x14ac:dyDescent="0.25">
      <c r="A80" s="186"/>
      <c r="G80" s="136"/>
    </row>
    <row r="81" spans="1:7" s="130" customFormat="1" ht="12.5" x14ac:dyDescent="0.25">
      <c r="A81" s="186"/>
      <c r="G81" s="136"/>
    </row>
    <row r="82" spans="1:7" s="130" customFormat="1" ht="12.5" x14ac:dyDescent="0.25">
      <c r="A82" s="186"/>
      <c r="G82" s="136"/>
    </row>
    <row r="83" spans="1:7" s="130" customFormat="1" ht="12.5" x14ac:dyDescent="0.25">
      <c r="A83" s="186"/>
      <c r="G83" s="136"/>
    </row>
    <row r="84" spans="1:7" s="130" customFormat="1" ht="12.5" x14ac:dyDescent="0.25">
      <c r="G84" s="136"/>
    </row>
    <row r="85" spans="1:7" s="130" customFormat="1" ht="12.5" x14ac:dyDescent="0.25">
      <c r="G85" s="136"/>
    </row>
    <row r="86" spans="1:7" s="130" customFormat="1" ht="12.5" x14ac:dyDescent="0.25">
      <c r="G86" s="136"/>
    </row>
    <row r="87" spans="1:7" s="130" customFormat="1" ht="12.5" x14ac:dyDescent="0.25">
      <c r="G87" s="136"/>
    </row>
    <row r="88" spans="1:7" s="130" customFormat="1" ht="12.5" x14ac:dyDescent="0.25">
      <c r="G88" s="136"/>
    </row>
    <row r="89" spans="1:7" s="130" customFormat="1" ht="12.5" x14ac:dyDescent="0.25">
      <c r="G89" s="136"/>
    </row>
    <row r="90" spans="1:7" s="130" customFormat="1" ht="12.5" x14ac:dyDescent="0.25">
      <c r="G90" s="136"/>
    </row>
    <row r="91" spans="1:7" s="130" customFormat="1" ht="12.5" x14ac:dyDescent="0.25">
      <c r="G91" s="136"/>
    </row>
    <row r="92" spans="1:7" s="130" customFormat="1" ht="12.5" x14ac:dyDescent="0.25">
      <c r="G92" s="136"/>
    </row>
    <row r="93" spans="1:7" s="130" customFormat="1" ht="12.5" x14ac:dyDescent="0.25">
      <c r="G93" s="136"/>
    </row>
    <row r="94" spans="1:7" s="130" customFormat="1" ht="12.5" x14ac:dyDescent="0.25">
      <c r="G94" s="136"/>
    </row>
    <row r="95" spans="1:7" s="130" customFormat="1" ht="12.5" x14ac:dyDescent="0.25">
      <c r="G95" s="136"/>
    </row>
    <row r="96" spans="1:7" s="130" customFormat="1" ht="12.5" x14ac:dyDescent="0.25">
      <c r="G96" s="136"/>
    </row>
    <row r="97" spans="7:7" s="130" customFormat="1" ht="12.5" x14ac:dyDescent="0.25">
      <c r="G97" s="136"/>
    </row>
    <row r="98" spans="7:7" s="130" customFormat="1" ht="12.5" x14ac:dyDescent="0.25">
      <c r="G98" s="136"/>
    </row>
    <row r="99" spans="7:7" s="130" customFormat="1" ht="12.5" x14ac:dyDescent="0.25">
      <c r="G99" s="136"/>
    </row>
    <row r="100" spans="7:7" s="130" customFormat="1" ht="12.5" x14ac:dyDescent="0.25">
      <c r="G100" s="136"/>
    </row>
    <row r="101" spans="7:7" s="130" customFormat="1" ht="12.5" x14ac:dyDescent="0.25">
      <c r="G101" s="136"/>
    </row>
    <row r="102" spans="7:7" s="130" customFormat="1" ht="12.5" x14ac:dyDescent="0.25">
      <c r="G102" s="136"/>
    </row>
    <row r="103" spans="7:7" s="130" customFormat="1" ht="12.5" x14ac:dyDescent="0.25">
      <c r="G103" s="136"/>
    </row>
    <row r="104" spans="7:7" s="130" customFormat="1" ht="12.5" x14ac:dyDescent="0.25">
      <c r="G104" s="136"/>
    </row>
    <row r="105" spans="7:7" s="130" customFormat="1" ht="12.5" x14ac:dyDescent="0.25">
      <c r="G105" s="136"/>
    </row>
    <row r="106" spans="7:7" s="130" customFormat="1" ht="12.5" x14ac:dyDescent="0.25">
      <c r="G106" s="136"/>
    </row>
    <row r="107" spans="7:7" s="130" customFormat="1" ht="12.5" x14ac:dyDescent="0.25">
      <c r="G107" s="136"/>
    </row>
    <row r="108" spans="7:7" s="130" customFormat="1" ht="12.5" x14ac:dyDescent="0.25">
      <c r="G108" s="136"/>
    </row>
    <row r="109" spans="7:7" s="130" customFormat="1" ht="12.5" x14ac:dyDescent="0.25">
      <c r="G109" s="136"/>
    </row>
    <row r="110" spans="7:7" s="130" customFormat="1" ht="12.5" x14ac:dyDescent="0.25">
      <c r="G110" s="136"/>
    </row>
    <row r="111" spans="7:7" s="130" customFormat="1" ht="12.5" x14ac:dyDescent="0.25">
      <c r="G111" s="136"/>
    </row>
    <row r="112" spans="7:7" s="130" customFormat="1" ht="12.5" x14ac:dyDescent="0.25">
      <c r="G112" s="136"/>
    </row>
    <row r="113" spans="7:7" s="130" customFormat="1" ht="12.5" x14ac:dyDescent="0.25">
      <c r="G113" s="136"/>
    </row>
    <row r="114" spans="7:7" s="130" customFormat="1" ht="12.5" x14ac:dyDescent="0.25">
      <c r="G114" s="136"/>
    </row>
    <row r="115" spans="7:7" s="130" customFormat="1" ht="12.5" x14ac:dyDescent="0.25">
      <c r="G115" s="136"/>
    </row>
    <row r="116" spans="7:7" s="130" customFormat="1" ht="12.5" x14ac:dyDescent="0.25">
      <c r="G116" s="136"/>
    </row>
    <row r="117" spans="7:7" s="130" customFormat="1" ht="12.5" x14ac:dyDescent="0.25">
      <c r="G117" s="136"/>
    </row>
    <row r="118" spans="7:7" s="130" customFormat="1" ht="12.5" x14ac:dyDescent="0.25">
      <c r="G118" s="136"/>
    </row>
    <row r="119" spans="7:7" s="130" customFormat="1" ht="12.5" x14ac:dyDescent="0.25">
      <c r="G119" s="136"/>
    </row>
    <row r="120" spans="7:7" s="130" customFormat="1" ht="12.5" x14ac:dyDescent="0.25">
      <c r="G120" s="136"/>
    </row>
    <row r="121" spans="7:7" s="130" customFormat="1" ht="12.5" x14ac:dyDescent="0.25">
      <c r="G121" s="136"/>
    </row>
    <row r="122" spans="7:7" s="130" customFormat="1" ht="12.5" x14ac:dyDescent="0.25">
      <c r="G122" s="136"/>
    </row>
    <row r="123" spans="7:7" s="130" customFormat="1" ht="12.5" x14ac:dyDescent="0.25">
      <c r="G123" s="136"/>
    </row>
    <row r="124" spans="7:7" s="130" customFormat="1" ht="12.5" x14ac:dyDescent="0.25">
      <c r="G124" s="136"/>
    </row>
    <row r="125" spans="7:7" s="130" customFormat="1" ht="12.5" x14ac:dyDescent="0.25">
      <c r="G125" s="136"/>
    </row>
    <row r="126" spans="7:7" s="130" customFormat="1" ht="12.5" x14ac:dyDescent="0.25">
      <c r="G126" s="136"/>
    </row>
    <row r="127" spans="7:7" s="130" customFormat="1" ht="12.5" x14ac:dyDescent="0.25">
      <c r="G127" s="136"/>
    </row>
    <row r="128" spans="7:7" s="130" customFormat="1" ht="12.5" x14ac:dyDescent="0.25">
      <c r="G128" s="136"/>
    </row>
    <row r="129" spans="7:7" s="130" customFormat="1" ht="12.5" x14ac:dyDescent="0.25">
      <c r="G129" s="136"/>
    </row>
    <row r="130" spans="7:7" s="130" customFormat="1" ht="12.5" x14ac:dyDescent="0.25">
      <c r="G130" s="136"/>
    </row>
    <row r="131" spans="7:7" s="130" customFormat="1" ht="12.5" x14ac:dyDescent="0.25">
      <c r="G131" s="136"/>
    </row>
    <row r="132" spans="7:7" s="130" customFormat="1" ht="12.5" x14ac:dyDescent="0.25">
      <c r="G132" s="136"/>
    </row>
    <row r="133" spans="7:7" s="130" customFormat="1" ht="12.5" x14ac:dyDescent="0.25">
      <c r="G133" s="136"/>
    </row>
    <row r="134" spans="7:7" s="130" customFormat="1" ht="12.5" x14ac:dyDescent="0.25">
      <c r="G134" s="136"/>
    </row>
    <row r="135" spans="7:7" s="130" customFormat="1" ht="12.5" x14ac:dyDescent="0.25">
      <c r="G135" s="136"/>
    </row>
    <row r="136" spans="7:7" s="130" customFormat="1" ht="12.5" x14ac:dyDescent="0.25">
      <c r="G136" s="136"/>
    </row>
    <row r="137" spans="7:7" s="130" customFormat="1" ht="12.5" x14ac:dyDescent="0.25">
      <c r="G137" s="136"/>
    </row>
    <row r="138" spans="7:7" s="130" customFormat="1" ht="12.5" x14ac:dyDescent="0.25">
      <c r="G138" s="136"/>
    </row>
    <row r="139" spans="7:7" s="130" customFormat="1" ht="12.5" x14ac:dyDescent="0.25">
      <c r="G139" s="136"/>
    </row>
    <row r="140" spans="7:7" s="130" customFormat="1" ht="12.5" x14ac:dyDescent="0.25">
      <c r="G140" s="136"/>
    </row>
    <row r="141" spans="7:7" s="130" customFormat="1" ht="12.5" x14ac:dyDescent="0.25">
      <c r="G141" s="136"/>
    </row>
    <row r="142" spans="7:7" s="130" customFormat="1" ht="12.5" x14ac:dyDescent="0.25">
      <c r="G142" s="136"/>
    </row>
    <row r="143" spans="7:7" s="130" customFormat="1" ht="12.5" x14ac:dyDescent="0.25">
      <c r="G143" s="136"/>
    </row>
    <row r="144" spans="7:7" s="130" customFormat="1" ht="12.5" x14ac:dyDescent="0.25">
      <c r="G144" s="136"/>
    </row>
    <row r="145" spans="7:7" s="130" customFormat="1" ht="12.5" x14ac:dyDescent="0.25">
      <c r="G145" s="136"/>
    </row>
    <row r="146" spans="7:7" s="130" customFormat="1" ht="12.5" x14ac:dyDescent="0.25">
      <c r="G146" s="136"/>
    </row>
    <row r="147" spans="7:7" s="130" customFormat="1" ht="12.5" x14ac:dyDescent="0.25">
      <c r="G147" s="136"/>
    </row>
    <row r="148" spans="7:7" s="130" customFormat="1" ht="12.5" x14ac:dyDescent="0.25">
      <c r="G148" s="136"/>
    </row>
    <row r="149" spans="7:7" s="130" customFormat="1" ht="12.5" x14ac:dyDescent="0.25">
      <c r="G149" s="136"/>
    </row>
    <row r="150" spans="7:7" s="130" customFormat="1" ht="12.5" x14ac:dyDescent="0.25">
      <c r="G150" s="136"/>
    </row>
    <row r="151" spans="7:7" s="130" customFormat="1" ht="12.5" x14ac:dyDescent="0.25">
      <c r="G151" s="136"/>
    </row>
    <row r="152" spans="7:7" s="130" customFormat="1" ht="12.5" x14ac:dyDescent="0.25">
      <c r="G152" s="136"/>
    </row>
    <row r="153" spans="7:7" s="130" customFormat="1" ht="12.5" x14ac:dyDescent="0.25">
      <c r="G153" s="136"/>
    </row>
    <row r="154" spans="7:7" s="130" customFormat="1" ht="12.5" x14ac:dyDescent="0.25">
      <c r="G154" s="136"/>
    </row>
    <row r="155" spans="7:7" s="130" customFormat="1" ht="12.5" x14ac:dyDescent="0.25">
      <c r="G155" s="136"/>
    </row>
    <row r="156" spans="7:7" s="130" customFormat="1" ht="12.5" x14ac:dyDescent="0.25">
      <c r="G156" s="136"/>
    </row>
    <row r="157" spans="7:7" s="130" customFormat="1" ht="12.5" x14ac:dyDescent="0.25">
      <c r="G157" s="136"/>
    </row>
    <row r="158" spans="7:7" s="130" customFormat="1" ht="12.5" x14ac:dyDescent="0.25">
      <c r="G158" s="136"/>
    </row>
    <row r="159" spans="7:7" s="130" customFormat="1" ht="12.5" x14ac:dyDescent="0.25">
      <c r="G159" s="136"/>
    </row>
    <row r="160" spans="7:7" s="130" customFormat="1" ht="12.5" x14ac:dyDescent="0.25">
      <c r="G160" s="136"/>
    </row>
    <row r="161" spans="7:7" s="130" customFormat="1" ht="12.5" x14ac:dyDescent="0.25">
      <c r="G161" s="136"/>
    </row>
    <row r="162" spans="7:7" s="130" customFormat="1" ht="12.5" x14ac:dyDescent="0.25">
      <c r="G162" s="136"/>
    </row>
    <row r="163" spans="7:7" s="130" customFormat="1" ht="12.5" x14ac:dyDescent="0.25">
      <c r="G163" s="136"/>
    </row>
    <row r="164" spans="7:7" s="130" customFormat="1" ht="12.5" x14ac:dyDescent="0.25">
      <c r="G164" s="136"/>
    </row>
    <row r="165" spans="7:7" s="130" customFormat="1" ht="12.5" x14ac:dyDescent="0.25">
      <c r="G165" s="136"/>
    </row>
    <row r="166" spans="7:7" s="130" customFormat="1" ht="12.5" x14ac:dyDescent="0.25">
      <c r="G166" s="136"/>
    </row>
    <row r="167" spans="7:7" s="130" customFormat="1" ht="12.5" x14ac:dyDescent="0.25">
      <c r="G167" s="136"/>
    </row>
    <row r="168" spans="7:7" s="130" customFormat="1" ht="12.5" x14ac:dyDescent="0.25">
      <c r="G168" s="136"/>
    </row>
    <row r="169" spans="7:7" s="130" customFormat="1" ht="12.5" x14ac:dyDescent="0.25">
      <c r="G169" s="136"/>
    </row>
    <row r="170" spans="7:7" s="130" customFormat="1" ht="12.5" x14ac:dyDescent="0.25">
      <c r="G170" s="136"/>
    </row>
    <row r="171" spans="7:7" s="130" customFormat="1" ht="12.5" x14ac:dyDescent="0.25">
      <c r="G171" s="136"/>
    </row>
    <row r="172" spans="7:7" s="130" customFormat="1" ht="12.5" x14ac:dyDescent="0.25">
      <c r="G172" s="136"/>
    </row>
    <row r="173" spans="7:7" s="130" customFormat="1" ht="12.5" x14ac:dyDescent="0.25">
      <c r="G173" s="136"/>
    </row>
    <row r="174" spans="7:7" s="130" customFormat="1" ht="12.5" x14ac:dyDescent="0.25">
      <c r="G174" s="136"/>
    </row>
    <row r="175" spans="7:7" s="130" customFormat="1" ht="12.5" x14ac:dyDescent="0.25">
      <c r="G175" s="136"/>
    </row>
    <row r="176" spans="7:7" s="130" customFormat="1" ht="12.5" x14ac:dyDescent="0.25">
      <c r="G176" s="136"/>
    </row>
    <row r="177" spans="7:7" s="130" customFormat="1" ht="12.5" x14ac:dyDescent="0.25">
      <c r="G177" s="136"/>
    </row>
    <row r="178" spans="7:7" s="130" customFormat="1" ht="12.5" x14ac:dyDescent="0.25">
      <c r="G178" s="136"/>
    </row>
    <row r="179" spans="7:7" s="130" customFormat="1" ht="12.5" x14ac:dyDescent="0.25">
      <c r="G179" s="136"/>
    </row>
    <row r="180" spans="7:7" s="130" customFormat="1" ht="12.5" x14ac:dyDescent="0.25">
      <c r="G180" s="136"/>
    </row>
    <row r="181" spans="7:7" s="130" customFormat="1" ht="12.5" x14ac:dyDescent="0.25">
      <c r="G181" s="136"/>
    </row>
    <row r="182" spans="7:7" s="130" customFormat="1" ht="12.5" x14ac:dyDescent="0.25">
      <c r="G182" s="136"/>
    </row>
    <row r="183" spans="7:7" s="130" customFormat="1" ht="12.5" x14ac:dyDescent="0.25">
      <c r="G183" s="136"/>
    </row>
    <row r="184" spans="7:7" s="130" customFormat="1" ht="12.5" x14ac:dyDescent="0.25">
      <c r="G184" s="136"/>
    </row>
    <row r="185" spans="7:7" s="130" customFormat="1" ht="12.5" x14ac:dyDescent="0.25">
      <c r="G185" s="136"/>
    </row>
    <row r="186" spans="7:7" s="130" customFormat="1" ht="12.5" x14ac:dyDescent="0.25">
      <c r="G186" s="136"/>
    </row>
    <row r="187" spans="7:7" s="130" customFormat="1" ht="12.5" x14ac:dyDescent="0.25">
      <c r="G187" s="136"/>
    </row>
    <row r="188" spans="7:7" s="130" customFormat="1" ht="12.5" x14ac:dyDescent="0.25">
      <c r="G188" s="136"/>
    </row>
    <row r="189" spans="7:7" s="130" customFormat="1" ht="12.5" x14ac:dyDescent="0.25">
      <c r="G189" s="136"/>
    </row>
    <row r="190" spans="7:7" s="130" customFormat="1" ht="12.5" x14ac:dyDescent="0.25">
      <c r="G190" s="136"/>
    </row>
    <row r="191" spans="7:7" s="130" customFormat="1" ht="12.5" x14ac:dyDescent="0.25">
      <c r="G191" s="136"/>
    </row>
    <row r="192" spans="7:7" s="130" customFormat="1" ht="12.5" x14ac:dyDescent="0.25">
      <c r="G192" s="136"/>
    </row>
    <row r="193" spans="7:7" s="130" customFormat="1" ht="12.5" x14ac:dyDescent="0.25">
      <c r="G193" s="136"/>
    </row>
    <row r="194" spans="7:7" s="130" customFormat="1" ht="12.5" x14ac:dyDescent="0.25">
      <c r="G194" s="136"/>
    </row>
    <row r="195" spans="7:7" s="130" customFormat="1" ht="12.5" x14ac:dyDescent="0.25">
      <c r="G195" s="136"/>
    </row>
    <row r="196" spans="7:7" s="130" customFormat="1" ht="12.5" x14ac:dyDescent="0.25">
      <c r="G196" s="136"/>
    </row>
    <row r="197" spans="7:7" s="130" customFormat="1" ht="12.5" x14ac:dyDescent="0.25">
      <c r="G197" s="136"/>
    </row>
    <row r="198" spans="7:7" s="130" customFormat="1" ht="12.5" x14ac:dyDescent="0.25">
      <c r="G198" s="136"/>
    </row>
    <row r="199" spans="7:7" s="130" customFormat="1" ht="12.5" x14ac:dyDescent="0.25">
      <c r="G199" s="136"/>
    </row>
    <row r="200" spans="7:7" s="130" customFormat="1" ht="12.5" x14ac:dyDescent="0.25">
      <c r="G200" s="136"/>
    </row>
    <row r="201" spans="7:7" s="130" customFormat="1" ht="12.5" x14ac:dyDescent="0.25">
      <c r="G201" s="136"/>
    </row>
    <row r="202" spans="7:7" s="130" customFormat="1" ht="12.5" x14ac:dyDescent="0.25">
      <c r="G202" s="136"/>
    </row>
    <row r="203" spans="7:7" s="130" customFormat="1" ht="12.5" x14ac:dyDescent="0.25">
      <c r="G203" s="136"/>
    </row>
    <row r="204" spans="7:7" s="130" customFormat="1" ht="12.5" x14ac:dyDescent="0.25">
      <c r="G204" s="136"/>
    </row>
    <row r="205" spans="7:7" s="130" customFormat="1" ht="12.5" x14ac:dyDescent="0.25">
      <c r="G205" s="136"/>
    </row>
    <row r="206" spans="7:7" s="130" customFormat="1" ht="12.5" x14ac:dyDescent="0.25">
      <c r="G206" s="136"/>
    </row>
    <row r="207" spans="7:7" s="130" customFormat="1" ht="12.5" x14ac:dyDescent="0.25">
      <c r="G207" s="136"/>
    </row>
    <row r="208" spans="7:7" s="130" customFormat="1" ht="12.5" x14ac:dyDescent="0.25">
      <c r="G208" s="136"/>
    </row>
    <row r="209" spans="7:7" s="130" customFormat="1" ht="12.5" x14ac:dyDescent="0.25">
      <c r="G209" s="136"/>
    </row>
    <row r="210" spans="7:7" s="130" customFormat="1" ht="12.5" x14ac:dyDescent="0.25">
      <c r="G210" s="136"/>
    </row>
    <row r="211" spans="7:7" s="130" customFormat="1" ht="12.5" x14ac:dyDescent="0.25">
      <c r="G211" s="136"/>
    </row>
    <row r="212" spans="7:7" s="130" customFormat="1" ht="12.5" x14ac:dyDescent="0.25">
      <c r="G212" s="136"/>
    </row>
    <row r="213" spans="7:7" s="130" customFormat="1" ht="12.5" x14ac:dyDescent="0.25">
      <c r="G213" s="136"/>
    </row>
    <row r="214" spans="7:7" s="130" customFormat="1" ht="12.5" x14ac:dyDescent="0.25">
      <c r="G214" s="136"/>
    </row>
    <row r="215" spans="7:7" s="130" customFormat="1" ht="12.5" x14ac:dyDescent="0.25">
      <c r="G215" s="136"/>
    </row>
    <row r="216" spans="7:7" s="130" customFormat="1" ht="12.5" x14ac:dyDescent="0.25">
      <c r="G216" s="136"/>
    </row>
    <row r="217" spans="7:7" s="130" customFormat="1" ht="12.5" x14ac:dyDescent="0.25">
      <c r="G217" s="136"/>
    </row>
    <row r="218" spans="7:7" s="130" customFormat="1" ht="12.5" x14ac:dyDescent="0.25">
      <c r="G218" s="136"/>
    </row>
    <row r="219" spans="7:7" s="130" customFormat="1" ht="12.5" x14ac:dyDescent="0.25">
      <c r="G219" s="136"/>
    </row>
    <row r="220" spans="7:7" s="130" customFormat="1" ht="12.5" x14ac:dyDescent="0.25">
      <c r="G220" s="136"/>
    </row>
    <row r="221" spans="7:7" s="130" customFormat="1" ht="12.5" x14ac:dyDescent="0.25">
      <c r="G221" s="136"/>
    </row>
    <row r="222" spans="7:7" s="130" customFormat="1" ht="12.5" x14ac:dyDescent="0.25">
      <c r="G222" s="136"/>
    </row>
    <row r="223" spans="7:7" s="130" customFormat="1" ht="12.5" x14ac:dyDescent="0.25">
      <c r="G223" s="136"/>
    </row>
    <row r="224" spans="7:7" s="130" customFormat="1" ht="12.5" x14ac:dyDescent="0.25">
      <c r="G224" s="136"/>
    </row>
    <row r="225" spans="7:7" s="130" customFormat="1" ht="12.5" x14ac:dyDescent="0.25">
      <c r="G225" s="136"/>
    </row>
    <row r="226" spans="7:7" s="130" customFormat="1" ht="12.5" x14ac:dyDescent="0.25">
      <c r="G226" s="136"/>
    </row>
    <row r="227" spans="7:7" s="130" customFormat="1" ht="12.5" x14ac:dyDescent="0.25">
      <c r="G227" s="136"/>
    </row>
    <row r="228" spans="7:7" s="130" customFormat="1" ht="12.5" x14ac:dyDescent="0.25">
      <c r="G228" s="136"/>
    </row>
    <row r="229" spans="7:7" s="130" customFormat="1" ht="12.5" x14ac:dyDescent="0.25">
      <c r="G229" s="136"/>
    </row>
    <row r="230" spans="7:7" s="130" customFormat="1" ht="12.5" x14ac:dyDescent="0.25">
      <c r="G230" s="136"/>
    </row>
    <row r="231" spans="7:7" s="130" customFormat="1" ht="12.5" x14ac:dyDescent="0.25">
      <c r="G231" s="136"/>
    </row>
    <row r="232" spans="7:7" s="130" customFormat="1" ht="12.5" x14ac:dyDescent="0.25">
      <c r="G232" s="136"/>
    </row>
    <row r="233" spans="7:7" s="130" customFormat="1" ht="12.5" x14ac:dyDescent="0.25">
      <c r="G233" s="136"/>
    </row>
    <row r="234" spans="7:7" s="130" customFormat="1" ht="12.5" x14ac:dyDescent="0.25">
      <c r="G234" s="136"/>
    </row>
    <row r="235" spans="7:7" s="130" customFormat="1" ht="12.5" x14ac:dyDescent="0.25">
      <c r="G235" s="136"/>
    </row>
    <row r="236" spans="7:7" s="130" customFormat="1" ht="12.5" x14ac:dyDescent="0.25">
      <c r="G236" s="136"/>
    </row>
    <row r="237" spans="7:7" s="130" customFormat="1" ht="12.5" x14ac:dyDescent="0.25">
      <c r="G237" s="136"/>
    </row>
    <row r="238" spans="7:7" s="130" customFormat="1" ht="12.5" x14ac:dyDescent="0.25">
      <c r="G238" s="136"/>
    </row>
    <row r="239" spans="7:7" s="130" customFormat="1" ht="12.5" x14ac:dyDescent="0.25">
      <c r="G239" s="136"/>
    </row>
    <row r="240" spans="7:7" s="130" customFormat="1" ht="12.5" x14ac:dyDescent="0.25">
      <c r="G240" s="136"/>
    </row>
    <row r="241" spans="7:7" s="130" customFormat="1" ht="12.5" x14ac:dyDescent="0.25">
      <c r="G241" s="136"/>
    </row>
    <row r="242" spans="7:7" s="130" customFormat="1" ht="12.5" x14ac:dyDescent="0.25">
      <c r="G242" s="136"/>
    </row>
    <row r="243" spans="7:7" s="130" customFormat="1" ht="12.5" x14ac:dyDescent="0.25">
      <c r="G243" s="136"/>
    </row>
    <row r="244" spans="7:7" s="130" customFormat="1" ht="12.5" x14ac:dyDescent="0.25">
      <c r="G244" s="136"/>
    </row>
    <row r="245" spans="7:7" s="130" customFormat="1" ht="12.5" x14ac:dyDescent="0.25">
      <c r="G245" s="136"/>
    </row>
    <row r="246" spans="7:7" s="130" customFormat="1" ht="12.5" x14ac:dyDescent="0.25">
      <c r="G246" s="136"/>
    </row>
    <row r="247" spans="7:7" s="130" customFormat="1" ht="12.5" x14ac:dyDescent="0.25">
      <c r="G247" s="136"/>
    </row>
    <row r="248" spans="7:7" s="130" customFormat="1" ht="12.5" x14ac:dyDescent="0.25">
      <c r="G248" s="136"/>
    </row>
    <row r="249" spans="7:7" s="130" customFormat="1" ht="12.5" x14ac:dyDescent="0.25">
      <c r="G249" s="136"/>
    </row>
    <row r="250" spans="7:7" s="130" customFormat="1" ht="12.5" x14ac:dyDescent="0.25">
      <c r="G250" s="136"/>
    </row>
    <row r="251" spans="7:7" s="130" customFormat="1" ht="12.5" x14ac:dyDescent="0.25">
      <c r="G251" s="136"/>
    </row>
    <row r="252" spans="7:7" s="130" customFormat="1" ht="12.5" x14ac:dyDescent="0.25">
      <c r="G252" s="136"/>
    </row>
    <row r="253" spans="7:7" s="130" customFormat="1" ht="12.5" x14ac:dyDescent="0.25">
      <c r="G253" s="136"/>
    </row>
    <row r="254" spans="7:7" s="130" customFormat="1" ht="12.5" x14ac:dyDescent="0.25">
      <c r="G254" s="136"/>
    </row>
    <row r="255" spans="7:7" s="130" customFormat="1" ht="12.5" x14ac:dyDescent="0.25">
      <c r="G255" s="136"/>
    </row>
    <row r="256" spans="7:7" s="130" customFormat="1" ht="12.5" x14ac:dyDescent="0.25">
      <c r="G256" s="136"/>
    </row>
    <row r="257" spans="7:7" s="130" customFormat="1" ht="12.5" x14ac:dyDescent="0.25">
      <c r="G257" s="136"/>
    </row>
    <row r="258" spans="7:7" s="130" customFormat="1" ht="12.5" x14ac:dyDescent="0.25">
      <c r="G258" s="136"/>
    </row>
    <row r="259" spans="7:7" s="130" customFormat="1" ht="12.5" x14ac:dyDescent="0.25">
      <c r="G259" s="136"/>
    </row>
    <row r="260" spans="7:7" s="130" customFormat="1" ht="12.5" x14ac:dyDescent="0.25">
      <c r="G260" s="136"/>
    </row>
    <row r="261" spans="7:7" s="130" customFormat="1" ht="12.5" x14ac:dyDescent="0.25">
      <c r="G261" s="136"/>
    </row>
    <row r="262" spans="7:7" s="130" customFormat="1" ht="12.5" x14ac:dyDescent="0.25">
      <c r="G262" s="136"/>
    </row>
    <row r="263" spans="7:7" s="130" customFormat="1" ht="12.5" x14ac:dyDescent="0.25">
      <c r="G263" s="136"/>
    </row>
    <row r="264" spans="7:7" s="130" customFormat="1" ht="12.5" x14ac:dyDescent="0.25">
      <c r="G264" s="136"/>
    </row>
    <row r="265" spans="7:7" s="130" customFormat="1" ht="12.5" x14ac:dyDescent="0.25">
      <c r="G265" s="136"/>
    </row>
    <row r="266" spans="7:7" s="130" customFormat="1" ht="12.5" x14ac:dyDescent="0.25">
      <c r="G266" s="136"/>
    </row>
    <row r="267" spans="7:7" s="130" customFormat="1" ht="12.5" x14ac:dyDescent="0.25">
      <c r="G267" s="136"/>
    </row>
    <row r="268" spans="7:7" s="130" customFormat="1" ht="12.5" x14ac:dyDescent="0.25">
      <c r="G268" s="136"/>
    </row>
    <row r="269" spans="7:7" s="130" customFormat="1" ht="12.5" x14ac:dyDescent="0.25">
      <c r="G269" s="136"/>
    </row>
    <row r="270" spans="7:7" s="130" customFormat="1" ht="12.5" x14ac:dyDescent="0.25">
      <c r="G270" s="136"/>
    </row>
    <row r="271" spans="7:7" s="130" customFormat="1" ht="12.5" x14ac:dyDescent="0.25">
      <c r="G271" s="136"/>
    </row>
    <row r="272" spans="7:7" s="130" customFormat="1" ht="12.5" x14ac:dyDescent="0.25">
      <c r="G272" s="136"/>
    </row>
    <row r="273" spans="7:7" s="130" customFormat="1" ht="12.5" x14ac:dyDescent="0.25">
      <c r="G273" s="136"/>
    </row>
    <row r="274" spans="7:7" s="130" customFormat="1" ht="12.5" x14ac:dyDescent="0.25">
      <c r="G274" s="136"/>
    </row>
    <row r="275" spans="7:7" s="130" customFormat="1" ht="12.5" x14ac:dyDescent="0.25">
      <c r="G275" s="136"/>
    </row>
    <row r="276" spans="7:7" s="130" customFormat="1" ht="12.5" x14ac:dyDescent="0.25">
      <c r="G276" s="136"/>
    </row>
    <row r="277" spans="7:7" s="130" customFormat="1" ht="12.5" x14ac:dyDescent="0.25">
      <c r="G277" s="136"/>
    </row>
    <row r="278" spans="7:7" s="130" customFormat="1" ht="12.5" x14ac:dyDescent="0.25">
      <c r="G278" s="136"/>
    </row>
    <row r="279" spans="7:7" s="130" customFormat="1" ht="12.5" x14ac:dyDescent="0.25">
      <c r="G279" s="136"/>
    </row>
    <row r="280" spans="7:7" s="130" customFormat="1" ht="12.5" x14ac:dyDescent="0.25">
      <c r="G280" s="136"/>
    </row>
    <row r="281" spans="7:7" s="130" customFormat="1" ht="12.5" x14ac:dyDescent="0.25">
      <c r="G281" s="136"/>
    </row>
    <row r="282" spans="7:7" s="130" customFormat="1" ht="12.5" x14ac:dyDescent="0.25">
      <c r="G282" s="136"/>
    </row>
    <row r="283" spans="7:7" s="130" customFormat="1" ht="12.5" x14ac:dyDescent="0.25">
      <c r="G283" s="136"/>
    </row>
    <row r="284" spans="7:7" s="130" customFormat="1" ht="12.5" x14ac:dyDescent="0.25">
      <c r="G284" s="136"/>
    </row>
    <row r="285" spans="7:7" s="130" customFormat="1" ht="12.5" x14ac:dyDescent="0.25">
      <c r="G285" s="136"/>
    </row>
    <row r="286" spans="7:7" s="130" customFormat="1" ht="12.5" x14ac:dyDescent="0.25">
      <c r="G286" s="136"/>
    </row>
    <row r="287" spans="7:7" s="130" customFormat="1" ht="12.5" x14ac:dyDescent="0.25">
      <c r="G287" s="136"/>
    </row>
    <row r="288" spans="7:7" s="130" customFormat="1" ht="12.5" x14ac:dyDescent="0.25">
      <c r="G288" s="136"/>
    </row>
    <row r="289" spans="7:7" s="130" customFormat="1" ht="12.5" x14ac:dyDescent="0.25">
      <c r="G289" s="136"/>
    </row>
    <row r="290" spans="7:7" s="130" customFormat="1" ht="12.5" x14ac:dyDescent="0.25">
      <c r="G290" s="136"/>
    </row>
    <row r="291" spans="7:7" s="130" customFormat="1" ht="12.5" x14ac:dyDescent="0.25">
      <c r="G291" s="136"/>
    </row>
    <row r="292" spans="7:7" s="130" customFormat="1" ht="12.5" x14ac:dyDescent="0.25">
      <c r="G292" s="136"/>
    </row>
    <row r="293" spans="7:7" s="130" customFormat="1" ht="12.5" x14ac:dyDescent="0.25">
      <c r="G293" s="136"/>
    </row>
    <row r="294" spans="7:7" s="130" customFormat="1" ht="12.5" x14ac:dyDescent="0.25">
      <c r="G294" s="136"/>
    </row>
    <row r="295" spans="7:7" s="130" customFormat="1" ht="12.5" x14ac:dyDescent="0.25">
      <c r="G295" s="136"/>
    </row>
    <row r="296" spans="7:7" s="130" customFormat="1" ht="12.5" x14ac:dyDescent="0.25">
      <c r="G296" s="136"/>
    </row>
    <row r="297" spans="7:7" s="130" customFormat="1" ht="12.5" x14ac:dyDescent="0.25">
      <c r="G297" s="136"/>
    </row>
    <row r="298" spans="7:7" s="130" customFormat="1" ht="12.5" x14ac:dyDescent="0.25">
      <c r="G298" s="136"/>
    </row>
    <row r="299" spans="7:7" s="130" customFormat="1" ht="12.5" x14ac:dyDescent="0.25">
      <c r="G299" s="136"/>
    </row>
    <row r="300" spans="7:7" s="130" customFormat="1" ht="12.5" x14ac:dyDescent="0.25">
      <c r="G300" s="136"/>
    </row>
    <row r="301" spans="7:7" s="130" customFormat="1" ht="12.5" x14ac:dyDescent="0.25">
      <c r="G301" s="136"/>
    </row>
    <row r="302" spans="7:7" s="130" customFormat="1" ht="12.5" x14ac:dyDescent="0.25">
      <c r="G302" s="136"/>
    </row>
    <row r="303" spans="7:7" s="130" customFormat="1" ht="12.5" x14ac:dyDescent="0.25">
      <c r="G303" s="136"/>
    </row>
    <row r="304" spans="7:7" s="130" customFormat="1" ht="12.5" x14ac:dyDescent="0.25">
      <c r="G304" s="136"/>
    </row>
    <row r="305" spans="7:7" s="130" customFormat="1" ht="12.5" x14ac:dyDescent="0.25">
      <c r="G305" s="136"/>
    </row>
    <row r="306" spans="7:7" s="130" customFormat="1" ht="12.5" x14ac:dyDescent="0.25">
      <c r="G306" s="136"/>
    </row>
    <row r="307" spans="7:7" s="130" customFormat="1" ht="12.5" x14ac:dyDescent="0.25">
      <c r="G307" s="136"/>
    </row>
    <row r="308" spans="7:7" s="130" customFormat="1" ht="12.5" x14ac:dyDescent="0.25">
      <c r="G308" s="136"/>
    </row>
    <row r="309" spans="7:7" s="130" customFormat="1" ht="12.5" x14ac:dyDescent="0.25">
      <c r="G309" s="136"/>
    </row>
    <row r="310" spans="7:7" s="130" customFormat="1" ht="12.5" x14ac:dyDescent="0.25">
      <c r="G310" s="136"/>
    </row>
    <row r="311" spans="7:7" s="130" customFormat="1" ht="12.5" x14ac:dyDescent="0.25">
      <c r="G311" s="136"/>
    </row>
    <row r="312" spans="7:7" s="130" customFormat="1" ht="12.5" x14ac:dyDescent="0.25">
      <c r="G312" s="136"/>
    </row>
    <row r="313" spans="7:7" s="130" customFormat="1" ht="12.5" x14ac:dyDescent="0.25">
      <c r="G313" s="136"/>
    </row>
    <row r="314" spans="7:7" s="130" customFormat="1" ht="12.5" x14ac:dyDescent="0.25">
      <c r="G314" s="136"/>
    </row>
    <row r="315" spans="7:7" s="130" customFormat="1" ht="12.5" x14ac:dyDescent="0.25">
      <c r="G315" s="136"/>
    </row>
    <row r="316" spans="7:7" s="130" customFormat="1" ht="12.5" x14ac:dyDescent="0.25">
      <c r="G316" s="136"/>
    </row>
    <row r="317" spans="7:7" s="130" customFormat="1" ht="12.5" x14ac:dyDescent="0.25">
      <c r="G317" s="136"/>
    </row>
    <row r="318" spans="7:7" s="130" customFormat="1" ht="12.5" x14ac:dyDescent="0.25">
      <c r="G318" s="136"/>
    </row>
    <row r="319" spans="7:7" s="130" customFormat="1" ht="12.5" x14ac:dyDescent="0.25">
      <c r="G319" s="136"/>
    </row>
    <row r="320" spans="7:7" s="130" customFormat="1" ht="12.5" x14ac:dyDescent="0.25">
      <c r="G320" s="136"/>
    </row>
    <row r="321" spans="7:7" s="130" customFormat="1" ht="12.5" x14ac:dyDescent="0.25">
      <c r="G321" s="136"/>
    </row>
    <row r="322" spans="7:7" s="130" customFormat="1" ht="12.5" x14ac:dyDescent="0.25">
      <c r="G322" s="136"/>
    </row>
    <row r="323" spans="7:7" s="130" customFormat="1" ht="12.5" x14ac:dyDescent="0.25">
      <c r="G323" s="136"/>
    </row>
    <row r="324" spans="7:7" s="130" customFormat="1" ht="12.5" x14ac:dyDescent="0.25">
      <c r="G324" s="136"/>
    </row>
    <row r="325" spans="7:7" s="130" customFormat="1" ht="12.5" x14ac:dyDescent="0.25">
      <c r="G325" s="136"/>
    </row>
    <row r="326" spans="7:7" s="130" customFormat="1" ht="12.5" x14ac:dyDescent="0.25">
      <c r="G326" s="136"/>
    </row>
    <row r="327" spans="7:7" s="130" customFormat="1" ht="12.5" x14ac:dyDescent="0.25">
      <c r="G327" s="136"/>
    </row>
    <row r="328" spans="7:7" s="130" customFormat="1" ht="12.5" x14ac:dyDescent="0.25">
      <c r="G328" s="136"/>
    </row>
    <row r="329" spans="7:7" s="130" customFormat="1" ht="12.5" x14ac:dyDescent="0.25">
      <c r="G329" s="136"/>
    </row>
    <row r="330" spans="7:7" s="130" customFormat="1" ht="12.5" x14ac:dyDescent="0.25">
      <c r="G330" s="136"/>
    </row>
    <row r="331" spans="7:7" s="130" customFormat="1" ht="12.5" x14ac:dyDescent="0.25">
      <c r="G331" s="136"/>
    </row>
    <row r="332" spans="7:7" s="130" customFormat="1" ht="12.5" x14ac:dyDescent="0.25">
      <c r="G332" s="136"/>
    </row>
    <row r="333" spans="7:7" s="130" customFormat="1" ht="12.5" x14ac:dyDescent="0.25">
      <c r="G333" s="136"/>
    </row>
    <row r="334" spans="7:7" s="130" customFormat="1" ht="12.5" x14ac:dyDescent="0.25">
      <c r="G334" s="136"/>
    </row>
    <row r="335" spans="7:7" s="130" customFormat="1" ht="12.5" x14ac:dyDescent="0.25">
      <c r="G335" s="136"/>
    </row>
    <row r="336" spans="7:7" s="130" customFormat="1" ht="12.5" x14ac:dyDescent="0.25">
      <c r="G336" s="136"/>
    </row>
    <row r="337" spans="7:7" s="130" customFormat="1" ht="12.5" x14ac:dyDescent="0.25">
      <c r="G337" s="136"/>
    </row>
    <row r="338" spans="7:7" s="130" customFormat="1" ht="12.5" x14ac:dyDescent="0.25">
      <c r="G338" s="136"/>
    </row>
    <row r="339" spans="7:7" s="130" customFormat="1" ht="12.5" x14ac:dyDescent="0.25">
      <c r="G339" s="136"/>
    </row>
    <row r="340" spans="7:7" s="130" customFormat="1" ht="12.5" x14ac:dyDescent="0.25">
      <c r="G340" s="136"/>
    </row>
    <row r="341" spans="7:7" s="130" customFormat="1" ht="12.5" x14ac:dyDescent="0.25">
      <c r="G341" s="136"/>
    </row>
    <row r="342" spans="7:7" s="130" customFormat="1" ht="12.5" x14ac:dyDescent="0.25">
      <c r="G342" s="136"/>
    </row>
    <row r="343" spans="7:7" s="130" customFormat="1" ht="12.5" x14ac:dyDescent="0.25">
      <c r="G343" s="136"/>
    </row>
    <row r="344" spans="7:7" s="130" customFormat="1" ht="12.5" x14ac:dyDescent="0.25">
      <c r="G344" s="136"/>
    </row>
    <row r="345" spans="7:7" s="130" customFormat="1" ht="12.5" x14ac:dyDescent="0.25">
      <c r="G345" s="136"/>
    </row>
    <row r="346" spans="7:7" s="130" customFormat="1" ht="12.5" x14ac:dyDescent="0.25">
      <c r="G346" s="136"/>
    </row>
    <row r="347" spans="7:7" s="130" customFormat="1" ht="12.5" x14ac:dyDescent="0.25">
      <c r="G347" s="136"/>
    </row>
    <row r="348" spans="7:7" s="130" customFormat="1" ht="12.5" x14ac:dyDescent="0.25">
      <c r="G348" s="136"/>
    </row>
    <row r="349" spans="7:7" s="130" customFormat="1" ht="12.5" x14ac:dyDescent="0.25">
      <c r="G349" s="136"/>
    </row>
    <row r="350" spans="7:7" s="130" customFormat="1" ht="12.5" x14ac:dyDescent="0.25">
      <c r="G350" s="136"/>
    </row>
    <row r="351" spans="7:7" s="130" customFormat="1" ht="12.5" x14ac:dyDescent="0.25">
      <c r="G351" s="136"/>
    </row>
    <row r="352" spans="7:7" s="130" customFormat="1" ht="12.5" x14ac:dyDescent="0.25">
      <c r="G352" s="136"/>
    </row>
    <row r="353" spans="7:7" s="130" customFormat="1" ht="12.5" x14ac:dyDescent="0.25">
      <c r="G353" s="136"/>
    </row>
    <row r="354" spans="7:7" s="130" customFormat="1" ht="12.5" x14ac:dyDescent="0.25">
      <c r="G354" s="136"/>
    </row>
    <row r="355" spans="7:7" s="130" customFormat="1" ht="12.5" x14ac:dyDescent="0.25">
      <c r="G355" s="136"/>
    </row>
    <row r="356" spans="7:7" s="130" customFormat="1" ht="12.5" x14ac:dyDescent="0.25">
      <c r="G356" s="136"/>
    </row>
    <row r="357" spans="7:7" s="130" customFormat="1" ht="12.5" x14ac:dyDescent="0.25">
      <c r="G357" s="136"/>
    </row>
    <row r="358" spans="7:7" s="130" customFormat="1" ht="12.5" x14ac:dyDescent="0.25">
      <c r="G358" s="136"/>
    </row>
    <row r="359" spans="7:7" s="130" customFormat="1" ht="12.5" x14ac:dyDescent="0.25">
      <c r="G359" s="136"/>
    </row>
    <row r="360" spans="7:7" s="130" customFormat="1" ht="12.5" x14ac:dyDescent="0.25">
      <c r="G360" s="136"/>
    </row>
    <row r="361" spans="7:7" s="130" customFormat="1" ht="12.5" x14ac:dyDescent="0.25">
      <c r="G361" s="136"/>
    </row>
    <row r="362" spans="7:7" s="130" customFormat="1" ht="12.5" x14ac:dyDescent="0.25">
      <c r="G362" s="136"/>
    </row>
    <row r="363" spans="7:7" s="130" customFormat="1" ht="12.5" x14ac:dyDescent="0.25">
      <c r="G363" s="136"/>
    </row>
    <row r="364" spans="7:7" s="130" customFormat="1" ht="12.5" x14ac:dyDescent="0.25">
      <c r="G364" s="136"/>
    </row>
    <row r="365" spans="7:7" s="130" customFormat="1" ht="12.5" x14ac:dyDescent="0.25">
      <c r="G365" s="136"/>
    </row>
    <row r="366" spans="7:7" s="130" customFormat="1" ht="12.5" x14ac:dyDescent="0.25">
      <c r="G366" s="136"/>
    </row>
    <row r="367" spans="7:7" s="130" customFormat="1" ht="12.5" x14ac:dyDescent="0.25">
      <c r="G367" s="136"/>
    </row>
    <row r="368" spans="7:7" s="130" customFormat="1" ht="12.5" x14ac:dyDescent="0.25">
      <c r="G368" s="136"/>
    </row>
    <row r="369" spans="7:7" s="130" customFormat="1" ht="12.5" x14ac:dyDescent="0.25">
      <c r="G369" s="136"/>
    </row>
    <row r="370" spans="7:7" s="130" customFormat="1" ht="12.5" x14ac:dyDescent="0.25">
      <c r="G370" s="136"/>
    </row>
    <row r="371" spans="7:7" s="130" customFormat="1" ht="12.5" x14ac:dyDescent="0.25">
      <c r="G371" s="136"/>
    </row>
    <row r="372" spans="7:7" s="130" customFormat="1" ht="12.5" x14ac:dyDescent="0.25">
      <c r="G372" s="136"/>
    </row>
    <row r="373" spans="7:7" s="130" customFormat="1" ht="12.5" x14ac:dyDescent="0.25">
      <c r="G373" s="136"/>
    </row>
    <row r="374" spans="7:7" s="130" customFormat="1" ht="12.5" x14ac:dyDescent="0.25">
      <c r="G374" s="136"/>
    </row>
    <row r="375" spans="7:7" s="130" customFormat="1" ht="12.5" x14ac:dyDescent="0.25">
      <c r="G375" s="136"/>
    </row>
    <row r="376" spans="7:7" s="130" customFormat="1" ht="12.5" x14ac:dyDescent="0.25">
      <c r="G376" s="136"/>
    </row>
    <row r="377" spans="7:7" s="130" customFormat="1" ht="12.5" x14ac:dyDescent="0.25">
      <c r="G377" s="136"/>
    </row>
    <row r="378" spans="7:7" s="130" customFormat="1" ht="12.5" x14ac:dyDescent="0.25">
      <c r="G378" s="136"/>
    </row>
    <row r="379" spans="7:7" s="130" customFormat="1" ht="12.5" x14ac:dyDescent="0.25">
      <c r="G379" s="136"/>
    </row>
    <row r="380" spans="7:7" s="130" customFormat="1" ht="12.5" x14ac:dyDescent="0.25">
      <c r="G380" s="136"/>
    </row>
    <row r="381" spans="7:7" s="130" customFormat="1" ht="12.5" x14ac:dyDescent="0.25">
      <c r="G381" s="136"/>
    </row>
    <row r="382" spans="7:7" s="130" customFormat="1" ht="12.5" x14ac:dyDescent="0.25">
      <c r="G382" s="136"/>
    </row>
    <row r="383" spans="7:7" s="130" customFormat="1" ht="12.5" x14ac:dyDescent="0.25">
      <c r="G383" s="136"/>
    </row>
    <row r="384" spans="7:7" s="130" customFormat="1" ht="12.5" x14ac:dyDescent="0.25">
      <c r="G384" s="136"/>
    </row>
    <row r="385" spans="7:7" s="130" customFormat="1" ht="12.5" x14ac:dyDescent="0.25">
      <c r="G385" s="136"/>
    </row>
    <row r="386" spans="7:7" s="130" customFormat="1" ht="12.5" x14ac:dyDescent="0.25">
      <c r="G386" s="136"/>
    </row>
    <row r="387" spans="7:7" s="130" customFormat="1" ht="12.5" x14ac:dyDescent="0.25">
      <c r="G387" s="136"/>
    </row>
    <row r="388" spans="7:7" s="130" customFormat="1" ht="12.5" x14ac:dyDescent="0.25">
      <c r="G388" s="136"/>
    </row>
    <row r="389" spans="7:7" s="130" customFormat="1" ht="12.5" x14ac:dyDescent="0.25">
      <c r="G389" s="136"/>
    </row>
    <row r="390" spans="7:7" s="130" customFormat="1" ht="12.5" x14ac:dyDescent="0.25">
      <c r="G390" s="136"/>
    </row>
    <row r="391" spans="7:7" s="130" customFormat="1" ht="12.5" x14ac:dyDescent="0.25">
      <c r="G391" s="136"/>
    </row>
    <row r="392" spans="7:7" s="130" customFormat="1" ht="12.5" x14ac:dyDescent="0.25">
      <c r="G392" s="136"/>
    </row>
    <row r="393" spans="7:7" s="130" customFormat="1" ht="12.5" x14ac:dyDescent="0.25">
      <c r="G393" s="136"/>
    </row>
    <row r="394" spans="7:7" s="130" customFormat="1" ht="12.5" x14ac:dyDescent="0.25">
      <c r="G394" s="136"/>
    </row>
    <row r="395" spans="7:7" s="130" customFormat="1" ht="12.5" x14ac:dyDescent="0.25">
      <c r="G395" s="136"/>
    </row>
    <row r="396" spans="7:7" s="130" customFormat="1" ht="12.5" x14ac:dyDescent="0.25">
      <c r="G396" s="136"/>
    </row>
    <row r="397" spans="7:7" s="130" customFormat="1" ht="12.5" x14ac:dyDescent="0.25">
      <c r="G397" s="136"/>
    </row>
    <row r="398" spans="7:7" s="130" customFormat="1" ht="12.5" x14ac:dyDescent="0.25">
      <c r="G398" s="136"/>
    </row>
    <row r="399" spans="7:7" s="130" customFormat="1" ht="12.5" x14ac:dyDescent="0.25">
      <c r="G399" s="136"/>
    </row>
    <row r="400" spans="7:7" s="130" customFormat="1" ht="12.5" x14ac:dyDescent="0.25">
      <c r="G400" s="136"/>
    </row>
    <row r="401" spans="7:7" s="130" customFormat="1" ht="12.5" x14ac:dyDescent="0.25">
      <c r="G401" s="136"/>
    </row>
    <row r="402" spans="7:7" s="130" customFormat="1" ht="12.5" x14ac:dyDescent="0.25">
      <c r="G402" s="136"/>
    </row>
    <row r="403" spans="7:7" s="130" customFormat="1" ht="12.5" x14ac:dyDescent="0.25">
      <c r="G403" s="136"/>
    </row>
    <row r="404" spans="7:7" s="130" customFormat="1" ht="12.5" x14ac:dyDescent="0.25">
      <c r="G404" s="136"/>
    </row>
    <row r="405" spans="7:7" s="130" customFormat="1" ht="12.5" x14ac:dyDescent="0.25">
      <c r="G405" s="136"/>
    </row>
    <row r="406" spans="7:7" s="130" customFormat="1" ht="12.5" x14ac:dyDescent="0.25">
      <c r="G406" s="136"/>
    </row>
    <row r="407" spans="7:7" s="130" customFormat="1" ht="12.5" x14ac:dyDescent="0.25">
      <c r="G407" s="136"/>
    </row>
    <row r="408" spans="7:7" s="130" customFormat="1" ht="12.5" x14ac:dyDescent="0.25">
      <c r="G408" s="136"/>
    </row>
    <row r="409" spans="7:7" s="130" customFormat="1" ht="12.5" x14ac:dyDescent="0.25">
      <c r="G409" s="136"/>
    </row>
    <row r="410" spans="7:7" s="130" customFormat="1" ht="12.5" x14ac:dyDescent="0.25">
      <c r="G410" s="136"/>
    </row>
    <row r="411" spans="7:7" s="130" customFormat="1" ht="12.5" x14ac:dyDescent="0.25">
      <c r="G411" s="136"/>
    </row>
    <row r="412" spans="7:7" s="130" customFormat="1" ht="12.5" x14ac:dyDescent="0.25">
      <c r="G412" s="136"/>
    </row>
    <row r="413" spans="7:7" s="130" customFormat="1" ht="12.5" x14ac:dyDescent="0.25">
      <c r="G413" s="136"/>
    </row>
    <row r="414" spans="7:7" s="130" customFormat="1" ht="12.5" x14ac:dyDescent="0.25">
      <c r="G414" s="136"/>
    </row>
    <row r="415" spans="7:7" s="130" customFormat="1" ht="12.5" x14ac:dyDescent="0.25">
      <c r="G415" s="136"/>
    </row>
    <row r="416" spans="7:7" s="130" customFormat="1" ht="12.5" x14ac:dyDescent="0.25">
      <c r="G416" s="136"/>
    </row>
    <row r="417" spans="7:7" s="130" customFormat="1" ht="12.5" x14ac:dyDescent="0.25">
      <c r="G417" s="136"/>
    </row>
    <row r="418" spans="7:7" s="130" customFormat="1" ht="12.5" x14ac:dyDescent="0.25">
      <c r="G418" s="136"/>
    </row>
    <row r="419" spans="7:7" s="130" customFormat="1" ht="12.5" x14ac:dyDescent="0.25">
      <c r="G419" s="136"/>
    </row>
    <row r="420" spans="7:7" s="130" customFormat="1" ht="12.5" x14ac:dyDescent="0.25">
      <c r="G420" s="136"/>
    </row>
    <row r="421" spans="7:7" s="130" customFormat="1" ht="12.5" x14ac:dyDescent="0.25">
      <c r="G421" s="136"/>
    </row>
    <row r="422" spans="7:7" s="130" customFormat="1" ht="12.5" x14ac:dyDescent="0.25">
      <c r="G422" s="136"/>
    </row>
    <row r="423" spans="7:7" s="130" customFormat="1" ht="12.5" x14ac:dyDescent="0.25">
      <c r="G423" s="136"/>
    </row>
    <row r="424" spans="7:7" s="130" customFormat="1" ht="12.5" x14ac:dyDescent="0.25">
      <c r="G424" s="136"/>
    </row>
    <row r="425" spans="7:7" s="130" customFormat="1" ht="12.5" x14ac:dyDescent="0.25">
      <c r="G425" s="136"/>
    </row>
    <row r="426" spans="7:7" s="130" customFormat="1" ht="12.5" x14ac:dyDescent="0.25">
      <c r="G426" s="136"/>
    </row>
    <row r="427" spans="7:7" s="130" customFormat="1" ht="12.5" x14ac:dyDescent="0.25">
      <c r="G427" s="136"/>
    </row>
    <row r="428" spans="7:7" s="130" customFormat="1" ht="12.5" x14ac:dyDescent="0.25">
      <c r="G428" s="136"/>
    </row>
    <row r="429" spans="7:7" s="130" customFormat="1" ht="12.5" x14ac:dyDescent="0.25">
      <c r="G429" s="136"/>
    </row>
    <row r="430" spans="7:7" s="130" customFormat="1" ht="12.5" x14ac:dyDescent="0.25">
      <c r="G430" s="136"/>
    </row>
    <row r="431" spans="7:7" s="130" customFormat="1" ht="12.5" x14ac:dyDescent="0.25">
      <c r="G431" s="136"/>
    </row>
    <row r="432" spans="7:7" s="130" customFormat="1" ht="12.5" x14ac:dyDescent="0.25">
      <c r="G432" s="136"/>
    </row>
    <row r="433" spans="7:7" s="130" customFormat="1" ht="12.5" x14ac:dyDescent="0.25">
      <c r="G433" s="136"/>
    </row>
    <row r="434" spans="7:7" s="130" customFormat="1" ht="12.5" x14ac:dyDescent="0.25">
      <c r="G434" s="136"/>
    </row>
    <row r="435" spans="7:7" s="130" customFormat="1" ht="12.5" x14ac:dyDescent="0.25">
      <c r="G435" s="136"/>
    </row>
    <row r="436" spans="7:7" s="130" customFormat="1" ht="12.5" x14ac:dyDescent="0.25">
      <c r="G436" s="136"/>
    </row>
    <row r="437" spans="7:7" s="130" customFormat="1" ht="12.5" x14ac:dyDescent="0.25">
      <c r="G437" s="136"/>
    </row>
    <row r="438" spans="7:7" s="130" customFormat="1" ht="12.5" x14ac:dyDescent="0.25">
      <c r="G438" s="136"/>
    </row>
    <row r="439" spans="7:7" s="130" customFormat="1" ht="12.5" x14ac:dyDescent="0.25">
      <c r="G439" s="136"/>
    </row>
    <row r="440" spans="7:7" s="130" customFormat="1" ht="12.5" x14ac:dyDescent="0.25">
      <c r="G440" s="136"/>
    </row>
    <row r="441" spans="7:7" s="130" customFormat="1" ht="12.5" x14ac:dyDescent="0.25">
      <c r="G441" s="136"/>
    </row>
    <row r="442" spans="7:7" s="130" customFormat="1" ht="12.5" x14ac:dyDescent="0.25">
      <c r="G442" s="136"/>
    </row>
    <row r="443" spans="7:7" s="130" customFormat="1" ht="12.5" x14ac:dyDescent="0.25">
      <c r="G443" s="136"/>
    </row>
    <row r="444" spans="7:7" s="130" customFormat="1" ht="12.5" x14ac:dyDescent="0.25">
      <c r="G444" s="136"/>
    </row>
    <row r="445" spans="7:7" s="130" customFormat="1" ht="12.5" x14ac:dyDescent="0.25">
      <c r="G445" s="136"/>
    </row>
    <row r="446" spans="7:7" s="130" customFormat="1" ht="12.5" x14ac:dyDescent="0.25">
      <c r="G446" s="136"/>
    </row>
    <row r="447" spans="7:7" s="130" customFormat="1" ht="12.5" x14ac:dyDescent="0.25">
      <c r="G447" s="136"/>
    </row>
    <row r="448" spans="7:7" s="130" customFormat="1" ht="12.5" x14ac:dyDescent="0.25">
      <c r="G448" s="136"/>
    </row>
    <row r="449" spans="7:7" s="130" customFormat="1" ht="12.5" x14ac:dyDescent="0.25">
      <c r="G449" s="136"/>
    </row>
    <row r="450" spans="7:7" s="130" customFormat="1" ht="12.5" x14ac:dyDescent="0.25">
      <c r="G450" s="136"/>
    </row>
    <row r="451" spans="7:7" s="130" customFormat="1" ht="12.5" x14ac:dyDescent="0.25">
      <c r="G451" s="136"/>
    </row>
    <row r="452" spans="7:7" s="130" customFormat="1" ht="12.5" x14ac:dyDescent="0.25">
      <c r="G452" s="136"/>
    </row>
    <row r="453" spans="7:7" s="130" customFormat="1" ht="12.5" x14ac:dyDescent="0.25">
      <c r="G453" s="136"/>
    </row>
    <row r="454" spans="7:7" s="130" customFormat="1" ht="12.5" x14ac:dyDescent="0.25">
      <c r="G454" s="136"/>
    </row>
    <row r="455" spans="7:7" s="130" customFormat="1" ht="12.5" x14ac:dyDescent="0.25">
      <c r="G455" s="136"/>
    </row>
    <row r="456" spans="7:7" s="130" customFormat="1" ht="12.5" x14ac:dyDescent="0.25">
      <c r="G456" s="136"/>
    </row>
    <row r="457" spans="7:7" s="130" customFormat="1" ht="12.5" x14ac:dyDescent="0.25">
      <c r="G457" s="136"/>
    </row>
    <row r="458" spans="7:7" s="130" customFormat="1" ht="12.5" x14ac:dyDescent="0.25">
      <c r="G458" s="136"/>
    </row>
    <row r="459" spans="7:7" s="130" customFormat="1" ht="12.5" x14ac:dyDescent="0.25">
      <c r="G459" s="136"/>
    </row>
    <row r="460" spans="7:7" s="130" customFormat="1" ht="12.5" x14ac:dyDescent="0.25">
      <c r="G460" s="136"/>
    </row>
    <row r="461" spans="7:7" s="130" customFormat="1" ht="12.5" x14ac:dyDescent="0.25">
      <c r="G461" s="136"/>
    </row>
    <row r="462" spans="7:7" s="130" customFormat="1" ht="12.5" x14ac:dyDescent="0.25">
      <c r="G462" s="136"/>
    </row>
    <row r="463" spans="7:7" s="130" customFormat="1" ht="12.5" x14ac:dyDescent="0.25">
      <c r="G463" s="136"/>
    </row>
    <row r="464" spans="7:7" s="130" customFormat="1" ht="12.5" x14ac:dyDescent="0.25">
      <c r="G464" s="136"/>
    </row>
    <row r="465" spans="7:7" s="130" customFormat="1" ht="12.5" x14ac:dyDescent="0.25">
      <c r="G465" s="136"/>
    </row>
    <row r="466" spans="7:7" s="130" customFormat="1" ht="12.5" x14ac:dyDescent="0.25">
      <c r="G466" s="136"/>
    </row>
    <row r="467" spans="7:7" s="130" customFormat="1" ht="12.5" x14ac:dyDescent="0.25">
      <c r="G467" s="136"/>
    </row>
    <row r="468" spans="7:7" s="130" customFormat="1" ht="12.5" x14ac:dyDescent="0.25">
      <c r="G468" s="136"/>
    </row>
    <row r="469" spans="7:7" s="130" customFormat="1" ht="12.5" x14ac:dyDescent="0.25">
      <c r="G469" s="136"/>
    </row>
    <row r="470" spans="7:7" s="130" customFormat="1" ht="12.5" x14ac:dyDescent="0.25">
      <c r="G470" s="136"/>
    </row>
    <row r="471" spans="7:7" s="130" customFormat="1" ht="12.5" x14ac:dyDescent="0.25">
      <c r="G471" s="136"/>
    </row>
    <row r="472" spans="7:7" s="130" customFormat="1" ht="12.5" x14ac:dyDescent="0.25">
      <c r="G472" s="136"/>
    </row>
    <row r="473" spans="7:7" s="130" customFormat="1" ht="12.5" x14ac:dyDescent="0.25">
      <c r="G473" s="136"/>
    </row>
    <row r="474" spans="7:7" s="130" customFormat="1" ht="12.5" x14ac:dyDescent="0.25">
      <c r="G474" s="136"/>
    </row>
    <row r="475" spans="7:7" s="130" customFormat="1" ht="12.5" x14ac:dyDescent="0.25">
      <c r="G475" s="136"/>
    </row>
    <row r="476" spans="7:7" s="130" customFormat="1" ht="12.5" x14ac:dyDescent="0.25">
      <c r="G476" s="136"/>
    </row>
    <row r="477" spans="7:7" s="130" customFormat="1" ht="12.5" x14ac:dyDescent="0.25">
      <c r="G477" s="136"/>
    </row>
    <row r="478" spans="7:7" s="130" customFormat="1" ht="12.5" x14ac:dyDescent="0.25">
      <c r="G478" s="136"/>
    </row>
    <row r="479" spans="7:7" s="130" customFormat="1" ht="12.5" x14ac:dyDescent="0.25">
      <c r="G479" s="136"/>
    </row>
    <row r="480" spans="7:7" s="130" customFormat="1" ht="12.5" x14ac:dyDescent="0.25">
      <c r="G480" s="136"/>
    </row>
    <row r="481" spans="7:7" s="130" customFormat="1" ht="12.5" x14ac:dyDescent="0.25">
      <c r="G481" s="136"/>
    </row>
    <row r="482" spans="7:7" s="130" customFormat="1" ht="12.5" x14ac:dyDescent="0.25">
      <c r="G482" s="136"/>
    </row>
    <row r="483" spans="7:7" s="130" customFormat="1" ht="12.5" x14ac:dyDescent="0.25">
      <c r="G483" s="136"/>
    </row>
    <row r="484" spans="7:7" s="130" customFormat="1" ht="12.5" x14ac:dyDescent="0.25">
      <c r="G484" s="136"/>
    </row>
    <row r="485" spans="7:7" s="130" customFormat="1" ht="12.5" x14ac:dyDescent="0.25">
      <c r="G485" s="136"/>
    </row>
    <row r="486" spans="7:7" s="130" customFormat="1" ht="12.5" x14ac:dyDescent="0.25">
      <c r="G486" s="136"/>
    </row>
    <row r="487" spans="7:7" s="130" customFormat="1" ht="12.5" x14ac:dyDescent="0.25">
      <c r="G487" s="136"/>
    </row>
    <row r="488" spans="7:7" s="130" customFormat="1" ht="12.5" x14ac:dyDescent="0.25">
      <c r="G488" s="136"/>
    </row>
    <row r="489" spans="7:7" s="130" customFormat="1" ht="12.5" x14ac:dyDescent="0.25">
      <c r="G489" s="136"/>
    </row>
    <row r="490" spans="7:7" s="130" customFormat="1" ht="12.5" x14ac:dyDescent="0.25">
      <c r="G490" s="136"/>
    </row>
    <row r="491" spans="7:7" s="130" customFormat="1" ht="12.5" x14ac:dyDescent="0.25">
      <c r="G491" s="136"/>
    </row>
    <row r="492" spans="7:7" s="130" customFormat="1" ht="12.5" x14ac:dyDescent="0.25">
      <c r="G492" s="136"/>
    </row>
    <row r="493" spans="7:7" s="130" customFormat="1" ht="12.5" x14ac:dyDescent="0.25">
      <c r="G493" s="136"/>
    </row>
    <row r="494" spans="7:7" s="130" customFormat="1" ht="12.5" x14ac:dyDescent="0.25">
      <c r="G494" s="136"/>
    </row>
    <row r="495" spans="7:7" s="130" customFormat="1" ht="12.5" x14ac:dyDescent="0.25">
      <c r="G495" s="136"/>
    </row>
    <row r="496" spans="7:7" s="130" customFormat="1" ht="12.5" x14ac:dyDescent="0.25">
      <c r="G496" s="136"/>
    </row>
    <row r="497" spans="7:7" s="130" customFormat="1" ht="12.5" x14ac:dyDescent="0.25">
      <c r="G497" s="136"/>
    </row>
    <row r="498" spans="7:7" s="130" customFormat="1" ht="12.5" x14ac:dyDescent="0.25">
      <c r="G498" s="136"/>
    </row>
    <row r="499" spans="7:7" s="130" customFormat="1" ht="12.5" x14ac:dyDescent="0.25">
      <c r="G499" s="136"/>
    </row>
    <row r="500" spans="7:7" s="130" customFormat="1" ht="12.5" x14ac:dyDescent="0.25">
      <c r="G500" s="136"/>
    </row>
    <row r="501" spans="7:7" s="130" customFormat="1" ht="12.5" x14ac:dyDescent="0.25">
      <c r="G501" s="136"/>
    </row>
    <row r="502" spans="7:7" s="130" customFormat="1" ht="12.5" x14ac:dyDescent="0.25">
      <c r="G502" s="136"/>
    </row>
    <row r="503" spans="7:7" s="130" customFormat="1" ht="12.5" x14ac:dyDescent="0.25">
      <c r="G503" s="136"/>
    </row>
    <row r="504" spans="7:7" s="130" customFormat="1" ht="12.5" x14ac:dyDescent="0.25">
      <c r="G504" s="136"/>
    </row>
    <row r="505" spans="7:7" s="130" customFormat="1" ht="12.5" x14ac:dyDescent="0.25">
      <c r="G505" s="136"/>
    </row>
    <row r="506" spans="7:7" s="130" customFormat="1" ht="12.5" x14ac:dyDescent="0.25">
      <c r="G506" s="136"/>
    </row>
    <row r="507" spans="7:7" s="130" customFormat="1" ht="12.5" x14ac:dyDescent="0.25">
      <c r="G507" s="136"/>
    </row>
    <row r="508" spans="7:7" s="130" customFormat="1" ht="12.5" x14ac:dyDescent="0.25">
      <c r="G508" s="136"/>
    </row>
    <row r="509" spans="7:7" s="130" customFormat="1" ht="12.5" x14ac:dyDescent="0.25">
      <c r="G509" s="136"/>
    </row>
    <row r="510" spans="7:7" s="130" customFormat="1" ht="12.5" x14ac:dyDescent="0.25">
      <c r="G510" s="136"/>
    </row>
    <row r="511" spans="7:7" s="130" customFormat="1" ht="12.5" x14ac:dyDescent="0.25">
      <c r="G511" s="136"/>
    </row>
    <row r="512" spans="7:7" s="130" customFormat="1" ht="12.5" x14ac:dyDescent="0.25">
      <c r="G512" s="136"/>
    </row>
    <row r="513" spans="7:7" s="130" customFormat="1" ht="12.5" x14ac:dyDescent="0.25">
      <c r="G513" s="136"/>
    </row>
    <row r="514" spans="7:7" s="130" customFormat="1" ht="12.5" x14ac:dyDescent="0.25">
      <c r="G514" s="136"/>
    </row>
    <row r="515" spans="7:7" s="130" customFormat="1" ht="12.5" x14ac:dyDescent="0.25">
      <c r="G515" s="136"/>
    </row>
    <row r="516" spans="7:7" s="130" customFormat="1" ht="12.5" x14ac:dyDescent="0.25">
      <c r="G516" s="136"/>
    </row>
    <row r="517" spans="7:7" s="130" customFormat="1" ht="12.5" x14ac:dyDescent="0.25">
      <c r="G517" s="136"/>
    </row>
    <row r="518" spans="7:7" s="130" customFormat="1" ht="12.5" x14ac:dyDescent="0.25">
      <c r="G518" s="136"/>
    </row>
    <row r="519" spans="7:7" s="130" customFormat="1" ht="12.5" x14ac:dyDescent="0.25">
      <c r="G519" s="136"/>
    </row>
    <row r="520" spans="7:7" s="130" customFormat="1" ht="12.5" x14ac:dyDescent="0.25">
      <c r="G520" s="136"/>
    </row>
    <row r="521" spans="7:7" s="130" customFormat="1" ht="12.5" x14ac:dyDescent="0.25">
      <c r="G521" s="136"/>
    </row>
    <row r="522" spans="7:7" s="130" customFormat="1" ht="12.5" x14ac:dyDescent="0.25">
      <c r="G522" s="136"/>
    </row>
    <row r="523" spans="7:7" s="130" customFormat="1" ht="12.5" x14ac:dyDescent="0.25">
      <c r="G523" s="136"/>
    </row>
    <row r="524" spans="7:7" s="130" customFormat="1" ht="12.5" x14ac:dyDescent="0.25">
      <c r="G524" s="136"/>
    </row>
    <row r="525" spans="7:7" s="130" customFormat="1" ht="12.5" x14ac:dyDescent="0.25">
      <c r="G525" s="136"/>
    </row>
    <row r="526" spans="7:7" s="130" customFormat="1" ht="12.5" x14ac:dyDescent="0.25">
      <c r="G526" s="136"/>
    </row>
    <row r="527" spans="7:7" s="130" customFormat="1" ht="12.5" x14ac:dyDescent="0.25">
      <c r="G527" s="136"/>
    </row>
    <row r="528" spans="7:7" s="130" customFormat="1" ht="12.5" x14ac:dyDescent="0.25">
      <c r="G528" s="136"/>
    </row>
    <row r="529" spans="7:7" s="130" customFormat="1" ht="12.5" x14ac:dyDescent="0.25">
      <c r="G529" s="136"/>
    </row>
  </sheetData>
  <mergeCells count="9">
    <mergeCell ref="D10:F10"/>
    <mergeCell ref="A16:C17"/>
    <mergeCell ref="H16:H17"/>
    <mergeCell ref="D4:F4"/>
    <mergeCell ref="D5:F5"/>
    <mergeCell ref="D6:F6"/>
    <mergeCell ref="D7:F7"/>
    <mergeCell ref="D8:F8"/>
    <mergeCell ref="D9:F9"/>
  </mergeCells>
  <pageMargins left="0.7" right="0.7" top="0.75" bottom="0.75" header="0.3" footer="0.3"/>
  <pageSetup paperSize="9" scale="56" fitToHeight="0" orientation="landscape" r:id="rId1"/>
  <headerFooter scaleWithDoc="0">
    <oddFooter xml:space="preserve">&amp;R&amp;"Arial,Regular"&amp;7GlobalQMS ID: 461.3, 27 May 2015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22e118f-d533-465d-b5ca-7beed2256e09" ContentTypeId="0x0101008DA58B5CA681664FAB24816C56F410850C"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8d7096d6-fc66-4344-9e3f-2445529a09f6" xsi:nil="true"/>
    <lcf76f155ced4ddcb4097134ff3c332f xmlns="e4a75513-9ce8-4f1b-a9eb-cf3655601d0b">
      <Terms xmlns="http://schemas.microsoft.com/office/infopath/2007/PartnerControls"/>
    </lcf76f155ced4ddcb4097134ff3c332f>
    <SharedWithUsers xmlns="4b5bbecf-1dbb-4743-9668-9890082026a5">
      <UserInfo>
        <DisplayName>Michelle Hines</DisplayName>
        <AccountId>1225</AccountId>
        <AccountType/>
      </UserInfo>
      <UserInfo>
        <DisplayName>Olive Martin</DisplayName>
        <AccountId>991</AccountId>
        <AccountType/>
      </UserInfo>
      <UserInfo>
        <DisplayName>Nltun</DisplayName>
        <AccountId>118</AccountId>
        <AccountType/>
      </UserInfo>
      <UserInfo>
        <DisplayName>My Di Le</DisplayName>
        <AccountId>76</AccountId>
        <AccountType/>
      </UserInfo>
      <UserInfo>
        <DisplayName>Ashwin Suryavanshi</DisplayName>
        <AccountId>98</AccountId>
        <AccountType/>
      </UserInfo>
      <UserInfo>
        <DisplayName>Paula Cambronero</DisplayName>
        <AccountId>376</AccountId>
        <AccountType/>
      </UserInfo>
      <UserInfo>
        <DisplayName>Simona Capicchioni</DisplayName>
        <AccountId>2026</AccountId>
        <AccountType/>
      </UserInfo>
      <UserInfo>
        <DisplayName>Ellie Flock</DisplayName>
        <AccountId>154</AccountId>
        <AccountType/>
      </UserInfo>
      <UserInfo>
        <DisplayName>Keira Crawford</DisplayName>
        <AccountId>588</AccountId>
        <AccountType/>
      </UserInfo>
      <UserInfo>
        <DisplayName>Shamineh Byramji</DisplayName>
        <AccountId>46</AccountId>
        <AccountType/>
      </UserInfo>
      <UserInfo>
        <DisplayName>Gizela Erasmus</DisplayName>
        <AccountId>982</AccountId>
        <AccountType/>
      </UserInfo>
      <UserInfo>
        <DisplayName>Kara Jacobs</DisplayName>
        <AccountId>133</AccountId>
        <AccountType/>
      </UserInfo>
      <UserInfo>
        <DisplayName>Elizabeth Martin</DisplayName>
        <AccountId>291</AccountId>
        <AccountType/>
      </UserInfo>
    </SharedWithUsers>
    <hbf0c10381aa4bd59932b5b7da857fed xmlns="8d7096d6-fc66-4344-9e3f-2445529a09f6">
      <Terms xmlns="http://schemas.microsoft.com/office/infopath/2007/PartnerControls"/>
    </hbf0c10381aa4bd59932b5b7da857fed>
    <_Flow_SignoffStatus xmlns="e4a75513-9ce8-4f1b-a9eb-cf3655601d0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roject Grants and SAF" ma:contentTypeID="0x0101008DA58B5CA681664FAB24816C56F410850C0084FA79F774E6494EA0B24A719B00FA14" ma:contentTypeVersion="26" ma:contentTypeDescription="" ma:contentTypeScope="" ma:versionID="ff029f30b94a18e739aaf4d862dc6231">
  <xsd:schema xmlns:xsd="http://www.w3.org/2001/XMLSchema" xmlns:xs="http://www.w3.org/2001/XMLSchema" xmlns:p="http://schemas.microsoft.com/office/2006/metadata/properties" xmlns:ns2="8d7096d6-fc66-4344-9e3f-2445529a09f6" xmlns:ns4="e4a75513-9ce8-4f1b-a9eb-cf3655601d0b" xmlns:ns5="4b5bbecf-1dbb-4743-9668-9890082026a5" targetNamespace="http://schemas.microsoft.com/office/2006/metadata/properties" ma:root="true" ma:fieldsID="71a05f94e507a4cf496fad06d0a3cd23" ns2:_="" ns4:_="" ns5:_="">
    <xsd:import namespace="8d7096d6-fc66-4344-9e3f-2445529a09f6"/>
    <xsd:import namespace="e4a75513-9ce8-4f1b-a9eb-cf3655601d0b"/>
    <xsd:import namespace="4b5bbecf-1dbb-4743-9668-9890082026a5"/>
    <xsd:element name="properties">
      <xsd:complexType>
        <xsd:sequence>
          <xsd:element name="documentManagement">
            <xsd:complexType>
              <xsd:all>
                <xsd:element ref="ns2:hbf0c10381aa4bd59932b5b7da857fed" minOccurs="0"/>
                <xsd:element ref="ns2:TaxCatchAll" minOccurs="0"/>
                <xsd:element ref="ns2:TaxCatchAllLabe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Flow_SignoffStatus" minOccurs="0"/>
                <xsd:element ref="ns4:MediaServiceDateTaken" minOccurs="0"/>
                <xsd:element ref="ns4:MediaLengthInSeconds" minOccurs="0"/>
                <xsd:element ref="ns4:lcf76f155ced4ddcb4097134ff3c332f" minOccurs="0"/>
                <xsd:element ref="ns4:MediaServiceObjectDetectorVersions" minOccurs="0"/>
                <xsd:element ref="ns5:SharedWithUsers" minOccurs="0"/>
                <xsd:element ref="ns5:SharedWithDetail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6ef98d-ae71-4941-937a-d09f17dc8d1a}" ma:internalName="TaxCatchAll" ma:showField="CatchAllData" ma:web="373b0137-122b-4b25-8183-63ddc09b757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6ef98d-ae71-4941-937a-d09f17dc8d1a}" ma:internalName="TaxCatchAllLabel" ma:readOnly="true" ma:showField="CatchAllDataLabel" ma:web="373b0137-122b-4b25-8183-63ddc09b75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a75513-9ce8-4f1b-a9eb-cf3655601d0b"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Location" ma:index="2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5bbecf-1dbb-4743-9668-9890082026a5" elementFormDefault="qualified">
    <xsd:import namespace="http://schemas.microsoft.com/office/2006/documentManagement/types"/>
    <xsd:import namespace="http://schemas.microsoft.com/office/infopath/2007/PartnerControls"/>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950A0-17C2-48F3-A04D-54F132F03211}">
  <ds:schemaRefs>
    <ds:schemaRef ds:uri="http://schemas.microsoft.com/sharepoint/v3/contenttype/forms"/>
  </ds:schemaRefs>
</ds:datastoreItem>
</file>

<file path=customXml/itemProps2.xml><?xml version="1.0" encoding="utf-8"?>
<ds:datastoreItem xmlns:ds="http://schemas.openxmlformats.org/officeDocument/2006/customXml" ds:itemID="{287BF217-74DB-40CD-98C0-D7CBD7F74B4E}">
  <ds:schemaRefs>
    <ds:schemaRef ds:uri="Microsoft.SharePoint.Taxonomy.ContentTypeSync"/>
  </ds:schemaRefs>
</ds:datastoreItem>
</file>

<file path=customXml/itemProps3.xml><?xml version="1.0" encoding="utf-8"?>
<ds:datastoreItem xmlns:ds="http://schemas.openxmlformats.org/officeDocument/2006/customXml" ds:itemID="{261A8870-8578-43B0-BD86-18D9FC881775}">
  <ds:schemaRefs>
    <ds:schemaRef ds:uri="http://schemas.microsoft.com/office/2006/metadata/properties"/>
    <ds:schemaRef ds:uri="http://schemas.microsoft.com/office/infopath/2007/PartnerControls"/>
    <ds:schemaRef ds:uri="8d7096d6-fc66-4344-9e3f-2445529a09f6"/>
    <ds:schemaRef ds:uri="e4a75513-9ce8-4f1b-a9eb-cf3655601d0b"/>
    <ds:schemaRef ds:uri="4b5bbecf-1dbb-4743-9668-9890082026a5"/>
  </ds:schemaRefs>
</ds:datastoreItem>
</file>

<file path=customXml/itemProps4.xml><?xml version="1.0" encoding="utf-8"?>
<ds:datastoreItem xmlns:ds="http://schemas.openxmlformats.org/officeDocument/2006/customXml" ds:itemID="{A1266378-CCA7-41E4-8C45-99E4E53E5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e4a75513-9ce8-4f1b-a9eb-cf3655601d0b"/>
    <ds:schemaRef ds:uri="4b5bbecf-1dbb-4743-9668-989008202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4. Budget Modification (6)</vt:lpstr>
      <vt:lpstr>4. Budget Modification (5)</vt:lpstr>
      <vt:lpstr>4. Budget Modification (4)</vt:lpstr>
      <vt:lpstr>4. Budget Modification (3)</vt:lpstr>
      <vt:lpstr>0. Instructions</vt:lpstr>
      <vt:lpstr>1. Budget Summary by Phase 1-3</vt:lpstr>
      <vt:lpstr>2. Phase 1 Budget </vt:lpstr>
      <vt:lpstr>3. Phase 2 Budget</vt:lpstr>
      <vt:lpstr>4. Phase 3 Budget </vt:lpstr>
      <vt:lpstr>5 Budget Notes</vt:lpstr>
      <vt:lpstr>'0. Instructions'!Print_Area</vt:lpstr>
      <vt:lpstr>'1. Budget Summary by Phase 1-3'!Print_Area</vt:lpstr>
      <vt:lpstr>'2. Phase 1 Budget '!Print_Area</vt:lpstr>
      <vt:lpstr>'3. Phase 2 Budget'!Print_Area</vt:lpstr>
      <vt:lpstr>'4. Budget Modification (3)'!Print_Area</vt:lpstr>
      <vt:lpstr>'4. Budget Modification (4)'!Print_Area</vt:lpstr>
      <vt:lpstr>'4. Budget Modification (5)'!Print_Area</vt:lpstr>
      <vt:lpstr>'4. Budget Modification (6)'!Print_Area</vt:lpstr>
      <vt:lpstr>'4. Phase 3 Budget '!Print_Area</vt:lpstr>
      <vt:lpstr>'5 Budget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Wegner</dc:creator>
  <cp:keywords/>
  <dc:description/>
  <cp:lastModifiedBy>Farieha Shah</cp:lastModifiedBy>
  <cp:revision/>
  <dcterms:created xsi:type="dcterms:W3CDTF">2014-01-28T21:43:39Z</dcterms:created>
  <dcterms:modified xsi:type="dcterms:W3CDTF">2024-07-02T11:27:02Z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0x01010069F24A862277AC4999659725F647E259003DCFE00BA215F842825FB6BF1A680E2800167E158DB2F3804183F6C341F14AE422</vt:lpwstr>
  </property>
  <property fmtid="{D5CDD505-2E9C-101B-9397-08002B2CF9AE}" pid="3" name="Project Document Type">
    <vt:lpwstr/>
  </property>
  <property fmtid="{D5CDD505-2E9C-101B-9397-08002B2CF9AE}" pid="4" name="MediaServiceImageTags">
    <vt:lpwstr/>
  </property>
  <property fmtid="{D5CDD505-2E9C-101B-9397-08002B2CF9AE}" pid="5" name="BusinessUnit">
    <vt:lpwstr/>
  </property>
  <property fmtid="{D5CDD505-2E9C-101B-9397-08002B2CF9AE}" pid="6" name="DivisionDepartment">
    <vt:lpwstr/>
  </property>
</Properties>
</file>