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fleettowncouncil.sharepoint.com/sites/FTC/Shared Documents/Projects/Harlington New Development/A - 2021 Harlington onwards/Tender for design work/"/>
    </mc:Choice>
  </mc:AlternateContent>
  <xr:revisionPtr revIDLastSave="39" documentId="8_{9E3DFF10-B7A7-43B0-A8EE-4E5C929E9E2D}" xr6:coauthVersionLast="47" xr6:coauthVersionMax="47" xr10:uidLastSave="{1BA29220-E9FA-46EB-B3D5-1FE3A6B0517C}"/>
  <bookViews>
    <workbookView xWindow="-120" yWindow="-120" windowWidth="29040" windowHeight="15720" xr2:uid="{68CDBF25-806A-451A-9B88-37FD8FAB716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9" i="1"/>
  <c r="F10" i="1" l="1"/>
  <c r="F12" i="1" s="1"/>
  <c r="F18" i="1" l="1"/>
  <c r="F19" i="1"/>
  <c r="F20" i="1"/>
  <c r="F21" i="1"/>
  <c r="F16" i="1"/>
  <c r="F22" i="1"/>
  <c r="F17" i="1"/>
  <c r="F15" i="1"/>
  <c r="F23" i="1"/>
  <c r="F24" i="1" l="1"/>
  <c r="F32" i="1" s="1"/>
</calcChain>
</file>

<file path=xl/sharedStrings.xml><?xml version="1.0" encoding="utf-8"?>
<sst xmlns="http://schemas.openxmlformats.org/spreadsheetml/2006/main" count="40" uniqueCount="29">
  <si>
    <t xml:space="preserve">ITEM </t>
  </si>
  <si>
    <t>£</t>
  </si>
  <si>
    <t>Estimated Cost of Building Works</t>
  </si>
  <si>
    <t xml:space="preserve">External Works </t>
  </si>
  <si>
    <t>Total Construction cost</t>
  </si>
  <si>
    <t>Contingency as percentage of Total Cost</t>
  </si>
  <si>
    <t>%</t>
  </si>
  <si>
    <t>Inflation Allowance 1Q 25 to 2Q27</t>
  </si>
  <si>
    <t>TOTAL COST OF CONSTRUCTION (1)</t>
  </si>
  <si>
    <t xml:space="preserve">Professional Fees </t>
  </si>
  <si>
    <t>Project Manager/Lead Architect</t>
  </si>
  <si>
    <t>Quantitiy Surveyor</t>
  </si>
  <si>
    <t>Architect</t>
  </si>
  <si>
    <t>Services Engineers M&amp;E, HAV</t>
  </si>
  <si>
    <t>Structural Engineering</t>
  </si>
  <si>
    <t>Theatre Consultant</t>
  </si>
  <si>
    <t>Civil Engineerng</t>
  </si>
  <si>
    <t>Other</t>
  </si>
  <si>
    <t>TOTAL PROFESSIONAL FEES (2)</t>
  </si>
  <si>
    <t>Statutory Costs</t>
  </si>
  <si>
    <t>Any Incidental Costs</t>
  </si>
  <si>
    <t>TOTAL  OTHER COSTS (3)</t>
  </si>
  <si>
    <t>Lump Sum for Stage 1 Study (4)</t>
  </si>
  <si>
    <t>NOTE;Sum of (1+2+3,4)) NOT to EXCEED (5)</t>
  </si>
  <si>
    <t>Fleet Town Council</t>
  </si>
  <si>
    <t>Harlington Development</t>
  </si>
  <si>
    <t>Executive Cost Summary</t>
  </si>
  <si>
    <t>TOTAL DEVELOPMENT COST (5)*</t>
  </si>
  <si>
    <t>* Subject to final confirmation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</si>
</sst>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/>
    <xf numFmtId="0" fontId="2" fillId="0" borderId="0" xfId="0" applyFont="1"/>
    <xf numFmtId="0" fontId="1" fillId="0" borderId="0" xfId="0" applyFont="1"/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>
      <alignment horizontal="center"/>
    </xf>
    <xf numFmtId="0" fontId="2" fillId="0" borderId="8" xfId="0" applyFont="1" applyBorder="1"/>
    <xf numFmtId="0" fontId="2" fillId="0" borderId="0" xfId="0" applyFont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44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CB6EA-6539-48CC-8ED2-8707D45F553D}">
  <dimension ref="A1:F33"/>
  <sheetViews>
    <sheetView tabSelected="1" workbookViewId="0">
      <selection activeCell="C36" sqref="C36"/>
    </sheetView>
  </sheetViews>
  <sheetFormatPr defaultRowHeight="14.25" x14ac:dyDescent="0.2"/>
  <cols>
    <col min="1" max="2" width="9.140625" style="2"/>
    <col min="3" max="3" width="18" style="2" customWidth="1"/>
    <col min="4" max="5" width="9.140625" style="2"/>
    <col min="6" max="6" width="17.85546875" style="2" customWidth="1"/>
    <col min="7" max="16384" width="9.140625" style="2"/>
  </cols>
  <sheetData>
    <row r="1" spans="1:6" ht="18" x14ac:dyDescent="0.25">
      <c r="A1" s="1" t="s">
        <v>24</v>
      </c>
    </row>
    <row r="2" spans="1:6" ht="18" x14ac:dyDescent="0.25">
      <c r="A2" s="1" t="s">
        <v>25</v>
      </c>
      <c r="D2" s="3" t="s">
        <v>26</v>
      </c>
    </row>
    <row r="3" spans="1:6" ht="18.75" thickBot="1" x14ac:dyDescent="0.3">
      <c r="B3" s="3"/>
      <c r="C3" s="3"/>
    </row>
    <row r="4" spans="1:6" ht="15.75" thickBot="1" x14ac:dyDescent="0.3">
      <c r="A4" s="16" t="s">
        <v>0</v>
      </c>
      <c r="B4" s="17"/>
      <c r="C4" s="17"/>
      <c r="D4" s="17"/>
      <c r="E4" s="17"/>
      <c r="F4" s="18" t="s">
        <v>1</v>
      </c>
    </row>
    <row r="5" spans="1:6" x14ac:dyDescent="0.2">
      <c r="A5" s="4" t="s">
        <v>2</v>
      </c>
      <c r="F5" s="5"/>
    </row>
    <row r="6" spans="1:6" x14ac:dyDescent="0.2">
      <c r="A6" s="4" t="s">
        <v>3</v>
      </c>
      <c r="F6" s="5"/>
    </row>
    <row r="7" spans="1:6" x14ac:dyDescent="0.2">
      <c r="A7" s="4" t="s">
        <v>4</v>
      </c>
      <c r="F7" s="6"/>
    </row>
    <row r="8" spans="1:6" x14ac:dyDescent="0.2">
      <c r="A8" s="4"/>
      <c r="F8" s="5"/>
    </row>
    <row r="9" spans="1:6" x14ac:dyDescent="0.2">
      <c r="A9" s="4" t="s">
        <v>5</v>
      </c>
      <c r="E9" s="7" t="s">
        <v>6</v>
      </c>
      <c r="F9" s="5">
        <f>(D9/100)*F7</f>
        <v>0</v>
      </c>
    </row>
    <row r="10" spans="1:6" x14ac:dyDescent="0.2">
      <c r="A10" s="4" t="s">
        <v>7</v>
      </c>
      <c r="E10" s="7" t="s">
        <v>6</v>
      </c>
      <c r="F10" s="5">
        <f>(D10/100)*(F7+F9)</f>
        <v>0</v>
      </c>
    </row>
    <row r="11" spans="1:6" x14ac:dyDescent="0.2">
      <c r="A11" s="4"/>
      <c r="F11" s="5"/>
    </row>
    <row r="12" spans="1:6" ht="15" thickBot="1" x14ac:dyDescent="0.25">
      <c r="A12" s="4" t="s">
        <v>8</v>
      </c>
      <c r="F12" s="8">
        <f>F7+F9+F10</f>
        <v>0</v>
      </c>
    </row>
    <row r="13" spans="1:6" ht="15" thickTop="1" x14ac:dyDescent="0.2">
      <c r="A13" s="4"/>
      <c r="F13" s="5"/>
    </row>
    <row r="14" spans="1:6" x14ac:dyDescent="0.2">
      <c r="A14" s="4" t="s">
        <v>9</v>
      </c>
      <c r="F14" s="5"/>
    </row>
    <row r="15" spans="1:6" x14ac:dyDescent="0.2">
      <c r="A15" s="4" t="s">
        <v>10</v>
      </c>
      <c r="D15" s="9"/>
      <c r="E15" s="7" t="s">
        <v>6</v>
      </c>
      <c r="F15" s="5">
        <f>(D15/100)*$F$12</f>
        <v>0</v>
      </c>
    </row>
    <row r="16" spans="1:6" x14ac:dyDescent="0.2">
      <c r="A16" s="4" t="s">
        <v>11</v>
      </c>
      <c r="D16" s="9"/>
      <c r="E16" s="7" t="s">
        <v>6</v>
      </c>
      <c r="F16" s="5">
        <f t="shared" ref="F16:F22" si="0">(D16/100)*$F$12</f>
        <v>0</v>
      </c>
    </row>
    <row r="17" spans="1:6" x14ac:dyDescent="0.2">
      <c r="A17" s="4" t="s">
        <v>12</v>
      </c>
      <c r="D17" s="9"/>
      <c r="E17" s="7" t="s">
        <v>6</v>
      </c>
      <c r="F17" s="5">
        <f t="shared" si="0"/>
        <v>0</v>
      </c>
    </row>
    <row r="18" spans="1:6" x14ac:dyDescent="0.2">
      <c r="A18" s="4" t="s">
        <v>13</v>
      </c>
      <c r="D18" s="9"/>
      <c r="E18" s="7" t="s">
        <v>6</v>
      </c>
      <c r="F18" s="5">
        <f t="shared" si="0"/>
        <v>0</v>
      </c>
    </row>
    <row r="19" spans="1:6" x14ac:dyDescent="0.2">
      <c r="A19" s="4" t="s">
        <v>14</v>
      </c>
      <c r="D19" s="9"/>
      <c r="E19" s="7" t="s">
        <v>6</v>
      </c>
      <c r="F19" s="5">
        <f t="shared" si="0"/>
        <v>0</v>
      </c>
    </row>
    <row r="20" spans="1:6" x14ac:dyDescent="0.2">
      <c r="A20" s="4" t="s">
        <v>15</v>
      </c>
      <c r="D20" s="9"/>
      <c r="E20" s="7" t="s">
        <v>6</v>
      </c>
      <c r="F20" s="5">
        <f t="shared" si="0"/>
        <v>0</v>
      </c>
    </row>
    <row r="21" spans="1:6" x14ac:dyDescent="0.2">
      <c r="A21" s="4" t="s">
        <v>16</v>
      </c>
      <c r="D21" s="9"/>
      <c r="E21" s="7" t="s">
        <v>6</v>
      </c>
      <c r="F21" s="5">
        <f t="shared" si="0"/>
        <v>0</v>
      </c>
    </row>
    <row r="22" spans="1:6" x14ac:dyDescent="0.2">
      <c r="A22" s="4" t="s">
        <v>17</v>
      </c>
      <c r="D22" s="9"/>
      <c r="E22" s="7" t="s">
        <v>6</v>
      </c>
      <c r="F22" s="5">
        <f t="shared" si="0"/>
        <v>0</v>
      </c>
    </row>
    <row r="23" spans="1:6" x14ac:dyDescent="0.2">
      <c r="A23" s="4" t="s">
        <v>17</v>
      </c>
      <c r="D23" s="9"/>
      <c r="E23" s="7" t="s">
        <v>6</v>
      </c>
      <c r="F23" s="5">
        <f>(D23/100)*$F$12</f>
        <v>0</v>
      </c>
    </row>
    <row r="24" spans="1:6" x14ac:dyDescent="0.2">
      <c r="A24" s="4" t="s">
        <v>18</v>
      </c>
      <c r="F24" s="10">
        <f>SUM(F15:F23)</f>
        <v>0</v>
      </c>
    </row>
    <row r="25" spans="1:6" x14ac:dyDescent="0.2">
      <c r="A25" s="4"/>
      <c r="F25" s="5"/>
    </row>
    <row r="26" spans="1:6" x14ac:dyDescent="0.2">
      <c r="A26" s="4" t="s">
        <v>19</v>
      </c>
      <c r="F26" s="5"/>
    </row>
    <row r="27" spans="1:6" x14ac:dyDescent="0.2">
      <c r="A27" s="4" t="s">
        <v>20</v>
      </c>
      <c r="F27" s="5"/>
    </row>
    <row r="28" spans="1:6" ht="15" thickBot="1" x14ac:dyDescent="0.25">
      <c r="A28" s="4" t="s">
        <v>21</v>
      </c>
      <c r="F28" s="11">
        <f>F26+F27</f>
        <v>0</v>
      </c>
    </row>
    <row r="29" spans="1:6" x14ac:dyDescent="0.2">
      <c r="A29" s="4"/>
      <c r="F29" s="5"/>
    </row>
    <row r="30" spans="1:6" ht="15" thickBot="1" x14ac:dyDescent="0.25">
      <c r="A30" s="4" t="s">
        <v>22</v>
      </c>
      <c r="F30" s="5"/>
    </row>
    <row r="31" spans="1:6" ht="15" thickBot="1" x14ac:dyDescent="0.25">
      <c r="A31" s="4" t="s">
        <v>27</v>
      </c>
      <c r="F31" s="12">
        <v>9500000</v>
      </c>
    </row>
    <row r="32" spans="1:6" ht="15" thickBot="1" x14ac:dyDescent="0.25">
      <c r="A32" s="13" t="s">
        <v>23</v>
      </c>
      <c r="B32" s="14"/>
      <c r="C32" s="14"/>
      <c r="D32" s="14"/>
      <c r="E32" s="14"/>
      <c r="F32" s="15">
        <f>(F12+F24+F28+F30)</f>
        <v>0</v>
      </c>
    </row>
    <row r="33" spans="1:1" x14ac:dyDescent="0.2">
      <c r="A33" s="2" t="s">
        <v>28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5EEE3C91D414998A252A01B0B9DBD" ma:contentTypeVersion="15" ma:contentTypeDescription="Create a new document." ma:contentTypeScope="" ma:versionID="26189debf1bdb1b2aa0ea93009fdfb65">
  <xsd:schema xmlns:xsd="http://www.w3.org/2001/XMLSchema" xmlns:xs="http://www.w3.org/2001/XMLSchema" xmlns:p="http://schemas.microsoft.com/office/2006/metadata/properties" xmlns:ns2="ae698edb-de50-4441-8a5b-a5098e19f3aa" xmlns:ns3="198d05e9-e755-4208-9d6e-b4ce28ae1a61" targetNamespace="http://schemas.microsoft.com/office/2006/metadata/properties" ma:root="true" ma:fieldsID="d93667cd17a03b6ed2413d8f297d911f" ns2:_="" ns3:_="">
    <xsd:import namespace="ae698edb-de50-4441-8a5b-a5098e19f3aa"/>
    <xsd:import namespace="198d05e9-e755-4208-9d6e-b4ce28ae1a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98edb-de50-4441-8a5b-a5098e19f3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c7b747f-1795-4af7-a355-a7de8ea0ae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d05e9-e755-4208-9d6e-b4ce28ae1a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ea80fc0-a3fd-4954-b922-881b594955e1}" ma:internalName="TaxCatchAll" ma:showField="CatchAllData" ma:web="198d05e9-e755-4208-9d6e-b4ce28ae1a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F52B8C-CE8D-4CDA-9704-0F57D0073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98edb-de50-4441-8a5b-a5098e19f3aa"/>
    <ds:schemaRef ds:uri="198d05e9-e755-4208-9d6e-b4ce28ae1a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BE6196-296D-4E13-A971-AB93FED033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Bob Schofield</dc:creator>
  <cp:keywords/>
  <dc:description/>
  <cp:lastModifiedBy>Rochelle</cp:lastModifiedBy>
  <cp:revision/>
  <dcterms:created xsi:type="dcterms:W3CDTF">2024-04-01T13:26:57Z</dcterms:created>
  <dcterms:modified xsi:type="dcterms:W3CDTF">2024-04-12T12:04:38Z</dcterms:modified>
  <cp:category/>
  <cp:contentStatus/>
</cp:coreProperties>
</file>