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mc:AlternateContent xmlns:mc="http://schemas.openxmlformats.org/markup-compatibility/2006">
    <mc:Choice Requires="x15">
      <x15ac:absPath xmlns:x15ac="http://schemas.microsoft.com/office/spreadsheetml/2010/11/ac" url="https://chemonics.sharepoint.com/sites/PRJ6093/700/710-719 Local_Procurement/713 Project Procurements/ITT_PFRU2-2025-010_IT&amp;Office VFA/02 Solicitation/"/>
    </mc:Choice>
  </mc:AlternateContent>
  <xr:revisionPtr revIDLastSave="814" documentId="8_{11AE86BD-20AD-4142-B8D6-8ED5B700A443}" xr6:coauthVersionLast="47" xr6:coauthVersionMax="47" xr10:uidLastSave="{8FA98D31-FC35-4907-A21F-AD931C105E52}"/>
  <bookViews>
    <workbookView xWindow="-120" yWindow="-120" windowWidth="29040" windowHeight="15720" xr2:uid="{00000000-000D-0000-FFFF-FFFF00000000}"/>
  </bookViews>
  <sheets>
    <sheet name="ToR" sheetId="13" r:id="rId1"/>
    <sheet name="Sheet2" sheetId="15" state="hidden" r:id="rId2"/>
    <sheet name="Sheet1" sheetId="14" state="hidden" r:id="rId3"/>
  </sheets>
  <definedNames>
    <definedName name="_xlnm._FilterDatabase" localSheetId="0" hidden="1">ToR!$A$3:$G$87</definedName>
    <definedName name="solver_adj" localSheetId="1" hidden="1">Sheet2!$E$4:$E$5</definedName>
    <definedName name="solver_cvg" localSheetId="1" hidden="1">0.0001</definedName>
    <definedName name="solver_drv" localSheetId="1" hidden="1">1</definedName>
    <definedName name="solver_eng" localSheetId="1" hidden="1">1</definedName>
    <definedName name="solver_est" localSheetId="1" hidden="1">1</definedName>
    <definedName name="solver_itr" localSheetId="1" hidden="1">2147483647</definedName>
    <definedName name="solver_lhs1" localSheetId="1" hidden="1">Sheet2!$E$4</definedName>
    <definedName name="solver_lhs2" localSheetId="1" hidden="1">Sheet2!$E$5</definedName>
    <definedName name="solver_lhs3" localSheetId="1" hidden="1">Sheet2!$E$5</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3</definedName>
    <definedName name="solver_nwt" localSheetId="1" hidden="1">1</definedName>
    <definedName name="solver_opt" localSheetId="1" hidden="1">Sheet2!$E$7</definedName>
    <definedName name="solver_pre" localSheetId="1" hidden="1">0.000001</definedName>
    <definedName name="solver_rbv" localSheetId="1" hidden="1">1</definedName>
    <definedName name="solver_rel1" localSheetId="1" hidden="1">3</definedName>
    <definedName name="solver_rel2" localSheetId="1" hidden="1">3</definedName>
    <definedName name="solver_rel3" localSheetId="1" hidden="1">3</definedName>
    <definedName name="solver_rhs1" localSheetId="1" hidden="1">1</definedName>
    <definedName name="solver_rhs2" localSheetId="1" hidden="1">Sheet2!$E$4</definedName>
    <definedName name="solver_rhs3" localSheetId="1" hidden="1">1</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3</definedName>
    <definedName name="solver_val" localSheetId="1" hidden="1">3590</definedName>
    <definedName name="solver_ver" localSheetId="1" hidden="1">3</definedName>
    <definedName name="_xlnm.Print_Area" localSheetId="0">ToR!$A$1:$H$99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13" l="1"/>
  <c r="H81" i="13" a="1"/>
  <c r="H81" i="13" s="1"/>
  <c r="H80" i="13"/>
  <c r="H74" i="13"/>
  <c r="H62" i="13"/>
  <c r="H55" i="13"/>
  <c r="H50" i="13"/>
  <c r="H45" i="13"/>
  <c r="H29" i="13"/>
  <c r="H22" i="13"/>
  <c r="J55" i="15" l="1"/>
  <c r="J54" i="15"/>
  <c r="J53" i="15"/>
  <c r="J51" i="15"/>
  <c r="J50" i="15"/>
  <c r="J49" i="15"/>
  <c r="J16" i="15"/>
  <c r="J15" i="15"/>
  <c r="J17" i="15" s="1"/>
  <c r="I5" i="15"/>
  <c r="I4" i="15"/>
  <c r="E7" i="15"/>
  <c r="I6"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<sst xmlns="http://schemas.openxmlformats.org/spreadsheetml/2006/main" count="262" uniqueCount="192">
  <si>
    <t>№</t>
  </si>
  <si>
    <t>Name according to the procurement - Description and Specifications of Item
|
(It is allowed to submit analogues for any positions)</t>
  </si>
  <si>
    <t>Назва згідно закупівлі - Опис і специфікації предмету закупівлі
|
(Дозволяється подача аналогів на будь-які позиції)</t>
  </si>
  <si>
    <t>Proposed description &amp; technical specifications (include brand &amp; model (if applicable), etc.) 
|
Пропонований опис і технічні характеристики (включаючи марку та модель(за наявності), тощо)</t>
  </si>
  <si>
    <t>Unit Price, GBP excl. VAT
| 
Ціна за од-цю, Фунти Стерлінги без ПДВ</t>
  </si>
  <si>
    <t>Total amount VAT excl. |
Загальна сума без ПДВ</t>
  </si>
  <si>
    <t>Bidder to complete | Для заповненя постачальнику:</t>
  </si>
  <si>
    <t>Delivery Terms (INCOTERMS 2010): | 
Умови постачання (ІНКОТЕРМС 2010):</t>
  </si>
  <si>
    <t>Payment terms (Chemonics requirement - 100% post-payment, NET within 30 c.d.): | 
Умови оплати (вимога Chemonics - 100% післяплата, NET протягом 30 к.д.):</t>
  </si>
  <si>
    <t>Bid validity (c.d.) | 
Термін дії пропозиції (к.д.)</t>
  </si>
  <si>
    <t xml:space="preserve">Bid currency: | 
Валюта пропозиції: </t>
  </si>
  <si>
    <t>Warranty period (months): |
Гарантійний термін (місяців):</t>
  </si>
  <si>
    <t>Delivery time - calendar days (after PO signing) |
Термін поставки - календарні дні (після підписання Договору на поставку)</t>
  </si>
  <si>
    <t>Company name according to the Charter: | 
Назва компанії згідно Статуту:</t>
  </si>
  <si>
    <t>EDRPOU | ЄДРПОУ:</t>
  </si>
  <si>
    <t>Indicate the status of the company (Manufacturer / trader / distributor): | 
Вкажіть статус компанії (виробник / трейдер / дистриб'ютор):</t>
  </si>
  <si>
    <t>Signature of the company representative and Stamp | 
Підпис представника підприємства та Печатка</t>
  </si>
  <si>
    <t>Date | Дата:</t>
  </si>
  <si>
    <t>Contact person of the company (whith role): | 
Контактна особа компанії (із зазначенням посади):</t>
  </si>
  <si>
    <t>Mobile: | Мобільний:</t>
  </si>
  <si>
    <t>Після заповнення, вимога Chemonics - надати цей документ у підписаному/завіреному печаткою форматі PDF та Excel.</t>
  </si>
  <si>
    <t xml:space="preserve">Once completed, Chemonics requirement - provide this document in both signed/stamped PDF and Excel formats.
</t>
  </si>
  <si>
    <t>x</t>
  </si>
  <si>
    <t>Пропозиція по тендеру</t>
  </si>
  <si>
    <t>Запропоновано</t>
  </si>
  <si>
    <t>Ціна</t>
  </si>
  <si>
    <t>Кількість</t>
  </si>
  <si>
    <t>Сума</t>
  </si>
  <si>
    <t>ДСП Egger U 963 ST9 Діамант сірий (Антрацит) 2800х2070х25 мм Нарізані ДСП плити товщина 25 мл. Темно сірого або чорного кольору з матавим покриттям з кромкою чорного кольору.
Висота 2700 см (з кромкою)
Ширина 30 см (з кромкою)</t>
  </si>
  <si>
    <t>ДСП U963 ST9 Діамант сірий 2800х2070х25 мм EGGER (2024-26)
Висота 2700 см (з кромкою)
Ширина 30 см (з кромкою)</t>
  </si>
  <si>
    <t>ДСП Egger U 963 ST9 Діамант сірий (Антрацит) 2800х2070х25 мм Нарізані ДСП плити товщина 25 мл. Темно сірого або чорного кольору з матавим покриттям з кромкою чорного кольору. Довжина 900 см (з кромкою)
Ширина 30 см (без кромки)</t>
  </si>
  <si>
    <t>ДСП U963 ST9 Діамант сірий 2800х2070х25 мм EGGER (2024-26)
Довжина 900 см (з кромкою)
Ширина 30 см (без кромки)</t>
  </si>
  <si>
    <t>Before</t>
  </si>
  <si>
    <t>Description</t>
  </si>
  <si>
    <t>UoM</t>
  </si>
  <si>
    <t>Qty</t>
  </si>
  <si>
    <t>Price</t>
  </si>
  <si>
    <t>Amount</t>
  </si>
  <si>
    <r>
      <t xml:space="preserve">Egger chipboard U 963 ST9 Diamond gray (Anthracite) 2800x2070x25 mm Sliced chipboard boards 25 ml thick. Dark gray or black with a matte finish with a black edge banding. Height </t>
    </r>
    <r>
      <rPr>
        <b/>
        <sz val="11"/>
        <color theme="1"/>
        <rFont val="Calibri"/>
        <family val="2"/>
        <scheme val="minor"/>
      </rPr>
      <t>2700</t>
    </r>
    <r>
      <rPr>
        <sz val="11"/>
        <color theme="1"/>
        <rFont val="Calibri"/>
        <family val="2"/>
        <scheme val="minor"/>
      </rPr>
      <t xml:space="preserve"> mm (with edge banding) Width </t>
    </r>
    <r>
      <rPr>
        <b/>
        <sz val="11"/>
        <color theme="1"/>
        <rFont val="Calibri"/>
        <family val="2"/>
        <scheme val="minor"/>
      </rPr>
      <t>300</t>
    </r>
    <r>
      <rPr>
        <sz val="11"/>
        <color theme="1"/>
        <rFont val="Calibri"/>
        <family val="2"/>
        <scheme val="minor"/>
      </rPr>
      <t xml:space="preserve"> mm (with edge banding)</t>
    </r>
  </si>
  <si>
    <t>sheet</t>
  </si>
  <si>
    <t>Edge ABS U963 ST9 Diamond Gray 43*2 mm (75 m/p) EGGER Щ(2024-26)</t>
  </si>
  <si>
    <t>linear meter</t>
  </si>
  <si>
    <t>Now</t>
  </si>
  <si>
    <t>Chipboard U963 ST9 Diamond gray 2800x2070x25 mm EGGER (2024-26) Height 2700 mm (with edge) Width 300 mm (with edge)</t>
  </si>
  <si>
    <t>pcs</t>
  </si>
  <si>
    <t>Chipboard U963 ST9 Diamond gray 2800x2070x25 mm EGGER (2024-26) Length 900 mm (with edge banding) Width 300 mm (without edge banding)</t>
  </si>
  <si>
    <t>Плити мінераловатні ТЕХНОБЛОК СТАНДАРТ 1200*600*100мм (6 плит)</t>
  </si>
  <si>
    <t>м2</t>
  </si>
  <si>
    <t>Високопілля, вул. Енергетична (Гагаріна), 7</t>
  </si>
  <si>
    <t>Утеплювач Техноблок Стандарт 1200х600х50мм (5,76/8пл) МП</t>
  </si>
  <si>
    <t>Плити теплоізоляційні з минеральної вати на синтетичному зв'язуючому Izovat-LS(1000x600x100 мм)</t>
  </si>
  <si>
    <t>Shkilna 104, Kalynivske village, 74131 , Beryslav district, Kherson Oblast 
(47.11839256223751, 32.982446441864816)</t>
  </si>
  <si>
    <t>Shkilna 120, Kalynivske village, 74131 , Beryslav district, Kherson Oblast (47.11650667082786, 32.97544873404343)</t>
  </si>
  <si>
    <t>LOT 1 Laptop | ЛОТ 1 Ноутбуки</t>
  </si>
  <si>
    <t>LOT 2 Monoblock | ЛОТ 2 Моноблоки</t>
  </si>
  <si>
    <t>Оптичний привід Blu-ray ASUS SBW-06D5H-U (або еквівалент).</t>
  </si>
  <si>
    <r>
      <rPr>
        <b/>
        <sz val="12"/>
        <rFont val="Calibri"/>
        <family val="2"/>
        <scheme val="minor"/>
      </rPr>
      <t>Комплект бездротовий  клавіатура + миша  Logitech MK370 for Business Wireless UA Black (920-012077) (або еквівалент)</t>
    </r>
    <r>
      <rPr>
        <sz val="12"/>
        <rFont val="Calibri"/>
        <family val="2"/>
        <scheme val="minor"/>
      </rPr>
      <t xml:space="preserve"> 
Інтерфейс підключення: радіо інтерфейс, Bluetooth; Вологостійкість; безшумне введення. Розкладка клавіатури: анг/укр; Регульована висота клавіатури; USB-наноприймач; Тип датчика миші: оптичний; DPI миші: 1000. Для обох рук (симетричний дизайн)</t>
    </r>
  </si>
  <si>
    <r>
      <rPr>
        <b/>
        <sz val="12"/>
        <rFont val="Calibri"/>
        <family val="2"/>
        <scheme val="minor"/>
      </rPr>
      <t>Бездротова миша Logitech M240 for Business Graphite (910-007182)</t>
    </r>
    <r>
      <rPr>
        <sz val="12"/>
        <rFont val="Calibri"/>
        <family val="2"/>
        <scheme val="minor"/>
      </rPr>
      <t xml:space="preserve"> </t>
    </r>
    <r>
      <rPr>
        <b/>
        <sz val="12"/>
        <rFont val="Calibri"/>
        <family val="2"/>
        <scheme val="minor"/>
      </rPr>
      <t>(або еквівалент)</t>
    </r>
    <r>
      <rPr>
        <sz val="12"/>
        <rFont val="Calibri"/>
        <family val="2"/>
        <scheme val="minor"/>
      </rPr>
      <t xml:space="preserve"> Інтерфейс підключення: радіо інтерфейс, Bluetooth; USB-наноприймач; Тип датчика миші: оптичний; DPI миші: 4000. безшумне введення Для обох рук (симетричний дизайн)</t>
    </r>
  </si>
  <si>
    <r>
      <rPr>
        <b/>
        <sz val="12"/>
        <rFont val="Calibri"/>
        <family val="2"/>
        <scheme val="minor"/>
      </rPr>
      <t>Навушники дротові (гарнітура Jabra EVOLVE 40 MS/UC Stereo) (або еквівалент)</t>
    </r>
    <r>
      <rPr>
        <sz val="12"/>
        <rFont val="Calibri"/>
        <family val="2"/>
        <scheme val="minor"/>
      </rPr>
      <t xml:space="preserve"> 
Оголів'я; USB-адаптер з роз'ємом 3,5 мм jack, інтегрований у блок керування; кнопка відповіді та регулювання звуку на шнурі; індикатор зайнятості; штанга мікрофона міститься в паз оголов'я; амбушури зі шкірозамінника; м'який чохол; Сертифіковано для Microsoft Skype for Business/Teams</t>
    </r>
  </si>
  <si>
    <t>Optical Blu-ray drive ASUS SBW-06D5H-U (or equivalent).</t>
  </si>
  <si>
    <r>
      <rPr>
        <b/>
        <sz val="12"/>
        <rFont val="Calibri"/>
        <family val="2"/>
        <scheme val="minor"/>
      </rPr>
      <t>Wireless set keyboard and mouse Logitech MK370 for Business UA Black (920-012077) (or equivalent)</t>
    </r>
    <r>
      <rPr>
        <sz val="12"/>
        <rFont val="Calibri"/>
        <family val="2"/>
        <scheme val="minor"/>
      </rPr>
      <t xml:space="preserve"> 
Connection interface: radio, bluetooth; Moisture resistance; Silent input,Keyboard layout: English/Ukrainian; Adjustable keyboard height, USB nano receiver; Mouse sensor type: optical; Mouse DPI: 1000; For both hands (symmetrical design)</t>
    </r>
  </si>
  <si>
    <r>
      <rPr>
        <b/>
        <sz val="12"/>
        <rFont val="Calibri"/>
        <family val="2"/>
        <scheme val="minor"/>
      </rPr>
      <t>Wireless mouse Logitech M240 for Business Graphite (910-007182) (or equivalent)</t>
    </r>
    <r>
      <rPr>
        <sz val="12"/>
        <rFont val="Calibri"/>
        <family val="2"/>
        <scheme val="minor"/>
      </rPr>
      <t xml:space="preserve"> 
Connection interface: radio, bluetooth; USB nano receiver; Mouse sensor type: optical; Mouse DPI: 4000; Silent input For both hands (symmetrical design)</t>
    </r>
  </si>
  <si>
    <r>
      <rPr>
        <b/>
        <sz val="12"/>
        <rFont val="Calibri"/>
        <family val="2"/>
        <scheme val="minor"/>
      </rPr>
      <t>Headphones (set Jabra EVOLVE 40 MS/UС Stereo) (or equivalent)</t>
    </r>
    <r>
      <rPr>
        <sz val="12"/>
        <rFont val="Calibri"/>
        <family val="2"/>
        <scheme val="minor"/>
      </rPr>
      <t xml:space="preserve">
Headband; USB adapter with 3.5 mm jack integrated into the control unit; answer and mute buttons on the cord; busy indicator; microphone boom fits into the headband groove; leatherette ear cushions; soft pouch; Certified for Microsoft Skype for Business/Teams</t>
    </r>
  </si>
  <si>
    <t>LOT 3 Visual display devices | ЛОТ 3 Пристрої для виведення цифрового зображення</t>
  </si>
  <si>
    <r>
      <rPr>
        <b/>
        <sz val="12"/>
        <rFont val="Calibri"/>
        <family val="2"/>
        <scheme val="minor"/>
      </rPr>
      <t>EPSON EB-FH52 projector (V11H978040)  (or equivalent)</t>
    </r>
    <r>
      <rPr>
        <sz val="12"/>
        <rFont val="Calibri"/>
        <family val="2"/>
        <scheme val="minor"/>
      </rPr>
      <t xml:space="preserve">
Type for schools and universities, for presentations, office
Projection types front, rear. 
3LCD Full HD (1920 x 1080) technology, 4000 ANSI lm brightness.
Lamp life 5500 hours (12000 hours in economy mode)</t>
    </r>
  </si>
  <si>
    <r>
      <rPr>
        <b/>
        <sz val="12"/>
        <rFont val="Calibri"/>
        <family val="2"/>
        <scheme val="minor"/>
      </rPr>
      <t>Проектор EPSON EB-FH52 (V11H978040)  (або еквівалент)</t>
    </r>
    <r>
      <rPr>
        <sz val="12"/>
        <rFont val="Calibri"/>
        <family val="2"/>
        <scheme val="minor"/>
      </rPr>
      <t xml:space="preserve">
Тип для шкіл і вузів, для презентацій, офісний
Типи проекції фронтальна, зворотня. 
Технологія 3LCD Full HD (1920 x 1080), яскравість 4000 ANSI lm.
Строк служби лампи 5500 годин (12000 економ режим)</t>
    </r>
  </si>
  <si>
    <r>
      <rPr>
        <b/>
        <sz val="12"/>
        <rFont val="Calibri"/>
        <family val="2"/>
        <scheme val="minor"/>
      </rPr>
      <t xml:space="preserve">Проекційний екран T136UWS1 ELITE SCREENS, (або еквівалент) </t>
    </r>
    <r>
      <rPr>
        <sz val="12"/>
        <rFont val="Calibri"/>
        <family val="2"/>
        <scheme val="minor"/>
      </rPr>
      <t xml:space="preserve">
на тринозі 136"(1:1) 243.8*243.8</t>
    </r>
  </si>
  <si>
    <r>
      <rPr>
        <b/>
        <sz val="12"/>
        <rFont val="Calibri"/>
        <family val="2"/>
        <scheme val="minor"/>
      </rPr>
      <t>Projection screen T136UWS1 ELITE SCREENS, (or equivalent)</t>
    </r>
    <r>
      <rPr>
        <sz val="12"/>
        <rFont val="Calibri"/>
        <family val="2"/>
        <scheme val="minor"/>
      </rPr>
      <t xml:space="preserve">
136" (1:1) on a tripod 243.8*243.8</t>
    </r>
  </si>
  <si>
    <r>
      <rPr>
        <b/>
        <sz val="12"/>
        <rFont val="Calibri"/>
        <family val="2"/>
        <scheme val="minor"/>
      </rPr>
      <t>Motorised projection screen, wall-mounted (or equivalent)</t>
    </r>
    <r>
      <rPr>
        <sz val="12"/>
        <rFont val="Calibri"/>
        <family val="2"/>
        <scheme val="minor"/>
      </rPr>
      <t xml:space="preserve">
135" (16:9) 300*170 cm, remote control</t>
    </r>
  </si>
  <si>
    <t>LOT 4 MFP | ЛОТ 4 МФП</t>
  </si>
  <si>
    <r>
      <rPr>
        <b/>
        <sz val="12"/>
        <rFont val="Calibri"/>
        <family val="2"/>
        <scheme val="minor"/>
      </rPr>
      <t xml:space="preserve">Портативний кольоровий струменевий принтер з вбудованним аккумулятором Canon TR150W/BAT (4167C027) (або еквівалент)
</t>
    </r>
    <r>
      <rPr>
        <sz val="12"/>
        <rFont val="Calibri"/>
        <family val="2"/>
        <scheme val="minor"/>
      </rPr>
      <t xml:space="preserve">Wi-Fi;  Роздільна здатність 4800x1200 dpi. Зарядка через UCB-C, Друк через Wi-Fi та з хмари; </t>
    </r>
  </si>
  <si>
    <r>
      <rPr>
        <b/>
        <sz val="12"/>
        <rFont val="Calibri"/>
        <family val="2"/>
        <scheme val="minor"/>
      </rPr>
      <t>Portable color printer built-in rechargeable battery Canon (4167C027) Inkjet type (or equivalent</t>
    </r>
    <r>
      <rPr>
        <sz val="12"/>
        <rFont val="Calibri"/>
        <family val="2"/>
        <scheme val="minor"/>
      </rPr>
      <t>)
built-in Wi-Fi; Max. resolution 4800x1200 dpi.UCB-C charging option. Print over Wi-Fi and from the cloud;</t>
    </r>
  </si>
  <si>
    <t>LOT 5 Phones and Tablets | ЛОТ 5 Телефони та планшети</t>
  </si>
  <si>
    <r>
      <rPr>
        <b/>
        <sz val="12"/>
        <rFont val="Calibri"/>
        <family val="2"/>
        <scheme val="minor"/>
      </rPr>
      <t>Galaxy Tab A9+ 5G tablet (or equivalent)</t>
    </r>
    <r>
      <rPr>
        <sz val="12"/>
        <rFont val="Calibri"/>
        <family val="2"/>
        <scheme val="minor"/>
      </rPr>
      <t xml:space="preserve">
Display - 11.0"; Resolution 1920 x 1200 (WUXGA); Main camera 8.0 MP; Main camera - Autofocus; Front camera - 5.0 MP; Memory - 128GB; 5G; Battery capacity (mAh, Typical) ~7040
</t>
    </r>
  </si>
  <si>
    <r>
      <rPr>
        <b/>
        <sz val="12"/>
        <rFont val="Calibri"/>
        <family val="2"/>
        <scheme val="minor"/>
      </rPr>
      <t>Планшет Galaxy Tab A9+ 5G (або еквівалент)</t>
    </r>
    <r>
      <rPr>
        <sz val="12"/>
        <rFont val="Calibri"/>
        <family val="2"/>
        <scheme val="minor"/>
      </rPr>
      <t xml:space="preserve">
Дисплей - 11.0"; Роздільна здатність 1920 x 1200 (WUXGA); Основна камера 8.0 МП; Основна камера - Автофокус; Фронтальна камера - 5.0 Мп; Пам'ять - 128Гб; 5G; Ємність акумулятора (mAh, Типова) ~7040</t>
    </r>
  </si>
  <si>
    <t>LOT 6 Routers | ЛОТ 6 Роутери</t>
  </si>
  <si>
    <r>
      <rPr>
        <b/>
        <sz val="12"/>
        <rFont val="Calibri"/>
        <family val="2"/>
        <scheme val="minor"/>
      </rPr>
      <t>Модем 4G / 3G + Wi-Fi роутер TP-Link M7350 (або еквівалент)</t>
    </r>
    <r>
      <rPr>
        <sz val="12"/>
        <rFont val="Calibri"/>
        <family val="2"/>
        <scheme val="minor"/>
      </rPr>
      <t xml:space="preserve">
MOBILE WI-FI ROUTER GSM (3G, 4G LTE) роутер без підключення
Максимальна швидкість прийому (Мбіт/с) 150
Максимальна швидкість передачі (Мбіт/с) 50
Стандарти Wi-Fi 802.11b, 802.11g, 802.11n
Живлення Ємність акумулятора 2000 (мАг)</t>
    </r>
  </si>
  <si>
    <r>
      <rPr>
        <b/>
        <sz val="12"/>
        <rFont val="Calibri"/>
        <family val="2"/>
        <scheme val="minor"/>
      </rPr>
      <t>Маршрутизатор TP-LINK Archer AX73 (або еквівалент)</t>
    </r>
    <r>
      <rPr>
        <sz val="12"/>
        <rFont val="Calibri"/>
        <family val="2"/>
        <scheme val="minor"/>
      </rPr>
      <t xml:space="preserve">
Стандарти IEEE 802.11a / IEEE 802.11ac Wi-Fi 5 / IEEE 802.11ax Wi-Fi 6 / IEEE 802.11b / IEEE 802.11g / IEEE 802.11n Wi-Fi 4
Пропускна здатність Wi-Fi 574 Мбіт/с + 4804 Мбіт/с
Частотні діапазони Двохдіапазонний (2,4 ГГц + 5 ГГц) Шифрування WPA / WPA2
Кількість антен не менше 6 Антена 2,4 ГГц + 5 ГГц
Моніторинг і налаштування через Telnet / Вбудований FTP-сервер / Підтримка SNMP
Швидкість порту LAN 1000 Мбіт/с
Функції маршрутизатора DHCP сервер / NAT / Firewall / Підтримка демілітаризованої зони (DMZ) / VPN (віртуальна мережа)</t>
    </r>
  </si>
  <si>
    <r>
      <rPr>
        <b/>
        <sz val="12"/>
        <rFont val="Calibri"/>
        <family val="2"/>
        <scheme val="minor"/>
      </rPr>
      <t>Бездротовий маршрутизатор (роутер) Mikrotik RB4011iGS+5HacQ2HnD-IN (або еквівалент)</t>
    </r>
    <r>
      <rPr>
        <sz val="12"/>
        <rFont val="Calibri"/>
        <family val="2"/>
        <scheme val="minor"/>
      </rPr>
      <t xml:space="preserve">
Процесор AL21400 1,4 ГГц 4 ядра, оперативна пам'ять: 1 ГБ, флеш: 512 МБ Роз'єми: 10 × 10/100/1000 Мбіт/с LAN, (1-й порт з PoE In), 1 x SFP+, 1 x Mini PCI-e слот, 1 x RJ45 послідовний порт ОС: MikroTik RouterOS Level5 Частоти: 2,4 ГГц / 5 ГГц Стандарти: IEEE 802.11 a/b/g/n/ac Швидкість з'єднання: 300 Мбіт/с на 2,4 ГГц / 1733 Мбіт/с на 5 ГГц Антени: 2 × 2,4 ГГц / 5 ГГц всеспрямовані дводіапазонні антени 2 × 5 ГГц всеспрямовані антени Посилення антени: 3 dBi на 2,4 ГГц / 3 dBi на 5 ГГц.</t>
    </r>
  </si>
  <si>
    <r>
      <rPr>
        <b/>
        <sz val="12"/>
        <rFont val="Calibri"/>
        <family val="2"/>
        <scheme val="minor"/>
      </rPr>
      <t>Modem 4G / 3G + Wi-Fi router TP-Link M7350 (or equivalent)</t>
    </r>
    <r>
      <rPr>
        <sz val="12"/>
        <rFont val="Calibri"/>
        <family val="2"/>
        <scheme val="minor"/>
      </rPr>
      <t xml:space="preserve">
MOBILE WI-FI ROUTER GSM (3G, 4G LTE) router without connection
Maximum reception speed (Mbit/s) 150
Maximum transmission speed (Mbit/s) 50
Wi-Fi standards 802.11b, 802.11g, 802.11n
Power Battery capacity 2000 (mAh) </t>
    </r>
  </si>
  <si>
    <r>
      <rPr>
        <b/>
        <sz val="12"/>
        <rFont val="Calibri"/>
        <family val="2"/>
        <scheme val="minor"/>
      </rPr>
      <t>Router TP-LINK Archer AX73 router (or equivalent)</t>
    </r>
    <r>
      <rPr>
        <sz val="12"/>
        <rFont val="Calibri"/>
        <family val="2"/>
        <scheme val="minor"/>
      </rPr>
      <t xml:space="preserve">
Standards IEEE 802.11a / IEEE 802.11ac Wi-Fi 5 / IEEE 802.11ax Wi-Fi 6 / IEEE 802.11b / IEEE 802.11g / IEEE 802.11n Wi-Fi 4 
WiFi bandwidth 574 Mbit/s + 4804 Mbit/s 
Frequency bands Dual-Band (2.4GHz+5GHz) WPA / WPA2 encryption 
Number of antennas not less than 6 Antenna 2.4GHz+5GHz 
Telnet monitoring and configuration / Built-in FTP server / SNMP support 
LAN port speed 1000 Mbit/s
Router functions DHCP server / NAT / Firewall / Demilitarised Zone (DMZ) / VPN (virtual network) support 
</t>
    </r>
  </si>
  <si>
    <r>
      <rPr>
        <b/>
        <sz val="12"/>
        <rFont val="Calibri"/>
        <family val="2"/>
        <scheme val="minor"/>
      </rPr>
      <t>Wireless router (router) Mikrotik RB4011iGS+5HacQ2HnD-IN (or equivalent)</t>
    </r>
    <r>
      <rPr>
        <sz val="12"/>
        <rFont val="Calibri"/>
        <family val="2"/>
        <scheme val="minor"/>
      </rPr>
      <t xml:space="preserve">
Processor: AL21400 1.4 GHz 4 cores, RAM: 1 GB, flash: 512 MB Connectors: 10 × 10/100/1000 Mbit/s LAN, (1st port with PoE In), 1 x SFP+, 1 x Mini PCI-e slot, 1 x RJ45 serial port OS: MikroTik RouterOS Level5 Frequencies: 2.4 GHz / 5 GHz Standards: IEEE 802.11 a/b/g/n/ac Link speed: 300 Mbit/s at 2.4 GHz / 1733 Mbit/s at 5 GHz Antennas: 2 × 2.4 GHz / 5 GHz omni-directional dual-band antennas 2 × 5 GHz omni-directional antennas Antenna gain: 3 dBi at 2.4 GHz / 3 dBi at 5 GHz.</t>
    </r>
  </si>
  <si>
    <t>LOT 7 Charging stations and powerbanks | ЛОТ 7 Зарядні станції та павербанки</t>
  </si>
  <si>
    <t>LOT 8 Portable storage devices | ЛОТ 8 Портативні накопичувачі</t>
  </si>
  <si>
    <t>Memory card micro SDXC 64GB Kingston Canvas Go! Plus C10 UHS-I U3 V30 A2 (SDCG3/64GB) with SD adapter (or equivalent). Write, up to 70 MB/s; Read, up to 170 MB/s;</t>
  </si>
  <si>
    <t>Картка пам'ти micro SDXC 64GB Kingston Canvas Go! Plus C10 UHS-I U3 V30 A2 (SDCG3/64GB) з SD-адаптером. (або еквівалент). Запис, до 70 МБ/с; Читання, до 170 МБ/с;</t>
  </si>
  <si>
    <t>Memory card micro SDXC 128GB Kingston Canvas Go! Plus C10 UHS-I U3 V30 A2 (SDCG3/128GB) with SD adapter (or equivalent). Write: up to 90MB/s; Read: up to 170MB/s</t>
  </si>
  <si>
    <t>Картка пам'ти micro SDXC 128GB Kingston Canvas Go! Plus C10 UHS-I U3 V30 A2 (SDCG3/128GB) з SD-адаптером. (або еквівалент).Запис: до 90 МБ/с; Читання: до 170 МБ/с</t>
  </si>
  <si>
    <t>Memory card micro SDXC 256GB Kingston Canvas Go! Plus C10 UHS-I U3 V30 A2 (SDCG3/256GB) with SD adapter (or equivalent). Write: up to 90MB/s; Read: up to 170MB/s</t>
  </si>
  <si>
    <t>Картка пам'ти micro SDXC 256GB Kingston Canvas Go! Plus C10 UHS-I U3 V30 A2 (SDCG3/256GB) з SD-адаптером. (або еквівалент). Запис: до 90 МБ/с; Читання: до 170 МБ/с</t>
  </si>
  <si>
    <t>Memory card micro SDXC 512GB Kingston Canvas Go! Plus C10 UHS-I U3 V30 A2 (SDCG3/512GB) with SD adapter (or equivalent). Write: up to 90MB/s; Read: up to 170MB/s</t>
  </si>
  <si>
    <t>Картка пам'ти micro SDXC 512GB Kingston Canvas Go! Plus C10 UHS-I U3 V30 A2 (SDCG3/512GB) з SD-адаптером. (або еквівалент). Запис: до 90 МБ/с; Читання: до 170 МБ/с</t>
  </si>
  <si>
    <t>Memory card micro SDXC 1TB Kingston Canvas Go! Plus C10 UHS-I U3 V30 A2 (SDCG3/1TB) with SD adapter (or equivalent). Write: Up to 90MB/s; Read: Up to 170MB/s</t>
  </si>
  <si>
    <t>Картка пам'ти micro SDXC 1TB Kingston Canvas Go! Plus C10 UHS-I U3 V30 A2 (SDCG3/1TB) з SD-адаптером. (або еквівалент). Запис: до 90 МБ/с; Читання: до 170 МБ/с</t>
  </si>
  <si>
    <t xml:space="preserve">1 TB External  Portable SSD SXS2000/1000G Kingston  (or equivalent). Interface: USB Type-C 3.2 Gen 2x2 Read-2,000MB/s; Write 2,000MB/s; NAND-3D; 69.54 x 32.58 x 13.5mm, Weight-28.9g Casing material -Metal + plastic; Includes	Rubber sleeve and 12” USB-C to USB-C cable; Operating 0°C~40°C; Storage -20°C~85°C 5-year warranty </t>
  </si>
  <si>
    <t>1 ТБ Зовнішній портативний SSD SXS2000/1000G Kingston (або еквівалент). Інтерфейс: USB Type-C 3.2 Gen 2x2; Читання - 2 000 МБ/с; запис - 2 000 МБ/с; NAND-3D; 69.54 x 32.58 x 13.5 мм, Вага - 28.9 г Матеріал корпусу - метал + пластик;  В комплекті гумова втулка та 12-дюймовий кабель USB-C до USB-C; Робочий діапазон 0°C~40°C; Зберігання данних -20°C~85°C;  5-річна гарантія</t>
  </si>
  <si>
    <t xml:space="preserve">2 TB External  Portable SSD SXS2000/2000G  Kingston (or equivalent). Interface: USB Type-C 3.2 Gen 2x2 Read-2,000MB/s; Write 2,000MB/s; NAND-3D; 69.54 x 32.58 x 13.5mm, Weight-28.9g Casing material -Metal + plastic; Includes	Rubber sleeve and 12” USB-C to USB-C cable; Operating 0°C~40°C; Storage -20°C~85°C 5-year warranty </t>
  </si>
  <si>
    <t>2 ТБ Зовнішній портативний SSD SXS2000/2000G Kingston (або еквівалент). Інтерфейс: USB Type-C 3.2 Gen 2x2; Читання - 2 000 МБ/с; запис - 2 000 МБ/с; NAND-3D; 69.54 x 32.58 x 13.5 мм, Вага - 28.9 г Матеріал корпусу - метал + пластик;  В комплекті гумова втулка та 12-дюймовий кабель USB-C до USB-C; Робочий діапазон 0°C~40°C; Зберігання данних -20°C~85°C;  5-річна гарантія</t>
  </si>
  <si>
    <t xml:space="preserve">4 TB External  Portable SSD SXS2000/4000G Kingston (or equivalent). Interface: USB Type-C 3.2 Gen 2x2 Read-2,000MB/s; Write 2,000MB/s; NAND-3D; 69.54 x 32.58 x 13.5mm, Weight-28.9g Casing material -Metal + plastic; Includes	Rubber sleeve and 12” USB-C to USB-C cable; Operating 0°C~40°C; Storage -20°C~85°C5-year warranty </t>
  </si>
  <si>
    <t>4 ТБ Зовнішній портативний SSD SXS2000/4000G Kingston (або еквівалент). Інтерфейс: USB Type-C 3.2 Gen 2x2; Читання - 2 000 МБ/с; запис - 2 000 МБ/с; NAND-3D; 69.54 x 32.58 x 13.5 мм, Вага - 28.9 г Матеріал корпусу - метал + пластик;  В комплекті гумова втулка та 12-дюймовий кабель USB-C до USB-C; Робочий діапазон 0°C~40°C; Зберігання данних -20°C~85°C;  5-річна гарантія</t>
  </si>
  <si>
    <t>2 TB  External  Hard Drive  Transcend StoreJet 25M3C TS2TSJ25M3C 2.5" USB 3.1 Type-C  (or equivalent). Interface: USB 3.1 Type-C; 129.5 x 80.8 x 16.1 mm, 189g;   Cables included: USB Type C - USB Type A/USB Type C - USB Type C. 3-year warranty</t>
  </si>
  <si>
    <t>2 ТБ Зовнішній жорсткий диск Transcend StoreJet 25M3C TS2TSJ25M3C 2.5" USB 3.1 Type-C (або еквівалент). Інтерфейс: USB 3.1 Type-C ; 129.5 x 80.8 x 16.1 мм; 189 г;  Кабелі в комплекті: USB Type C - USB Type A/USB Type C - USB Type C.  3-річна гарантія</t>
  </si>
  <si>
    <t xml:space="preserve">4 TB  External  Hard Drive  Transcend StoreJet 25M3C TS4TSJ25M3C 2.5" USB 3.1 Type-C (or equivalent). Interface: USB 3.1 Type-C; 129.5 x 80.8 x 16.1 mm, 189g;   Cables included: USB Type C - USB Type A/USB Type C - USB Type C. 3-year warranty </t>
  </si>
  <si>
    <t>4 ТБ Зовнішній жорсткий диск Transcend StoreJet 25M3C TS4TSJ25M3C 2.5" USB 3.1 Type-C (або еквівалент). Інтерфейс: USB 3.1 Type-C ; 129.5 x 80.8 x 16.1 мм; 189 г;  Кабелі в комплекті: USB Type C - USB Type A/USB Type C - USB Type C.  3-річна гарантія</t>
  </si>
  <si>
    <t>LOT 9 Portable storage devices | ЛОТ 9 Портативні накопичувачі</t>
  </si>
  <si>
    <t>Office H&amp;B 2021 Win AllLng PKL, T5D-03484 Software product copy (T5D-03484)</t>
  </si>
  <si>
    <t xml:space="preserve">Adobe Acrobat Standard DC for teams ALL Windows Multi European Languages Team Licensing Subscription New GOV (65297920BC01A12). </t>
  </si>
  <si>
    <t xml:space="preserve">Adobe Photoshop CC for teams ALL Multiple Platforms Multi European Languages Team Licensing Subscription New COM. </t>
  </si>
  <si>
    <t xml:space="preserve">CorelDRAW Graphics Suite 2023. </t>
  </si>
  <si>
    <t>Office H&amp;B 2021 Win AllLng PKL, T5D-03484 Копія програмного продукту (T5D-03484)</t>
  </si>
  <si>
    <t>Adobe Acrobat Standard DC для команд ALL Windows Multi European Languages Team Licensing Subscription New GOV (65297920BC01A12).</t>
  </si>
  <si>
    <t xml:space="preserve">Картридж CANON 069H Magenta (або еквівалент відповідно до позиції №4.3) Ресурс ~5500 сторінок; Розглядатимуться лише оригінальні витратні матеріали. </t>
  </si>
  <si>
    <t xml:space="preserve">Картридж CANON 069H Cyan (або еквівалент відповідно до позиції №4.3) Ресурс ~5500 сторінок; Розглядатимуться лише оригінальні витратні матеріали. </t>
  </si>
  <si>
    <t xml:space="preserve">Картридж CANON 069H Black (або еквівалент відповідно до позиції №4.3) Ресурс ~7600 сторінок; Розглядатимуться лише оригінальні витратні матеріали. </t>
  </si>
  <si>
    <t xml:space="preserve">Картридж CANON 069H Yellow (або еквівалент відповідно до позиції №4.3) Ресурс ~5500 сторінок; Розглядатимуться лише оригінальні витратні матеріали. </t>
  </si>
  <si>
    <t>Cartridge CANON 069H Black (or equivalent compatible with item line 4.3) Resource ~7600 pages Only original consumables will be considered.</t>
  </si>
  <si>
    <t>Option 1. Cartridge CANON 069H Cyan (or equivalent compatible with item line 4.3) Resource ~5500 pages Only original consumables will be considered.</t>
  </si>
  <si>
    <t>Option 1. Cartridge CANON 069H Magenta (or equivalent compatible with item line 4.3) Resource ~5500 pages Only original consumables will be considered.</t>
  </si>
  <si>
    <t>Option 1. Cartridge CANON 069H Yellow (or equivalent compatible with item line 4.3) Resource ~5500 pages Only original consumables will be considered.</t>
  </si>
  <si>
    <t>Cartridge CANON 070 Black (3.0K) (5639C002)  (or equivalent according to the model of the proposed printer, item line 4.8) cartridge resource ~10,000 pages. Only original consumables will be considered.</t>
  </si>
  <si>
    <t xml:space="preserve">Картридж CANON 070 Black (3.0K) (5639C002) (або еквівалент відповідно до моделі запропонованого прінтера, позиція №4.8) Ресурс картриджа ~10,000 сторінок. Розглядатимуться лише оригінальні витратні матеріали. </t>
  </si>
  <si>
    <r>
      <rPr>
        <b/>
        <sz val="12"/>
        <rFont val="Calibri"/>
        <family val="2"/>
        <scheme val="minor"/>
      </rPr>
      <t>Принтер Canon LASER SFP I-S LBP122, Wi Fi, duplex (5620C001AA) (або еквівалент)</t>
    </r>
    <r>
      <rPr>
        <sz val="12"/>
        <rFont val="Calibri"/>
        <family val="2"/>
        <scheme val="minor"/>
      </rPr>
      <t xml:space="preserve">
~29 стор/хв; Двосторонній друк; Підключення через Wi-Fi; Тип апарата -
Монохромний лазерний; Роздільна здатність друку
Друк: до еквівалента 2400 x 600 точок/дюйм; </t>
    </r>
  </si>
  <si>
    <r>
      <rPr>
        <b/>
        <sz val="12"/>
        <rFont val="Calibri"/>
        <family val="2"/>
        <scheme val="minor"/>
      </rPr>
      <t>Printer Canon LASER SFP I-S LBP122, Wi Fi, duplex (5620C001AA) (or equivalent)</t>
    </r>
    <r>
      <rPr>
        <sz val="12"/>
        <rFont val="Calibri"/>
        <family val="2"/>
        <scheme val="minor"/>
      </rPr>
      <t xml:space="preserve">
~29 ppm; Two-sided printing; Wi-Fi connection; Device type
Monochrome laser; Print resolution
Print: up to the equivalent of 2400 x 600 dpi;</t>
    </r>
  </si>
  <si>
    <t xml:space="preserve">Струменевий чорний картридж Canon PGI-35 PIXMA (1509B001). Ресурс картриджа (звичайний папір, кольоровий документ A4)- 200 стор. (або еквівалент відповідно до позиції №4.12) Розглядатимуться лише оригінальні витратні матеріали. </t>
  </si>
  <si>
    <t>Ink Cartridge Black Canon PGI-35 PIXMA (1509B001). Cartridge yield (standard paper, A4 colour document) - 200 pages. (or equivalent according compatible with item line 4.12) Only original consumables will be considered.</t>
  </si>
  <si>
    <t>Ink Cartridge color Canon CLI-36 PIXMA (1511B001). Cartridge yield (standard paper, A4 colour document) - 260 pages. (or equivalent according compatible with item line 4.12) Only original consumables will be considered.</t>
  </si>
  <si>
    <t xml:space="preserve">Струменевий кольоровий картридж Canon CLI-36 PIXMA (1511B001).Ресурс картриджа (звичайний папір, кольоровий документ A4) - 260 стор. (або еквівалент відповідно до позиції №4.12) Розглядатимуться лише оригінальні витратні матеріали. </t>
  </si>
  <si>
    <r>
      <rPr>
        <b/>
        <sz val="12"/>
        <rFont val="Calibri"/>
        <family val="2"/>
        <scheme val="minor"/>
      </rPr>
      <t>Smartphone Galaxy A55 5G</t>
    </r>
    <r>
      <rPr>
        <sz val="12"/>
        <rFont val="Calibri"/>
        <family val="2"/>
        <scheme val="minor"/>
      </rPr>
      <t>, 256 gb, 5000 mAh, 8 cores, 2,75 ghz + 2 ghz (or analogue)</t>
    </r>
  </si>
  <si>
    <r>
      <rPr>
        <b/>
        <sz val="12"/>
        <rFont val="Calibri"/>
        <family val="2"/>
        <scheme val="minor"/>
      </rPr>
      <t>Смартфон Galaxy A55 5G</t>
    </r>
    <r>
      <rPr>
        <sz val="12"/>
        <rFont val="Calibri"/>
        <family val="2"/>
        <scheme val="minor"/>
      </rPr>
      <t>, 256 gb, 5000 mAh, 8 cores, 2,75 ghz + 2 ghz (or analogue)</t>
    </r>
  </si>
  <si>
    <r>
      <rPr>
        <b/>
        <sz val="12"/>
        <rFont val="Calibri"/>
        <family val="2"/>
        <scheme val="minor"/>
      </rPr>
      <t>Смартфон Galaxy S24 FE</t>
    </r>
    <r>
      <rPr>
        <sz val="12"/>
        <rFont val="Calibri"/>
        <family val="2"/>
        <scheme val="minor"/>
      </rPr>
      <t>, 256 gb, 4700mAh, 10 cores, 3.1 GHz + 2.9 GHz + 2.6 GHz + 1.95 GHz (or analogue)</t>
    </r>
  </si>
  <si>
    <r>
      <rPr>
        <b/>
        <sz val="12"/>
        <rFont val="Calibri"/>
        <family val="2"/>
        <scheme val="minor"/>
      </rPr>
      <t>Smartphone Galaxy S24 FE</t>
    </r>
    <r>
      <rPr>
        <sz val="12"/>
        <rFont val="Calibri"/>
        <family val="2"/>
        <scheme val="minor"/>
      </rPr>
      <t>, 256 gb, 4700mAh, 10 cores, 3.1 GHz + 2.9 GHz + 2.6 GHz + 1.95 GHz (or analogue)</t>
    </r>
  </si>
  <si>
    <t>UoM
|
Одиниці виміру</t>
  </si>
  <si>
    <t>Qty
|
К-ть</t>
  </si>
  <si>
    <t>pc | шт</t>
  </si>
  <si>
    <t>Link to the offered item
|
Посилання на пропонований товар</t>
  </si>
  <si>
    <t>Subtotal for LOT 1 | Проміжний підсумок ЛОТ 1</t>
  </si>
  <si>
    <t>Subtotal for LOT 2 | Проміжний підсумок ЛОТ 2</t>
  </si>
  <si>
    <t>Subtotal for LOT 3 | Проміжний підсумок ЛОТ 3</t>
  </si>
  <si>
    <t>Subtotal for LOT 4 | Проміжний підсумок ЛОТ 4</t>
  </si>
  <si>
    <t>Subtotal for LOT 5 | Проміжний підсумок ЛОТ 5</t>
  </si>
  <si>
    <t>Subtotal for LOT 6 | Проміжний підсумок ЛОТ 6</t>
  </si>
  <si>
    <t>Subtotal for LOT 7 | Проміжний підсумок ЛОТ 7</t>
  </si>
  <si>
    <t>Subtotal for LOT 8 | Проміжний підсумок ЛОТ 8</t>
  </si>
  <si>
    <r>
      <rPr>
        <b/>
        <sz val="12"/>
        <color rgb="FF000000"/>
        <rFont val="Calibri"/>
        <family val="2"/>
        <scheme val="minor"/>
      </rPr>
      <t>Core note 1:</t>
    </r>
    <r>
      <rPr>
        <sz val="12"/>
        <color rgb="FF000000"/>
        <rFont val="Calibri"/>
        <family val="2"/>
        <scheme val="minor"/>
      </rPr>
      <t xml:space="preserve"> Delivery destination - throughout the unoccupied territory of Ukraine.The contractual delivery address will be provided to the awarded bidder in each PO issued under VFA. /
</t>
    </r>
    <r>
      <rPr>
        <b/>
        <sz val="12"/>
        <color rgb="FF000000"/>
        <rFont val="Calibri"/>
        <family val="2"/>
        <scheme val="minor"/>
      </rPr>
      <t>Основна примітка 1:</t>
    </r>
    <r>
      <rPr>
        <sz val="12"/>
        <color rgb="FF000000"/>
        <rFont val="Calibri"/>
        <family val="2"/>
        <scheme val="minor"/>
      </rPr>
      <t xml:space="preserve"> Місце доставки - по всій неокупованій території України. Контрактна адреса доставки буде надана переможцю тендеру в кожному окремому замовленні на закупівлю в рамках угоди.
</t>
    </r>
    <r>
      <rPr>
        <b/>
        <sz val="12"/>
        <color rgb="FF000000"/>
        <rFont val="Calibri"/>
        <family val="2"/>
        <scheme val="minor"/>
      </rPr>
      <t xml:space="preserve">Core note 2: </t>
    </r>
    <r>
      <rPr>
        <sz val="12"/>
        <color rgb="FF000000"/>
        <rFont val="Calibri"/>
        <family val="2"/>
        <scheme val="minor"/>
      </rPr>
      <t xml:space="preserve">Fixed Price in GBP (the price should be calculated based on the exchange rate of GBP to UAH, according to the OANDA rate (https://fxds-hcc.oanda.com/). </t>
    </r>
    <r>
      <rPr>
        <u/>
        <sz val="12"/>
        <color rgb="FF000000"/>
        <rFont val="Calibri"/>
        <family val="2"/>
        <scheme val="minor"/>
      </rPr>
      <t xml:space="preserve">The exchange rate for this ITT as of the issue date - 52,7101 UAH. </t>
    </r>
    <r>
      <rPr>
        <sz val="12"/>
        <color rgb="FF000000"/>
        <rFont val="Calibri"/>
        <family val="2"/>
        <scheme val="minor"/>
      </rPr>
      <t xml:space="preserve">/ 
</t>
    </r>
    <r>
      <rPr>
        <b/>
        <sz val="12"/>
        <color rgb="FF000000"/>
        <rFont val="Calibri"/>
        <family val="2"/>
        <scheme val="minor"/>
      </rPr>
      <t>Основна примітка 2:</t>
    </r>
    <r>
      <rPr>
        <sz val="12"/>
        <color rgb="FF000000"/>
        <rFont val="Calibri"/>
        <family val="2"/>
        <scheme val="minor"/>
      </rPr>
      <t xml:space="preserve"> Фіксована ціна у фунтах стерлінгів (ціна повинна бути розрахована на основі обмінного курсу фунта стерлінгів до гривні, згідно з курсом OANDA (https://fxds-hcc.oanda.com/). </t>
    </r>
    <r>
      <rPr>
        <u/>
        <sz val="12"/>
        <color rgb="FF000000"/>
        <rFont val="Calibri"/>
        <family val="2"/>
        <scheme val="minor"/>
      </rPr>
      <t xml:space="preserve">Обмінний курс для цієї ІТТ на дату публікації - 52,7101 грн.
</t>
    </r>
    <r>
      <rPr>
        <sz val="12"/>
        <color rgb="FF000000"/>
        <rFont val="Calibri"/>
        <family val="2"/>
        <scheme val="minor"/>
      </rPr>
      <t xml:space="preserve">
</t>
    </r>
    <r>
      <rPr>
        <b/>
        <sz val="12"/>
        <color rgb="FF000000"/>
        <rFont val="Calibri"/>
        <family val="2"/>
        <scheme val="minor"/>
      </rPr>
      <t xml:space="preserve">General notes: / Загальні примітки:
</t>
    </r>
    <r>
      <rPr>
        <sz val="12"/>
        <color rgb="FF000000"/>
        <rFont val="Calibri"/>
        <family val="2"/>
        <scheme val="minor"/>
      </rPr>
      <t>1•	All Goods offered in response to this ITT must be new and unused. / 
1•	Усі Товари, що пропонуються у відповідь на цю ITT, повинні бути новими та невикористаними.
2•	All electrical Goods must operate on 240V, 50Hz.  [ignore if not applicable] / 
2•	Всі електричні товари повинні працювати від мережі 240 В, 50 Гц.  [ігнорувати, якщо не застосовується]
3•	Unit prices must include applicable transportation/delivery/installation/unloading costs and local taxes, excluding VAT.  / 
3•	Ціни повинні включати відповідні витрати на транспортування/доставку/монтаж/розвантаження та місцеві податки, без урахування ПДВ. 
4•	Unless otherwise indicated, stated brand names or models are for illustrative description only.  An equivalent substitute, as determined by the specifications, is acceptable. / 
4•	Якщо не вказано інше, зазначені торгові марки або моделі слугують лише для ілюстративного опису.  Допускається еквівалентна заміна, визначена технічними характеристиками.
5•	At this time, specific quantities to be purchased under any Framework/BPA resulting from this ITT are unknown.  Specific quantities will depend on the needs of the Project. All unit prices included in the Tender must remain fixed for the initial Ordering Period of the Framework. / 
5•	Наразі невідомі конкретні обсяги, які будуть закуплені за будь-яким Рамковим договором, що є результатом цього ITT.  Конкретні обсяги залежатимуть від потреб Проекту. Всі ціни за одиницю товару, включені в Тендер, повинні залишатися фіксованими протягом початкового періоду замовлення Рамкової угоди. 
6•	Warranty service and repair within the country of performance is required for all Goods under this ITT. The warranty coverage must be valid on all Goods for a minimum of twelve (12) months after delivery and acceptance of the Goods, unless otherwise specified in the technical specifications. / 
6•	Гарантійне обслуговування та ремонт у країні виконання робіт є обов'язковим для всіх Товарів за цією ІТТ. Гарантійне покриття має бути дійсним для всіх Товарів протягом щонайменше дванадцяти (12) місяців після доставки та приймання Товарів, якщо інше не зазначено в технічних специфікаціях.</t>
    </r>
  </si>
  <si>
    <r>
      <rPr>
        <b/>
        <sz val="12"/>
        <rFont val="Calibri"/>
        <family val="2"/>
        <scheme val="minor"/>
      </rPr>
      <t>Сонячна панель EcoFlow 400W Solar Panel (або еквівалент)</t>
    </r>
    <r>
      <rPr>
        <sz val="12"/>
        <rFont val="Calibri"/>
        <family val="2"/>
        <scheme val="minor"/>
      </rPr>
      <t xml:space="preserve">
Номінальна потужність: ≥400 Вт; Тип елемента: Монокристалічний кремній; Коефіцієнт корисної дії: ≥22%; Ступінь захисту: IP68.</t>
    </r>
  </si>
  <si>
    <r>
      <rPr>
        <b/>
        <sz val="12"/>
        <rFont val="Calibri"/>
        <family val="2"/>
        <scheme val="minor"/>
      </rPr>
      <t>EcoFlow 400W Solar Panel (or equivalent)</t>
    </r>
    <r>
      <rPr>
        <sz val="12"/>
        <rFont val="Calibri"/>
        <family val="2"/>
        <scheme val="minor"/>
      </rPr>
      <t xml:space="preserve">
Rated power: ≥400 W; Element type: Monocrystalline silicon; Efficiency: ≥22%; Degree of protection: IP68.</t>
    </r>
  </si>
  <si>
    <r>
      <rPr>
        <b/>
        <sz val="12"/>
        <rFont val="Calibri"/>
        <family val="2"/>
        <scheme val="minor"/>
      </rPr>
      <t>УМБ Baseus Amblight 30000mAh 65W 6A з технологією QC3.0 + PD3.0 (або еквівалент)</t>
    </r>
    <r>
      <rPr>
        <sz val="12"/>
        <rFont val="Calibri"/>
        <family val="2"/>
        <scheme val="minor"/>
      </rPr>
      <t xml:space="preserve">
УМБ 30000mAh
Тип батареї: Літій-полімерна
Ємність акумулятора: 30000mAh 3.8V 114Wh
Потужність: Вхід : iP Input: 5В/2.1А; 9V/2A; 12V/1.5A Max
Потужність: Вхід: Micro Input QC2.0: 5В/2А; 9V/2A; 12V/1.5A 18W
Потужність: Вхід: Type-C Input PD3.0+QC2.0: 5В/3А; 9V/3A; 12V/3A; 15V/3A; 20V/3A 60W
Потужність: Вихід USB Type-A: ≥5V/3А 15W
Потужність: Вихід USB Type-C PD3.0+QC3.0: 5V/3A, 9V/3A; 12V/3A; 15V/3A; 20V/3.25A 65W</t>
    </r>
  </si>
  <si>
    <r>
      <rPr>
        <b/>
        <sz val="12"/>
        <rFont val="Calibri"/>
        <family val="2"/>
        <scheme val="minor"/>
      </rPr>
      <t>Baseus Amblight 30000mAh 65W 6A UPS with QC3.0 + PD3.0 technology (or equivalent)</t>
    </r>
    <r>
      <rPr>
        <sz val="12"/>
        <rFont val="Calibri"/>
        <family val="2"/>
        <scheme val="minor"/>
      </rPr>
      <t xml:space="preserve">
UMB 30000mAh
Battery type: Lithium polymer
Battery capacity: 30000mAh 3.8V 114Wh
Power: iP Input: 5V/2.1A; 9V/2A; 12V/1.5A Max
Power: Input: Micro Input QC2.0: 5V/2A; 9V/2A; 12V/1.5A 18W
Power: Input: Type-C Input PD3.0+QC2.0: 5V/3A; 9V/3A; 12V/3A; 15V/3A; 20V/3A 60W
Power: USB1 Type-A output: ≥5V/3A 15W
Power: USB Type-C PD3.0+QC3.0 output: 5V/3A, 9V/3A; 12V/3A; 15V/3A; 20V/3.25A 65W</t>
    </r>
  </si>
  <si>
    <r>
      <rPr>
        <b/>
        <sz val="12"/>
        <rFont val="Calibri"/>
        <family val="2"/>
        <scheme val="minor"/>
      </rPr>
      <t>Зарядна станція EcoFlow RIVER 2 Max (512 Вт·год) (або еквівалент)</t>
    </r>
    <r>
      <rPr>
        <sz val="12"/>
        <rFont val="Calibri"/>
        <family val="2"/>
        <scheme val="minor"/>
      </rPr>
      <t xml:space="preserve">
Ємність: ≥500 Вт·год; Розетка AC 230В: 2; USB Type-C: 1 (100 Вт); USB Type-A: 3 (12 Вт); DC: 2 (36 Вт); Автомобільна розетка: 1 (126 Вт); Номінальна потужність: 500 Вт; Пікова потужність: 1000 Вт; Форма сигналу: Чиста синусоїда; Технологія: LiFePO4; Цикли заряджання: 3000; Додатково: Ручка для переносу, Функція EPS (Emergency Power Supply); Час заряджання: AC 230В: 660 Вт, 1 год., USB Type-C: 100 Вт, Автомобільна розетка: 100 Вт, Сонячна панель: 220 Вт; Можливість модернізації: Підключення сонячної панелі; Дисплей: Так; Віддалене керування: Wi-Fi, Bluetooth</t>
    </r>
  </si>
  <si>
    <r>
      <rPr>
        <b/>
        <sz val="12"/>
        <rFont val="Calibri"/>
        <family val="2"/>
        <scheme val="minor"/>
      </rPr>
      <t>EcoFlow RIVER 2 Max charging station (512 Watt-hour) (or equivalent)</t>
    </r>
    <r>
      <rPr>
        <sz val="12"/>
        <rFont val="Calibri"/>
        <family val="2"/>
        <scheme val="minor"/>
      </rPr>
      <t xml:space="preserve">
Capacity: ≥500 Wh; AC 230V socket: 2; USB Type-C: 1 (100 W); USB Type-A: 3 (12 W); DC: 2 (36 W); Car socket: 1 (126 W); Rated power: 500 W; Peak power: 1000 W; Waveform: Pure sine wave; Technology: LiFePO4; Charging cycles: 3000; Additional: Carrying handle, EPS (Emergency Power Supply) function; Charging time: AC 230V: 660W, 1 hour, USB Type-C: 100W, Car socket: 100W, Solar panel: 220 W; Upgradability: Solar panel connection; Display: Yes; Remote control: Wi-Fi, Bluetooth</t>
    </r>
  </si>
  <si>
    <r>
      <rPr>
        <b/>
        <sz val="12"/>
        <rFont val="Calibri"/>
        <family val="2"/>
        <scheme val="minor"/>
      </rPr>
      <t>EcoFlow DELTA 3 1500 charging station (or equivalent)</t>
    </r>
    <r>
      <rPr>
        <sz val="12"/>
        <rFont val="Calibri"/>
        <family val="2"/>
        <scheme val="minor"/>
      </rPr>
      <t xml:space="preserve">
Capacity: ≥1000 Wh; Rated power: 1800 W; Peak power: 2700 W (X-Boost up to 2400 W); Charging cycles: 4000 (up to 80%); AC 230V socket: 4 (AC output x6); USB Type-C: 2 (100W max); USB Type-A: 2 (18W, fast charging); DC5521: 2 (12.6V, 3A Max); Car socket: 1 (126 W Max); Waveform: Pure sine wave; Technology: LiFePO4; Charging time: From wall outlet: 1 hour, From a car socket: 1.3 hours, from a solar panel (500 W): up to 130 minutes; Optional: Upgradeable (solar panel), Display, Remote control (Wi-Fi, Bluetooth);</t>
    </r>
  </si>
  <si>
    <r>
      <rPr>
        <b/>
        <sz val="12"/>
        <rFont val="Calibri"/>
        <family val="2"/>
        <scheme val="minor"/>
      </rPr>
      <t>Зарядна станція EcoFlow DELTA 3 1500 (або еквівалент)</t>
    </r>
    <r>
      <rPr>
        <sz val="12"/>
        <rFont val="Calibri"/>
        <family val="2"/>
        <scheme val="minor"/>
      </rPr>
      <t xml:space="preserve">
Ємність: ≥1000 Вт·год; Номінальна потужність: 1800 Вт; Пікова потужність: 2700 Вт (X-Boost до 2400 Вт); Цикли заряджання: 4000 (до 80%); Розетка AC 230В: 4 (вихід змінного струму x6); USB Type-C: 2 (100 Вт Max); USB Type-A: 2 (18 Вт, швидка зарядка); DC5521: 2 (12.6 В, 3A Max); Автомобільна розетка: 1 (126 Вт Max); Форма сигналу: Чиста синусоїда; Технологія: LiFePO4; Час заряджання: Від розетки: 1 год., Від автомобільної розетки: 1,3 год., Від сонячної панелі (500 Вт): до 130 хв.; Додатково: Можливість модернізації (сонячна панель), Дисплей, Віддалене керування (Wi-Fi, Bluetooth)</t>
    </r>
  </si>
  <si>
    <r>
      <rPr>
        <b/>
        <sz val="12"/>
        <rFont val="Calibri"/>
        <family val="2"/>
        <scheme val="minor"/>
      </rPr>
      <t>EcoFlow DELTA PRO 3600 charging station (or equivalent)</t>
    </r>
    <r>
      <rPr>
        <sz val="12"/>
        <rFont val="Calibri"/>
        <family val="2"/>
        <scheme val="minor"/>
      </rPr>
      <t xml:space="preserve">
Capacity: ≥3600 Wh; AC 230V socket: 4; USB Type-C: 2 (100 W); USB Type-A: 4 (18W, 12W); DC: 2 (38 W); Anderson port: 1; Others: Extra Battery Port x2; Rated power: 3600 W; Peak power: 7200 W; Waveform: Pure Sine Wave; Technology: LiFePO4; Charging Cycles: 3500; Optional: Carrying handle, Wheels for transportation, EPS (Emergency Power Supply) function; Charging time: AC 230V: 2900W, up to 2.3 hours to 100%, Solar panel: 1600W, Car socket: 100 W; Possibility of modernization: Additional battery connection, Solar panel connection; Display; Remote control: Wi-Fi, Bluetooth</t>
    </r>
  </si>
  <si>
    <r>
      <rPr>
        <b/>
        <sz val="12"/>
        <rFont val="Calibri"/>
        <family val="2"/>
        <scheme val="minor"/>
      </rPr>
      <t>Зарядна станція EcoFlow DELTA PRO 3600 (або еквівалент)</t>
    </r>
    <r>
      <rPr>
        <sz val="12"/>
        <rFont val="Calibri"/>
        <family val="2"/>
        <scheme val="minor"/>
      </rPr>
      <t xml:space="preserve">
Ємність: ≥3600 Вт·год; Розетка AC 230В: 4; USB Type-C: 2 (100 Вт); USB Type-A: 4 (18 Вт, 12 Вт); DC: 2 (38 Вт); Anderson port: 1; Інші: Extra Battery Port x2; Номінальна потужність: 3600 Вт; Пікова потужність: 7200 Вт; Форма сигналу: Чиста синусоїда; Технологія: LiFePO4; Цикли заряджання: 3500; Додатково: Ручка для переносу, Колеса для транспортування, Функція EPS (Emergency Power Supply); Час заряджання: AC 230В: 2900 Вт, до 2.3 год. до 100%, Сонячна панель: 1600 Вт, Автомобільна розетка: 100 Вт; Можливість модернізації: Підключення додаткових батарей, Підключення сонячної панелі; Дисплей; Віддалене керування: Wi-Fi, Bluetooth</t>
    </r>
  </si>
  <si>
    <r>
      <rPr>
        <b/>
        <sz val="12"/>
        <rFont val="Calibri"/>
        <family val="2"/>
        <scheme val="minor"/>
      </rPr>
      <t xml:space="preserve">Laptop ThinkBook 16 G8 IRL (21SH0083RA) (або еквівалент) </t>
    </r>
    <r>
      <rPr>
        <sz val="12"/>
        <rFont val="Calibri"/>
        <family val="2"/>
        <scheme val="minor"/>
      </rPr>
      <t xml:space="preserve">
Екран: 16" WUXGA (1920x1200) IPS 300nits Anti-glare, 45% NTSC, 60 Гц; Процесор: Intel® Core™ 5 210H, 8C (4P + 4E) / 12T, P-core 2.2 / 4.8GHz, E-core 1.6 / 3.6GHz, 12MB; (або аналог з більш сучасної серії, не гірший за продуктивністю від зазначеного); Пам'ять: 16(1x16) GB DIMM DDR5-5600 (слотів доступно 2 / вільно - 1); Сховище: 512 ГБ SSD M.2 2242 PCIe 4.0x4 NVMe (слотів доступно 2 / вільно - 1); Графіка: Інтегрована Intel Graphics; WLAN + Bluetooth: Wi-Fi® 6E, 802.11ax 2x2 + BT5.3, Ethernet: 100/1000M (RJ-45), Порти: 1x USB-A (USB 5 Гбіт/с / USB 3.2 Gen 1); 1x USB-A (USB 5 Гбіт/с / USB 3.2 Gen 1), завжди увімкнений; 1x USB-C® (USB 10 Гбіт/с / USB 3.2 Gen 2), з USB PD 3.0 і DisplayPort™ 1.4; 1x USB-C® (Thunderbolt™ 4 / USB4® 40 Гбіт/с), з USB PD 3.0 і DisplayPort™ 2.1; 1x HDMI® 2.1, до 4K/60 Гц; 1x комбінований роз'єм для навушників / мікрофона (3,5 мм); 1x Ethernet (RJ-45); 1x кардрідер SD; Камера: FHD 1080p + ІЧ-гібридна з конфіденційним затвором; Динаміки: 2 Вт x2, мікрофон Dolby Audio: 2x, масив; Акумулятор: вбудований 45 Вт-год; Адаптер живлення: 65 Вт USB-C (3-pin); Клавіатура: З підсвічуванням, українська, Numpud; Матеріал корпусу: Алюміній та пластик PC-ABS; Вага - ≤1.7 кг; Чіп безпеки: Вбудована прошивка TPM 2.0; Зчитувач відбитків пальців: Інтегрований у кнопку ввімкнення; Замок Kensington. Операційна система: Windows 11 Pro, українська / російська / англійська</t>
    </r>
  </si>
  <si>
    <r>
      <rPr>
        <b/>
        <sz val="12"/>
        <rFont val="Calibri"/>
        <family val="2"/>
        <scheme val="minor"/>
      </rPr>
      <t xml:space="preserve">Laptop ThinkBook 16 G8 IRL (21SH0083RA) (or equivalent) </t>
    </r>
    <r>
      <rPr>
        <sz val="12"/>
        <rFont val="Calibri"/>
        <family val="2"/>
        <scheme val="minor"/>
      </rPr>
      <t xml:space="preserve">
Screen: 16" WUXGA (1920x1200) IPS 300nits Anti-glare, 45% NTSC, 60Hz; Processor:Intel® Core™ 5 210H, 8C (4P + 4E) / 12T, P-core 2.2 / 4.8GHz, E-core 1.6 / 3.6GHz, 12MB; (or an analogue from a more modern series, not less in performance than the specified one) Memory: 16(1x16) GB DIMM DDR5-5600 (Slots available 2 / free - 1); Storage: 512 GB SSD M.2 2242 PCIe 4.0x4 NVMe (Slots available 2 / free - 1); Graphics: Integrated Intel Graphics; WLAN + Bluetooth: Wi-Fi® 6E, 802.11ax 2x2 + BT5.3, Ethernet: 100/1000M (RJ-45), Ports: 1x USB-A (USB 5Gbps / USB 3.2 Gen 1); 1x USB-A (USB 5Gbps / USB 3.2 Gen 1), Always On; 1x USB-C® (USB 10Gbps / USB 3.2 Gen 2), with USB PD 3.0 and DisplayPort™ 1.4; 1x USB-C® (Thunderbolt™ 4 / USB4® 40Gbps), with USB PD 3.0 and DisplayPort™ 2.1; 1x HDMI® 2.1, up to 4K/60Hz; 1x Headphone / microphone combo jack (3.5mm); 1x Ethernet (RJ-45); 1x SD card reader;  Camera: FHD 1080p + IR Hybrid with Privacy Shutter; Speakers: 2W x2, Dolby Audio Microphone: 2x, Array; Battery: Integrated 45Wh; Power Adapter: 65W USB-C (3-pin); Keyboard: Backlit, Ukrainine, Numpud; Case Material: Combined Aluminium and PC-ABS; Weight - </t>
    </r>
    <r>
      <rPr>
        <sz val="12"/>
        <rFont val="Aptos Narrow"/>
        <family val="2"/>
      </rPr>
      <t>≤</t>
    </r>
    <r>
      <rPr>
        <sz val="12"/>
        <rFont val="Calibri"/>
        <family val="2"/>
        <scheme val="minor"/>
      </rPr>
      <t>1.7 kg; Security Chip: Firmware TPM 2.0 Enabled; Fingerprint Reader: Integrated in Power Button; Kensington lock. Windows 11 Pro, Ukrainian / Russian / English</t>
    </r>
  </si>
  <si>
    <r>
      <rPr>
        <b/>
        <sz val="12"/>
        <rFont val="Calibri"/>
        <family val="2"/>
        <scheme val="minor"/>
      </rPr>
      <t>Laptop ThinkBook 16 G8 IRL (21SH008URA) (or equivalent)</t>
    </r>
    <r>
      <rPr>
        <sz val="12"/>
        <rFont val="Calibri"/>
        <family val="2"/>
        <scheme val="minor"/>
      </rPr>
      <t xml:space="preserve"> Screen: 16" WUXGA (1920x1200) IPS 300nits Anti-glare, 45% NTSC, 60Hz; Processor: Intel® Core™ 7 240H, 10C (6P + 4E) / 16T, P-core 2.5 / 5.2GHz, E-core 1.8 / 4.0GHz, 24MB; (or an analogue from a more modern series, not less in performance than the specified one) Memory: 32(2x16) GB DIMM DDR5-5600 (Slots available 2 / free - 0); Storage: 1TB SSD M.2 2242 PCIe 4.0x4 NVMe (Slots available 2 / free - 1); Graphics: Integrated Intel Arc Graphics; WLAN + Bluetooth: Wi-Fi® 6E, 802.11ax 2x2 + BT5.3, Ethernet: 100/1000M (RJ-45), Ports: 1x USB-A (USB 5Gbps / USB 3.2 Gen 1); 1x USB-A (USB 5Gbps / USB 3.2 Gen 1), Always On; 1x USB-C® (USB 10Gbps / USB 3.2 Gen 2), with USB PD 3.0 and DisplayPort™ 1.4; 1x USB-C® (Thunderbolt™ 4 / USB4® 40Gbps), with USB PD 3.0 and DisplayPort™ 2.1; 1x HDMI® 2.1, up to 4K/60Hz; 1x Headphone / microphone combo jack (3.5mm); 1x Ethernet (RJ-45); 1x SD card reader;  Camera: FHD 1080p + IR Hybrid with Privacy Shutter; Speakers: 2W x2, Dolby Audio Microphone: 2x, Array; Battery: Integrated 45Wh; Power Adapter: 65W USB-C® (3-pin); Keyboard: Backlit, Ukrainine, Numpud; Case Material: combined Aluminium and PC-ABS; Weight - ≤1.7 kg; Security Chip: Firmware TPM 2.0 Enabled; Fingerprint Reader: Integrated in Power Button; Kensington lock. Windows 11 Pro, Ukrainian / Russian / English</t>
    </r>
  </si>
  <si>
    <r>
      <t xml:space="preserve">Laptop ThinkBook 16 G8 IRL (21SH008URA) (або еквівалент)
</t>
    </r>
    <r>
      <rPr>
        <sz val="12"/>
        <rFont val="Calibri"/>
        <family val="2"/>
        <scheme val="minor"/>
      </rPr>
      <t>Екран: 16" WUXGA (1920x1200) IPS 300nits антивідблиску, 45% NTSC, 60 Гц; Процесор: Intel® Core™ 7 240H, 10C (6P + 4E) / 16T, P-core 2.5 / 5.2GHz, E-core 1.8 / 4.0GHz, 24MB; (або аналог з більш сучасної серії, не гірший за продуктивністю від зазначеного) Пам'ять: 32(2х16) ГБ DIMM DDR5-5600 (слотів доступно 2 / вільних - 0); Сховище: 1 ТБ SSD M.2 2242 PCIe 4.0x4 NVMe (слотів доступно 2 / вільно - 1); Графіка: Інтегрована Intel Arc Graphics; WLAN + Bluetooth: Wi-Fi® 6E, 802.11ax 2x2 + BT5.3, Ethernet: 100/1000M (RJ-45), Порти: 1x USB-A (USB 5 Гбіт/с / USB 3.2 Gen 1); 1x USB-A (USB 5 Гбіт/с / USB 3.2 Gen 1), завжди увімкнений; 1x USB-C® (USB 10 Гбіт/с / USB 3.2 Gen 2), з USB PD 3.0 і DisplayPort™ 1.4; 1x USB-C® (Thunderbolt™ 4 / USB4® 40 Гбіт/с), з USB PD 3.0 і DisplayPort™ 2.1; 1x HDMI® 2.1, до 4K/60 Гц; 1x комбінований роз'єм для навушників / мікрофона (3,5 мм); 1x Ethernet (RJ-45); 1x кардрідер SD; Камера: FHD 1080p + ІЧ-гібридна з конфіденційним затвором; Динаміки: 2 Вт x2, мікрофон Dolby Audio: 2x, масив; Акумулятор: вбудований 45 Вт-год; Адаптер живлення: 65 Вт USB-C® (3-pin); Клавіатура: З підсвічуванням, українська, Numpud; Матеріал корпусу: комбінований Алюміній, PC-ABS  Вага - ≤1.7 кг; Чіп безпеки: Вбудована прошивка TPM 2.0; Зчитувач відбитків пальців: Інтегрований у кнопку ввімкнення; Замок Kensington. Операційна система: Windows 11 Pro, українська / російська / англійська</t>
    </r>
  </si>
  <si>
    <r>
      <rPr>
        <b/>
        <sz val="12"/>
        <rFont val="Calibri"/>
        <family val="2"/>
        <scheme val="minor"/>
      </rPr>
      <t>Laptop ThinkBook 14 G8 IRL Arctic Grey (21SG0084RA) (or equivalent)</t>
    </r>
    <r>
      <rPr>
        <sz val="12"/>
        <rFont val="Calibri"/>
        <family val="2"/>
        <scheme val="minor"/>
      </rPr>
      <t xml:space="preserve"> Screen: 14" WUXGA (1920x1200) IPS 300nits Anti-glare, 45% NTSC, 60Hz; Processor: Intel® Core™ 5 210H, 8C (4P + 4E) / 12T, P-core 2.2 / 4.8GHz, E-core 1.6 / 3.6GHz, 12MB; (or an analogue from a more modern series, not less in performance than the specified one) Memory: 16(1x16) GB DIMM DDR5-5600 (Slots available 2 / free - 1); Storage: 512 GB SSD M.2 2242 PCIe 4.0x4 NVMe (Slots available 2 / free - 1); Graphics: Integrated Intel Graphics; WLAN + Bluetooth: Wi-Fi® 6E, 802.11ax 2x2 + BT5.3, Ethernet: 100/1000M (RJ-45), Ports: 1x USB-A (USB 5Gbps / USB 3.2 Gen 1); 1x USB-A (USB 5Gbps / USB 3.2 Gen 1), Always On; 1x USB-C® (USB 10Gbps / USB 3.2 Gen 2), with USB PD 3.0 and DisplayPort™ 1.4; 1x USB-C® (Thunderbolt™ 4 / USB4® 40Gbps), with USB PD 3.0 and DisplayPort™ 2.1; 1x HDMI® 2.1, up to 4K/60Hz; 1x Headphone / microphone combo jack (3.5mm); 1x Ethernet (RJ-45); 1x SD card reader;  Camera: FHD 1080p + IR Hybrid with Privacy Shutter; Speakers: 2W x2, Dolby Audio Microphone: 2x, Array; Battery: Integrated 45Wh; Power Adapter: 65W USB-C (3-pin); Keyboard: Backlit, Ukrainine; Case Material: combined Aluminium and PC-ABS; Weight - ≤1.5 kg; Security Chip: Firmware TPM 2.0 Enabled; Fingerprint Reader: Integrated in Power Button; Kensington lock. Windows 11 Pro, Ukrainian / Russian / English</t>
    </r>
  </si>
  <si>
    <r>
      <rPr>
        <b/>
        <sz val="12"/>
        <rFont val="Calibri"/>
        <family val="2"/>
        <scheme val="minor"/>
      </rPr>
      <t>Laptop ThinkBook 14 G8 IRL (21SG0084RA) (або еквівалент)</t>
    </r>
    <r>
      <rPr>
        <sz val="12"/>
        <rFont val="Calibri"/>
        <family val="2"/>
        <scheme val="minor"/>
      </rPr>
      <t xml:space="preserve">
Екран: 14" WUXGA (1920x1200) IPS 300nits антивідблиску, 45% NTSC, 60 Гц; Процесор: Intel® Core™ 5 210H, 8C (4P + 4E) / 12T, P-core 2.2 / 4.8GHz, E-core 1.6 / 3.6GHz, 12MB; (або аналог з більш сучасної серії, не гірший за продуктивністю від зазначеного); Пам'ять: 16(1x16) GB DIMM DDR5-5600 (слотів доступно 2 / вільно - 1); Сховище: 512 ГБ SSD M.2 2242 PCIe 4.0x4 NVMe (слотів доступно 2 / вільно - 1); Графіка: Інтегрована Intel Graphics; WLAN + Bluetooth: Wi-Fi® 6E, 802.11ax 2x2 + BT5.3, Ethernet: 100/1000M (RJ-45), Порти: 1x USB-A (USB 5 Гбіт/с / USB 3.2 Gen 1); 1x USB-A (USB 5 Гбіт/с / USB 3.2 Gen 1), завжди увімкнений; 1x USB-C® (USB 10 Гбіт/с / USB 3.2 Gen 2), з USB PD 3.0 і DisplayPort™ 1.4; 1x USB-C® (Thunderbolt™ 4 / USB4® 40 Гбіт/с), з USB PD 3.0 і DisplayPort™ 2.1; 1x HDMI® 2.1, до 4K/60 Гц; 1x комбінований роз'єм для навушників / мікрофона (3,5 мм); 1x Ethernet (RJ-45); 1x кардрідер SD; Камера: FHD 1080p + ІЧ-гібридна з конфіденційним затвором; Динаміки: 2 Вт x2, мікрофон Dolby Audio: 2x, масив; Акумулятор: вбудований 45 Вт-год; Адаптер живлення: 65 Вт USB-C (3-pin); Клавіатура: З підсвічуванням, українська; Матеріал корпусу комбінований Алюміній та PC-ABS; Вага - ≤1.5 кг; Чіп безпеки: Вбудована прошивка TPM 2.0; Зчитувач відбитків пальців: Інтегрований у кнопку ввімкнення; Замок Kensington. Операційна система: Windows 11 Pro, українська / російська / англійська</t>
    </r>
  </si>
  <si>
    <r>
      <rPr>
        <b/>
        <sz val="12"/>
        <rFont val="Calibri"/>
        <family val="2"/>
        <scheme val="minor"/>
      </rPr>
      <t>Laptop ThinkBook 14 G8 IRL (or equivalent)</t>
    </r>
    <r>
      <rPr>
        <sz val="12"/>
        <rFont val="Calibri"/>
        <family val="2"/>
        <scheme val="minor"/>
      </rPr>
      <t xml:space="preserve"> Screen: 14" WUXGA (1920x1200) IPS 300nits Anti-glare, 45% NTSC, 60Hz; Processor: Intel® Core™ 7 240H, 10C (6P + 4E) / 16T, P-core 2.5 / 5.2GHz, E-core 1.8 / 4.0GHz, 24MB; (or an analogue from a more modern series, not less in performance than the specified one) Memory: 32(2x16) GB DIMM DDR5-5600 (Slots available 2 / free - 0); Storage: 1TB SSD M.2 2242 PCIe 4.0x4 NVMe (Slots available 2 / free - 1); Graphics: Integrated Intel Arc Graphics; WLAN + Bluetooth: Wi-Fi® 6E, 802.11ax 2x2 + BT5.3, Ethernet: 100/1000M (RJ-45), Ports: 1x USB-A (USB 5Gbps / USB 3.2 Gen 1); 1x USB-A (USB 5Gbps / USB 3.2 Gen 1), Always On; 1x USB-C® (USB 10Gbps / USB 3.2 Gen 2), with USB PD 3.0 and DisplayPort™ 1.4; 1x USB-C® (Thunderbolt™ 4 / USB4® 40Gbps), with USB PD 3.0 and DisplayPort™ 2.1; 1x HDMI® 2.1, up to 4K/60Hz; 1x Headphone / microphone combo jack (3.5mm); 1x Ethernet (RJ-45); 1x SD card reader;  Camera: FHD 1080p + IR Hybrid with Privacy Shutter; Speakers: 2W x2, Dolby Audio Microphone: 2x, Array; Battery: Integrated 45Wh; Power Adapter: 65W USB-C (3-pin); Keyboard: Backlit, Ukrainine; Case Material: combined  Aluminium and PC-ABS; Weight - ≤1.36 kg; Security Chip: Firmware TPM 2.0 Enabled; Fingerprint Reader: Integrated in Power Button; Kensington lock. Windows 11 Pro, Ukrainian / Russian / English</t>
    </r>
  </si>
  <si>
    <r>
      <t xml:space="preserve">Laptop ThinkBook 14 G8 IRL (або еквівалент)
</t>
    </r>
    <r>
      <rPr>
        <sz val="12"/>
        <rFont val="Calibri"/>
        <family val="2"/>
        <scheme val="minor"/>
      </rPr>
      <t>Екран: 14" WUXGA (1920x1200) IPS 300nits антивідблиску, 45% NTSC, 60 Гц; Процесор: Intel® Core™ 7 240H, 10C (6P + 4E) / 16T, P-core 2.5 / 5.2GHz, E-core 1.8 / 4.0GHz, 24MB; (або аналог з більш сучасної серії, не гірший за продуктивністю від зазначеного) Пам'ять: 32(2х16) ГБ DIMM DDR5-5600 (Слотів доступно 2 / вільних - 0); Сховище: 1 ТБ SSD M.2 2242 PCIe 4.0x4 NVMe (слотів доступно 2 / вільно - 1); Графіка: Інтегрована Intel Arc Graphics; WLAN + Bluetooth: Wi-Fi® 6E, 802.11ax 2x2 + BT5.3, Ethernet: 100/1000M (RJ-45), Порти: 1x USB-A (USB 5 Гбіт/с / USB 3.2 Gen 1); 1x USB-A (USB 5 Гбіт/с / USB 3.2 Gen 1), завжди увімкнений; 1x USB-C® (USB 10 Гбіт/с / USB 3.2 Gen 2), з USB PD 3.0 і DisplayPort™ 1.4; 1x USB-C® (Thunderbolt™ 4 / USB4® 40 Гбіт/с), з USB PD 3.0 і DisplayPort™ 2.1; 1x HDMI® 2.1, до 4K/60 Гц; 1x комбінований роз'єм для навушників / мікрофона (3,5 мм); 1x Ethernet (RJ-45); 1x кардрідер SD; Камера: FHD 1080p + ІЧ-гібридна з конфіденційним затвором; Динаміки: 2 Вт x2, мікрофон Dolby Audio: 2x, масив; Акумулятор: вбудований 45 Вт-год; Адаптер живлення: 65 Вт USB-C (3-pin); Клавіатура: З підсвічуванням, українська; Матеріал корпусу: комбінований Алюміній та PC-ABS; Вага - ≤1.36 кг; Чіп безпеки: Вбудована прошивка TPM 2.0; Зчитувач відбитків пальців: Інтегрований у кнопку ввімкнення; Замок Kensington. Операційна система: Windows 11 Pro, українська / російська / англійська</t>
    </r>
  </si>
  <si>
    <r>
      <rPr>
        <b/>
        <sz val="12"/>
        <rFont val="Calibri"/>
        <family val="2"/>
        <scheme val="minor"/>
      </rPr>
      <t>Bag-backpack for laptop  Grand-X SB-225 15.6'' Black Nylon (або еквівалент)</t>
    </r>
    <r>
      <rPr>
        <sz val="12"/>
        <rFont val="Calibri"/>
        <family val="2"/>
        <scheme val="minor"/>
      </rPr>
      <t>. 
размір ~ 42*34*10см, внутрішній ~ 32*29*7 см.</t>
    </r>
  </si>
  <si>
    <r>
      <rPr>
        <b/>
        <sz val="12"/>
        <rFont val="Calibri"/>
        <family val="2"/>
        <scheme val="minor"/>
      </rPr>
      <t>laptop Bag-backpack Thule Crossover 2 Convertible 15.6" black (3203841) C2CB-116. (or equivalent)</t>
    </r>
    <r>
      <rPr>
        <sz val="12"/>
        <rFont val="Calibri"/>
        <family val="2"/>
        <scheme val="minor"/>
      </rPr>
      <t xml:space="preserve">
size ~19х33х48cm</t>
    </r>
  </si>
  <si>
    <r>
      <rPr>
        <b/>
        <sz val="12"/>
        <rFont val="Calibri"/>
        <family val="2"/>
        <scheme val="minor"/>
      </rPr>
      <t xml:space="preserve">Сумка-рюкзак  Bag-backpack for laptop Thule Crossover 2 Convertible 15.6" black (3203841) C2CB-116 (або еквівалент)
</t>
    </r>
    <r>
      <rPr>
        <sz val="12"/>
        <rFont val="Calibri"/>
        <family val="2"/>
        <scheme val="minor"/>
      </rPr>
      <t>розмір ~19х33х48см.</t>
    </r>
  </si>
  <si>
    <r>
      <rPr>
        <b/>
        <sz val="12"/>
        <rFont val="Calibri"/>
        <family val="2"/>
        <scheme val="minor"/>
      </rPr>
      <t>laptop Bag-backpack Grand-X SB-225 15.6'' Black Nylon (or equivalent)</t>
    </r>
    <r>
      <rPr>
        <sz val="12"/>
        <rFont val="Calibri"/>
        <family val="2"/>
        <scheme val="minor"/>
      </rPr>
      <t xml:space="preserve"> 
size ~42*34*10 cm; internal ~ 32*29*7 cm</t>
    </r>
  </si>
  <si>
    <r>
      <rPr>
        <b/>
        <sz val="12"/>
        <rFont val="Calibri"/>
        <family val="2"/>
        <scheme val="minor"/>
      </rPr>
      <t>Laptop ThinkBook 16p G5 IRX (21N5001BRA) (or equivalent)</t>
    </r>
    <r>
      <rPr>
        <sz val="12"/>
        <rFont val="Calibri"/>
        <family val="2"/>
        <scheme val="minor"/>
      </rPr>
      <t xml:space="preserve"> Screen: 16" WQXGA (2560x1600) IPS 400nits Anti-glare, 100% sRGB, 60Hz, Dolby Vision; Processor: Intel Core i7-14650HX, 16C (8P + 8E) / 24T, P-core 2.2 / 5.2GHz, E-core 1.6 / 3.7GHz, 30MB; (or an analogue from a more modern series, not less in performance than the specified one) Memory: 32(2x16) GB SO-DIMM DDR5-5600 (Slots available 2 / free - 0); Storage:  1TB SSD SSD M.2 2242 PCIe 4.0x4 NVMe (Slots available 2 / free - 1); Graphics: NVIDIA GeForce RTX™ 4060 8GB GDDR6 (or an analogue from a more modern series, not less in performance than the specified one); WLAN + Bluetooth: Wi-Fi® 6E, 802.11ax 2x2 + BT5.3, Ports: 2xUSB 3.2 Gen1/5Gbps; 1xUSB 3.2 Gen1/10Gbps (Always On), 2xUSB-C Thunderbolt 4/USB4 40Gbps with USB PD 3.0 and DisplayPort 1.4, 1xHDMI 2.1, up to 8K/60Hz, 1x Headphone / microphone combo jack (3.5mm), 1x SD card reader, 1x Power connector;  Camera: FHD 1080p + IR Hybrid with Privacy Shutter; Speakers: Stereo speakers, 2Wx2 woofers and 2Wx2 tweeters, Dolby Atmos, sound by harman/kardon, Dolby Audio Microphone: 2x, Array; Battery: Integrated 80Wh; Power Adapter: 300W Slim Tip (3-pin); Keyboard: Backlit, Ukrainine, Numpud; Case Material: combined Aluminium and PC-ABS; Weight - </t>
    </r>
    <r>
      <rPr>
        <sz val="12"/>
        <rFont val="Aptos Narrow"/>
        <family val="2"/>
      </rPr>
      <t>≤</t>
    </r>
    <r>
      <rPr>
        <sz val="12"/>
        <rFont val="Calibri"/>
        <family val="2"/>
        <scheme val="minor"/>
      </rPr>
      <t>2.2 kg; Security Chip: Firmware TPM 2.0 Enabled; Fingerprint Reader: Integrated in Power Button; Kensington lock. Windows 11 Pro, Ukrainian / Russian / English</t>
    </r>
  </si>
  <si>
    <r>
      <t xml:space="preserve">Laptop ThinkBook 16p G5 IRX (21N5001BRA) (або еквівалент)
</t>
    </r>
    <r>
      <rPr>
        <sz val="12"/>
        <rFont val="Calibri"/>
        <family val="2"/>
        <scheme val="minor"/>
      </rPr>
      <t>Екран: 16" WQXGA (2560x1600) IPS 400nits антивідблиску, 100% sRGB, 60 Гц, Dolby Vision; Процесор: Intel Core i7-14650HX, 16C (8P + 8E) / 24T, P-core 2.2 / 5.2GHz, E-core 1.6 / 3.7GHz, 30MB; (або аналог з більш сучасної серії, не гірший за продуктивністю від зазначеного) Пам'ять: 32(2х16) ГБ SO-DIMM DDR5-5600 (слотів доступно 2 / вільно - 0); Сховище:  1 ТБ SSD SSD M.2 2242 PCIe 4.0x4 NVMe (слотів доступно 2 / вільно - 1); Графіка: NVIDIA GeForce RTX™ 4060 8GB GDDR6 (або аналог з більш сучасної серії, не гірший за продуктивністю від зазначеної); WLAN + Bluetooth: Wi-Fi® 6E, 802.11ax 2x2 + BT5.3, порти: 2xUSB 3.2 Gen1/5 Гбіт/с; 1xUSB 3.2 Gen1/10 Гбіт/с (завжди увімкнений), 2xUSB-C Thunderbolt 4/USB4 40 Гбіт/с з USB PD 3.0 і DisplayPort 1.4, 1xHDMI 2.1, до 8K/60 Гц, 1x комбінований роз'єм для навушників/мікрофона (3,5 мм), 1x кардрідер SD, 1x роз'єм живлення; Камера: FHD 1080p + ІЧ-гібридна з конфіденційним затвором; Динаміки: Стереодинаміки, низькочастотні динаміки 2Wx2 і високочастотні динаміки 2Wx2, Dolby Atmos, звук від harman/kardon, Dolby Audio Мікрофон: 2х, масив; Акумулятор: вбудований 80Wh; Адаптер живлення: 300W Slim Tip (3-pin); Клавіатура: З підсвічуванням, українська, Numpud; Матеріал корпусу: комбінований Алюміній та PC-ABS; Вага - ≤2.2 кг; Чіп безпеки: Прошивка TPM 2.0; Зчитувач відбитків пальців: Інтегрований у кнопку ввімкнення; Замок Kensington. Операційна система: Windows 11 Pro, українська / російська / англійська</t>
    </r>
  </si>
  <si>
    <r>
      <rPr>
        <b/>
        <sz val="12"/>
        <rFont val="Calibri"/>
        <family val="2"/>
        <scheme val="minor"/>
      </rPr>
      <t>Mono Lenovo V100 (13BE003MUI)  (or equivalent)</t>
    </r>
    <r>
      <rPr>
        <sz val="12"/>
        <rFont val="Calibri"/>
        <family val="2"/>
        <scheme val="minor"/>
      </rPr>
      <t xml:space="preserve">
Screen: 23.8" FHD (1920x1080) IPS Anti-glare 250nits, 99% sRGB; Processor:Intel® Core™ i3-N305 (8C / 8T, Max Turbo up to 3.8GHz, 6MB); (or an analogue from a more modern series, not less in performance than the specified one) Memory: 1x 16GB SO-DIMM DDR4-3200 (Slots available 1 / free - 0); Storage: 512GB SSD M.2 PCIe® NVMe® (Slots available 1 / free - 0); Graphics: Integrated Intel Graphics; WLAN + Bluetooth: Intel® Wi-Fi® 6 AX203, 802.11ax 2x2 + BT5.2, Ethernet: 100/1000M (RJ-45), Ports: 2x USB-A (Hi-Speed USB / USB 2.0); 2x USB-A (USB 10Gbps / USB 3.2 Gen 2) 1xHDMI®-out 1.4b; 1x Ethernet (RJ-45); 1x headphone / microphone combo jack (3.5mm);  Camera: HD; Speakers: 2W x2, Microphone Mono; Power Adapter: 65W 89% Adapter; Keyboard:USB Calliope Keyboard, Ukrainian; Mouse: USB Calliope Mouse, Security Chip: Firmware TPM 2.0 integrated in SoC; Kensington lock. Windows 11 Pro, Ukrainian / Russian / English</t>
    </r>
  </si>
  <si>
    <r>
      <t xml:space="preserve">Mono Lenovo V100 (13BE003MUI)  (or equivalent)
</t>
    </r>
    <r>
      <rPr>
        <sz val="12"/>
        <rFont val="Calibri"/>
        <family val="2"/>
        <scheme val="minor"/>
      </rPr>
      <t>Екран: 23.8" FHD (1920x1080) IPS Anti-glare 250nits, 99% sRGB; Процесор: Intel® Core™ i3-N305 (8C / 8T, Max Turbo до 3.8GHz, 6MB); (або аналог з більш сучасної серії, не гірший за продуктивністю, ніж зазначений); Пам'ять: 1x 16GB SO-DIMM DDR4-3200 (слотів доступно 1 / вільно - 0); Сховище: 512 ГБ SSD M.2 PCIe® NVMe® (слотів доступно 1 / вільно - 0); Графіка: Інтегрована графіка Intel; WLAN + Bluetooth: Intel® Wi-Fi® 6 AX203, 802.11ax 2x2 + BT5.2, Ethernet: 100/1000M (RJ-45), порти: 2x USB-A (Hi-Speed USB / USB 2.0); 2x USB-A (USB 10 Гбіт/с / USB 3.2 Gen 2) 1xHDMI®-out 1.4b; 1x Ethernet (RJ-45); 1x комбінований роз'єм для навушників / мікрофона (3,5 мм); Камера: HD; Динаміки: 2 Вт x2, мікрофон моно; Адаптер живлення: 65 Вт 89% адаптер; Клавіатура: Клавіатура USB українська; Миша: USB; Захисний чіп: Прошивка TPM 2.0, інтегрована в SoC; Кенсінгтонський замок. Windows 11 Pro, українська / російська / англійська</t>
    </r>
  </si>
  <si>
    <r>
      <rPr>
        <b/>
        <sz val="12"/>
        <rFont val="Calibri"/>
        <family val="2"/>
        <scheme val="minor"/>
      </rPr>
      <t>Mono LENOVO ThinkCentre neo 50a 27 Gen 5 (12SB000SUI)  (or equivalent)</t>
    </r>
    <r>
      <rPr>
        <sz val="12"/>
        <rFont val="Calibri"/>
        <family val="2"/>
        <scheme val="minor"/>
      </rPr>
      <t xml:space="preserve"> Screen: 27" FHD (1920x1080) IPS Anti-glare 300nits, 99% sRGB; Processor:Intel® Core™ i7-13620H, 10C (6P + 4E) / 16T, P-core 2.4 / 4.9GHz, E-core 1.8 / 3.6GHz, 24MB; (or an analogue from a more modern series, not less in performance than the specified one) Memory: 2x 16GB SO-DIMM DDR5-5200 (Slots available 2 / free - 0); Storage: 1TB SSD M.2 2280 PCIe® 4.0x4 NVMe® (Slots available 1 / free - 0); Graphics: Integrated Intel Graphics; WLAN + Bluetooth: Intel® Wi-Fi® 6 AX201, 802.11ax 2x2 + BT5.2, Ethernet: 100/1000M (RJ-45), Ports: 1x USB-A (USB 10Gbps / USB 3.2 Gen 2); 2x USB-A (Hi-Speed USB / USB 2.0); 1x HDMI®-in 1.4; 1x HDMI®-out 2.1 TMDS; 1x Ethernet (RJ-45); 1x power connector; 1x USB-C® (USB 10Gbps / USB 3.2 Gen 2), data transfer only; 1x headphone / microphone combo jack (3.5mm);  Camera: 5.0MP + IR; Speakers: 3Wx2, Microphone: 2x, Array; Power Adapter: 135W 90% Adapter; Keyboard: EOS Wireless Keyboard, Ukrainian; Mouse: Wireless; Security Chip: Firmware TPM 2.0 integrated in SoC; Kensington lock. Windows 11 Pro, Ukrainian / Russian / English</t>
    </r>
  </si>
  <si>
    <r>
      <t xml:space="preserve">Mono LENOVO ThinkCentre neo 50a 27 Gen 5 (12SB000SUI)  (or equivalent)
</t>
    </r>
    <r>
      <rPr>
        <sz val="12"/>
        <rFont val="Calibri"/>
        <family val="2"/>
        <scheme val="minor"/>
      </rPr>
      <t>Екран: 27" FHD (1920x1080) IPS Anti-glare 300nits, 99% sRGB; Процесор: Intel® Core™ i7-13620H, 10C (6P + 4E) / 16T, P-core 2.4 / 4.9GHz, E-core 1.8 / 3.6GHz, 24MB; (або аналог з більш сучасної серії, не гірший за продуктивністю, ніж зазначений); Пам'ять: 2x 16GB SO-DIMM DDR5-5200 (слотів доступно 2 / вільно - 0); Сховище: 1 ТБ SSD M.2 2280 PCIe® 4.0x4 NVMe® (слотів доступно 1 / вільних - 0); Графіка: Інтегрована графіка Intel Graphics; WLAN + Bluetooth: Intel® Wi-Fi® 6 AX201, 802.11ax 2x2 + BT5.2, Ethernet: 100/1000M (RJ-45), Порти: 1x USB-A (USB 10 Гбіт/с / USB 3.2 Gen 2); 2x USB-A (Hi-Speed USB / USB 2.0); 1x HDMI®-in 1.4; 1x HDMI®-out 2.1 TMDS; 1x Ethernet (RJ-45); 1x роз'єм живлення; 1x USB-C® (USB 10 Гбіт/с / USB 3.2 Gen 2), тільки передача даних; 1x комбінований роз'єм для навушників / мікрофона (3,5 мм); Камера: 5.0 Мп + ІЧ; Динаміки: 3Wx2, мікрофон: 2x, масив; Адаптер живлення: 135 Вт 90% адаптер; Клавіатура: Бездротова клавіатура, українська розкладка; Миша: Бездротова миша Захисний чіп: Прошивка TPM 2.0, інтегрована в SoC; Кенсінгтонський замок. Операційна система: Windows 11 Pro, українська / російська / англійська</t>
    </r>
  </si>
  <si>
    <r>
      <rPr>
        <b/>
        <sz val="12"/>
        <rFont val="Calibri"/>
        <family val="2"/>
        <scheme val="minor"/>
      </rPr>
      <t xml:space="preserve">Док-станція USB-C 14 портів - Verbatim CMH-14 (або еквівалент)
</t>
    </r>
    <r>
      <rPr>
        <sz val="12"/>
        <rFont val="Calibri"/>
        <family val="2"/>
        <scheme val="minor"/>
      </rPr>
      <t>2xHDMI (4K-60 Гц, 4K-30 Гц) / VGA 1080p / RJ45- 1 Гбіт/с / 3xUSB-A 3.2 Gen 1 (5 Гбіт/с) / USB-C 3.2 Gen 1 (5 Гбіт/с) / USB-C PD 100 Вт (85 зарядка, 15 Вт резерв для інших портів) / 2xUSB-A 2.0 (480 Мбіт/с) / кардрідер SD 3.0+micoSD 3.0 (104 Мбіт/с зчитування, 80 Мбіт/с запис) / аудіопорт - 1,5 мм Jack.</t>
    </r>
  </si>
  <si>
    <r>
      <rPr>
        <b/>
        <sz val="12"/>
        <rFont val="Calibri"/>
        <family val="2"/>
        <scheme val="minor"/>
      </rPr>
      <t>Dock station USB-C 14 ports - Verbatim CMH-14 (or equivalent)</t>
    </r>
    <r>
      <rPr>
        <sz val="12"/>
        <rFont val="Calibri"/>
        <family val="2"/>
        <scheme val="minor"/>
      </rPr>
      <t xml:space="preserve">
2xHDMI (4K-60Hz, 4K-30Hz) / VGA 1080p / RJ45- 1Gbit/s / 3xUSB-A 3.2 GEN 1 (5Gbit/s) / USB-C 3.2 GEN 1 (5Gbit/s) / USB-C PD 100W port (85 charging, 15W reserve for other ports) / 2xUSB-A 2.0 (480Mbps) / card reader SD 3.0+micoSD 3.0 (104MB/s read, 80MB/s write) / audio port - 1.5mm Jack.</t>
    </r>
  </si>
  <si>
    <r>
      <t xml:space="preserve">Веб-камера Logitech Webcam HD Pro C920 (960-001055)
</t>
    </r>
    <r>
      <rPr>
        <sz val="12"/>
        <rFont val="Calibri"/>
        <family val="2"/>
        <scheme val="minor"/>
      </rPr>
      <t xml:space="preserve">Кількість пікселів: </t>
    </r>
    <r>
      <rPr>
        <sz val="12"/>
        <rFont val="Aptos Narrow"/>
        <family val="2"/>
      </rPr>
      <t>≥</t>
    </r>
    <r>
      <rPr>
        <sz val="12"/>
        <rFont val="Calibri"/>
        <family val="2"/>
        <scheme val="minor"/>
      </rPr>
      <t>3 МП; Максимальна роздільна здатність відео ≥1920 x 1080 пікселів; автофокус; два вбудованих мікрофони (стерео)</t>
    </r>
  </si>
  <si>
    <r>
      <t xml:space="preserve">Logitech Webcam HD Pro C920 (960-001055)
</t>
    </r>
    <r>
      <rPr>
        <sz val="12"/>
        <rFont val="Calibri"/>
        <family val="2"/>
        <scheme val="minor"/>
      </rPr>
      <t>Pixel: ≥3 MP; Maximum video resolution ≥1920 x 1080 pixels; autofocus; two built-in microphones (stereo)</t>
    </r>
  </si>
  <si>
    <r>
      <rPr>
        <b/>
        <sz val="12"/>
        <rFont val="Calibri"/>
        <family val="2"/>
        <scheme val="minor"/>
      </rPr>
      <t>Monitor Lenovo ThinkVision T24m-29 (63A5GAT6UA)  (or analague)</t>
    </r>
    <r>
      <rPr>
        <sz val="12"/>
        <rFont val="Calibri"/>
        <family val="2"/>
        <scheme val="minor"/>
      </rPr>
      <t xml:space="preserve">
23.8" FHD (1920x1080) IPS display, Anti-glare 16:9, 60Hz, 4ms (Extreme mode) / 6ms (Typical mode), 250 cd/m², 1000:1, Tilt, Swivel, Pivot, Height Adjust Stand, 4x USB 3.2 Gen 1 (1x BC 1.2), 1x USB-C® 3.2 Gen 1 (DP 1.2 Alt Mode, up to 90W PD, USB upstream), 1x HDMI® 1.4, 1x DP 1.2, 1x DP Out, 1x USB-C® 3.2 Gen 1 (DP 1.2 Alt Mode), 1x RJ45, Ethernet (10M/100M/1000M)</t>
    </r>
  </si>
  <si>
    <r>
      <rPr>
        <b/>
        <sz val="12"/>
        <rFont val="Calibri"/>
        <family val="2"/>
        <scheme val="minor"/>
      </rPr>
      <t>Монітор Lenovo ThinkVision T24m-29 (63A5GAT6UA)  (або еквівалент)</t>
    </r>
    <r>
      <rPr>
        <sz val="12"/>
        <rFont val="Calibri"/>
        <family val="2"/>
        <scheme val="minor"/>
      </rPr>
      <t xml:space="preserve">
23.8" FHD (1920x1080) IPS дисплей, антивідблиск 16:9, 60 Гц, 4 мс (екстремальний режим) / 6 мс (типовий режим), 250 кд/м², 1000:1, нахил, поворот, поворот, підставка з регулюванням висоти, 4x USB 3.2 Gen 1 (1x BC 1.2), 1x USB-C® 3.2 Gen 1 (DP 1.2 Alt Mode, до 90 Вт PD, USB upstream), 1x HDMI® 1.4, 1x DP 1.2, 1x DP Out, 1x USB-C® 3.2 Gen 1 (DP 1.2 Alt Mode), 1x RJ45, Ethernet (10M/100M/1000M)</t>
    </r>
  </si>
  <si>
    <r>
      <rPr>
        <b/>
        <sz val="12"/>
        <rFont val="Calibri"/>
        <family val="2"/>
        <scheme val="minor"/>
      </rPr>
      <t>Monitor Lenovo ThinkVision T27h-30 (63A3GAT1UA) (or analague)</t>
    </r>
    <r>
      <rPr>
        <sz val="12"/>
        <rFont val="Calibri"/>
        <family val="2"/>
        <scheme val="minor"/>
      </rPr>
      <t xml:space="preserve">
27" QHD (2560x1440) IPS display, Anti-glare 16:9, 60Hz, 4ms (Extreme mode) / 6ms (Typical mode), 350 cd/m², 1000:1, 99% sRGB, 8-bit, Tilt, Swivel, Pivot, Height Adjust Stand, 4x USB 3.2 Gen 1 (1x BC), 1x USB-C® 3.2 Gen 1 (DP 1.4 Alt Mode, USB upstream),1x HDMI® 2.1 TMDS, 1x DP 1.4, 1x DP Out, 1x USB-C® 3.2 Gen 1 (DP 1.4 Alt Mode), 1x RJ45, Ethernet (10M/100M/1000M)</t>
    </r>
  </si>
  <si>
    <r>
      <rPr>
        <b/>
        <sz val="12"/>
        <rFont val="Calibri"/>
        <family val="2"/>
        <scheme val="minor"/>
      </rPr>
      <t>Monitor Lenovo ThinkVision T27h-30 (63A3GAT1UA) (або еквівалент)</t>
    </r>
    <r>
      <rPr>
        <sz val="12"/>
        <rFont val="Calibri"/>
        <family val="2"/>
        <scheme val="minor"/>
      </rPr>
      <t xml:space="preserve">
27" QHD (2560x1440) IPS дисплей, антивідблиск 16:9, 60 Гц, 4 мс (екстремальний режим) / 6 мс (звичайний режим), 350 кд/м², 1000:1, 99% sRGB, 8-біт, нахил, поворот, поворот, підставка для регулювання висоти, 4x USB 3.2 Gen 1 (1x BC), 1x USB-C® 3.2 Gen 1 (DP 1.4 Alt Mode, USB upstream), 1x HDMI® 2.1 TMDS, 1x DP 1.4, 1x DP Out, 1x USB-C® 3.2 Gen 1 (DP 1.4 Alt Mode), 1x RJ45, Ethernet (10M/100M/1000M)</t>
    </r>
  </si>
  <si>
    <r>
      <rPr>
        <b/>
        <sz val="12"/>
        <rFont val="Calibri"/>
        <family val="2"/>
        <scheme val="minor"/>
      </rPr>
      <t>Проекційний екран моторизований, настінний (або еквівалент)</t>
    </r>
    <r>
      <rPr>
        <sz val="12"/>
        <rFont val="Calibri"/>
        <family val="2"/>
        <scheme val="minor"/>
      </rPr>
      <t xml:space="preserve">
135"(16:9) 300*170 см, наявність пульту ДУ</t>
    </r>
  </si>
  <si>
    <r>
      <rPr>
        <b/>
        <sz val="12"/>
        <rFont val="Calibri"/>
        <family val="2"/>
        <scheme val="minor"/>
      </rPr>
      <t xml:space="preserve">МФП Лазерний A4, A3 Canon imageRunner ADVANCE DX C3926i в комплекті (or equivalent):
</t>
    </r>
    <r>
      <rPr>
        <sz val="12"/>
        <rFont val="Calibri"/>
        <family val="2"/>
        <scheme val="minor"/>
      </rPr>
      <t xml:space="preserve">Опції: Друк (двосторонній), двостороннє копіювання, двостороннє сканування, пропуск пустих сторінок, надсилання, зберігання та факс (опція)
Панель управління: ~10 -дюймова кольорова сенсорна РК-панель
</t>
    </r>
    <r>
      <rPr>
        <u/>
        <sz val="12"/>
        <rFont val="Calibri"/>
        <family val="2"/>
        <scheme val="minor"/>
      </rPr>
      <t>Швидкість друку</t>
    </r>
    <r>
      <rPr>
        <sz val="12"/>
        <rFont val="Calibri"/>
        <family val="2"/>
        <scheme val="minor"/>
      </rPr>
      <t xml:space="preserve">
Односторонній режим: до 26 стор/хв (A4, A5, A5R, A6R), до 15 стор/хв (A3), до 20 стор/хв (A4R)
Роздільна здатність друку (точок/дюйм) 1200х1200
</t>
    </r>
    <r>
      <rPr>
        <u/>
        <sz val="12"/>
        <rFont val="Calibri"/>
        <family val="2"/>
        <scheme val="minor"/>
      </rPr>
      <t xml:space="preserve">Швидкість копіювання
</t>
    </r>
    <r>
      <rPr>
        <sz val="12"/>
        <rFont val="Calibri"/>
        <family val="2"/>
        <scheme val="minor"/>
      </rPr>
      <t>Односторонній режим: до 26 стор/хв (A4, A5, A5R, A6R), до 15 стор/хв (A3), до 20 стор/хв (A4R)
Роздільна здатність копіювання (точок/дюйм) 600 x 600</t>
    </r>
    <r>
      <rPr>
        <u/>
        <sz val="12"/>
        <rFont val="Calibri"/>
        <family val="2"/>
        <scheme val="minor"/>
      </rPr>
      <t xml:space="preserve">
Комплектація:</t>
    </r>
    <r>
      <rPr>
        <sz val="12"/>
        <rFont val="Calibri"/>
        <family val="2"/>
        <scheme val="minor"/>
      </rPr>
      <t xml:space="preserve">
ImageRUNNER ADVANCE DX C3926.
Автопопдавач ADF-BA1.
Тумба підставка-S3. 
Набір тонерів: C-EXV 64 Toner Black (38000 сторінок ресурс),C-EXV 64 Toner Cyan (25500 сторінок ресурс), C-EXV 64 Toner Magenta (25500 сторінок ресурс), C-EXV 64 Toner Yellow (25500 сторінок ресурс) 
</t>
    </r>
    <r>
      <rPr>
        <b/>
        <sz val="12"/>
        <rFont val="Calibri"/>
        <family val="2"/>
        <scheme val="minor"/>
      </rPr>
      <t>Ціна повинна враховувати пусконалагоджувальні роботи пристроїв</t>
    </r>
  </si>
  <si>
    <r>
      <rPr>
        <b/>
        <sz val="12"/>
        <rFont val="Calibri"/>
        <family val="2"/>
        <scheme val="minor"/>
      </rPr>
      <t>Multifunction laser printer, scanner A4, A3 Canon imageRunner ADVANCE DX C3926i in a set (or equivalent):</t>
    </r>
    <r>
      <rPr>
        <sz val="12"/>
        <rFont val="Calibri"/>
        <family val="2"/>
        <scheme val="minor"/>
      </rPr>
      <t xml:space="preserve">
Options: Print (two-sided), two-sided copying, two-sided scanning, blank page skip, send, store and fax (optional)
Control panel: ~10-inch color touchscreen LCD panel
</t>
    </r>
    <r>
      <rPr>
        <u/>
        <sz val="12"/>
        <rFont val="Calibri"/>
        <family val="2"/>
        <scheme val="minor"/>
      </rPr>
      <t>Print speed</t>
    </r>
    <r>
      <rPr>
        <sz val="12"/>
        <rFont val="Calibri"/>
        <family val="2"/>
        <scheme val="minor"/>
      </rPr>
      <t xml:space="preserve">
Single-sided mode: up to 26 ppm (A4, A5, A5R, A6R), up to 15 ppm (A3), up to 20 ppm (A4R)
Print resolution (dpi) 1200x1200
</t>
    </r>
    <r>
      <rPr>
        <u/>
        <sz val="12"/>
        <rFont val="Calibri"/>
        <family val="2"/>
        <scheme val="minor"/>
      </rPr>
      <t>Copy speed</t>
    </r>
    <r>
      <rPr>
        <sz val="12"/>
        <rFont val="Calibri"/>
        <family val="2"/>
        <scheme val="minor"/>
      </rPr>
      <t xml:space="preserve">
Single-sided mode: up to 26 ppm (A4, A5, A5R, A6R), up to 15 ppm (A3), up to 20 ppm (A4R)
Copy resolution (dpi) 600 x 600
</t>
    </r>
    <r>
      <rPr>
        <u/>
        <sz val="12"/>
        <rFont val="Calibri"/>
        <family val="2"/>
        <scheme val="minor"/>
      </rPr>
      <t>Package contents:</t>
    </r>
    <r>
      <rPr>
        <sz val="12"/>
        <rFont val="Calibri"/>
        <family val="2"/>
        <scheme val="minor"/>
      </rPr>
      <t xml:space="preserve">
ImageRUNNER ADVANCE DX C3926.
Automatic document feeder ADF-BA1.
Cabinet stand-S3.
A set of toners: C-EXV 64 Toner Black (38000 page yield),C-EXV 64 Toner Cyan (25500 page yield), C-EXV 64 Toner Magenta (25500 page yield), C-EXV 64 Toner Yellow (25500 page yield)
</t>
    </r>
    <r>
      <rPr>
        <b/>
        <sz val="12"/>
        <rFont val="Calibri"/>
        <family val="2"/>
        <scheme val="minor"/>
      </rPr>
      <t>The price should take into account the commissioning of the devices</t>
    </r>
  </si>
  <si>
    <r>
      <rPr>
        <b/>
        <sz val="12"/>
        <rFont val="Calibri"/>
        <family val="2"/>
        <scheme val="minor"/>
      </rPr>
      <t>Набір тонерів:</t>
    </r>
    <r>
      <rPr>
        <sz val="12"/>
        <rFont val="Calibri"/>
        <family val="2"/>
        <scheme val="minor"/>
      </rPr>
      <t xml:space="preserve">
C-EXV 64 Toner Black (38000 сторінок ресурс) 
C-EXV 64 Toner Cyan (25500 сторінок ресурс) 
C-EXV 64 Toner Magenta (25500 сторінок ресурс)
C-EXV 64 Toner Yellow (25500 сторінок ресурс) 
Ціна повинна враховувати пусконалагоджувальні роботи пристроїв.  (або еквівалент відповідно до моделі запропонованого прінтера, позиція №4.1) 
Розглядатимуться лише оригінальні витратні матеріали. </t>
    </r>
  </si>
  <si>
    <r>
      <rPr>
        <b/>
        <sz val="12"/>
        <rFont val="Calibri"/>
        <family val="2"/>
        <scheme val="minor"/>
      </rPr>
      <t>Toner KIT:</t>
    </r>
    <r>
      <rPr>
        <sz val="12"/>
        <rFont val="Calibri"/>
        <family val="2"/>
        <scheme val="minor"/>
      </rPr>
      <t xml:space="preserve">
C-EXV 64 Toner Black (38000 pages resource) 
C-EXV 64 Toner Cyan (25500 pages resource) 
C-EXV 64 Toner Magenta (25500 pages resource) 
C-EXV 64 Toner Yellow (25500 pages resource) 
The price also includes installation and start-up of the devices.
(or equivalent according to the model of the proposed printer, item line #4.1)
Only original consumables will be considered.</t>
    </r>
  </si>
  <si>
    <r>
      <rPr>
        <b/>
        <sz val="12"/>
        <rFont val="Calibri"/>
        <family val="2"/>
        <scheme val="minor"/>
      </rPr>
      <t>МФП кольоровий А4 – CANON I-SENSYS MF752CDW або MF754CDW (або еквівалент)</t>
    </r>
    <r>
      <rPr>
        <sz val="12"/>
        <rFont val="Calibri"/>
        <family val="2"/>
        <scheme val="minor"/>
      </rPr>
      <t xml:space="preserve">
Максимальна роздільна здатність друку, dpi: 1200 х 1200 Максимальна роздільна здатність сканування, dpi: оптична: 600 х 600; розширена 9600х9600  Швидкість кольорового друку: 33 ст/хв.Додаткові функції при друкуванні: Wi-Fi Direct, прямий друк з USB-накопичувача, AirPrint; Додаткові функції при копіюванні: копіювання без полів, двостороннє копіювання. Додаткові функції при скануванні:сканування у вигляді вкладення до повідомлення електронної пошти, автоматичне двостороннє сканування, сканування на USB-накопичувач</t>
    </r>
  </si>
  <si>
    <r>
      <rPr>
        <b/>
        <sz val="12"/>
        <rFont val="Calibri"/>
        <family val="2"/>
        <scheme val="minor"/>
      </rPr>
      <t xml:space="preserve">Multifunctional laser printer, scanner A4 color CANON  I-SENSYS MF752CDW or MF754CDW (or equivalent) </t>
    </r>
    <r>
      <rPr>
        <sz val="12"/>
        <rFont val="Calibri"/>
        <family val="2"/>
        <scheme val="minor"/>
      </rPr>
      <t xml:space="preserve">
Maximum print resolution, dpi: 1200 х 1200 Maximum scanning resolution, dpi: optical: 600 x 600; extended 9600 x 9600 Colour printing speed: 33 pages/minute Additional printing features for printing: Wi-Fi Direct, direct printing from a USB drive, AirPrint Additional features for copying: borderless copying, duplexing
Additional features for scanning: scan as an email attachment, automatic two-sided scanning, scan to USB memory stick</t>
    </r>
  </si>
  <si>
    <r>
      <rPr>
        <b/>
        <sz val="12"/>
        <rFont val="Calibri"/>
        <family val="2"/>
        <scheme val="minor"/>
      </rPr>
      <t>МФП чорно-білий А4 – CANON I-SENSYS MF463DW або MF465DW (або еквівалент)</t>
    </r>
    <r>
      <rPr>
        <sz val="12"/>
        <rFont val="Calibri"/>
        <family val="2"/>
        <scheme val="minor"/>
      </rPr>
      <t xml:space="preserve"> 
Максимальна роздільна здатність друку, dpi: 1200 х 1200 Максимальна роздільна здатність сканування, dpi: оптична: 600 х 600; розширена 9600х9600  Швидкість друку: ≥40 ст/хв.Додаткові функції при друкуванні: Wi-Fi Direct, прямий друк з USB-накопичувача, AirPrint; Додаткові функції при копіюванні: копіювання без полів, двостороннє копіювання. Додаткові функції при скануванні:сканування у вигляді вкладення до повідомлення електронної пошти, автоматичне двостороннє сканування, сканування на USB-накопичувач.</t>
    </r>
  </si>
  <si>
    <r>
      <rPr>
        <b/>
        <sz val="12"/>
        <rFont val="Calibri"/>
        <family val="2"/>
        <scheme val="minor"/>
      </rPr>
      <t>Multifunctional laser printer, scanner A4 black and white CANON I-SENSYS MF463DW or MF465DW (or equivalent)</t>
    </r>
    <r>
      <rPr>
        <sz val="12"/>
        <rFont val="Calibri"/>
        <family val="2"/>
        <scheme val="minor"/>
      </rPr>
      <t xml:space="preserve"> 
Maximum print resolution, dpi: 1200 х 1200 Maximum scanning resolution, dpi: optical: 600 x 600; extended 9600 x 9600 printing speed:≥ 40 pages/minute Additional printing features for printing: Wi-Fi Direct, direct printing from a USB drive, AirPrint Additional features for copying: borderless copying, duplexing
Additional features for scanning: scan as an email attachment, automatic two-sided scanning, scan to USB memory stick.</t>
    </r>
  </si>
  <si>
    <t>Laser cartridge Canon 071H MF272/MF275/LBP122 Black  (or analogue, compatible with item line 4.10)
cartridge resource - 2500 pages</t>
  </si>
  <si>
    <t>Картридж лазерний Canon 071H MF272/MF275/LBP122 Black  (або аналог сумісний із позицією №4.10)
ресурс катриджу - 2500 сторінок</t>
  </si>
  <si>
    <t>ITT # PFRU2-2025-010 Procurement of IT&amp;Office equipment | ITT # PFRU2-2025-010 Закупівля IT та офісної техніки
Volume 3 - Terms of Reference (ToR)/Specifications (included as a separate Annex to this Invitation to Tender) | Розділ 3 - Технічне завдання (ТЗ)/Специфікації (включено як окремий додаток до цього Запрошення до участі в тендері)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</si>
</sst>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32">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alibri"/>
      <family val="2"/>
      <scheme val="minor"/>
    </font>
    <font>
      <sz val="10"/>
      <color theme="1"/>
      <name val="Calibri"/>
      <family val="2"/>
      <scheme val="minor"/>
    </font>
    <font>
      <b/>
      <sz val="10"/>
      <name val="Calibri"/>
      <family val="2"/>
      <scheme val="minor"/>
    </font>
    <font>
      <sz val="10"/>
      <color rgb="FF000000"/>
      <name val="Calibri"/>
      <family val="2"/>
      <scheme val="minor"/>
    </font>
    <font>
      <sz val="11"/>
      <color theme="1"/>
      <name val="Calibri"/>
      <family val="2"/>
      <scheme val="minor"/>
    </font>
    <font>
      <b/>
      <sz val="11"/>
      <color theme="0"/>
      <name val="Calibri"/>
      <family val="2"/>
      <scheme val="minor"/>
    </font>
    <font>
      <b/>
      <sz val="16"/>
      <name val="Calibri"/>
      <family val="2"/>
      <scheme val="minor"/>
    </font>
    <font>
      <u/>
      <sz val="11"/>
      <color theme="10"/>
      <name val="Calibri"/>
      <family val="2"/>
      <scheme val="minor"/>
    </font>
    <font>
      <b/>
      <sz val="11"/>
      <color theme="1"/>
      <name val="Calibri"/>
      <family val="2"/>
      <scheme val="minor"/>
    </font>
    <font>
      <b/>
      <sz val="12"/>
      <color theme="1"/>
      <name val="Calibri"/>
      <family val="2"/>
      <scheme val="minor"/>
    </font>
    <font>
      <b/>
      <sz val="12"/>
      <color theme="0"/>
      <name val="Calibri"/>
      <family val="2"/>
      <scheme val="minor"/>
    </font>
    <font>
      <sz val="12"/>
      <color theme="1"/>
      <name val="Calibri"/>
      <family val="2"/>
      <scheme val="minor"/>
    </font>
    <font>
      <sz val="12"/>
      <name val="Calibri"/>
      <family val="2"/>
      <scheme val="minor"/>
    </font>
    <font>
      <b/>
      <u/>
      <sz val="12"/>
      <color theme="1"/>
      <name val="Calibri"/>
      <family val="2"/>
      <scheme val="minor"/>
    </font>
    <font>
      <sz val="8"/>
      <name val="Calibri"/>
      <family val="2"/>
      <scheme val="minor"/>
    </font>
    <font>
      <sz val="14"/>
      <name val="Calibri"/>
      <family val="2"/>
      <scheme val="minor"/>
    </font>
    <font>
      <i/>
      <sz val="12"/>
      <name val="Calibri"/>
      <family val="2"/>
      <scheme val="minor"/>
    </font>
    <font>
      <b/>
      <sz val="14"/>
      <color theme="1"/>
      <name val="Calibri"/>
      <family val="2"/>
      <scheme val="minor"/>
    </font>
    <font>
      <sz val="14"/>
      <color theme="1"/>
      <name val="Calibri"/>
      <family val="2"/>
      <scheme val="minor"/>
    </font>
    <font>
      <b/>
      <i/>
      <sz val="16"/>
      <color rgb="FFFF0000"/>
      <name val="Calibri"/>
      <family val="2"/>
      <scheme val="minor"/>
    </font>
    <font>
      <b/>
      <sz val="12"/>
      <color rgb="FF000000"/>
      <name val="Calibri"/>
      <family val="2"/>
      <scheme val="minor"/>
    </font>
    <font>
      <sz val="12"/>
      <color rgb="FF000000"/>
      <name val="Calibri"/>
      <family val="2"/>
      <scheme val="minor"/>
    </font>
    <font>
      <u/>
      <sz val="12"/>
      <color rgb="FF000000"/>
      <name val="Calibri"/>
      <family val="2"/>
      <scheme val="minor"/>
    </font>
    <font>
      <b/>
      <sz val="12"/>
      <name val="Calibri"/>
      <family val="2"/>
      <scheme val="minor"/>
    </font>
    <font>
      <sz val="12"/>
      <color theme="1"/>
      <name val="Calibri"/>
      <family val="2"/>
      <charset val="134"/>
      <scheme val="minor"/>
    </font>
    <font>
      <sz val="12"/>
      <name val="Aptos Narrow"/>
      <family val="2"/>
    </font>
    <font>
      <u/>
      <sz val="12"/>
      <name val="Calibri"/>
      <family val="2"/>
      <scheme val="minor"/>
    </font>
  </fonts>
  <fills count="7">
    <fill>
      <patternFill patternType="none"/>
    </fill>
    <fill>
      <patternFill patternType="gray125"/>
    </fill>
    <fill>
      <patternFill patternType="solid">
        <fgColor rgb="FF00506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3850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style="thin">
        <color auto="1"/>
      </bottom>
      <diagonal/>
    </border>
    <border>
      <left/>
      <right style="thin">
        <color auto="1"/>
      </right>
      <top/>
      <bottom/>
      <diagonal/>
    </border>
    <border>
      <left style="thick">
        <color theme="0"/>
      </left>
      <right style="thin">
        <color indexed="64"/>
      </right>
      <top/>
      <bottom/>
      <diagonal/>
    </border>
    <border>
      <left/>
      <right/>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s>
  <cellStyleXfs count="5">
    <xf numFmtId="0" fontId="0" fillId="0" borderId="0"/>
    <xf numFmtId="43" fontId="9"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0" borderId="0"/>
  </cellStyleXfs>
  <cellXfs count="81">
    <xf numFmtId="0" fontId="0" fillId="0" borderId="0" xfId="0"/>
    <xf numFmtId="0" fontId="5" fillId="0" borderId="0" xfId="0" applyFont="1" applyAlignment="1">
      <alignment horizontal="center" vertical="center"/>
    </xf>
    <xf numFmtId="0" fontId="6" fillId="0" borderId="0" xfId="0" applyFont="1" applyAlignment="1">
      <alignment vertical="top"/>
    </xf>
    <xf numFmtId="0" fontId="6" fillId="0" borderId="0" xfId="0" applyFont="1" applyAlignment="1">
      <alignment horizontal="left" vertical="top" wrapText="1"/>
    </xf>
    <xf numFmtId="0" fontId="6" fillId="0" borderId="0" xfId="0" applyFont="1" applyAlignment="1">
      <alignment horizontal="center" vertical="center" wrapText="1"/>
    </xf>
    <xf numFmtId="0" fontId="0" fillId="0" borderId="1" xfId="0" applyBorder="1"/>
    <xf numFmtId="43" fontId="6" fillId="0" borderId="1" xfId="1" applyFont="1" applyBorder="1" applyAlignment="1">
      <alignment vertical="top"/>
    </xf>
    <xf numFmtId="43" fontId="6" fillId="0" borderId="0" xfId="1" applyFont="1" applyBorder="1" applyAlignment="1">
      <alignment vertical="top"/>
    </xf>
    <xf numFmtId="0" fontId="0" fillId="0" borderId="0" xfId="0" applyAlignment="1">
      <alignment wrapText="1"/>
    </xf>
    <xf numFmtId="4" fontId="0" fillId="0" borderId="0" xfId="0" applyNumberFormat="1"/>
    <xf numFmtId="4" fontId="0" fillId="0" borderId="1" xfId="0" applyNumberFormat="1" applyBorder="1"/>
    <xf numFmtId="0" fontId="13" fillId="5" borderId="1" xfId="0" applyFont="1" applyFill="1" applyBorder="1" applyAlignment="1">
      <alignment horizontal="center" vertical="center"/>
    </xf>
    <xf numFmtId="4" fontId="14" fillId="0" borderId="0" xfId="0" applyNumberFormat="1" applyFont="1"/>
    <xf numFmtId="4" fontId="13" fillId="0" borderId="1" xfId="0" applyNumberFormat="1" applyFont="1" applyBorder="1"/>
    <xf numFmtId="0" fontId="20" fillId="0" borderId="0" xfId="0" applyFont="1" applyAlignment="1">
      <alignment vertical="top" wrapText="1"/>
    </xf>
    <xf numFmtId="0" fontId="3" fillId="0" borderId="0" xfId="0" applyFont="1"/>
    <xf numFmtId="0" fontId="3" fillId="0" borderId="1" xfId="0" applyFont="1" applyBorder="1" applyAlignment="1">
      <alignment wrapText="1"/>
    </xf>
    <xf numFmtId="0" fontId="3" fillId="0" borderId="1" xfId="0" applyFont="1" applyBorder="1"/>
    <xf numFmtId="0" fontId="3" fillId="0" borderId="1" xfId="0" applyFont="1" applyBorder="1" applyAlignment="1">
      <alignment vertical="center" wrapText="1"/>
    </xf>
    <xf numFmtId="0" fontId="22" fillId="0" borderId="6"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3" fillId="0" borderId="7" xfId="0" applyFont="1" applyBorder="1" applyAlignment="1" applyProtection="1">
      <alignment vertical="top"/>
      <protection locked="0"/>
    </xf>
    <xf numFmtId="0" fontId="2" fillId="3" borderId="11" xfId="0" applyFont="1" applyFill="1" applyBorder="1" applyAlignment="1" applyProtection="1">
      <alignment horizontal="left" vertical="top" wrapText="1"/>
      <protection locked="0"/>
    </xf>
    <xf numFmtId="0" fontId="2" fillId="3" borderId="11" xfId="0" applyFont="1" applyFill="1" applyBorder="1" applyAlignment="1" applyProtection="1">
      <alignment horizontal="center" vertical="top" wrapText="1"/>
      <protection locked="0"/>
    </xf>
    <xf numFmtId="2" fontId="16" fillId="3" borderId="13" xfId="1" applyNumberFormat="1" applyFont="1" applyFill="1" applyBorder="1" applyAlignment="1" applyProtection="1">
      <alignment horizontal="center" vertical="top"/>
      <protection locked="0"/>
    </xf>
    <xf numFmtId="0" fontId="11" fillId="3" borderId="9" xfId="0" applyFont="1" applyFill="1" applyBorder="1" applyAlignment="1" applyProtection="1">
      <alignment horizontal="centerContinuous" vertical="center" wrapText="1"/>
      <protection locked="0"/>
    </xf>
    <xf numFmtId="0" fontId="7" fillId="3" borderId="9" xfId="0" applyFont="1" applyFill="1" applyBorder="1" applyAlignment="1" applyProtection="1">
      <alignment horizontal="centerContinuous" vertical="center"/>
      <protection locked="0"/>
    </xf>
    <xf numFmtId="0" fontId="6" fillId="0" borderId="9" xfId="0" applyFont="1" applyBorder="1" applyAlignment="1" applyProtection="1">
      <alignment vertical="top"/>
      <protection locked="0"/>
    </xf>
    <xf numFmtId="0" fontId="10" fillId="2" borderId="11" xfId="0" applyFont="1" applyFill="1" applyBorder="1" applyAlignment="1" applyProtection="1">
      <alignment horizontal="center" vertical="center" wrapText="1"/>
      <protection locked="0"/>
    </xf>
    <xf numFmtId="43" fontId="10" fillId="2" borderId="11" xfId="1" applyFont="1" applyFill="1" applyBorder="1" applyAlignment="1" applyProtection="1">
      <alignment horizontal="center" vertical="center" wrapText="1"/>
      <protection locked="0"/>
    </xf>
    <xf numFmtId="43" fontId="10" fillId="2" borderId="13" xfId="1" applyFont="1" applyFill="1" applyBorder="1" applyAlignment="1" applyProtection="1">
      <alignment horizontal="center" vertical="center" wrapText="1"/>
      <protection locked="0"/>
    </xf>
    <xf numFmtId="0" fontId="13" fillId="6" borderId="11" xfId="0" applyFont="1" applyFill="1" applyBorder="1" applyAlignment="1" applyProtection="1">
      <alignment horizontal="centerContinuous" vertical="center"/>
      <protection locked="0"/>
    </xf>
    <xf numFmtId="0" fontId="2" fillId="6" borderId="10" xfId="0" applyFont="1" applyFill="1" applyBorder="1" applyAlignment="1" applyProtection="1">
      <alignment horizontal="centerContinuous" vertical="top" wrapText="1"/>
      <protection locked="0"/>
    </xf>
    <xf numFmtId="0" fontId="17" fillId="6" borderId="10" xfId="0" applyFont="1" applyFill="1" applyBorder="1" applyAlignment="1" applyProtection="1">
      <alignment horizontal="centerContinuous" vertical="center" wrapText="1"/>
      <protection locked="0"/>
    </xf>
    <xf numFmtId="4" fontId="6" fillId="6" borderId="10" xfId="0" applyNumberFormat="1" applyFont="1" applyFill="1" applyBorder="1" applyAlignment="1" applyProtection="1">
      <alignment horizontal="centerContinuous" vertical="center" wrapText="1"/>
      <protection locked="0"/>
    </xf>
    <xf numFmtId="0" fontId="6" fillId="6" borderId="10" xfId="0" applyFont="1" applyFill="1" applyBorder="1" applyAlignment="1" applyProtection="1">
      <alignment horizontal="centerContinuous" vertical="center" wrapText="1"/>
      <protection locked="0"/>
    </xf>
    <xf numFmtId="0" fontId="6" fillId="6" borderId="10" xfId="1" applyNumberFormat="1" applyFont="1" applyFill="1" applyBorder="1" applyAlignment="1" applyProtection="1">
      <alignment horizontal="centerContinuous" vertical="center" wrapText="1"/>
      <protection locked="0"/>
    </xf>
    <xf numFmtId="43" fontId="6" fillId="6" borderId="12" xfId="1" applyFont="1" applyFill="1" applyBorder="1" applyAlignment="1" applyProtection="1">
      <alignment horizontal="centerContinuous" vertical="center"/>
      <protection locked="0"/>
    </xf>
    <xf numFmtId="0" fontId="17" fillId="4" borderId="11" xfId="0" applyFont="1" applyFill="1" applyBorder="1" applyAlignment="1" applyProtection="1">
      <alignment horizontal="center" vertical="top" wrapText="1"/>
      <protection locked="0"/>
    </xf>
    <xf numFmtId="0" fontId="17" fillId="4" borderId="11" xfId="0" applyFont="1" applyFill="1" applyBorder="1" applyAlignment="1" applyProtection="1">
      <alignment horizontal="left" vertical="top" wrapText="1"/>
      <protection locked="0"/>
    </xf>
    <xf numFmtId="0" fontId="28" fillId="4" borderId="11" xfId="0" applyFont="1" applyFill="1" applyBorder="1" applyAlignment="1" applyProtection="1">
      <alignment horizontal="left" vertical="top" wrapText="1"/>
      <protection locked="0"/>
    </xf>
    <xf numFmtId="0" fontId="17" fillId="5" borderId="11" xfId="0" applyFont="1" applyFill="1" applyBorder="1" applyAlignment="1" applyProtection="1">
      <alignment horizontal="center" vertical="top" wrapText="1"/>
      <protection locked="0"/>
    </xf>
    <xf numFmtId="0" fontId="17" fillId="5" borderId="10" xfId="0" applyFont="1" applyFill="1" applyBorder="1" applyAlignment="1" applyProtection="1">
      <alignment horizontal="left" vertical="top" wrapText="1"/>
      <protection locked="0"/>
    </xf>
    <xf numFmtId="0" fontId="17" fillId="5" borderId="10" xfId="0" applyFont="1" applyFill="1" applyBorder="1" applyAlignment="1" applyProtection="1">
      <alignment horizontal="center" vertical="top" wrapText="1"/>
      <protection locked="0"/>
    </xf>
    <xf numFmtId="2" fontId="16" fillId="5" borderId="13" xfId="1" applyNumberFormat="1" applyFont="1" applyFill="1" applyBorder="1" applyAlignment="1" applyProtection="1">
      <alignment horizontal="center" vertical="top"/>
      <protection locked="0"/>
    </xf>
    <xf numFmtId="4" fontId="17" fillId="4" borderId="11" xfId="0" applyNumberFormat="1" applyFont="1" applyFill="1" applyBorder="1" applyAlignment="1" applyProtection="1">
      <alignment horizontal="center" vertical="top" wrapText="1"/>
      <protection locked="0"/>
    </xf>
    <xf numFmtId="164" fontId="17" fillId="4" borderId="11" xfId="0" applyNumberFormat="1" applyFont="1" applyFill="1" applyBorder="1" applyAlignment="1" applyProtection="1">
      <alignment horizontal="center" vertical="top" wrapText="1"/>
      <protection locked="0"/>
    </xf>
    <xf numFmtId="165" fontId="17" fillId="4" borderId="11" xfId="0" applyNumberFormat="1" applyFont="1" applyFill="1" applyBorder="1" applyAlignment="1" applyProtection="1">
      <alignment horizontal="center" vertical="top" wrapText="1"/>
      <protection locked="0"/>
    </xf>
    <xf numFmtId="0" fontId="14" fillId="2" borderId="2" xfId="0" applyFont="1" applyFill="1" applyBorder="1" applyAlignment="1" applyProtection="1">
      <alignment horizontal="center" vertical="center"/>
      <protection locked="0"/>
    </xf>
    <xf numFmtId="0" fontId="18" fillId="2" borderId="3" xfId="0" applyFont="1" applyFill="1" applyBorder="1" applyAlignment="1" applyProtection="1">
      <alignment horizontal="left" vertical="top" wrapText="1"/>
      <protection locked="0"/>
    </xf>
    <xf numFmtId="39" fontId="15" fillId="2" borderId="3" xfId="1" applyNumberFormat="1" applyFont="1" applyFill="1" applyBorder="1" applyAlignment="1" applyProtection="1">
      <alignment vertical="center" wrapText="1"/>
      <protection locked="0"/>
    </xf>
    <xf numFmtId="39" fontId="15" fillId="2" borderId="3" xfId="1" applyNumberFormat="1" applyFont="1" applyFill="1" applyBorder="1" applyAlignment="1" applyProtection="1">
      <alignment horizontal="right" vertical="center"/>
      <protection locked="0"/>
    </xf>
    <xf numFmtId="2" fontId="15" fillId="2" borderId="4" xfId="1" applyNumberFormat="1" applyFont="1" applyFill="1" applyBorder="1" applyAlignment="1" applyProtection="1">
      <alignment horizontal="center" vertical="center"/>
      <protection locked="0"/>
    </xf>
    <xf numFmtId="0" fontId="15" fillId="2" borderId="5" xfId="0" applyFont="1" applyFill="1" applyBorder="1" applyAlignment="1" applyProtection="1">
      <alignment horizontal="center" vertical="center" wrapText="1"/>
      <protection locked="0"/>
    </xf>
    <xf numFmtId="0" fontId="15" fillId="2" borderId="0" xfId="0" applyFont="1" applyFill="1" applyAlignment="1" applyProtection="1">
      <alignment horizontal="center" vertical="top" wrapText="1"/>
      <protection locked="0"/>
    </xf>
    <xf numFmtId="0" fontId="21" fillId="2" borderId="0" xfId="0" applyFont="1" applyFill="1" applyAlignment="1" applyProtection="1">
      <alignment horizontal="center" vertical="center" wrapText="1"/>
      <protection locked="0"/>
    </xf>
    <xf numFmtId="0" fontId="15" fillId="2" borderId="0" xfId="0" applyFont="1" applyFill="1" applyAlignment="1" applyProtection="1">
      <alignment horizontal="right" vertical="top" wrapText="1"/>
      <protection locked="0"/>
    </xf>
    <xf numFmtId="0" fontId="15" fillId="2" borderId="8" xfId="0" applyFont="1" applyFill="1" applyBorder="1" applyAlignment="1" applyProtection="1">
      <alignment horizontal="right" vertical="top"/>
      <protection locked="0"/>
    </xf>
    <xf numFmtId="0" fontId="24" fillId="0" borderId="5" xfId="0" applyFont="1" applyBorder="1" applyAlignment="1" applyProtection="1">
      <alignment horizontal="left" vertical="center"/>
      <protection locked="0"/>
    </xf>
    <xf numFmtId="0" fontId="8" fillId="0" borderId="0" xfId="0" applyFont="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6" fillId="0" borderId="0" xfId="0" applyFont="1" applyAlignment="1" applyProtection="1">
      <alignment vertical="top"/>
      <protection locked="0"/>
    </xf>
    <xf numFmtId="43" fontId="6" fillId="0" borderId="0" xfId="1" applyFont="1" applyFill="1" applyBorder="1" applyAlignment="1" applyProtection="1">
      <alignment vertical="top"/>
      <protection locked="0"/>
    </xf>
    <xf numFmtId="0" fontId="22" fillId="0" borderId="0" xfId="0" applyFont="1" applyAlignment="1" applyProtection="1">
      <alignment vertical="top"/>
      <protection locked="0"/>
    </xf>
    <xf numFmtId="0" fontId="24" fillId="0" borderId="0" xfId="0" applyFont="1" applyAlignment="1" applyProtection="1">
      <alignment horizontal="left" vertical="center"/>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center" vertical="center" wrapText="1"/>
      <protection locked="0"/>
    </xf>
    <xf numFmtId="43" fontId="6" fillId="0" borderId="0" xfId="1" applyFont="1" applyBorder="1" applyAlignment="1" applyProtection="1">
      <alignment vertical="top"/>
      <protection locked="0"/>
    </xf>
    <xf numFmtId="43" fontId="23" fillId="0" borderId="0" xfId="1" applyFont="1" applyFill="1" applyBorder="1" applyAlignment="1" applyProtection="1">
      <alignment vertical="top"/>
      <protection locked="0"/>
    </xf>
    <xf numFmtId="0" fontId="11" fillId="0" borderId="0" xfId="0" applyFont="1" applyAlignment="1" applyProtection="1">
      <alignment horizontal="center" vertical="center" wrapText="1"/>
      <protection locked="0"/>
    </xf>
    <xf numFmtId="0" fontId="26" fillId="0" borderId="5"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7" xfId="0" applyFont="1" applyBorder="1" applyAlignment="1" applyProtection="1">
      <alignment horizontal="left" vertical="top" wrapText="1"/>
      <protection locked="0"/>
    </xf>
    <xf numFmtId="0" fontId="22" fillId="0" borderId="5" xfId="0" applyFont="1" applyBorder="1" applyAlignment="1" applyProtection="1">
      <alignment horizontal="right" vertical="center" wrapText="1"/>
      <protection locked="0"/>
    </xf>
    <xf numFmtId="0" fontId="22" fillId="0" borderId="0" xfId="0" applyFont="1" applyAlignment="1" applyProtection="1">
      <alignment horizontal="right" vertical="center" wrapText="1"/>
      <protection locked="0"/>
    </xf>
    <xf numFmtId="0" fontId="29" fillId="5" borderId="3" xfId="0" applyFont="1" applyFill="1" applyBorder="1" applyAlignment="1" applyProtection="1">
      <alignment horizontal="right" vertical="top" wrapText="1"/>
      <protection locked="0"/>
    </xf>
    <xf numFmtId="0" fontId="22" fillId="0" borderId="14" xfId="0" applyFont="1" applyBorder="1" applyAlignment="1" applyProtection="1">
      <alignment horizontal="right" vertical="center" wrapText="1"/>
      <protection locked="0"/>
    </xf>
    <xf numFmtId="0" fontId="22" fillId="0" borderId="9" xfId="0" applyFont="1" applyBorder="1" applyAlignment="1" applyProtection="1">
      <alignment horizontal="right" vertical="center" wrapText="1"/>
      <protection locked="0"/>
    </xf>
    <xf numFmtId="0" fontId="3" fillId="5" borderId="2" xfId="0" applyFont="1"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cellXfs>
  <cellStyles count="5">
    <cellStyle name="Hyperlink 2" xfId="2" xr:uid="{00000000-0005-0000-0000-000000000000}"/>
    <cellStyle name="Normal 2" xfId="4" xr:uid="{6E72F082-D191-4B8F-A7F2-5B4BF619607D}"/>
    <cellStyle name="Гіперпосилання 2" xfId="3" xr:uid="{00000000-0005-0000-0000-000002000000}"/>
    <cellStyle name="Обычный" xfId="0" builtinId="0"/>
    <cellStyle name="Финансовый" xfId="1" builtinId="3"/>
  </cellStyles>
  <dxfs count="0"/>
  <tableStyles count="0" defaultTableStyle="TableStyleMedium2" defaultPivotStyle="PivotStyleLight16"/>
  <colors>
    <mruColors>
      <color rgb="FFF38500"/>
      <color rgb="FFA70000"/>
      <color rgb="FF005065"/>
      <color rgb="FF31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80</xdr:row>
      <xdr:rowOff>0</xdr:rowOff>
    </xdr:from>
    <xdr:to>
      <xdr:col>6</xdr:col>
      <xdr:colOff>304800</xdr:colOff>
      <xdr:row>81</xdr:row>
      <xdr:rowOff>104773</xdr:rowOff>
    </xdr:to>
    <xdr:sp macro="" textlink="">
      <xdr:nvSpPr>
        <xdr:cNvPr id="1060" name="AutoShape 36" descr="Затирка для швів Ceresit CE 40 Aquastatic 01 2 кг (відро) Біла (Е28802) - зображення 1">
          <a:extLst>
            <a:ext uri="{FF2B5EF4-FFF2-40B4-BE49-F238E27FC236}">
              <a16:creationId xmlns:a16="http://schemas.microsoft.com/office/drawing/2014/main" id="{00000000-0008-0000-0000-000024040000}"/>
            </a:ext>
          </a:extLst>
        </xdr:cNvPr>
        <xdr:cNvSpPr>
          <a:spLocks noChangeAspect="1" noChangeArrowheads="1"/>
        </xdr:cNvSpPr>
      </xdr:nvSpPr>
      <xdr:spPr bwMode="auto">
        <a:xfrm>
          <a:off x="26155650" y="3846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4" name="AutoShape 18" descr="https://trivita.ua/media/mf_webp/jpg/media/catalog/product/cache/dd95bbeaba6420773a0013f62f7a35ef/p/e/pesok_mesh.webp">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25641300" y="1750237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8" name="AutoShape 26" descr="Колено Georg Fischer d40 45 град.">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25641300" y="1786813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53" name="AutoShape 29" descr="Корпус пластиковий 12-модульний e.plbox.stand.n.12k, навісний (s029104)">
          <a:extLst>
            <a:ext uri="{FF2B5EF4-FFF2-40B4-BE49-F238E27FC236}">
              <a16:creationId xmlns:a16="http://schemas.microsoft.com/office/drawing/2014/main" id="{00000000-0008-0000-0000-00001D040000}"/>
            </a:ext>
          </a:extLst>
        </xdr:cNvPr>
        <xdr:cNvSpPr>
          <a:spLocks noChangeAspect="1" noChangeArrowheads="1"/>
        </xdr:cNvSpPr>
      </xdr:nvSpPr>
      <xdr:spPr bwMode="auto">
        <a:xfrm>
          <a:off x="25641300" y="245798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55" name="AutoShape 31" descr="ВВГ-П нг 3х2,5 кабель ЗЗЦМ (бухта 100м., Різати кратно 10 м.) (ВВГНГ-П 3X2,5 ECG / 707235)">
          <a:extLst>
            <a:ext uri="{FF2B5EF4-FFF2-40B4-BE49-F238E27FC236}">
              <a16:creationId xmlns:a16="http://schemas.microsoft.com/office/drawing/2014/main" id="{00000000-0008-0000-0000-00001F040000}"/>
            </a:ext>
          </a:extLst>
        </xdr:cNvPr>
        <xdr:cNvSpPr>
          <a:spLocks noChangeAspect="1" noChangeArrowheads="1"/>
        </xdr:cNvSpPr>
      </xdr:nvSpPr>
      <xdr:spPr bwMode="auto">
        <a:xfrm>
          <a:off x="25641300" y="2467127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58" name="AutoShape 34" descr="Коробка монтажна универсальна набірна ПВХ сіра Ø73,5х43мм, Kopos (KU 68-1901_KA) - придбати">
          <a:extLst>
            <a:ext uri="{FF2B5EF4-FFF2-40B4-BE49-F238E27FC236}">
              <a16:creationId xmlns:a16="http://schemas.microsoft.com/office/drawing/2014/main" id="{00000000-0008-0000-0000-000022040000}"/>
            </a:ext>
          </a:extLst>
        </xdr:cNvPr>
        <xdr:cNvSpPr>
          <a:spLocks noChangeAspect="1" noChangeArrowheads="1"/>
        </xdr:cNvSpPr>
      </xdr:nvSpPr>
      <xdr:spPr bwMode="auto">
        <a:xfrm>
          <a:off x="25641300" y="250370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61" name="AutoShape 37" descr="Саморіз 3,5х9,5 мм &quot;блоха&quot; гострий, цинк, 1000 шт/уп">
          <a:extLst>
            <a:ext uri="{FF2B5EF4-FFF2-40B4-BE49-F238E27FC236}">
              <a16:creationId xmlns:a16="http://schemas.microsoft.com/office/drawing/2014/main" id="{00000000-0008-0000-0000-000025040000}"/>
            </a:ext>
          </a:extLst>
        </xdr:cNvPr>
        <xdr:cNvSpPr>
          <a:spLocks noChangeAspect="1" noChangeArrowheads="1"/>
        </xdr:cNvSpPr>
      </xdr:nvSpPr>
      <xdr:spPr bwMode="auto">
        <a:xfrm>
          <a:off x="25641300" y="254942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62" name="AutoShape 38" descr="Саморіз 3,5х9,5 мм &quot;блоха&quot; гострий, цинк, 1000 шт/уп">
          <a:extLst>
            <a:ext uri="{FF2B5EF4-FFF2-40B4-BE49-F238E27FC236}">
              <a16:creationId xmlns:a16="http://schemas.microsoft.com/office/drawing/2014/main" id="{00000000-0008-0000-0000-000026040000}"/>
            </a:ext>
          </a:extLst>
        </xdr:cNvPr>
        <xdr:cNvSpPr>
          <a:spLocks noChangeAspect="1" noChangeArrowheads="1"/>
        </xdr:cNvSpPr>
      </xdr:nvSpPr>
      <xdr:spPr bwMode="auto">
        <a:xfrm>
          <a:off x="25641300" y="254942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 name="AutoShape 41" descr="Кутик 100х100х7 мм; ст.3пс, міра; 12 м 029К фото">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25641300" y="2567711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2" name="AutoShape 43" descr="Купити Профіль-ріжок для підвісної стелі периметральний 3.0 м фото та ціна">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25641300" y="227144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3" name="AutoShape 44" descr="gallery-image">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25641300" y="227144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80</xdr:row>
      <xdr:rowOff>0</xdr:rowOff>
    </xdr:from>
    <xdr:to>
      <xdr:col>6</xdr:col>
      <xdr:colOff>304800</xdr:colOff>
      <xdr:row>81</xdr:row>
      <xdr:rowOff>108855</xdr:rowOff>
    </xdr:to>
    <xdr:sp macro="" textlink="">
      <xdr:nvSpPr>
        <xdr:cNvPr id="1080" name="AutoShape 56" descr="Планка гребеня пряма">
          <a:extLst>
            <a:ext uri="{FF2B5EF4-FFF2-40B4-BE49-F238E27FC236}">
              <a16:creationId xmlns:a16="http://schemas.microsoft.com/office/drawing/2014/main" id="{00000000-0008-0000-0000-000038040000}"/>
            </a:ext>
          </a:extLst>
        </xdr:cNvPr>
        <xdr:cNvSpPr>
          <a:spLocks noChangeAspect="1" noChangeArrowheads="1"/>
        </xdr:cNvSpPr>
      </xdr:nvSpPr>
      <xdr:spPr bwMode="auto">
        <a:xfrm>
          <a:off x="25641300" y="56037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80</xdr:row>
      <xdr:rowOff>0</xdr:rowOff>
    </xdr:from>
    <xdr:to>
      <xdr:col>6</xdr:col>
      <xdr:colOff>304800</xdr:colOff>
      <xdr:row>81</xdr:row>
      <xdr:rowOff>108855</xdr:rowOff>
    </xdr:to>
    <xdr:sp macro="" textlink="">
      <xdr:nvSpPr>
        <xdr:cNvPr id="1083" name="AutoShape 59" descr="Покрівельна огорожа Економ OBERIG з Л-подібною стійкою зі снігозатримувачами RAL 8019 Коричневий">
          <a:extLst>
            <a:ext uri="{FF2B5EF4-FFF2-40B4-BE49-F238E27FC236}">
              <a16:creationId xmlns:a16="http://schemas.microsoft.com/office/drawing/2014/main" id="{00000000-0008-0000-0000-00003B040000}"/>
            </a:ext>
          </a:extLst>
        </xdr:cNvPr>
        <xdr:cNvSpPr>
          <a:spLocks noChangeAspect="1" noChangeArrowheads="1"/>
        </xdr:cNvSpPr>
      </xdr:nvSpPr>
      <xdr:spPr bwMode="auto">
        <a:xfrm>
          <a:off x="25641300" y="5878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80</xdr:row>
      <xdr:rowOff>0</xdr:rowOff>
    </xdr:from>
    <xdr:to>
      <xdr:col>6</xdr:col>
      <xdr:colOff>304800</xdr:colOff>
      <xdr:row>81</xdr:row>
      <xdr:rowOff>108855</xdr:rowOff>
    </xdr:to>
    <xdr:sp macro="" textlink="">
      <xdr:nvSpPr>
        <xdr:cNvPr id="1084" name="AutoShape 60" descr="Покрівельна огорожа Економ OBERIG з Л-подібною стійкою без снігозатримувачів RAL 8019 Коричневий">
          <a:extLst>
            <a:ext uri="{FF2B5EF4-FFF2-40B4-BE49-F238E27FC236}">
              <a16:creationId xmlns:a16="http://schemas.microsoft.com/office/drawing/2014/main" id="{00000000-0008-0000-0000-00003C040000}"/>
            </a:ext>
          </a:extLst>
        </xdr:cNvPr>
        <xdr:cNvSpPr>
          <a:spLocks noChangeAspect="1" noChangeArrowheads="1"/>
        </xdr:cNvSpPr>
      </xdr:nvSpPr>
      <xdr:spPr bwMode="auto">
        <a:xfrm>
          <a:off x="25641300" y="5878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206" name="AutoShape 43" descr="Купити Профіль-ріжок для підвісної стелі периметральний 3.0 м фото та ціна">
          <a:extLst>
            <a:ext uri="{FF2B5EF4-FFF2-40B4-BE49-F238E27FC236}">
              <a16:creationId xmlns:a16="http://schemas.microsoft.com/office/drawing/2014/main" id="{00000000-0008-0000-0000-0000CE000000}"/>
            </a:ext>
          </a:extLst>
        </xdr:cNvPr>
        <xdr:cNvSpPr>
          <a:spLocks noChangeAspect="1" noChangeArrowheads="1"/>
        </xdr:cNvSpPr>
      </xdr:nvSpPr>
      <xdr:spPr bwMode="auto">
        <a:xfrm>
          <a:off x="25657629" y="22719574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207" name="AutoShape 44" descr="gallery-image">
          <a:extLst>
            <a:ext uri="{FF2B5EF4-FFF2-40B4-BE49-F238E27FC236}">
              <a16:creationId xmlns:a16="http://schemas.microsoft.com/office/drawing/2014/main" id="{00000000-0008-0000-0000-0000CF000000}"/>
            </a:ext>
          </a:extLst>
        </xdr:cNvPr>
        <xdr:cNvSpPr>
          <a:spLocks noChangeAspect="1" noChangeArrowheads="1"/>
        </xdr:cNvSpPr>
      </xdr:nvSpPr>
      <xdr:spPr bwMode="auto">
        <a:xfrm>
          <a:off x="25657629" y="22719574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88" name="AutoShape 64" descr="Клей Kreisel EXPERT ММ27 для кладки газоблоків, 25 кг">
          <a:extLst>
            <a:ext uri="{FF2B5EF4-FFF2-40B4-BE49-F238E27FC236}">
              <a16:creationId xmlns:a16="http://schemas.microsoft.com/office/drawing/2014/main" id="{00000000-0008-0000-0000-000040040000}"/>
            </a:ext>
          </a:extLst>
        </xdr:cNvPr>
        <xdr:cNvSpPr>
          <a:spLocks noChangeAspect="1" noChangeArrowheads="1"/>
        </xdr:cNvSpPr>
      </xdr:nvSpPr>
      <xdr:spPr bwMode="auto">
        <a:xfrm>
          <a:off x="25641300" y="161185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81</xdr:row>
      <xdr:rowOff>0</xdr:rowOff>
    </xdr:from>
    <xdr:to>
      <xdr:col>6</xdr:col>
      <xdr:colOff>304800</xdr:colOff>
      <xdr:row>81</xdr:row>
      <xdr:rowOff>308882</xdr:rowOff>
    </xdr:to>
    <xdr:sp macro="" textlink="">
      <xdr:nvSpPr>
        <xdr:cNvPr id="1089" name="AutoShape 65" descr="Клей Kreisel EXPERT ММ27 для кладки газоблоків, 25 кг, Арт:000056290 - зображення 1">
          <a:extLst>
            <a:ext uri="{FF2B5EF4-FFF2-40B4-BE49-F238E27FC236}">
              <a16:creationId xmlns:a16="http://schemas.microsoft.com/office/drawing/2014/main" id="{00000000-0008-0000-0000-000041040000}"/>
            </a:ext>
          </a:extLst>
        </xdr:cNvPr>
        <xdr:cNvSpPr>
          <a:spLocks noChangeAspect="1" noChangeArrowheads="1"/>
        </xdr:cNvSpPr>
      </xdr:nvSpPr>
      <xdr:spPr bwMode="auto">
        <a:xfrm>
          <a:off x="25641300" y="161185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24"/>
  <sheetViews>
    <sheetView tabSelected="1" zoomScale="85" zoomScaleNormal="85" zoomScaleSheetLayoutView="85" zoomScalePageLayoutView="55" workbookViewId="0">
      <selection activeCell="A87" sqref="A87:G87"/>
    </sheetView>
  </sheetViews>
  <sheetFormatPr defaultColWidth="9.140625" defaultRowHeight="12.75"/>
  <cols>
    <col min="1" max="1" width="5.5703125" style="2" customWidth="1"/>
    <col min="2" max="3" width="71.7109375" style="3" customWidth="1"/>
    <col min="4" max="4" width="15.85546875" style="3" bestFit="1" customWidth="1"/>
    <col min="5" max="5" width="6.85546875" style="4" customWidth="1"/>
    <col min="6" max="6" width="71.7109375" style="2" customWidth="1"/>
    <col min="7" max="7" width="45.42578125" style="6" customWidth="1"/>
    <col min="8" max="8" width="20.85546875" style="2" customWidth="1"/>
    <col min="9" max="16384" width="9.140625" style="2"/>
  </cols>
  <sheetData>
    <row r="1" spans="1:8" ht="63.75" customHeight="1">
      <c r="A1" s="69" t="s">
        <v>191</v>
      </c>
      <c r="B1" s="69"/>
      <c r="C1" s="69"/>
      <c r="D1" s="69"/>
      <c r="E1" s="69"/>
      <c r="F1" s="69"/>
      <c r="G1" s="69"/>
      <c r="H1" s="69"/>
    </row>
    <row r="2" spans="1:8" ht="7.5" customHeight="1">
      <c r="A2" s="25"/>
      <c r="B2" s="26"/>
      <c r="C2" s="25"/>
      <c r="D2" s="25"/>
      <c r="E2" s="26"/>
      <c r="F2" s="26"/>
      <c r="G2" s="26"/>
      <c r="H2" s="27"/>
    </row>
    <row r="3" spans="1:8" s="1" customFormat="1" ht="75">
      <c r="A3" s="28" t="s">
        <v>0</v>
      </c>
      <c r="B3" s="28" t="s">
        <v>1</v>
      </c>
      <c r="C3" s="28" t="s">
        <v>2</v>
      </c>
      <c r="D3" s="28" t="s">
        <v>131</v>
      </c>
      <c r="E3" s="28" t="s">
        <v>132</v>
      </c>
      <c r="F3" s="28" t="s">
        <v>3</v>
      </c>
      <c r="G3" s="29" t="s">
        <v>134</v>
      </c>
      <c r="H3" s="30" t="s">
        <v>4</v>
      </c>
    </row>
    <row r="4" spans="1:8" s="1" customFormat="1" ht="15.75">
      <c r="A4" s="31" t="s">
        <v>53</v>
      </c>
      <c r="B4" s="32"/>
      <c r="C4" s="32"/>
      <c r="D4" s="33"/>
      <c r="E4" s="34"/>
      <c r="F4" s="35"/>
      <c r="G4" s="36"/>
      <c r="H4" s="37"/>
    </row>
    <row r="5" spans="1:8" ht="330" customHeight="1">
      <c r="A5" s="38">
        <v>1.1000000000000001</v>
      </c>
      <c r="B5" s="39" t="s">
        <v>155</v>
      </c>
      <c r="C5" s="39" t="s">
        <v>154</v>
      </c>
      <c r="D5" s="38" t="s">
        <v>133</v>
      </c>
      <c r="E5" s="38">
        <v>1</v>
      </c>
      <c r="F5" s="22"/>
      <c r="G5" s="23"/>
      <c r="H5" s="24">
        <v>0</v>
      </c>
    </row>
    <row r="6" spans="1:8" ht="333" customHeight="1">
      <c r="A6" s="38">
        <v>1.2</v>
      </c>
      <c r="B6" s="39" t="s">
        <v>156</v>
      </c>
      <c r="C6" s="40" t="s">
        <v>157</v>
      </c>
      <c r="D6" s="38" t="s">
        <v>133</v>
      </c>
      <c r="E6" s="38">
        <v>1</v>
      </c>
      <c r="F6" s="22"/>
      <c r="G6" s="23"/>
      <c r="H6" s="24">
        <v>0</v>
      </c>
    </row>
    <row r="7" spans="1:8" ht="333" customHeight="1">
      <c r="A7" s="38">
        <v>1.3</v>
      </c>
      <c r="B7" s="39" t="s">
        <v>158</v>
      </c>
      <c r="C7" s="39" t="s">
        <v>159</v>
      </c>
      <c r="D7" s="38" t="s">
        <v>133</v>
      </c>
      <c r="E7" s="38">
        <v>1</v>
      </c>
      <c r="F7" s="22"/>
      <c r="G7" s="23"/>
      <c r="H7" s="24">
        <v>0</v>
      </c>
    </row>
    <row r="8" spans="1:8" ht="332.25" customHeight="1">
      <c r="A8" s="38">
        <v>1.4</v>
      </c>
      <c r="B8" s="39" t="s">
        <v>160</v>
      </c>
      <c r="C8" s="40" t="s">
        <v>161</v>
      </c>
      <c r="D8" s="38" t="s">
        <v>133</v>
      </c>
      <c r="E8" s="38">
        <v>1</v>
      </c>
      <c r="F8" s="22"/>
      <c r="G8" s="23"/>
      <c r="H8" s="24">
        <v>0</v>
      </c>
    </row>
    <row r="9" spans="1:8" ht="349.5" customHeight="1">
      <c r="A9" s="38">
        <v>1.5</v>
      </c>
      <c r="B9" s="39" t="s">
        <v>166</v>
      </c>
      <c r="C9" s="40" t="s">
        <v>167</v>
      </c>
      <c r="D9" s="38" t="s">
        <v>133</v>
      </c>
      <c r="E9" s="38">
        <v>1</v>
      </c>
      <c r="F9" s="22"/>
      <c r="G9" s="23"/>
      <c r="H9" s="24">
        <v>0</v>
      </c>
    </row>
    <row r="10" spans="1:8" ht="47.25">
      <c r="A10" s="38">
        <v>1.6</v>
      </c>
      <c r="B10" s="39" t="s">
        <v>165</v>
      </c>
      <c r="C10" s="39" t="s">
        <v>162</v>
      </c>
      <c r="D10" s="38" t="s">
        <v>133</v>
      </c>
      <c r="E10" s="38">
        <v>1</v>
      </c>
      <c r="F10" s="22"/>
      <c r="G10" s="23"/>
      <c r="H10" s="24">
        <v>0</v>
      </c>
    </row>
    <row r="11" spans="1:8" ht="50.25" customHeight="1">
      <c r="A11" s="38">
        <v>1.7</v>
      </c>
      <c r="B11" s="39" t="s">
        <v>163</v>
      </c>
      <c r="C11" s="39" t="s">
        <v>164</v>
      </c>
      <c r="D11" s="38" t="s">
        <v>133</v>
      </c>
      <c r="E11" s="38">
        <v>1</v>
      </c>
      <c r="F11" s="22"/>
      <c r="G11" s="23"/>
      <c r="H11" s="24">
        <v>0</v>
      </c>
    </row>
    <row r="12" spans="1:8" ht="15.75">
      <c r="A12" s="41"/>
      <c r="B12" s="42"/>
      <c r="C12" s="42"/>
      <c r="D12" s="43"/>
      <c r="E12" s="43"/>
      <c r="F12" s="75" t="s">
        <v>135</v>
      </c>
      <c r="G12" s="75"/>
      <c r="H12" s="44">
        <f>SUM(H5:H11)</f>
        <v>0</v>
      </c>
    </row>
    <row r="13" spans="1:8" ht="15.75">
      <c r="A13" s="31" t="s">
        <v>54</v>
      </c>
      <c r="B13" s="32"/>
      <c r="C13" s="32"/>
      <c r="D13" s="33"/>
      <c r="E13" s="34"/>
      <c r="F13" s="35"/>
      <c r="G13" s="36"/>
      <c r="H13" s="37"/>
    </row>
    <row r="14" spans="1:8" ht="252">
      <c r="A14" s="38">
        <v>2.1</v>
      </c>
      <c r="B14" s="39" t="s">
        <v>168</v>
      </c>
      <c r="C14" s="40" t="s">
        <v>169</v>
      </c>
      <c r="D14" s="38" t="s">
        <v>133</v>
      </c>
      <c r="E14" s="38">
        <v>1</v>
      </c>
      <c r="F14" s="22"/>
      <c r="G14" s="23"/>
      <c r="H14" s="24">
        <v>0</v>
      </c>
    </row>
    <row r="15" spans="1:8" ht="328.5" customHeight="1">
      <c r="A15" s="38">
        <v>2.2000000000000002</v>
      </c>
      <c r="B15" s="39" t="s">
        <v>170</v>
      </c>
      <c r="C15" s="40" t="s">
        <v>171</v>
      </c>
      <c r="D15" s="38" t="s">
        <v>133</v>
      </c>
      <c r="E15" s="38">
        <v>1</v>
      </c>
      <c r="F15" s="22"/>
      <c r="G15" s="23"/>
      <c r="H15" s="24">
        <v>0</v>
      </c>
    </row>
    <row r="16" spans="1:8" ht="102" customHeight="1">
      <c r="A16" s="38">
        <v>2.2999999999999998</v>
      </c>
      <c r="B16" s="39" t="s">
        <v>60</v>
      </c>
      <c r="C16" s="39" t="s">
        <v>56</v>
      </c>
      <c r="D16" s="38" t="s">
        <v>133</v>
      </c>
      <c r="E16" s="38">
        <v>1</v>
      </c>
      <c r="F16" s="22"/>
      <c r="G16" s="23"/>
      <c r="H16" s="24">
        <v>0</v>
      </c>
    </row>
    <row r="17" spans="1:8" ht="78.75">
      <c r="A17" s="38">
        <v>2.4</v>
      </c>
      <c r="B17" s="39" t="s">
        <v>61</v>
      </c>
      <c r="C17" s="39" t="s">
        <v>57</v>
      </c>
      <c r="D17" s="38" t="s">
        <v>133</v>
      </c>
      <c r="E17" s="38">
        <v>1</v>
      </c>
      <c r="F17" s="22"/>
      <c r="G17" s="23"/>
      <c r="H17" s="24">
        <v>0</v>
      </c>
    </row>
    <row r="18" spans="1:8" ht="110.25">
      <c r="A18" s="38">
        <v>2.5</v>
      </c>
      <c r="B18" s="39" t="s">
        <v>62</v>
      </c>
      <c r="C18" s="39" t="s">
        <v>58</v>
      </c>
      <c r="D18" s="38" t="s">
        <v>133</v>
      </c>
      <c r="E18" s="38">
        <v>1</v>
      </c>
      <c r="F18" s="22"/>
      <c r="G18" s="23"/>
      <c r="H18" s="24">
        <v>0</v>
      </c>
    </row>
    <row r="19" spans="1:8" ht="94.5">
      <c r="A19" s="38">
        <v>2.6</v>
      </c>
      <c r="B19" s="39" t="s">
        <v>173</v>
      </c>
      <c r="C19" s="39" t="s">
        <v>172</v>
      </c>
      <c r="D19" s="38" t="s">
        <v>133</v>
      </c>
      <c r="E19" s="38">
        <v>1</v>
      </c>
      <c r="F19" s="22"/>
      <c r="G19" s="23"/>
      <c r="H19" s="24">
        <v>0</v>
      </c>
    </row>
    <row r="20" spans="1:8" ht="15.75">
      <c r="A20" s="38">
        <v>2.7</v>
      </c>
      <c r="B20" s="40" t="s">
        <v>59</v>
      </c>
      <c r="C20" s="40" t="s">
        <v>55</v>
      </c>
      <c r="D20" s="38" t="s">
        <v>133</v>
      </c>
      <c r="E20" s="38">
        <v>1</v>
      </c>
      <c r="F20" s="22"/>
      <c r="G20" s="23"/>
      <c r="H20" s="24">
        <v>0</v>
      </c>
    </row>
    <row r="21" spans="1:8" ht="47.25">
      <c r="A21" s="38">
        <v>2.8</v>
      </c>
      <c r="B21" s="40" t="s">
        <v>175</v>
      </c>
      <c r="C21" s="40" t="s">
        <v>174</v>
      </c>
      <c r="D21" s="38" t="s">
        <v>133</v>
      </c>
      <c r="E21" s="38">
        <v>1</v>
      </c>
      <c r="F21" s="22"/>
      <c r="G21" s="23"/>
      <c r="H21" s="24">
        <v>0</v>
      </c>
    </row>
    <row r="22" spans="1:8" ht="15.75">
      <c r="A22" s="41"/>
      <c r="B22" s="42"/>
      <c r="C22" s="42"/>
      <c r="D22" s="43"/>
      <c r="E22" s="43"/>
      <c r="F22" s="75" t="s">
        <v>136</v>
      </c>
      <c r="G22" s="75"/>
      <c r="H22" s="44">
        <f>SUM(H14:H21)</f>
        <v>0</v>
      </c>
    </row>
    <row r="23" spans="1:8" ht="15.75">
      <c r="A23" s="31" t="s">
        <v>63</v>
      </c>
      <c r="B23" s="32"/>
      <c r="C23" s="32"/>
      <c r="D23" s="33"/>
      <c r="E23" s="34"/>
      <c r="F23" s="35"/>
      <c r="G23" s="36"/>
      <c r="H23" s="37"/>
    </row>
    <row r="24" spans="1:8" ht="126">
      <c r="A24" s="38">
        <v>3.1</v>
      </c>
      <c r="B24" s="39" t="s">
        <v>176</v>
      </c>
      <c r="C24" s="39" t="s">
        <v>177</v>
      </c>
      <c r="D24" s="38" t="s">
        <v>133</v>
      </c>
      <c r="E24" s="38">
        <v>1</v>
      </c>
      <c r="F24" s="22"/>
      <c r="G24" s="23"/>
      <c r="H24" s="24">
        <v>0</v>
      </c>
    </row>
    <row r="25" spans="1:8" ht="118.5" customHeight="1">
      <c r="A25" s="38">
        <v>3.2</v>
      </c>
      <c r="B25" s="39" t="s">
        <v>178</v>
      </c>
      <c r="C25" s="39" t="s">
        <v>179</v>
      </c>
      <c r="D25" s="38" t="s">
        <v>133</v>
      </c>
      <c r="E25" s="38">
        <v>1</v>
      </c>
      <c r="F25" s="22"/>
      <c r="G25" s="23"/>
      <c r="H25" s="24">
        <v>0</v>
      </c>
    </row>
    <row r="26" spans="1:8" ht="78.75">
      <c r="A26" s="38">
        <v>3.3</v>
      </c>
      <c r="B26" s="39" t="s">
        <v>64</v>
      </c>
      <c r="C26" s="39" t="s">
        <v>65</v>
      </c>
      <c r="D26" s="38" t="s">
        <v>133</v>
      </c>
      <c r="E26" s="38">
        <v>1</v>
      </c>
      <c r="F26" s="22"/>
      <c r="G26" s="23"/>
      <c r="H26" s="24">
        <v>0</v>
      </c>
    </row>
    <row r="27" spans="1:8" ht="31.5">
      <c r="A27" s="38">
        <v>3.4</v>
      </c>
      <c r="B27" s="39" t="s">
        <v>67</v>
      </c>
      <c r="C27" s="39" t="s">
        <v>66</v>
      </c>
      <c r="D27" s="38" t="s">
        <v>133</v>
      </c>
      <c r="E27" s="38">
        <v>1</v>
      </c>
      <c r="F27" s="22"/>
      <c r="G27" s="23"/>
      <c r="H27" s="24">
        <v>0</v>
      </c>
    </row>
    <row r="28" spans="1:8" ht="31.5">
      <c r="A28" s="38">
        <v>3.5</v>
      </c>
      <c r="B28" s="39" t="s">
        <v>68</v>
      </c>
      <c r="C28" s="39" t="s">
        <v>180</v>
      </c>
      <c r="D28" s="38" t="s">
        <v>133</v>
      </c>
      <c r="E28" s="38">
        <v>1</v>
      </c>
      <c r="F28" s="22"/>
      <c r="G28" s="23"/>
      <c r="H28" s="24">
        <v>0</v>
      </c>
    </row>
    <row r="29" spans="1:8" ht="15.75">
      <c r="A29" s="41"/>
      <c r="B29" s="42"/>
      <c r="C29" s="42"/>
      <c r="D29" s="43"/>
      <c r="E29" s="43"/>
      <c r="F29" s="75" t="s">
        <v>137</v>
      </c>
      <c r="G29" s="75"/>
      <c r="H29" s="44">
        <f>SUM(H24:H28)</f>
        <v>0</v>
      </c>
    </row>
    <row r="30" spans="1:8" ht="15.75">
      <c r="A30" s="31" t="s">
        <v>69</v>
      </c>
      <c r="B30" s="32"/>
      <c r="C30" s="32"/>
      <c r="D30" s="33"/>
      <c r="E30" s="34"/>
      <c r="F30" s="35"/>
      <c r="G30" s="36"/>
      <c r="H30" s="37"/>
    </row>
    <row r="31" spans="1:8" ht="348.75" customHeight="1">
      <c r="A31" s="38">
        <v>4.0999999999999996</v>
      </c>
      <c r="B31" s="39" t="s">
        <v>182</v>
      </c>
      <c r="C31" s="39" t="s">
        <v>181</v>
      </c>
      <c r="D31" s="38" t="s">
        <v>133</v>
      </c>
      <c r="E31" s="38">
        <v>1</v>
      </c>
      <c r="F31" s="22"/>
      <c r="G31" s="23"/>
      <c r="H31" s="24">
        <v>0</v>
      </c>
    </row>
    <row r="32" spans="1:8" ht="148.5" customHeight="1">
      <c r="A32" s="38">
        <v>4.2</v>
      </c>
      <c r="B32" s="39" t="s">
        <v>184</v>
      </c>
      <c r="C32" s="39" t="s">
        <v>183</v>
      </c>
      <c r="D32" s="38" t="s">
        <v>133</v>
      </c>
      <c r="E32" s="38">
        <v>1</v>
      </c>
      <c r="F32" s="22"/>
      <c r="G32" s="23"/>
      <c r="H32" s="24">
        <v>0</v>
      </c>
    </row>
    <row r="33" spans="1:8" ht="180.75" customHeight="1">
      <c r="A33" s="38">
        <v>4.3</v>
      </c>
      <c r="B33" s="39" t="s">
        <v>186</v>
      </c>
      <c r="C33" s="39" t="s">
        <v>185</v>
      </c>
      <c r="D33" s="38" t="s">
        <v>133</v>
      </c>
      <c r="E33" s="38">
        <v>1</v>
      </c>
      <c r="F33" s="22"/>
      <c r="G33" s="23"/>
      <c r="H33" s="24">
        <v>0</v>
      </c>
    </row>
    <row r="34" spans="1:8" ht="47.25">
      <c r="A34" s="38">
        <v>4.4000000000000004</v>
      </c>
      <c r="B34" s="39" t="s">
        <v>115</v>
      </c>
      <c r="C34" s="39" t="s">
        <v>113</v>
      </c>
      <c r="D34" s="38" t="s">
        <v>133</v>
      </c>
      <c r="E34" s="38">
        <v>1</v>
      </c>
      <c r="F34" s="22"/>
      <c r="G34" s="23"/>
      <c r="H34" s="24">
        <v>0</v>
      </c>
    </row>
    <row r="35" spans="1:8" ht="47.25">
      <c r="A35" s="38">
        <v>4.5</v>
      </c>
      <c r="B35" s="39" t="s">
        <v>116</v>
      </c>
      <c r="C35" s="39" t="s">
        <v>112</v>
      </c>
      <c r="D35" s="38" t="s">
        <v>133</v>
      </c>
      <c r="E35" s="38">
        <v>1</v>
      </c>
      <c r="F35" s="22"/>
      <c r="G35" s="23"/>
      <c r="H35" s="24">
        <v>0</v>
      </c>
    </row>
    <row r="36" spans="1:8" ht="47.25">
      <c r="A36" s="38">
        <v>4.5999999999999996</v>
      </c>
      <c r="B36" s="39" t="s">
        <v>117</v>
      </c>
      <c r="C36" s="39" t="s">
        <v>111</v>
      </c>
      <c r="D36" s="38" t="s">
        <v>133</v>
      </c>
      <c r="E36" s="38">
        <v>1</v>
      </c>
      <c r="F36" s="22"/>
      <c r="G36" s="23"/>
      <c r="H36" s="24">
        <v>0</v>
      </c>
    </row>
    <row r="37" spans="1:8" ht="47.25">
      <c r="A37" s="38">
        <v>4.7</v>
      </c>
      <c r="B37" s="39" t="s">
        <v>118</v>
      </c>
      <c r="C37" s="39" t="s">
        <v>114</v>
      </c>
      <c r="D37" s="38" t="s">
        <v>133</v>
      </c>
      <c r="E37" s="38">
        <v>1</v>
      </c>
      <c r="F37" s="22"/>
      <c r="G37" s="23"/>
      <c r="H37" s="24">
        <v>0</v>
      </c>
    </row>
    <row r="38" spans="1:8" ht="178.5" customHeight="1">
      <c r="A38" s="38">
        <v>4.8</v>
      </c>
      <c r="B38" s="39" t="s">
        <v>188</v>
      </c>
      <c r="C38" s="39" t="s">
        <v>187</v>
      </c>
      <c r="D38" s="38" t="s">
        <v>133</v>
      </c>
      <c r="E38" s="38">
        <v>1</v>
      </c>
      <c r="F38" s="22"/>
      <c r="G38" s="23"/>
      <c r="H38" s="24">
        <v>0</v>
      </c>
    </row>
    <row r="39" spans="1:8" ht="63">
      <c r="A39" s="38">
        <v>4.9000000000000004</v>
      </c>
      <c r="B39" s="39" t="s">
        <v>119</v>
      </c>
      <c r="C39" s="39" t="s">
        <v>120</v>
      </c>
      <c r="D39" s="38" t="s">
        <v>133</v>
      </c>
      <c r="E39" s="38">
        <v>1</v>
      </c>
      <c r="F39" s="22"/>
      <c r="G39" s="23"/>
      <c r="H39" s="24">
        <v>0</v>
      </c>
    </row>
    <row r="40" spans="1:8" ht="94.5">
      <c r="A40" s="45">
        <v>4.0999999999999996</v>
      </c>
      <c r="B40" s="39" t="s">
        <v>122</v>
      </c>
      <c r="C40" s="39" t="s">
        <v>121</v>
      </c>
      <c r="D40" s="38" t="s">
        <v>133</v>
      </c>
      <c r="E40" s="38">
        <v>1</v>
      </c>
      <c r="F40" s="22"/>
      <c r="G40" s="23"/>
      <c r="H40" s="24">
        <v>0</v>
      </c>
    </row>
    <row r="41" spans="1:8" ht="47.25">
      <c r="A41" s="45">
        <v>4.1100000000000003</v>
      </c>
      <c r="B41" s="39" t="s">
        <v>189</v>
      </c>
      <c r="C41" s="39" t="s">
        <v>190</v>
      </c>
      <c r="D41" s="38" t="s">
        <v>133</v>
      </c>
      <c r="E41" s="38">
        <v>1</v>
      </c>
      <c r="F41" s="22"/>
      <c r="G41" s="23"/>
      <c r="H41" s="24">
        <v>0</v>
      </c>
    </row>
    <row r="42" spans="1:8" ht="63">
      <c r="A42" s="45">
        <v>4.12</v>
      </c>
      <c r="B42" s="39" t="s">
        <v>71</v>
      </c>
      <c r="C42" s="39" t="s">
        <v>70</v>
      </c>
      <c r="D42" s="38" t="s">
        <v>133</v>
      </c>
      <c r="E42" s="38">
        <v>1</v>
      </c>
      <c r="F42" s="22"/>
      <c r="G42" s="23"/>
      <c r="H42" s="24">
        <v>0</v>
      </c>
    </row>
    <row r="43" spans="1:8" ht="63">
      <c r="A43" s="45">
        <v>4.13</v>
      </c>
      <c r="B43" s="39" t="s">
        <v>124</v>
      </c>
      <c r="C43" s="39" t="s">
        <v>123</v>
      </c>
      <c r="D43" s="38" t="s">
        <v>133</v>
      </c>
      <c r="E43" s="38">
        <v>1</v>
      </c>
      <c r="F43" s="22"/>
      <c r="G43" s="23"/>
      <c r="H43" s="24">
        <v>0</v>
      </c>
    </row>
    <row r="44" spans="1:8" ht="63">
      <c r="A44" s="45">
        <v>4.1399999999999997</v>
      </c>
      <c r="B44" s="39" t="s">
        <v>125</v>
      </c>
      <c r="C44" s="39" t="s">
        <v>126</v>
      </c>
      <c r="D44" s="38" t="s">
        <v>133</v>
      </c>
      <c r="E44" s="38">
        <v>1</v>
      </c>
      <c r="F44" s="22"/>
      <c r="G44" s="23"/>
      <c r="H44" s="24">
        <v>0</v>
      </c>
    </row>
    <row r="45" spans="1:8" ht="15.75">
      <c r="A45" s="41"/>
      <c r="B45" s="42"/>
      <c r="C45" s="42"/>
      <c r="D45" s="43"/>
      <c r="E45" s="43"/>
      <c r="F45" s="75" t="s">
        <v>138</v>
      </c>
      <c r="G45" s="75"/>
      <c r="H45" s="44">
        <f>SUM(H31:H44)</f>
        <v>0</v>
      </c>
    </row>
    <row r="46" spans="1:8" ht="15.75">
      <c r="A46" s="31" t="s">
        <v>72</v>
      </c>
      <c r="B46" s="32"/>
      <c r="C46" s="32"/>
      <c r="D46" s="33"/>
      <c r="E46" s="34"/>
      <c r="F46" s="35"/>
      <c r="G46" s="36"/>
      <c r="H46" s="37"/>
    </row>
    <row r="47" spans="1:8" ht="78.75">
      <c r="A47" s="46">
        <v>5.0999999999999996</v>
      </c>
      <c r="B47" s="39" t="s">
        <v>73</v>
      </c>
      <c r="C47" s="39" t="s">
        <v>74</v>
      </c>
      <c r="D47" s="38" t="s">
        <v>133</v>
      </c>
      <c r="E47" s="38">
        <v>1</v>
      </c>
      <c r="F47" s="22"/>
      <c r="G47" s="23"/>
      <c r="H47" s="24">
        <v>0</v>
      </c>
    </row>
    <row r="48" spans="1:8" ht="31.5">
      <c r="A48" s="46">
        <v>5.2</v>
      </c>
      <c r="B48" s="39" t="s">
        <v>127</v>
      </c>
      <c r="C48" s="39" t="s">
        <v>128</v>
      </c>
      <c r="D48" s="38" t="s">
        <v>133</v>
      </c>
      <c r="E48" s="38">
        <v>1</v>
      </c>
      <c r="F48" s="22"/>
      <c r="G48" s="23"/>
      <c r="H48" s="24">
        <v>0</v>
      </c>
    </row>
    <row r="49" spans="1:8" ht="31.5">
      <c r="A49" s="46">
        <v>5.3</v>
      </c>
      <c r="B49" s="39" t="s">
        <v>130</v>
      </c>
      <c r="C49" s="39" t="s">
        <v>129</v>
      </c>
      <c r="D49" s="38" t="s">
        <v>133</v>
      </c>
      <c r="E49" s="38">
        <v>1</v>
      </c>
      <c r="F49" s="22"/>
      <c r="G49" s="23"/>
      <c r="H49" s="24">
        <v>0</v>
      </c>
    </row>
    <row r="50" spans="1:8" ht="15.75">
      <c r="A50" s="41"/>
      <c r="B50" s="42"/>
      <c r="C50" s="42"/>
      <c r="D50" s="43"/>
      <c r="E50" s="43"/>
      <c r="F50" s="75" t="s">
        <v>139</v>
      </c>
      <c r="G50" s="75"/>
      <c r="H50" s="44">
        <f>SUM(H47:H49)</f>
        <v>0</v>
      </c>
    </row>
    <row r="51" spans="1:8" ht="15.75">
      <c r="A51" s="31" t="s">
        <v>75</v>
      </c>
      <c r="B51" s="32"/>
      <c r="C51" s="32"/>
      <c r="D51" s="33"/>
      <c r="E51" s="34"/>
      <c r="F51" s="35"/>
      <c r="G51" s="36"/>
      <c r="H51" s="37"/>
    </row>
    <row r="52" spans="1:8" ht="94.5">
      <c r="A52" s="46">
        <v>6.1</v>
      </c>
      <c r="B52" s="39" t="s">
        <v>79</v>
      </c>
      <c r="C52" s="39" t="s">
        <v>76</v>
      </c>
      <c r="D52" s="38" t="s">
        <v>133</v>
      </c>
      <c r="E52" s="38">
        <v>1</v>
      </c>
      <c r="F52" s="22"/>
      <c r="G52" s="23"/>
      <c r="H52" s="24">
        <v>0</v>
      </c>
    </row>
    <row r="53" spans="1:8" ht="189">
      <c r="A53" s="46">
        <v>6.2</v>
      </c>
      <c r="B53" s="39" t="s">
        <v>80</v>
      </c>
      <c r="C53" s="39" t="s">
        <v>77</v>
      </c>
      <c r="D53" s="38" t="s">
        <v>133</v>
      </c>
      <c r="E53" s="38">
        <v>1</v>
      </c>
      <c r="F53" s="22"/>
      <c r="G53" s="23"/>
      <c r="H53" s="24">
        <v>0</v>
      </c>
    </row>
    <row r="54" spans="1:8" ht="157.5">
      <c r="A54" s="46">
        <v>6.3</v>
      </c>
      <c r="B54" s="39" t="s">
        <v>81</v>
      </c>
      <c r="C54" s="39" t="s">
        <v>78</v>
      </c>
      <c r="D54" s="38" t="s">
        <v>133</v>
      </c>
      <c r="E54" s="38">
        <v>1</v>
      </c>
      <c r="F54" s="22"/>
      <c r="G54" s="23"/>
      <c r="H54" s="24">
        <v>0</v>
      </c>
    </row>
    <row r="55" spans="1:8" ht="15.75">
      <c r="A55" s="41"/>
      <c r="B55" s="42"/>
      <c r="C55" s="42"/>
      <c r="D55" s="43"/>
      <c r="E55" s="43"/>
      <c r="F55" s="75" t="s">
        <v>140</v>
      </c>
      <c r="G55" s="75"/>
      <c r="H55" s="44">
        <f>SUM(H52:H54)</f>
        <v>0</v>
      </c>
    </row>
    <row r="56" spans="1:8" ht="15.75">
      <c r="A56" s="31" t="s">
        <v>82</v>
      </c>
      <c r="B56" s="32"/>
      <c r="C56" s="32"/>
      <c r="D56" s="33"/>
      <c r="E56" s="34"/>
      <c r="F56" s="35"/>
      <c r="G56" s="36"/>
      <c r="H56" s="37"/>
    </row>
    <row r="57" spans="1:8" ht="157.5">
      <c r="A57" s="46">
        <v>7.1</v>
      </c>
      <c r="B57" s="39" t="s">
        <v>149</v>
      </c>
      <c r="C57" s="39" t="s">
        <v>148</v>
      </c>
      <c r="D57" s="38" t="s">
        <v>133</v>
      </c>
      <c r="E57" s="38">
        <v>1</v>
      </c>
      <c r="F57" s="22"/>
      <c r="G57" s="23"/>
      <c r="H57" s="24">
        <v>0</v>
      </c>
    </row>
    <row r="58" spans="1:8" ht="157.5">
      <c r="A58" s="46">
        <v>7.2</v>
      </c>
      <c r="B58" s="39" t="s">
        <v>150</v>
      </c>
      <c r="C58" s="39" t="s">
        <v>151</v>
      </c>
      <c r="D58" s="38" t="s">
        <v>133</v>
      </c>
      <c r="E58" s="38">
        <v>1</v>
      </c>
      <c r="F58" s="22"/>
      <c r="G58" s="23"/>
      <c r="H58" s="24">
        <v>0</v>
      </c>
    </row>
    <row r="59" spans="1:8" ht="173.25">
      <c r="A59" s="46">
        <v>7.3</v>
      </c>
      <c r="B59" s="39" t="s">
        <v>152</v>
      </c>
      <c r="C59" s="39" t="s">
        <v>153</v>
      </c>
      <c r="D59" s="38" t="s">
        <v>133</v>
      </c>
      <c r="E59" s="38">
        <v>1</v>
      </c>
      <c r="F59" s="22"/>
      <c r="G59" s="23"/>
      <c r="H59" s="24">
        <v>0</v>
      </c>
    </row>
    <row r="60" spans="1:8" ht="47.25">
      <c r="A60" s="46">
        <v>7.4</v>
      </c>
      <c r="B60" s="39" t="s">
        <v>145</v>
      </c>
      <c r="C60" s="39" t="s">
        <v>144</v>
      </c>
      <c r="D60" s="38" t="s">
        <v>133</v>
      </c>
      <c r="E60" s="38">
        <v>1</v>
      </c>
      <c r="F60" s="22"/>
      <c r="G60" s="23"/>
      <c r="H60" s="24">
        <v>0</v>
      </c>
    </row>
    <row r="61" spans="1:8" ht="189">
      <c r="A61" s="46">
        <v>7.5</v>
      </c>
      <c r="B61" s="39" t="s">
        <v>147</v>
      </c>
      <c r="C61" s="39" t="s">
        <v>146</v>
      </c>
      <c r="D61" s="38" t="s">
        <v>133</v>
      </c>
      <c r="E61" s="38">
        <v>1</v>
      </c>
      <c r="F61" s="22"/>
      <c r="G61" s="23"/>
      <c r="H61" s="24">
        <v>0</v>
      </c>
    </row>
    <row r="62" spans="1:8" ht="15.75">
      <c r="A62" s="41"/>
      <c r="B62" s="42"/>
      <c r="C62" s="42"/>
      <c r="D62" s="43"/>
      <c r="E62" s="43"/>
      <c r="F62" s="75" t="s">
        <v>141</v>
      </c>
      <c r="G62" s="75"/>
      <c r="H62" s="44">
        <f>SUM(H57:H61)</f>
        <v>0</v>
      </c>
    </row>
    <row r="63" spans="1:8" ht="15.75">
      <c r="A63" s="31" t="s">
        <v>83</v>
      </c>
      <c r="B63" s="32"/>
      <c r="C63" s="32"/>
      <c r="D63" s="33"/>
      <c r="E63" s="34"/>
      <c r="F63" s="35"/>
      <c r="G63" s="36"/>
      <c r="H63" s="37"/>
    </row>
    <row r="64" spans="1:8" ht="47.25">
      <c r="A64" s="46">
        <v>8.1</v>
      </c>
      <c r="B64" s="39" t="s">
        <v>84</v>
      </c>
      <c r="C64" s="39" t="s">
        <v>85</v>
      </c>
      <c r="D64" s="38" t="s">
        <v>133</v>
      </c>
      <c r="E64" s="38">
        <v>1</v>
      </c>
      <c r="F64" s="22"/>
      <c r="G64" s="23"/>
      <c r="H64" s="24">
        <v>0</v>
      </c>
    </row>
    <row r="65" spans="1:8" ht="47.25">
      <c r="A65" s="46">
        <v>8.1999999999999993</v>
      </c>
      <c r="B65" s="39" t="s">
        <v>86</v>
      </c>
      <c r="C65" s="39" t="s">
        <v>87</v>
      </c>
      <c r="D65" s="38" t="s">
        <v>133</v>
      </c>
      <c r="E65" s="38">
        <v>1</v>
      </c>
      <c r="F65" s="22"/>
      <c r="G65" s="23"/>
      <c r="H65" s="24">
        <v>0</v>
      </c>
    </row>
    <row r="66" spans="1:8" ht="47.25">
      <c r="A66" s="46">
        <v>8.3000000000000007</v>
      </c>
      <c r="B66" s="39" t="s">
        <v>88</v>
      </c>
      <c r="C66" s="39" t="s">
        <v>89</v>
      </c>
      <c r="D66" s="38" t="s">
        <v>133</v>
      </c>
      <c r="E66" s="38">
        <v>1</v>
      </c>
      <c r="F66" s="22"/>
      <c r="G66" s="23"/>
      <c r="H66" s="24">
        <v>0</v>
      </c>
    </row>
    <row r="67" spans="1:8" ht="47.25">
      <c r="A67" s="46">
        <v>8.4</v>
      </c>
      <c r="B67" s="39" t="s">
        <v>90</v>
      </c>
      <c r="C67" s="39" t="s">
        <v>91</v>
      </c>
      <c r="D67" s="38" t="s">
        <v>133</v>
      </c>
      <c r="E67" s="38">
        <v>1</v>
      </c>
      <c r="F67" s="22"/>
      <c r="G67" s="23"/>
      <c r="H67" s="24">
        <v>0</v>
      </c>
    </row>
    <row r="68" spans="1:8" ht="47.25">
      <c r="A68" s="46">
        <v>8.5</v>
      </c>
      <c r="B68" s="39" t="s">
        <v>92</v>
      </c>
      <c r="C68" s="39" t="s">
        <v>93</v>
      </c>
      <c r="D68" s="38" t="s">
        <v>133</v>
      </c>
      <c r="E68" s="38">
        <v>1</v>
      </c>
      <c r="F68" s="22"/>
      <c r="G68" s="23"/>
      <c r="H68" s="24">
        <v>0</v>
      </c>
    </row>
    <row r="69" spans="1:8" ht="94.5">
      <c r="A69" s="46">
        <v>8.6</v>
      </c>
      <c r="B69" s="39" t="s">
        <v>94</v>
      </c>
      <c r="C69" s="39" t="s">
        <v>95</v>
      </c>
      <c r="D69" s="38" t="s">
        <v>133</v>
      </c>
      <c r="E69" s="38">
        <v>1</v>
      </c>
      <c r="F69" s="22"/>
      <c r="G69" s="23"/>
      <c r="H69" s="24">
        <v>0</v>
      </c>
    </row>
    <row r="70" spans="1:8" ht="94.5">
      <c r="A70" s="46">
        <v>8.6999999999999993</v>
      </c>
      <c r="B70" s="39" t="s">
        <v>96</v>
      </c>
      <c r="C70" s="39" t="s">
        <v>97</v>
      </c>
      <c r="D70" s="38" t="s">
        <v>133</v>
      </c>
      <c r="E70" s="38">
        <v>1</v>
      </c>
      <c r="F70" s="22"/>
      <c r="G70" s="23"/>
      <c r="H70" s="24">
        <v>0</v>
      </c>
    </row>
    <row r="71" spans="1:8" ht="94.5">
      <c r="A71" s="46">
        <v>8.8000000000000007</v>
      </c>
      <c r="B71" s="39" t="s">
        <v>98</v>
      </c>
      <c r="C71" s="39" t="s">
        <v>99</v>
      </c>
      <c r="D71" s="38" t="s">
        <v>133</v>
      </c>
      <c r="E71" s="38">
        <v>1</v>
      </c>
      <c r="F71" s="22"/>
      <c r="G71" s="23"/>
      <c r="H71" s="24">
        <v>0</v>
      </c>
    </row>
    <row r="72" spans="1:8" ht="63">
      <c r="A72" s="46">
        <v>8.9</v>
      </c>
      <c r="B72" s="39" t="s">
        <v>100</v>
      </c>
      <c r="C72" s="39" t="s">
        <v>101</v>
      </c>
      <c r="D72" s="38" t="s">
        <v>133</v>
      </c>
      <c r="E72" s="38">
        <v>1</v>
      </c>
      <c r="F72" s="22"/>
      <c r="G72" s="23"/>
      <c r="H72" s="24">
        <v>0</v>
      </c>
    </row>
    <row r="73" spans="1:8" ht="63">
      <c r="A73" s="45">
        <v>8.1</v>
      </c>
      <c r="B73" s="39" t="s">
        <v>102</v>
      </c>
      <c r="C73" s="39" t="s">
        <v>103</v>
      </c>
      <c r="D73" s="38" t="s">
        <v>133</v>
      </c>
      <c r="E73" s="38">
        <v>1</v>
      </c>
      <c r="F73" s="22"/>
      <c r="G73" s="23"/>
      <c r="H73" s="24">
        <v>0</v>
      </c>
    </row>
    <row r="74" spans="1:8" ht="15.75">
      <c r="A74" s="41"/>
      <c r="B74" s="42"/>
      <c r="C74" s="42"/>
      <c r="D74" s="43"/>
      <c r="E74" s="43"/>
      <c r="F74" s="75" t="s">
        <v>142</v>
      </c>
      <c r="G74" s="75"/>
      <c r="H74" s="44">
        <f>SUM(H64:H73)</f>
        <v>0</v>
      </c>
    </row>
    <row r="75" spans="1:8" ht="15.75">
      <c r="A75" s="31" t="s">
        <v>104</v>
      </c>
      <c r="B75" s="32"/>
      <c r="C75" s="32"/>
      <c r="D75" s="33"/>
      <c r="E75" s="34"/>
      <c r="F75" s="35"/>
      <c r="G75" s="36"/>
      <c r="H75" s="37"/>
    </row>
    <row r="76" spans="1:8" ht="31.5">
      <c r="A76" s="47">
        <v>9.1</v>
      </c>
      <c r="B76" s="39" t="s">
        <v>105</v>
      </c>
      <c r="C76" s="39" t="s">
        <v>109</v>
      </c>
      <c r="D76" s="38" t="s">
        <v>133</v>
      </c>
      <c r="E76" s="38">
        <v>1</v>
      </c>
      <c r="F76" s="22"/>
      <c r="G76" s="23"/>
      <c r="H76" s="24">
        <v>0</v>
      </c>
    </row>
    <row r="77" spans="1:8" ht="31.5">
      <c r="A77" s="47">
        <v>9.1999999999999993</v>
      </c>
      <c r="B77" s="39" t="s">
        <v>106</v>
      </c>
      <c r="C77" s="39" t="s">
        <v>110</v>
      </c>
      <c r="D77" s="38" t="s">
        <v>133</v>
      </c>
      <c r="E77" s="38">
        <v>1</v>
      </c>
      <c r="F77" s="22"/>
      <c r="G77" s="23"/>
      <c r="H77" s="24">
        <v>0</v>
      </c>
    </row>
    <row r="78" spans="1:8" ht="31.5">
      <c r="A78" s="47">
        <v>9.3000000000000007</v>
      </c>
      <c r="B78" s="39" t="s">
        <v>107</v>
      </c>
      <c r="C78" s="39" t="s">
        <v>107</v>
      </c>
      <c r="D78" s="38" t="s">
        <v>133</v>
      </c>
      <c r="E78" s="38">
        <v>1</v>
      </c>
      <c r="F78" s="22"/>
      <c r="G78" s="23"/>
      <c r="H78" s="24">
        <v>0</v>
      </c>
    </row>
    <row r="79" spans="1:8" ht="15.75">
      <c r="A79" s="47">
        <v>9.4</v>
      </c>
      <c r="B79" s="39" t="s">
        <v>108</v>
      </c>
      <c r="C79" s="39" t="s">
        <v>108</v>
      </c>
      <c r="D79" s="38" t="s">
        <v>133</v>
      </c>
      <c r="E79" s="38">
        <v>1</v>
      </c>
      <c r="F79" s="22"/>
      <c r="G79" s="23"/>
      <c r="H79" s="24">
        <v>0</v>
      </c>
    </row>
    <row r="80" spans="1:8" ht="15.75">
      <c r="A80" s="41"/>
      <c r="B80" s="42"/>
      <c r="C80" s="42"/>
      <c r="D80" s="43"/>
      <c r="E80" s="43"/>
      <c r="F80" s="75" t="s">
        <v>142</v>
      </c>
      <c r="G80" s="75"/>
      <c r="H80" s="44">
        <f>SUM(H76:H79)</f>
        <v>0</v>
      </c>
    </row>
    <row r="81" spans="1:10" ht="15.75">
      <c r="A81" s="48"/>
      <c r="B81" s="49"/>
      <c r="C81" s="49"/>
      <c r="D81" s="49"/>
      <c r="E81" s="50"/>
      <c r="F81" s="51"/>
      <c r="G81" s="51" t="s">
        <v>5</v>
      </c>
      <c r="H81" s="52" cm="1">
        <f t="array" ref="H81">SUMPRODUCT(_xlfn.ISFORMULA(H5:H80)*(H5:H80))</f>
        <v>0</v>
      </c>
    </row>
    <row r="82" spans="1:10" ht="345" customHeight="1">
      <c r="A82" s="70" t="s">
        <v>143</v>
      </c>
      <c r="B82" s="71"/>
      <c r="C82" s="71"/>
      <c r="D82" s="71"/>
      <c r="E82" s="71"/>
      <c r="F82" s="71"/>
      <c r="G82" s="71"/>
      <c r="H82" s="72"/>
      <c r="I82" s="14"/>
      <c r="J82" s="14"/>
    </row>
    <row r="83" spans="1:10" ht="15.75">
      <c r="A83" s="53"/>
      <c r="B83" s="54"/>
      <c r="C83" s="54"/>
      <c r="D83" s="54"/>
      <c r="E83" s="55"/>
      <c r="F83" s="56"/>
      <c r="G83" s="56"/>
      <c r="H83" s="57" t="s">
        <v>6</v>
      </c>
    </row>
    <row r="84" spans="1:10" ht="45" customHeight="1">
      <c r="A84" s="73" t="s">
        <v>7</v>
      </c>
      <c r="B84" s="74"/>
      <c r="C84" s="74"/>
      <c r="D84" s="74"/>
      <c r="E84" s="74"/>
      <c r="F84" s="74"/>
      <c r="G84" s="74"/>
      <c r="H84" s="19"/>
    </row>
    <row r="85" spans="1:10" ht="45" customHeight="1">
      <c r="A85" s="73" t="s">
        <v>8</v>
      </c>
      <c r="B85" s="74"/>
      <c r="C85" s="74"/>
      <c r="D85" s="74"/>
      <c r="E85" s="74"/>
      <c r="F85" s="74"/>
      <c r="G85" s="74"/>
      <c r="H85" s="20"/>
    </row>
    <row r="86" spans="1:10" ht="45" customHeight="1">
      <c r="A86" s="73" t="s">
        <v>9</v>
      </c>
      <c r="B86" s="74"/>
      <c r="C86" s="74"/>
      <c r="D86" s="74"/>
      <c r="E86" s="74"/>
      <c r="F86" s="74"/>
      <c r="G86" s="74"/>
      <c r="H86" s="20"/>
    </row>
    <row r="87" spans="1:10" ht="45" customHeight="1">
      <c r="A87" s="73" t="s">
        <v>10</v>
      </c>
      <c r="B87" s="74"/>
      <c r="C87" s="74"/>
      <c r="D87" s="74"/>
      <c r="E87" s="74"/>
      <c r="F87" s="74"/>
      <c r="G87" s="74"/>
      <c r="H87" s="20"/>
    </row>
    <row r="88" spans="1:10" ht="39" customHeight="1">
      <c r="A88" s="73" t="s">
        <v>11</v>
      </c>
      <c r="B88" s="74"/>
      <c r="C88" s="74"/>
      <c r="D88" s="74"/>
      <c r="E88" s="74"/>
      <c r="F88" s="74"/>
      <c r="G88" s="74"/>
      <c r="H88" s="20"/>
    </row>
    <row r="89" spans="1:10" ht="45" customHeight="1">
      <c r="A89" s="76" t="s">
        <v>12</v>
      </c>
      <c r="B89" s="77"/>
      <c r="C89" s="77"/>
      <c r="D89" s="77"/>
      <c r="E89" s="77"/>
      <c r="F89" s="77"/>
      <c r="G89" s="77"/>
      <c r="H89" s="20"/>
    </row>
    <row r="90" spans="1:10" ht="45" customHeight="1">
      <c r="A90" s="73"/>
      <c r="B90" s="74"/>
      <c r="C90" s="74"/>
      <c r="D90" s="74"/>
      <c r="E90" s="74"/>
      <c r="F90" s="74"/>
      <c r="G90" s="74"/>
      <c r="H90" s="21"/>
    </row>
    <row r="91" spans="1:10" ht="44.25" customHeight="1">
      <c r="A91" s="73" t="s">
        <v>13</v>
      </c>
      <c r="B91" s="74"/>
      <c r="C91" s="74"/>
      <c r="D91" s="74"/>
      <c r="E91" s="74"/>
      <c r="F91" s="74"/>
      <c r="G91" s="74"/>
      <c r="H91" s="19"/>
    </row>
    <row r="92" spans="1:10" ht="25.5" customHeight="1">
      <c r="A92" s="73" t="s">
        <v>14</v>
      </c>
      <c r="B92" s="74"/>
      <c r="C92" s="74"/>
      <c r="D92" s="74"/>
      <c r="E92" s="74"/>
      <c r="F92" s="74"/>
      <c r="G92" s="74"/>
      <c r="H92" s="20"/>
    </row>
    <row r="93" spans="1:10" ht="44.25" customHeight="1">
      <c r="A93" s="73" t="s">
        <v>15</v>
      </c>
      <c r="B93" s="74"/>
      <c r="C93" s="74"/>
      <c r="D93" s="74"/>
      <c r="E93" s="74"/>
      <c r="F93" s="74"/>
      <c r="G93" s="74"/>
      <c r="H93" s="20"/>
    </row>
    <row r="94" spans="1:10" ht="44.25" customHeight="1">
      <c r="A94" s="73" t="s">
        <v>16</v>
      </c>
      <c r="B94" s="74"/>
      <c r="C94" s="74"/>
      <c r="D94" s="74"/>
      <c r="E94" s="74"/>
      <c r="F94" s="74"/>
      <c r="G94" s="74"/>
      <c r="H94" s="20"/>
    </row>
    <row r="95" spans="1:10" ht="18.75">
      <c r="A95" s="73" t="s">
        <v>17</v>
      </c>
      <c r="B95" s="74"/>
      <c r="C95" s="74"/>
      <c r="D95" s="74"/>
      <c r="E95" s="74"/>
      <c r="F95" s="74"/>
      <c r="G95" s="74"/>
      <c r="H95" s="20"/>
    </row>
    <row r="96" spans="1:10" ht="44.25" customHeight="1">
      <c r="A96" s="73" t="s">
        <v>18</v>
      </c>
      <c r="B96" s="74"/>
      <c r="C96" s="74"/>
      <c r="D96" s="74"/>
      <c r="E96" s="74"/>
      <c r="F96" s="74"/>
      <c r="G96" s="74"/>
      <c r="H96" s="20"/>
    </row>
    <row r="97" spans="1:8" ht="18.75" customHeight="1">
      <c r="A97" s="73" t="s">
        <v>19</v>
      </c>
      <c r="B97" s="74"/>
      <c r="C97" s="74"/>
      <c r="D97" s="74"/>
      <c r="E97" s="74"/>
      <c r="F97" s="74"/>
      <c r="G97" s="74"/>
      <c r="H97" s="20"/>
    </row>
    <row r="98" spans="1:8" ht="18.75" customHeight="1">
      <c r="A98" s="58" t="s">
        <v>20</v>
      </c>
      <c r="B98" s="59"/>
      <c r="C98" s="59"/>
      <c r="D98" s="59"/>
      <c r="E98" s="60"/>
      <c r="F98" s="61"/>
      <c r="G98" s="62"/>
      <c r="H98" s="63"/>
    </row>
    <row r="99" spans="1:8" ht="21">
      <c r="A99" s="64" t="s">
        <v>21</v>
      </c>
      <c r="B99" s="65"/>
      <c r="C99" s="65"/>
      <c r="D99" s="65"/>
      <c r="E99" s="66"/>
      <c r="F99" s="61"/>
      <c r="G99" s="67"/>
      <c r="H99" s="68"/>
    </row>
    <row r="100" spans="1:8">
      <c r="G100" s="7"/>
    </row>
    <row r="101" spans="1:8">
      <c r="G101" s="7"/>
    </row>
    <row r="102" spans="1:8">
      <c r="G102" s="7"/>
    </row>
    <row r="103" spans="1:8">
      <c r="G103" s="7"/>
    </row>
    <row r="104" spans="1:8">
      <c r="G104" s="7"/>
    </row>
    <row r="105" spans="1:8">
      <c r="G105" s="7"/>
    </row>
    <row r="106" spans="1:8">
      <c r="G106" s="7"/>
    </row>
    <row r="107" spans="1:8">
      <c r="G107" s="7"/>
    </row>
    <row r="108" spans="1:8">
      <c r="G108" s="7"/>
    </row>
    <row r="109" spans="1:8">
      <c r="G109" s="7"/>
    </row>
    <row r="110" spans="1:8">
      <c r="G110" s="7"/>
    </row>
    <row r="111" spans="1:8">
      <c r="G111" s="7"/>
    </row>
    <row r="112" spans="1:8">
      <c r="G112" s="7"/>
    </row>
    <row r="113" spans="7:7">
      <c r="G113" s="7"/>
    </row>
    <row r="114" spans="7:7">
      <c r="G114" s="7"/>
    </row>
    <row r="115" spans="7:7">
      <c r="G115" s="7"/>
    </row>
    <row r="116" spans="7:7">
      <c r="G116" s="7"/>
    </row>
    <row r="117" spans="7:7">
      <c r="G117" s="7"/>
    </row>
    <row r="118" spans="7:7">
      <c r="G118" s="7"/>
    </row>
    <row r="119" spans="7:7">
      <c r="G119" s="7"/>
    </row>
    <row r="120" spans="7:7">
      <c r="G120" s="7"/>
    </row>
    <row r="121" spans="7:7">
      <c r="G121" s="7"/>
    </row>
    <row r="122" spans="7:7">
      <c r="G122" s="7"/>
    </row>
    <row r="123" spans="7:7">
      <c r="G123" s="7"/>
    </row>
    <row r="124" spans="7:7">
      <c r="G124" s="7"/>
    </row>
    <row r="125" spans="7:7">
      <c r="G125" s="7"/>
    </row>
    <row r="126" spans="7:7">
      <c r="G126" s="7"/>
    </row>
    <row r="127" spans="7:7">
      <c r="G127" s="7"/>
    </row>
    <row r="128" spans="7:7">
      <c r="G128" s="7"/>
    </row>
    <row r="129" spans="1:7">
      <c r="G129" s="7"/>
    </row>
    <row r="130" spans="1:7">
      <c r="G130" s="7"/>
    </row>
    <row r="131" spans="1:7">
      <c r="G131" s="7"/>
    </row>
    <row r="132" spans="1:7">
      <c r="G132" s="7"/>
    </row>
    <row r="133" spans="1:7" customFormat="1" ht="7.5" customHeight="1">
      <c r="A133" s="2"/>
      <c r="B133" s="3"/>
      <c r="C133" s="3"/>
      <c r="D133" s="3"/>
      <c r="E133" s="4"/>
      <c r="F133" s="2"/>
      <c r="G133" s="7"/>
    </row>
    <row r="134" spans="1:7" ht="30" customHeight="1">
      <c r="G134" s="7"/>
    </row>
    <row r="135" spans="1:7" ht="71.25" customHeight="1">
      <c r="G135" s="7"/>
    </row>
    <row r="136" spans="1:7" ht="15" customHeight="1">
      <c r="G136" s="7"/>
    </row>
    <row r="137" spans="1:7" ht="30" customHeight="1">
      <c r="G137" s="7"/>
    </row>
    <row r="138" spans="1:7" ht="30" customHeight="1">
      <c r="G138" s="7"/>
    </row>
    <row r="139" spans="1:7" ht="30" customHeight="1">
      <c r="G139" s="7"/>
    </row>
    <row r="140" spans="1:7" ht="30" customHeight="1">
      <c r="G140" s="7"/>
    </row>
    <row r="141" spans="1:7" ht="30" customHeight="1">
      <c r="G141" s="7"/>
    </row>
    <row r="142" spans="1:7" ht="30" customHeight="1">
      <c r="G142" s="7"/>
    </row>
    <row r="143" spans="1:7" ht="23.25" customHeight="1">
      <c r="G143" s="7"/>
    </row>
    <row r="144" spans="1:7" ht="30" customHeight="1">
      <c r="G144" s="7"/>
    </row>
    <row r="145" spans="7:7" ht="30" customHeight="1">
      <c r="G145" s="7"/>
    </row>
    <row r="146" spans="7:7" ht="15" customHeight="1">
      <c r="G146" s="7"/>
    </row>
    <row r="147" spans="7:7" ht="30" customHeight="1">
      <c r="G147" s="7"/>
    </row>
    <row r="148" spans="7:7" ht="15" customHeight="1">
      <c r="G148" s="7"/>
    </row>
    <row r="149" spans="7:7" ht="15" customHeight="1">
      <c r="G149" s="7"/>
    </row>
    <row r="150" spans="7:7">
      <c r="G150" s="7"/>
    </row>
    <row r="151" spans="7:7">
      <c r="G151" s="7"/>
    </row>
    <row r="152" spans="7:7">
      <c r="G152" s="7"/>
    </row>
    <row r="153" spans="7:7">
      <c r="G153" s="7"/>
    </row>
    <row r="154" spans="7:7">
      <c r="G154" s="7"/>
    </row>
    <row r="155" spans="7:7">
      <c r="G155" s="7"/>
    </row>
    <row r="156" spans="7:7">
      <c r="G156" s="7"/>
    </row>
    <row r="157" spans="7:7">
      <c r="G157" s="7"/>
    </row>
    <row r="158" spans="7:7">
      <c r="G158" s="7"/>
    </row>
    <row r="159" spans="7:7">
      <c r="G159" s="7"/>
    </row>
    <row r="160" spans="7:7">
      <c r="G160" s="7"/>
    </row>
    <row r="161" spans="7:7">
      <c r="G161" s="7"/>
    </row>
    <row r="162" spans="7:7">
      <c r="G162" s="7"/>
    </row>
    <row r="163" spans="7:7">
      <c r="G163" s="7"/>
    </row>
    <row r="164" spans="7:7">
      <c r="G164" s="7"/>
    </row>
    <row r="165" spans="7:7">
      <c r="G165" s="7"/>
    </row>
    <row r="166" spans="7:7">
      <c r="G166" s="7"/>
    </row>
    <row r="167" spans="7:7">
      <c r="G167" s="7"/>
    </row>
    <row r="168" spans="7:7">
      <c r="G168" s="7"/>
    </row>
    <row r="169" spans="7:7">
      <c r="G169" s="7"/>
    </row>
    <row r="170" spans="7:7">
      <c r="G170" s="7"/>
    </row>
    <row r="171" spans="7:7">
      <c r="G171" s="7"/>
    </row>
    <row r="172" spans="7:7">
      <c r="G172" s="7"/>
    </row>
    <row r="173" spans="7:7">
      <c r="G173" s="7"/>
    </row>
    <row r="174" spans="7:7">
      <c r="G174" s="7"/>
    </row>
    <row r="175" spans="7:7">
      <c r="G175" s="7"/>
    </row>
    <row r="176" spans="7:7">
      <c r="G176" s="7"/>
    </row>
    <row r="177" spans="7:7">
      <c r="G177" s="7"/>
    </row>
    <row r="178" spans="7:7">
      <c r="G178" s="7"/>
    </row>
    <row r="179" spans="7:7">
      <c r="G179" s="7"/>
    </row>
    <row r="180" spans="7:7">
      <c r="G180" s="7"/>
    </row>
    <row r="181" spans="7:7">
      <c r="G181" s="7"/>
    </row>
    <row r="182" spans="7:7">
      <c r="G182" s="7"/>
    </row>
    <row r="183" spans="7:7">
      <c r="G183" s="7"/>
    </row>
    <row r="184" spans="7:7">
      <c r="G184" s="7"/>
    </row>
    <row r="185" spans="7:7">
      <c r="G185" s="7"/>
    </row>
    <row r="186" spans="7:7">
      <c r="G186" s="7"/>
    </row>
    <row r="187" spans="7:7">
      <c r="G187" s="7"/>
    </row>
    <row r="188" spans="7:7">
      <c r="G188" s="7"/>
    </row>
    <row r="189" spans="7:7">
      <c r="G189" s="7"/>
    </row>
    <row r="190" spans="7:7">
      <c r="G190" s="7"/>
    </row>
    <row r="191" spans="7:7">
      <c r="G191" s="7"/>
    </row>
    <row r="192" spans="7:7">
      <c r="G192" s="7"/>
    </row>
    <row r="193" spans="7:7">
      <c r="G193" s="7"/>
    </row>
    <row r="194" spans="7:7">
      <c r="G194" s="7"/>
    </row>
    <row r="195" spans="7:7">
      <c r="G195" s="7"/>
    </row>
    <row r="196" spans="7:7">
      <c r="G196" s="7"/>
    </row>
    <row r="197" spans="7:7">
      <c r="G197" s="7"/>
    </row>
    <row r="198" spans="7:7">
      <c r="G198" s="7"/>
    </row>
    <row r="199" spans="7:7">
      <c r="G199" s="7"/>
    </row>
    <row r="200" spans="7:7">
      <c r="G200" s="7"/>
    </row>
    <row r="201" spans="7:7">
      <c r="G201" s="7"/>
    </row>
    <row r="202" spans="7:7">
      <c r="G202" s="7"/>
    </row>
    <row r="203" spans="7:7">
      <c r="G203" s="7"/>
    </row>
    <row r="204" spans="7:7">
      <c r="G204" s="7"/>
    </row>
    <row r="205" spans="7:7">
      <c r="G205" s="7"/>
    </row>
    <row r="206" spans="7:7">
      <c r="G206" s="7"/>
    </row>
    <row r="207" spans="7:7">
      <c r="G207" s="7"/>
    </row>
    <row r="208" spans="7:7">
      <c r="G208" s="7"/>
    </row>
    <row r="209" spans="7:7">
      <c r="G209" s="7"/>
    </row>
    <row r="210" spans="7:7">
      <c r="G210" s="7"/>
    </row>
    <row r="211" spans="7:7">
      <c r="G211" s="7"/>
    </row>
    <row r="212" spans="7:7">
      <c r="G212" s="7"/>
    </row>
    <row r="213" spans="7:7">
      <c r="G213" s="7"/>
    </row>
    <row r="214" spans="7:7">
      <c r="G214" s="7"/>
    </row>
    <row r="215" spans="7:7">
      <c r="G215" s="7"/>
    </row>
    <row r="216" spans="7:7">
      <c r="G216" s="7"/>
    </row>
    <row r="217" spans="7:7">
      <c r="G217" s="7"/>
    </row>
    <row r="218" spans="7:7">
      <c r="G218" s="7"/>
    </row>
    <row r="219" spans="7:7">
      <c r="G219" s="7"/>
    </row>
    <row r="220" spans="7:7">
      <c r="G220" s="7"/>
    </row>
    <row r="221" spans="7:7">
      <c r="G221" s="7"/>
    </row>
    <row r="222" spans="7:7">
      <c r="G222" s="7"/>
    </row>
    <row r="223" spans="7:7">
      <c r="G223" s="7"/>
    </row>
    <row r="224" spans="7:7">
      <c r="G224" s="7"/>
    </row>
    <row r="225" spans="7:7">
      <c r="G225" s="7"/>
    </row>
    <row r="226" spans="7:7">
      <c r="G226" s="7"/>
    </row>
    <row r="227" spans="7:7">
      <c r="G227" s="7"/>
    </row>
    <row r="228" spans="7:7">
      <c r="G228" s="7"/>
    </row>
    <row r="229" spans="7:7">
      <c r="G229" s="7"/>
    </row>
    <row r="230" spans="7:7">
      <c r="G230" s="7"/>
    </row>
    <row r="231" spans="7:7">
      <c r="G231" s="7"/>
    </row>
    <row r="232" spans="7:7">
      <c r="G232" s="7"/>
    </row>
    <row r="233" spans="7:7">
      <c r="G233" s="7"/>
    </row>
    <row r="234" spans="7:7">
      <c r="G234" s="7"/>
    </row>
    <row r="235" spans="7:7">
      <c r="G235" s="7"/>
    </row>
    <row r="236" spans="7:7">
      <c r="G236" s="7"/>
    </row>
    <row r="237" spans="7:7">
      <c r="G237" s="7"/>
    </row>
    <row r="238" spans="7:7">
      <c r="G238" s="7"/>
    </row>
    <row r="239" spans="7:7">
      <c r="G239" s="7"/>
    </row>
    <row r="240" spans="7:7">
      <c r="G240" s="7"/>
    </row>
    <row r="241" spans="7:7">
      <c r="G241" s="7"/>
    </row>
    <row r="242" spans="7:7">
      <c r="G242" s="7"/>
    </row>
    <row r="243" spans="7:7">
      <c r="G243" s="7"/>
    </row>
    <row r="244" spans="7:7">
      <c r="G244" s="7"/>
    </row>
    <row r="245" spans="7:7">
      <c r="G245" s="7"/>
    </row>
    <row r="246" spans="7:7">
      <c r="G246" s="7"/>
    </row>
    <row r="247" spans="7:7">
      <c r="G247" s="7"/>
    </row>
    <row r="248" spans="7:7">
      <c r="G248" s="7"/>
    </row>
    <row r="249" spans="7:7">
      <c r="G249" s="7"/>
    </row>
    <row r="250" spans="7:7">
      <c r="G250" s="7"/>
    </row>
    <row r="251" spans="7:7">
      <c r="G251" s="7"/>
    </row>
    <row r="252" spans="7:7">
      <c r="G252" s="7"/>
    </row>
    <row r="253" spans="7:7">
      <c r="G253" s="7"/>
    </row>
    <row r="254" spans="7:7">
      <c r="G254" s="7"/>
    </row>
    <row r="255" spans="7:7">
      <c r="G255" s="7"/>
    </row>
    <row r="256" spans="7:7">
      <c r="G256" s="7"/>
    </row>
    <row r="257" spans="7:7">
      <c r="G257" s="7"/>
    </row>
    <row r="258" spans="7:7">
      <c r="G258" s="7"/>
    </row>
    <row r="259" spans="7:7">
      <c r="G259" s="7"/>
    </row>
    <row r="260" spans="7:7">
      <c r="G260" s="7"/>
    </row>
    <row r="261" spans="7:7">
      <c r="G261" s="7"/>
    </row>
    <row r="262" spans="7:7">
      <c r="G262" s="7"/>
    </row>
    <row r="263" spans="7:7">
      <c r="G263" s="7"/>
    </row>
    <row r="264" spans="7:7">
      <c r="G264" s="7"/>
    </row>
    <row r="265" spans="7:7">
      <c r="G265" s="7"/>
    </row>
    <row r="266" spans="7:7">
      <c r="G266" s="7"/>
    </row>
    <row r="267" spans="7:7">
      <c r="G267" s="7"/>
    </row>
    <row r="268" spans="7:7">
      <c r="G268" s="7"/>
    </row>
    <row r="269" spans="7:7">
      <c r="G269" s="7"/>
    </row>
    <row r="270" spans="7:7">
      <c r="G270" s="7"/>
    </row>
    <row r="271" spans="7:7">
      <c r="G271" s="7"/>
    </row>
    <row r="272" spans="7:7">
      <c r="G272" s="7"/>
    </row>
    <row r="273" spans="7:7">
      <c r="G273" s="7"/>
    </row>
    <row r="274" spans="7:7">
      <c r="G274" s="7"/>
    </row>
    <row r="275" spans="7:7">
      <c r="G275" s="7"/>
    </row>
    <row r="276" spans="7:7">
      <c r="G276" s="7"/>
    </row>
    <row r="277" spans="7:7">
      <c r="G277" s="7"/>
    </row>
    <row r="278" spans="7:7">
      <c r="G278" s="7"/>
    </row>
    <row r="279" spans="7:7">
      <c r="G279" s="7"/>
    </row>
    <row r="280" spans="7:7">
      <c r="G280" s="7"/>
    </row>
    <row r="281" spans="7:7">
      <c r="G281" s="7"/>
    </row>
    <row r="282" spans="7:7">
      <c r="G282" s="7"/>
    </row>
    <row r="283" spans="7:7">
      <c r="G283" s="7"/>
    </row>
    <row r="284" spans="7:7">
      <c r="G284" s="7"/>
    </row>
    <row r="285" spans="7:7">
      <c r="G285" s="7"/>
    </row>
    <row r="286" spans="7:7">
      <c r="G286" s="7"/>
    </row>
    <row r="287" spans="7:7">
      <c r="G287" s="7"/>
    </row>
    <row r="288" spans="7:7">
      <c r="G288" s="7"/>
    </row>
    <row r="289" spans="7:7">
      <c r="G289" s="7"/>
    </row>
    <row r="290" spans="7:7">
      <c r="G290" s="7"/>
    </row>
    <row r="291" spans="7:7">
      <c r="G291" s="7"/>
    </row>
    <row r="292" spans="7:7">
      <c r="G292" s="7"/>
    </row>
    <row r="293" spans="7:7">
      <c r="G293" s="7"/>
    </row>
    <row r="294" spans="7:7">
      <c r="G294" s="7"/>
    </row>
    <row r="295" spans="7:7">
      <c r="G295" s="7"/>
    </row>
    <row r="296" spans="7:7">
      <c r="G296" s="7"/>
    </row>
    <row r="297" spans="7:7">
      <c r="G297" s="7"/>
    </row>
    <row r="298" spans="7:7">
      <c r="G298" s="7"/>
    </row>
    <row r="299" spans="7:7">
      <c r="G299" s="7"/>
    </row>
    <row r="300" spans="7:7">
      <c r="G300" s="7"/>
    </row>
    <row r="301" spans="7:7">
      <c r="G301" s="7"/>
    </row>
    <row r="302" spans="7:7">
      <c r="G302" s="7"/>
    </row>
    <row r="303" spans="7:7">
      <c r="G303" s="7"/>
    </row>
    <row r="304" spans="7:7">
      <c r="G304" s="7"/>
    </row>
    <row r="305" spans="7:7">
      <c r="G305" s="7"/>
    </row>
    <row r="306" spans="7:7">
      <c r="G306" s="7"/>
    </row>
    <row r="307" spans="7:7">
      <c r="G307" s="7"/>
    </row>
    <row r="308" spans="7:7">
      <c r="G308" s="7"/>
    </row>
    <row r="309" spans="7:7">
      <c r="G309" s="7"/>
    </row>
    <row r="310" spans="7:7">
      <c r="G310" s="7"/>
    </row>
    <row r="311" spans="7:7">
      <c r="G311" s="7"/>
    </row>
    <row r="312" spans="7:7">
      <c r="G312" s="7"/>
    </row>
    <row r="313" spans="7:7">
      <c r="G313" s="7"/>
    </row>
    <row r="314" spans="7:7">
      <c r="G314" s="7"/>
    </row>
    <row r="315" spans="7:7">
      <c r="G315" s="7"/>
    </row>
    <row r="316" spans="7:7">
      <c r="G316" s="7"/>
    </row>
    <row r="317" spans="7:7">
      <c r="G317" s="7"/>
    </row>
    <row r="318" spans="7:7">
      <c r="G318" s="7"/>
    </row>
    <row r="319" spans="7:7">
      <c r="G319" s="7"/>
    </row>
    <row r="320" spans="7:7">
      <c r="G320" s="7"/>
    </row>
    <row r="321" spans="7:7">
      <c r="G321" s="7"/>
    </row>
    <row r="322" spans="7:7">
      <c r="G322" s="7"/>
    </row>
    <row r="323" spans="7:7">
      <c r="G323" s="7"/>
    </row>
    <row r="324" spans="7:7">
      <c r="G324" s="7"/>
    </row>
    <row r="325" spans="7:7">
      <c r="G325" s="7"/>
    </row>
    <row r="326" spans="7:7">
      <c r="G326" s="7"/>
    </row>
    <row r="327" spans="7:7">
      <c r="G327" s="7"/>
    </row>
    <row r="328" spans="7:7">
      <c r="G328" s="7"/>
    </row>
    <row r="329" spans="7:7">
      <c r="G329" s="7"/>
    </row>
    <row r="330" spans="7:7">
      <c r="G330" s="7"/>
    </row>
    <row r="331" spans="7:7">
      <c r="G331" s="7"/>
    </row>
    <row r="332" spans="7:7">
      <c r="G332" s="7"/>
    </row>
    <row r="333" spans="7:7">
      <c r="G333" s="7"/>
    </row>
    <row r="334" spans="7:7">
      <c r="G334" s="7"/>
    </row>
    <row r="335" spans="7:7">
      <c r="G335" s="7"/>
    </row>
    <row r="336" spans="7:7">
      <c r="G336" s="7"/>
    </row>
    <row r="337" spans="7:7">
      <c r="G337" s="7"/>
    </row>
    <row r="338" spans="7:7">
      <c r="G338" s="7"/>
    </row>
    <row r="339" spans="7:7">
      <c r="G339" s="7"/>
    </row>
    <row r="340" spans="7:7">
      <c r="G340" s="7"/>
    </row>
    <row r="341" spans="7:7">
      <c r="G341" s="7"/>
    </row>
    <row r="342" spans="7:7">
      <c r="G342" s="7"/>
    </row>
    <row r="343" spans="7:7">
      <c r="G343" s="7"/>
    </row>
    <row r="344" spans="7:7">
      <c r="G344" s="7"/>
    </row>
    <row r="345" spans="7:7">
      <c r="G345" s="7"/>
    </row>
    <row r="346" spans="7:7">
      <c r="G346" s="7"/>
    </row>
    <row r="347" spans="7:7">
      <c r="G347" s="7"/>
    </row>
    <row r="348" spans="7:7">
      <c r="G348" s="7"/>
    </row>
    <row r="349" spans="7:7">
      <c r="G349" s="7"/>
    </row>
    <row r="350" spans="7:7">
      <c r="G350" s="7"/>
    </row>
    <row r="351" spans="7:7">
      <c r="G351" s="7"/>
    </row>
    <row r="352" spans="7:7">
      <c r="G352" s="7"/>
    </row>
    <row r="353" spans="7:7">
      <c r="G353" s="7"/>
    </row>
    <row r="354" spans="7:7">
      <c r="G354" s="7"/>
    </row>
    <row r="355" spans="7:7">
      <c r="G355" s="7"/>
    </row>
    <row r="356" spans="7:7">
      <c r="G356" s="7"/>
    </row>
    <row r="357" spans="7:7">
      <c r="G357" s="7"/>
    </row>
    <row r="358" spans="7:7">
      <c r="G358" s="7"/>
    </row>
    <row r="359" spans="7:7">
      <c r="G359" s="7"/>
    </row>
    <row r="360" spans="7:7">
      <c r="G360" s="7"/>
    </row>
    <row r="361" spans="7:7">
      <c r="G361" s="7"/>
    </row>
    <row r="362" spans="7:7">
      <c r="G362" s="7"/>
    </row>
    <row r="363" spans="7:7">
      <c r="G363" s="7"/>
    </row>
    <row r="364" spans="7:7">
      <c r="G364" s="7"/>
    </row>
    <row r="365" spans="7:7">
      <c r="G365" s="7"/>
    </row>
    <row r="366" spans="7:7">
      <c r="G366" s="7"/>
    </row>
    <row r="367" spans="7:7">
      <c r="G367" s="7"/>
    </row>
    <row r="368" spans="7:7">
      <c r="G368" s="7"/>
    </row>
    <row r="369" spans="7:7">
      <c r="G369" s="7"/>
    </row>
    <row r="370" spans="7:7">
      <c r="G370" s="7"/>
    </row>
    <row r="371" spans="7:7">
      <c r="G371" s="7"/>
    </row>
    <row r="372" spans="7:7">
      <c r="G372" s="7"/>
    </row>
    <row r="373" spans="7:7">
      <c r="G373" s="7"/>
    </row>
    <row r="374" spans="7:7">
      <c r="G374" s="7"/>
    </row>
    <row r="375" spans="7:7">
      <c r="G375" s="7"/>
    </row>
    <row r="376" spans="7:7">
      <c r="G376" s="7"/>
    </row>
    <row r="377" spans="7:7">
      <c r="G377" s="7"/>
    </row>
    <row r="378" spans="7:7">
      <c r="G378" s="7"/>
    </row>
    <row r="379" spans="7:7">
      <c r="G379" s="7"/>
    </row>
    <row r="380" spans="7:7">
      <c r="G380" s="7"/>
    </row>
    <row r="381" spans="7:7">
      <c r="G381" s="7"/>
    </row>
    <row r="382" spans="7:7">
      <c r="G382" s="7"/>
    </row>
    <row r="383" spans="7:7">
      <c r="G383" s="7"/>
    </row>
    <row r="384" spans="7:7">
      <c r="G384" s="7"/>
    </row>
    <row r="385" spans="7:7">
      <c r="G385" s="7"/>
    </row>
    <row r="386" spans="7:7">
      <c r="G386" s="7"/>
    </row>
    <row r="387" spans="7:7">
      <c r="G387" s="7"/>
    </row>
    <row r="388" spans="7:7">
      <c r="G388" s="7"/>
    </row>
    <row r="389" spans="7:7">
      <c r="G389" s="7"/>
    </row>
    <row r="390" spans="7:7">
      <c r="G390" s="7"/>
    </row>
    <row r="391" spans="7:7">
      <c r="G391" s="7"/>
    </row>
    <row r="392" spans="7:7">
      <c r="G392" s="7"/>
    </row>
    <row r="393" spans="7:7">
      <c r="G393" s="7"/>
    </row>
    <row r="394" spans="7:7">
      <c r="G394" s="7"/>
    </row>
    <row r="395" spans="7:7">
      <c r="G395" s="7"/>
    </row>
    <row r="396" spans="7:7">
      <c r="G396" s="7"/>
    </row>
    <row r="397" spans="7:7">
      <c r="G397" s="7"/>
    </row>
    <row r="398" spans="7:7">
      <c r="G398" s="7"/>
    </row>
    <row r="399" spans="7:7">
      <c r="G399" s="7"/>
    </row>
    <row r="400" spans="7:7">
      <c r="G400" s="7"/>
    </row>
    <row r="401" spans="7:7">
      <c r="G401" s="7"/>
    </row>
    <row r="402" spans="7:7">
      <c r="G402" s="7"/>
    </row>
    <row r="403" spans="7:7">
      <c r="G403" s="7"/>
    </row>
    <row r="404" spans="7:7">
      <c r="G404" s="7"/>
    </row>
    <row r="405" spans="7:7">
      <c r="G405" s="7"/>
    </row>
    <row r="406" spans="7:7">
      <c r="G406" s="7"/>
    </row>
    <row r="407" spans="7:7">
      <c r="G407" s="7"/>
    </row>
    <row r="408" spans="7:7">
      <c r="G408" s="7"/>
    </row>
    <row r="409" spans="7:7">
      <c r="G409" s="7"/>
    </row>
    <row r="410" spans="7:7">
      <c r="G410" s="7"/>
    </row>
    <row r="411" spans="7:7">
      <c r="G411" s="7"/>
    </row>
    <row r="412" spans="7:7">
      <c r="G412" s="7"/>
    </row>
    <row r="413" spans="7:7">
      <c r="G413" s="7"/>
    </row>
    <row r="414" spans="7:7">
      <c r="G414" s="7"/>
    </row>
    <row r="415" spans="7:7">
      <c r="G415" s="7"/>
    </row>
    <row r="416" spans="7:7">
      <c r="G416" s="7"/>
    </row>
    <row r="417" spans="7:7">
      <c r="G417" s="7"/>
    </row>
    <row r="418" spans="7:7">
      <c r="G418" s="7"/>
    </row>
    <row r="419" spans="7:7">
      <c r="G419" s="7"/>
    </row>
    <row r="420" spans="7:7">
      <c r="G420" s="7"/>
    </row>
    <row r="421" spans="7:7">
      <c r="G421" s="7"/>
    </row>
    <row r="422" spans="7:7">
      <c r="G422" s="7"/>
    </row>
    <row r="423" spans="7:7">
      <c r="G423" s="7"/>
    </row>
    <row r="424" spans="7:7">
      <c r="G424" s="7"/>
    </row>
    <row r="425" spans="7:7">
      <c r="G425" s="7"/>
    </row>
    <row r="426" spans="7:7">
      <c r="G426" s="7"/>
    </row>
    <row r="427" spans="7:7">
      <c r="G427" s="7"/>
    </row>
    <row r="428" spans="7:7">
      <c r="G428" s="7"/>
    </row>
    <row r="429" spans="7:7">
      <c r="G429" s="7"/>
    </row>
    <row r="430" spans="7:7">
      <c r="G430" s="7"/>
    </row>
    <row r="431" spans="7:7">
      <c r="G431" s="7"/>
    </row>
    <row r="432" spans="7:7">
      <c r="G432" s="7"/>
    </row>
    <row r="433" spans="7:7">
      <c r="G433" s="7"/>
    </row>
    <row r="434" spans="7:7">
      <c r="G434" s="7"/>
    </row>
    <row r="435" spans="7:7">
      <c r="G435" s="7"/>
    </row>
    <row r="436" spans="7:7">
      <c r="G436" s="7"/>
    </row>
    <row r="437" spans="7:7">
      <c r="G437" s="7"/>
    </row>
    <row r="438" spans="7:7">
      <c r="G438" s="7"/>
    </row>
    <row r="439" spans="7:7">
      <c r="G439" s="7"/>
    </row>
    <row r="440" spans="7:7">
      <c r="G440" s="7"/>
    </row>
    <row r="441" spans="7:7">
      <c r="G441" s="7"/>
    </row>
    <row r="442" spans="7:7">
      <c r="G442" s="7"/>
    </row>
    <row r="443" spans="7:7">
      <c r="G443" s="7"/>
    </row>
    <row r="444" spans="7:7">
      <c r="G444" s="7"/>
    </row>
    <row r="445" spans="7:7">
      <c r="G445" s="7"/>
    </row>
    <row r="446" spans="7:7">
      <c r="G446" s="7"/>
    </row>
    <row r="447" spans="7:7">
      <c r="G447" s="7"/>
    </row>
    <row r="448" spans="7:7">
      <c r="G448" s="7"/>
    </row>
    <row r="449" spans="7:7">
      <c r="G449" s="7"/>
    </row>
    <row r="450" spans="7:7">
      <c r="G450" s="7"/>
    </row>
    <row r="451" spans="7:7">
      <c r="G451" s="7"/>
    </row>
    <row r="452" spans="7:7">
      <c r="G452" s="7"/>
    </row>
    <row r="453" spans="7:7">
      <c r="G453" s="7"/>
    </row>
    <row r="454" spans="7:7">
      <c r="G454" s="7"/>
    </row>
    <row r="455" spans="7:7">
      <c r="G455" s="7"/>
    </row>
    <row r="456" spans="7:7">
      <c r="G456" s="7"/>
    </row>
    <row r="457" spans="7:7">
      <c r="G457" s="7"/>
    </row>
    <row r="458" spans="7:7">
      <c r="G458" s="7"/>
    </row>
    <row r="459" spans="7:7">
      <c r="G459" s="7"/>
    </row>
    <row r="460" spans="7:7">
      <c r="G460" s="7"/>
    </row>
    <row r="461" spans="7:7">
      <c r="G461" s="7"/>
    </row>
    <row r="462" spans="7:7">
      <c r="G462" s="7"/>
    </row>
    <row r="463" spans="7:7">
      <c r="G463" s="7"/>
    </row>
    <row r="464" spans="7:7">
      <c r="G464" s="7"/>
    </row>
    <row r="465" spans="7:7">
      <c r="G465" s="7"/>
    </row>
    <row r="466" spans="7:7">
      <c r="G466" s="7"/>
    </row>
    <row r="467" spans="7:7">
      <c r="G467" s="7"/>
    </row>
    <row r="468" spans="7:7">
      <c r="G468" s="7"/>
    </row>
    <row r="469" spans="7:7">
      <c r="G469" s="7"/>
    </row>
    <row r="470" spans="7:7">
      <c r="G470" s="7"/>
    </row>
    <row r="471" spans="7:7">
      <c r="G471" s="7"/>
    </row>
    <row r="472" spans="7:7">
      <c r="G472" s="7"/>
    </row>
    <row r="473" spans="7:7">
      <c r="G473" s="7"/>
    </row>
    <row r="474" spans="7:7">
      <c r="G474" s="7"/>
    </row>
    <row r="475" spans="7:7">
      <c r="G475" s="7"/>
    </row>
    <row r="476" spans="7:7">
      <c r="G476" s="7"/>
    </row>
    <row r="477" spans="7:7">
      <c r="G477" s="7"/>
    </row>
    <row r="478" spans="7:7">
      <c r="G478" s="7"/>
    </row>
    <row r="479" spans="7:7">
      <c r="G479" s="7"/>
    </row>
    <row r="480" spans="7:7">
      <c r="G480" s="7"/>
    </row>
    <row r="481" spans="7:7">
      <c r="G481" s="7"/>
    </row>
    <row r="482" spans="7:7">
      <c r="G482" s="7"/>
    </row>
    <row r="483" spans="7:7">
      <c r="G483" s="7"/>
    </row>
    <row r="484" spans="7:7">
      <c r="G484" s="7"/>
    </row>
    <row r="485" spans="7:7">
      <c r="G485" s="7"/>
    </row>
    <row r="486" spans="7:7">
      <c r="G486" s="7"/>
    </row>
    <row r="487" spans="7:7">
      <c r="G487" s="7"/>
    </row>
    <row r="488" spans="7:7">
      <c r="G488" s="7"/>
    </row>
    <row r="489" spans="7:7">
      <c r="G489" s="7"/>
    </row>
    <row r="490" spans="7:7">
      <c r="G490" s="7"/>
    </row>
    <row r="491" spans="7:7">
      <c r="G491" s="7"/>
    </row>
    <row r="492" spans="7:7">
      <c r="G492" s="7"/>
    </row>
    <row r="493" spans="7:7">
      <c r="G493" s="7"/>
    </row>
    <row r="494" spans="7:7">
      <c r="G494" s="7"/>
    </row>
    <row r="495" spans="7:7">
      <c r="G495" s="7"/>
    </row>
    <row r="496" spans="7:7">
      <c r="G496" s="7"/>
    </row>
    <row r="497" spans="7:7">
      <c r="G497" s="7"/>
    </row>
    <row r="498" spans="7:7">
      <c r="G498" s="7"/>
    </row>
    <row r="499" spans="7:7">
      <c r="G499" s="7"/>
    </row>
    <row r="500" spans="7:7">
      <c r="G500" s="7"/>
    </row>
    <row r="501" spans="7:7">
      <c r="G501" s="7"/>
    </row>
    <row r="502" spans="7:7">
      <c r="G502" s="7"/>
    </row>
    <row r="503" spans="7:7">
      <c r="G503" s="7"/>
    </row>
    <row r="504" spans="7:7">
      <c r="G504" s="7"/>
    </row>
    <row r="505" spans="7:7">
      <c r="G505" s="7"/>
    </row>
    <row r="506" spans="7:7">
      <c r="G506" s="7"/>
    </row>
    <row r="507" spans="7:7">
      <c r="G507" s="7"/>
    </row>
    <row r="508" spans="7:7">
      <c r="G508" s="7"/>
    </row>
    <row r="509" spans="7:7">
      <c r="G509" s="7"/>
    </row>
    <row r="510" spans="7:7">
      <c r="G510" s="7"/>
    </row>
    <row r="511" spans="7:7">
      <c r="G511" s="7"/>
    </row>
    <row r="512" spans="7:7">
      <c r="G512" s="7"/>
    </row>
    <row r="513" spans="7:7">
      <c r="G513" s="7"/>
    </row>
    <row r="514" spans="7:7">
      <c r="G514" s="7"/>
    </row>
    <row r="515" spans="7:7">
      <c r="G515" s="7"/>
    </row>
    <row r="516" spans="7:7">
      <c r="G516" s="7"/>
    </row>
    <row r="517" spans="7:7">
      <c r="G517" s="7"/>
    </row>
    <row r="518" spans="7:7">
      <c r="G518" s="7"/>
    </row>
    <row r="519" spans="7:7">
      <c r="G519" s="7"/>
    </row>
    <row r="520" spans="7:7">
      <c r="G520" s="7"/>
    </row>
    <row r="521" spans="7:7">
      <c r="G521" s="7"/>
    </row>
    <row r="522" spans="7:7">
      <c r="G522" s="7"/>
    </row>
    <row r="523" spans="7:7">
      <c r="G523" s="7"/>
    </row>
    <row r="524" spans="7:7">
      <c r="G524" s="7"/>
    </row>
    <row r="525" spans="7:7">
      <c r="G525" s="7"/>
    </row>
    <row r="526" spans="7:7">
      <c r="G526" s="7"/>
    </row>
    <row r="527" spans="7:7">
      <c r="G527" s="7"/>
    </row>
    <row r="528" spans="7:7">
      <c r="G528" s="7"/>
    </row>
    <row r="529" spans="7:7">
      <c r="G529" s="7"/>
    </row>
    <row r="530" spans="7:7">
      <c r="G530" s="7"/>
    </row>
    <row r="531" spans="7:7">
      <c r="G531" s="7"/>
    </row>
    <row r="532" spans="7:7">
      <c r="G532" s="7"/>
    </row>
    <row r="533" spans="7:7">
      <c r="G533" s="7"/>
    </row>
    <row r="534" spans="7:7">
      <c r="G534" s="7"/>
    </row>
    <row r="535" spans="7:7">
      <c r="G535" s="7"/>
    </row>
    <row r="536" spans="7:7">
      <c r="G536" s="7"/>
    </row>
    <row r="537" spans="7:7">
      <c r="G537" s="7"/>
    </row>
    <row r="538" spans="7:7">
      <c r="G538" s="7"/>
    </row>
    <row r="539" spans="7:7">
      <c r="G539" s="7"/>
    </row>
    <row r="540" spans="7:7">
      <c r="G540" s="7"/>
    </row>
    <row r="541" spans="7:7">
      <c r="G541" s="7"/>
    </row>
    <row r="542" spans="7:7">
      <c r="G542" s="7"/>
    </row>
    <row r="543" spans="7:7">
      <c r="G543" s="7"/>
    </row>
    <row r="544" spans="7:7">
      <c r="G544" s="7"/>
    </row>
    <row r="545" spans="7:7">
      <c r="G545" s="7"/>
    </row>
    <row r="546" spans="7:7">
      <c r="G546" s="7"/>
    </row>
    <row r="547" spans="7:7">
      <c r="G547" s="7"/>
    </row>
    <row r="548" spans="7:7">
      <c r="G548" s="7"/>
    </row>
    <row r="549" spans="7:7">
      <c r="G549" s="7"/>
    </row>
    <row r="550" spans="7:7">
      <c r="G550" s="7"/>
    </row>
    <row r="551" spans="7:7">
      <c r="G551" s="7"/>
    </row>
    <row r="552" spans="7:7">
      <c r="G552" s="7"/>
    </row>
    <row r="553" spans="7:7">
      <c r="G553" s="7"/>
    </row>
    <row r="554" spans="7:7">
      <c r="G554" s="7"/>
    </row>
    <row r="555" spans="7:7">
      <c r="G555" s="7"/>
    </row>
    <row r="556" spans="7:7">
      <c r="G556" s="7"/>
    </row>
    <row r="557" spans="7:7">
      <c r="G557" s="7"/>
    </row>
    <row r="558" spans="7:7">
      <c r="G558" s="7"/>
    </row>
    <row r="559" spans="7:7">
      <c r="G559" s="7"/>
    </row>
    <row r="560" spans="7:7">
      <c r="G560" s="7"/>
    </row>
    <row r="561" spans="7:7">
      <c r="G561" s="7"/>
    </row>
    <row r="562" spans="7:7">
      <c r="G562" s="7"/>
    </row>
    <row r="563" spans="7:7">
      <c r="G563" s="7"/>
    </row>
    <row r="564" spans="7:7">
      <c r="G564" s="7"/>
    </row>
    <row r="565" spans="7:7">
      <c r="G565" s="7"/>
    </row>
    <row r="566" spans="7:7">
      <c r="G566" s="7"/>
    </row>
    <row r="567" spans="7:7">
      <c r="G567" s="7"/>
    </row>
    <row r="568" spans="7:7">
      <c r="G568" s="7"/>
    </row>
    <row r="569" spans="7:7">
      <c r="G569" s="7"/>
    </row>
    <row r="570" spans="7:7">
      <c r="G570" s="7"/>
    </row>
    <row r="571" spans="7:7">
      <c r="G571" s="7"/>
    </row>
    <row r="572" spans="7:7">
      <c r="G572" s="7"/>
    </row>
    <row r="573" spans="7:7">
      <c r="G573" s="7"/>
    </row>
    <row r="574" spans="7:7">
      <c r="G574" s="7"/>
    </row>
    <row r="575" spans="7:7">
      <c r="G575" s="7"/>
    </row>
    <row r="576" spans="7:7">
      <c r="G576" s="7"/>
    </row>
    <row r="577" spans="7:7">
      <c r="G577" s="7"/>
    </row>
    <row r="578" spans="7:7">
      <c r="G578" s="7"/>
    </row>
    <row r="579" spans="7:7">
      <c r="G579" s="7"/>
    </row>
    <row r="580" spans="7:7">
      <c r="G580" s="7"/>
    </row>
    <row r="581" spans="7:7">
      <c r="G581" s="7"/>
    </row>
    <row r="582" spans="7:7">
      <c r="G582" s="7"/>
    </row>
    <row r="583" spans="7:7">
      <c r="G583" s="7"/>
    </row>
    <row r="584" spans="7:7">
      <c r="G584" s="7"/>
    </row>
    <row r="585" spans="7:7">
      <c r="G585" s="7"/>
    </row>
    <row r="586" spans="7:7">
      <c r="G586" s="7"/>
    </row>
    <row r="587" spans="7:7">
      <c r="G587" s="7"/>
    </row>
    <row r="588" spans="7:7">
      <c r="G588" s="7"/>
    </row>
    <row r="589" spans="7:7">
      <c r="G589" s="7"/>
    </row>
    <row r="590" spans="7:7">
      <c r="G590" s="7"/>
    </row>
    <row r="591" spans="7:7">
      <c r="G591" s="7"/>
    </row>
    <row r="592" spans="7:7">
      <c r="G592" s="7"/>
    </row>
    <row r="593" spans="7:7">
      <c r="G593" s="7"/>
    </row>
    <row r="594" spans="7:7">
      <c r="G594" s="7"/>
    </row>
    <row r="595" spans="7:7">
      <c r="G595" s="7"/>
    </row>
    <row r="596" spans="7:7">
      <c r="G596" s="7"/>
    </row>
    <row r="597" spans="7:7">
      <c r="G597" s="7"/>
    </row>
    <row r="598" spans="7:7">
      <c r="G598" s="7"/>
    </row>
    <row r="599" spans="7:7">
      <c r="G599" s="7"/>
    </row>
    <row r="600" spans="7:7">
      <c r="G600" s="7"/>
    </row>
    <row r="601" spans="7:7">
      <c r="G601" s="7"/>
    </row>
    <row r="602" spans="7:7">
      <c r="G602" s="7"/>
    </row>
    <row r="603" spans="7:7">
      <c r="G603" s="7"/>
    </row>
    <row r="604" spans="7:7">
      <c r="G604" s="7"/>
    </row>
    <row r="605" spans="7:7">
      <c r="G605" s="7"/>
    </row>
    <row r="606" spans="7:7">
      <c r="G606" s="7"/>
    </row>
    <row r="607" spans="7:7">
      <c r="G607" s="7"/>
    </row>
    <row r="608" spans="7:7">
      <c r="G608" s="7"/>
    </row>
    <row r="609" spans="7:7">
      <c r="G609" s="7"/>
    </row>
    <row r="610" spans="7:7">
      <c r="G610" s="7"/>
    </row>
    <row r="611" spans="7:7">
      <c r="G611" s="7"/>
    </row>
    <row r="612" spans="7:7">
      <c r="G612" s="7"/>
    </row>
    <row r="613" spans="7:7">
      <c r="G613" s="7"/>
    </row>
    <row r="614" spans="7:7">
      <c r="G614" s="7"/>
    </row>
    <row r="615" spans="7:7">
      <c r="G615" s="7"/>
    </row>
    <row r="616" spans="7:7">
      <c r="G616" s="7"/>
    </row>
    <row r="617" spans="7:7">
      <c r="G617" s="7"/>
    </row>
    <row r="618" spans="7:7">
      <c r="G618" s="7"/>
    </row>
    <row r="619" spans="7:7">
      <c r="G619" s="7"/>
    </row>
    <row r="620" spans="7:7">
      <c r="G620" s="7"/>
    </row>
    <row r="621" spans="7:7">
      <c r="G621" s="7"/>
    </row>
    <row r="622" spans="7:7">
      <c r="G622" s="7"/>
    </row>
    <row r="623" spans="7:7">
      <c r="G623" s="7"/>
    </row>
    <row r="624" spans="7:7">
      <c r="G624" s="7"/>
    </row>
    <row r="625" spans="7:7">
      <c r="G625" s="7"/>
    </row>
    <row r="626" spans="7:7">
      <c r="G626" s="7"/>
    </row>
    <row r="627" spans="7:7">
      <c r="G627" s="7"/>
    </row>
    <row r="628" spans="7:7">
      <c r="G628" s="7"/>
    </row>
    <row r="629" spans="7:7">
      <c r="G629" s="7"/>
    </row>
    <row r="630" spans="7:7">
      <c r="G630" s="7"/>
    </row>
    <row r="631" spans="7:7">
      <c r="G631" s="7"/>
    </row>
    <row r="632" spans="7:7">
      <c r="G632" s="7"/>
    </row>
    <row r="633" spans="7:7">
      <c r="G633" s="7"/>
    </row>
    <row r="634" spans="7:7">
      <c r="G634" s="7"/>
    </row>
    <row r="635" spans="7:7">
      <c r="G635" s="7"/>
    </row>
    <row r="636" spans="7:7">
      <c r="G636" s="7"/>
    </row>
    <row r="637" spans="7:7">
      <c r="G637" s="7"/>
    </row>
    <row r="638" spans="7:7">
      <c r="G638" s="7"/>
    </row>
    <row r="639" spans="7:7">
      <c r="G639" s="7"/>
    </row>
    <row r="640" spans="7:7">
      <c r="G640" s="7"/>
    </row>
    <row r="641" spans="7:7">
      <c r="G641" s="7"/>
    </row>
    <row r="642" spans="7:7">
      <c r="G642" s="7"/>
    </row>
    <row r="643" spans="7:7">
      <c r="G643" s="7"/>
    </row>
    <row r="644" spans="7:7">
      <c r="G644" s="7"/>
    </row>
    <row r="645" spans="7:7">
      <c r="G645" s="7"/>
    </row>
    <row r="646" spans="7:7">
      <c r="G646" s="7"/>
    </row>
    <row r="647" spans="7:7">
      <c r="G647" s="7"/>
    </row>
    <row r="648" spans="7:7">
      <c r="G648" s="7"/>
    </row>
    <row r="649" spans="7:7">
      <c r="G649" s="7"/>
    </row>
    <row r="650" spans="7:7">
      <c r="G650" s="7"/>
    </row>
    <row r="651" spans="7:7">
      <c r="G651" s="7"/>
    </row>
    <row r="652" spans="7:7">
      <c r="G652" s="7"/>
    </row>
    <row r="653" spans="7:7">
      <c r="G653" s="7"/>
    </row>
    <row r="654" spans="7:7">
      <c r="G654" s="7"/>
    </row>
    <row r="655" spans="7:7">
      <c r="G655" s="7"/>
    </row>
    <row r="656" spans="7:7">
      <c r="G656" s="7"/>
    </row>
    <row r="657" spans="7:7">
      <c r="G657" s="7"/>
    </row>
    <row r="658" spans="7:7">
      <c r="G658" s="7"/>
    </row>
    <row r="659" spans="7:7">
      <c r="G659" s="7"/>
    </row>
    <row r="660" spans="7:7">
      <c r="G660" s="7"/>
    </row>
    <row r="661" spans="7:7">
      <c r="G661" s="7"/>
    </row>
    <row r="662" spans="7:7">
      <c r="G662" s="7"/>
    </row>
    <row r="663" spans="7:7">
      <c r="G663" s="7"/>
    </row>
    <row r="664" spans="7:7">
      <c r="G664" s="7"/>
    </row>
    <row r="665" spans="7:7">
      <c r="G665" s="7"/>
    </row>
    <row r="666" spans="7:7">
      <c r="G666" s="7"/>
    </row>
    <row r="667" spans="7:7">
      <c r="G667" s="7"/>
    </row>
    <row r="668" spans="7:7">
      <c r="G668" s="7"/>
    </row>
    <row r="669" spans="7:7">
      <c r="G669" s="7"/>
    </row>
    <row r="670" spans="7:7">
      <c r="G670" s="7"/>
    </row>
    <row r="671" spans="7:7">
      <c r="G671" s="7"/>
    </row>
    <row r="672" spans="7:7">
      <c r="G672" s="7"/>
    </row>
    <row r="673" spans="7:7">
      <c r="G673" s="7"/>
    </row>
    <row r="674" spans="7:7">
      <c r="G674" s="7"/>
    </row>
    <row r="675" spans="7:7">
      <c r="G675" s="7"/>
    </row>
    <row r="676" spans="7:7">
      <c r="G676" s="7"/>
    </row>
    <row r="677" spans="7:7">
      <c r="G677" s="7"/>
    </row>
    <row r="678" spans="7:7">
      <c r="G678" s="7"/>
    </row>
    <row r="679" spans="7:7">
      <c r="G679" s="7"/>
    </row>
    <row r="680" spans="7:7">
      <c r="G680" s="7"/>
    </row>
    <row r="681" spans="7:7">
      <c r="G681" s="7"/>
    </row>
    <row r="682" spans="7:7">
      <c r="G682" s="7"/>
    </row>
    <row r="683" spans="7:7">
      <c r="G683" s="7"/>
    </row>
    <row r="684" spans="7:7">
      <c r="G684" s="7"/>
    </row>
    <row r="685" spans="7:7">
      <c r="G685" s="7"/>
    </row>
    <row r="686" spans="7:7">
      <c r="G686" s="7"/>
    </row>
    <row r="687" spans="7:7">
      <c r="G687" s="7"/>
    </row>
    <row r="688" spans="7:7">
      <c r="G688" s="7"/>
    </row>
    <row r="689" spans="7:7">
      <c r="G689" s="7"/>
    </row>
    <row r="690" spans="7:7">
      <c r="G690" s="7"/>
    </row>
    <row r="691" spans="7:7">
      <c r="G691" s="7"/>
    </row>
    <row r="692" spans="7:7">
      <c r="G692" s="7"/>
    </row>
    <row r="693" spans="7:7">
      <c r="G693" s="7"/>
    </row>
    <row r="694" spans="7:7">
      <c r="G694" s="7"/>
    </row>
    <row r="695" spans="7:7">
      <c r="G695" s="7"/>
    </row>
    <row r="696" spans="7:7">
      <c r="G696" s="7"/>
    </row>
    <row r="697" spans="7:7">
      <c r="G697" s="7"/>
    </row>
    <row r="698" spans="7:7">
      <c r="G698" s="7"/>
    </row>
    <row r="699" spans="7:7">
      <c r="G699" s="7"/>
    </row>
    <row r="700" spans="7:7">
      <c r="G700" s="7"/>
    </row>
    <row r="701" spans="7:7">
      <c r="G701" s="7"/>
    </row>
    <row r="702" spans="7:7">
      <c r="G702" s="7"/>
    </row>
    <row r="703" spans="7:7">
      <c r="G703" s="7"/>
    </row>
    <row r="704" spans="7:7">
      <c r="G704" s="7"/>
    </row>
    <row r="705" spans="7:7">
      <c r="G705" s="7"/>
    </row>
    <row r="706" spans="7:7">
      <c r="G706" s="7"/>
    </row>
    <row r="707" spans="7:7">
      <c r="G707" s="7"/>
    </row>
    <row r="708" spans="7:7">
      <c r="G708" s="7"/>
    </row>
    <row r="709" spans="7:7">
      <c r="G709" s="7"/>
    </row>
    <row r="710" spans="7:7">
      <c r="G710" s="7"/>
    </row>
    <row r="711" spans="7:7">
      <c r="G711" s="7"/>
    </row>
    <row r="712" spans="7:7">
      <c r="G712" s="7"/>
    </row>
    <row r="713" spans="7:7">
      <c r="G713" s="7"/>
    </row>
    <row r="714" spans="7:7">
      <c r="G714" s="7"/>
    </row>
    <row r="715" spans="7:7">
      <c r="G715" s="7"/>
    </row>
    <row r="716" spans="7:7">
      <c r="G716" s="7"/>
    </row>
    <row r="717" spans="7:7">
      <c r="G717" s="7"/>
    </row>
    <row r="718" spans="7:7">
      <c r="G718" s="7"/>
    </row>
    <row r="719" spans="7:7">
      <c r="G719" s="7"/>
    </row>
    <row r="720" spans="7:7">
      <c r="G720" s="7"/>
    </row>
    <row r="721" spans="7:7">
      <c r="G721" s="7"/>
    </row>
    <row r="722" spans="7:7">
      <c r="G722" s="7"/>
    </row>
    <row r="723" spans="7:7">
      <c r="G723" s="7"/>
    </row>
    <row r="724" spans="7:7">
      <c r="G724" s="7"/>
    </row>
    <row r="725" spans="7:7">
      <c r="G725" s="7"/>
    </row>
    <row r="726" spans="7:7">
      <c r="G726" s="7"/>
    </row>
    <row r="727" spans="7:7">
      <c r="G727" s="7"/>
    </row>
    <row r="728" spans="7:7">
      <c r="G728" s="7"/>
    </row>
    <row r="729" spans="7:7">
      <c r="G729" s="7"/>
    </row>
    <row r="730" spans="7:7">
      <c r="G730" s="7"/>
    </row>
    <row r="731" spans="7:7">
      <c r="G731" s="7"/>
    </row>
    <row r="732" spans="7:7">
      <c r="G732" s="7"/>
    </row>
    <row r="733" spans="7:7">
      <c r="G733" s="7"/>
    </row>
    <row r="734" spans="7:7">
      <c r="G734" s="7"/>
    </row>
    <row r="735" spans="7:7">
      <c r="G735" s="7"/>
    </row>
    <row r="736" spans="7:7">
      <c r="G736" s="7"/>
    </row>
    <row r="737" spans="7:7">
      <c r="G737" s="7"/>
    </row>
    <row r="738" spans="7:7">
      <c r="G738" s="7"/>
    </row>
    <row r="739" spans="7:7">
      <c r="G739" s="7"/>
    </row>
    <row r="740" spans="7:7">
      <c r="G740" s="7"/>
    </row>
    <row r="741" spans="7:7">
      <c r="G741" s="7"/>
    </row>
    <row r="742" spans="7:7">
      <c r="G742" s="7"/>
    </row>
    <row r="743" spans="7:7">
      <c r="G743" s="7"/>
    </row>
    <row r="744" spans="7:7">
      <c r="G744" s="7"/>
    </row>
    <row r="745" spans="7:7">
      <c r="G745" s="7"/>
    </row>
    <row r="746" spans="7:7">
      <c r="G746" s="7"/>
    </row>
    <row r="747" spans="7:7">
      <c r="G747" s="7"/>
    </row>
    <row r="748" spans="7:7">
      <c r="G748" s="7"/>
    </row>
    <row r="749" spans="7:7">
      <c r="G749" s="7"/>
    </row>
    <row r="750" spans="7:7">
      <c r="G750" s="7"/>
    </row>
    <row r="751" spans="7:7">
      <c r="G751" s="7"/>
    </row>
    <row r="752" spans="7:7">
      <c r="G752" s="7"/>
    </row>
    <row r="753" spans="7:7">
      <c r="G753" s="7"/>
    </row>
    <row r="754" spans="7:7">
      <c r="G754" s="7"/>
    </row>
    <row r="755" spans="7:7">
      <c r="G755" s="7"/>
    </row>
    <row r="756" spans="7:7">
      <c r="G756" s="7"/>
    </row>
    <row r="757" spans="7:7">
      <c r="G757" s="7"/>
    </row>
    <row r="758" spans="7:7">
      <c r="G758" s="7"/>
    </row>
    <row r="759" spans="7:7">
      <c r="G759" s="7"/>
    </row>
    <row r="760" spans="7:7">
      <c r="G760" s="7"/>
    </row>
    <row r="761" spans="7:7">
      <c r="G761" s="7"/>
    </row>
    <row r="762" spans="7:7">
      <c r="G762" s="7"/>
    </row>
    <row r="763" spans="7:7">
      <c r="G763" s="7"/>
    </row>
    <row r="764" spans="7:7">
      <c r="G764" s="7"/>
    </row>
    <row r="765" spans="7:7">
      <c r="G765" s="7"/>
    </row>
    <row r="766" spans="7:7">
      <c r="G766" s="7"/>
    </row>
    <row r="767" spans="7:7">
      <c r="G767" s="7"/>
    </row>
    <row r="768" spans="7:7">
      <c r="G768" s="7"/>
    </row>
    <row r="769" spans="7:7">
      <c r="G769" s="7"/>
    </row>
    <row r="770" spans="7:7">
      <c r="G770" s="7"/>
    </row>
    <row r="771" spans="7:7">
      <c r="G771" s="7"/>
    </row>
    <row r="772" spans="7:7">
      <c r="G772" s="7"/>
    </row>
    <row r="773" spans="7:7">
      <c r="G773" s="7"/>
    </row>
    <row r="774" spans="7:7">
      <c r="G774" s="7"/>
    </row>
    <row r="775" spans="7:7">
      <c r="G775" s="7"/>
    </row>
    <row r="776" spans="7:7">
      <c r="G776" s="7"/>
    </row>
    <row r="777" spans="7:7">
      <c r="G777" s="7"/>
    </row>
    <row r="778" spans="7:7">
      <c r="G778" s="7"/>
    </row>
    <row r="779" spans="7:7">
      <c r="G779" s="7"/>
    </row>
    <row r="780" spans="7:7">
      <c r="G780" s="7"/>
    </row>
    <row r="781" spans="7:7">
      <c r="G781" s="7"/>
    </row>
    <row r="782" spans="7:7">
      <c r="G782" s="7"/>
    </row>
    <row r="783" spans="7:7">
      <c r="G783" s="7"/>
    </row>
    <row r="784" spans="7:7">
      <c r="G784" s="7"/>
    </row>
    <row r="785" spans="7:7">
      <c r="G785" s="7"/>
    </row>
    <row r="786" spans="7:7">
      <c r="G786" s="7"/>
    </row>
    <row r="787" spans="7:7">
      <c r="G787" s="7"/>
    </row>
    <row r="788" spans="7:7">
      <c r="G788" s="7"/>
    </row>
    <row r="789" spans="7:7">
      <c r="G789" s="7"/>
    </row>
    <row r="790" spans="7:7">
      <c r="G790" s="7"/>
    </row>
    <row r="791" spans="7:7">
      <c r="G791" s="7"/>
    </row>
    <row r="792" spans="7:7">
      <c r="G792" s="7"/>
    </row>
    <row r="793" spans="7:7">
      <c r="G793" s="7"/>
    </row>
    <row r="794" spans="7:7">
      <c r="G794" s="7"/>
    </row>
    <row r="795" spans="7:7">
      <c r="G795" s="7"/>
    </row>
    <row r="796" spans="7:7">
      <c r="G796" s="7"/>
    </row>
    <row r="797" spans="7:7">
      <c r="G797" s="7"/>
    </row>
    <row r="798" spans="7:7">
      <c r="G798" s="7"/>
    </row>
    <row r="799" spans="7:7">
      <c r="G799" s="7"/>
    </row>
    <row r="800" spans="7:7">
      <c r="G800" s="7"/>
    </row>
    <row r="801" spans="7:7">
      <c r="G801" s="7"/>
    </row>
    <row r="802" spans="7:7">
      <c r="G802" s="7"/>
    </row>
    <row r="803" spans="7:7">
      <c r="G803" s="7"/>
    </row>
    <row r="804" spans="7:7">
      <c r="G804" s="7"/>
    </row>
    <row r="805" spans="7:7">
      <c r="G805" s="7"/>
    </row>
    <row r="806" spans="7:7">
      <c r="G806" s="7"/>
    </row>
    <row r="807" spans="7:7">
      <c r="G807" s="7"/>
    </row>
    <row r="808" spans="7:7">
      <c r="G808" s="7"/>
    </row>
    <row r="809" spans="7:7">
      <c r="G809" s="7"/>
    </row>
    <row r="810" spans="7:7">
      <c r="G810" s="7"/>
    </row>
    <row r="811" spans="7:7">
      <c r="G811" s="7"/>
    </row>
    <row r="812" spans="7:7">
      <c r="G812" s="7"/>
    </row>
    <row r="813" spans="7:7">
      <c r="G813" s="7"/>
    </row>
    <row r="814" spans="7:7">
      <c r="G814" s="7"/>
    </row>
    <row r="815" spans="7:7">
      <c r="G815" s="7"/>
    </row>
    <row r="816" spans="7:7">
      <c r="G816" s="7"/>
    </row>
    <row r="817" spans="7:7">
      <c r="G817" s="7"/>
    </row>
    <row r="818" spans="7:7">
      <c r="G818" s="7"/>
    </row>
    <row r="819" spans="7:7">
      <c r="G819" s="7"/>
    </row>
    <row r="820" spans="7:7">
      <c r="G820" s="7"/>
    </row>
    <row r="821" spans="7:7">
      <c r="G821" s="7"/>
    </row>
    <row r="822" spans="7:7">
      <c r="G822" s="7"/>
    </row>
    <row r="823" spans="7:7">
      <c r="G823" s="7"/>
    </row>
    <row r="824" spans="7:7">
      <c r="G824" s="7"/>
    </row>
    <row r="825" spans="7:7">
      <c r="G825" s="7"/>
    </row>
    <row r="826" spans="7:7">
      <c r="G826" s="7"/>
    </row>
    <row r="827" spans="7:7">
      <c r="G827" s="7"/>
    </row>
    <row r="828" spans="7:7">
      <c r="G828" s="7"/>
    </row>
    <row r="829" spans="7:7">
      <c r="G829" s="7"/>
    </row>
    <row r="830" spans="7:7">
      <c r="G830" s="7"/>
    </row>
    <row r="831" spans="7:7">
      <c r="G831" s="7"/>
    </row>
    <row r="832" spans="7:7">
      <c r="G832" s="7"/>
    </row>
    <row r="833" spans="7:7">
      <c r="G833" s="7"/>
    </row>
    <row r="834" spans="7:7">
      <c r="G834" s="7"/>
    </row>
    <row r="835" spans="7:7">
      <c r="G835" s="7"/>
    </row>
    <row r="836" spans="7:7">
      <c r="G836" s="7"/>
    </row>
    <row r="837" spans="7:7">
      <c r="G837" s="7"/>
    </row>
    <row r="838" spans="7:7">
      <c r="G838" s="7"/>
    </row>
    <row r="839" spans="7:7">
      <c r="G839" s="7"/>
    </row>
    <row r="840" spans="7:7">
      <c r="G840" s="7"/>
    </row>
    <row r="841" spans="7:7">
      <c r="G841" s="7"/>
    </row>
    <row r="842" spans="7:7">
      <c r="G842" s="7"/>
    </row>
    <row r="843" spans="7:7">
      <c r="G843" s="7"/>
    </row>
    <row r="844" spans="7:7">
      <c r="G844" s="7"/>
    </row>
    <row r="845" spans="7:7">
      <c r="G845" s="7"/>
    </row>
    <row r="846" spans="7:7">
      <c r="G846" s="7"/>
    </row>
    <row r="847" spans="7:7">
      <c r="G847" s="7"/>
    </row>
    <row r="848" spans="7:7">
      <c r="G848" s="7"/>
    </row>
    <row r="849" spans="7:7">
      <c r="G849" s="7"/>
    </row>
    <row r="850" spans="7:7">
      <c r="G850" s="7"/>
    </row>
    <row r="851" spans="7:7">
      <c r="G851" s="7"/>
    </row>
    <row r="852" spans="7:7">
      <c r="G852" s="7"/>
    </row>
    <row r="853" spans="7:7">
      <c r="G853" s="7"/>
    </row>
    <row r="854" spans="7:7">
      <c r="G854" s="7"/>
    </row>
    <row r="855" spans="7:7">
      <c r="G855" s="7"/>
    </row>
    <row r="856" spans="7:7">
      <c r="G856" s="7"/>
    </row>
    <row r="857" spans="7:7">
      <c r="G857" s="7"/>
    </row>
    <row r="858" spans="7:7">
      <c r="G858" s="7"/>
    </row>
    <row r="859" spans="7:7">
      <c r="G859" s="7"/>
    </row>
    <row r="860" spans="7:7">
      <c r="G860" s="7"/>
    </row>
    <row r="861" spans="7:7">
      <c r="G861" s="7"/>
    </row>
    <row r="862" spans="7:7">
      <c r="G862" s="7"/>
    </row>
    <row r="863" spans="7:7">
      <c r="G863" s="7"/>
    </row>
    <row r="864" spans="7:7">
      <c r="G864" s="7"/>
    </row>
    <row r="865" spans="7:7">
      <c r="G865" s="7"/>
    </row>
    <row r="866" spans="7:7">
      <c r="G866" s="7"/>
    </row>
    <row r="867" spans="7:7">
      <c r="G867" s="7"/>
    </row>
    <row r="868" spans="7:7">
      <c r="G868" s="7"/>
    </row>
    <row r="869" spans="7:7">
      <c r="G869" s="7"/>
    </row>
    <row r="870" spans="7:7">
      <c r="G870" s="7"/>
    </row>
    <row r="871" spans="7:7">
      <c r="G871" s="7"/>
    </row>
    <row r="872" spans="7:7">
      <c r="G872" s="7"/>
    </row>
    <row r="873" spans="7:7">
      <c r="G873" s="7"/>
    </row>
    <row r="874" spans="7:7">
      <c r="G874" s="7"/>
    </row>
    <row r="875" spans="7:7">
      <c r="G875" s="7"/>
    </row>
    <row r="876" spans="7:7">
      <c r="G876" s="7"/>
    </row>
    <row r="877" spans="7:7">
      <c r="G877" s="7"/>
    </row>
    <row r="878" spans="7:7">
      <c r="G878" s="7"/>
    </row>
    <row r="879" spans="7:7">
      <c r="G879" s="7"/>
    </row>
    <row r="880" spans="7:7">
      <c r="G880" s="7"/>
    </row>
    <row r="881" spans="7:7">
      <c r="G881" s="7"/>
    </row>
    <row r="882" spans="7:7">
      <c r="G882" s="7"/>
    </row>
    <row r="883" spans="7:7">
      <c r="G883" s="7"/>
    </row>
    <row r="884" spans="7:7">
      <c r="G884" s="7"/>
    </row>
    <row r="885" spans="7:7">
      <c r="G885" s="7"/>
    </row>
    <row r="886" spans="7:7">
      <c r="G886" s="7"/>
    </row>
    <row r="887" spans="7:7">
      <c r="G887" s="7"/>
    </row>
    <row r="888" spans="7:7">
      <c r="G888" s="7"/>
    </row>
    <row r="889" spans="7:7">
      <c r="G889" s="7"/>
    </row>
    <row r="890" spans="7:7">
      <c r="G890" s="7"/>
    </row>
    <row r="891" spans="7:7">
      <c r="G891" s="7"/>
    </row>
    <row r="892" spans="7:7">
      <c r="G892" s="7"/>
    </row>
    <row r="893" spans="7:7">
      <c r="G893" s="7"/>
    </row>
    <row r="894" spans="7:7">
      <c r="G894" s="7"/>
    </row>
    <row r="895" spans="7:7">
      <c r="G895" s="7"/>
    </row>
    <row r="896" spans="7:7">
      <c r="G896" s="7"/>
    </row>
    <row r="897" spans="7:7">
      <c r="G897" s="7"/>
    </row>
    <row r="898" spans="7:7">
      <c r="G898" s="7"/>
    </row>
    <row r="899" spans="7:7">
      <c r="G899" s="7"/>
    </row>
    <row r="900" spans="7:7">
      <c r="G900" s="7"/>
    </row>
    <row r="901" spans="7:7">
      <c r="G901" s="7"/>
    </row>
    <row r="902" spans="7:7">
      <c r="G902" s="7"/>
    </row>
    <row r="903" spans="7:7">
      <c r="G903" s="7"/>
    </row>
    <row r="904" spans="7:7">
      <c r="G904" s="7"/>
    </row>
    <row r="905" spans="7:7">
      <c r="G905" s="7"/>
    </row>
    <row r="906" spans="7:7">
      <c r="G906" s="7"/>
    </row>
    <row r="907" spans="7:7">
      <c r="G907" s="7"/>
    </row>
    <row r="908" spans="7:7">
      <c r="G908" s="7"/>
    </row>
    <row r="909" spans="7:7">
      <c r="G909" s="7"/>
    </row>
    <row r="910" spans="7:7">
      <c r="G910" s="7"/>
    </row>
    <row r="911" spans="7:7">
      <c r="G911" s="7"/>
    </row>
    <row r="912" spans="7:7">
      <c r="G912" s="7"/>
    </row>
    <row r="913" spans="7:7">
      <c r="G913" s="7"/>
    </row>
    <row r="914" spans="7:7">
      <c r="G914" s="7"/>
    </row>
    <row r="915" spans="7:7">
      <c r="G915" s="7"/>
    </row>
    <row r="916" spans="7:7">
      <c r="G916" s="7"/>
    </row>
    <row r="917" spans="7:7">
      <c r="G917" s="7"/>
    </row>
    <row r="918" spans="7:7">
      <c r="G918" s="7"/>
    </row>
    <row r="919" spans="7:7">
      <c r="G919" s="7"/>
    </row>
    <row r="920" spans="7:7">
      <c r="G920" s="7"/>
    </row>
    <row r="921" spans="7:7">
      <c r="G921" s="7"/>
    </row>
    <row r="922" spans="7:7">
      <c r="G922" s="7"/>
    </row>
    <row r="923" spans="7:7">
      <c r="G923" s="7"/>
    </row>
    <row r="924" spans="7:7">
      <c r="G924" s="7"/>
    </row>
    <row r="925" spans="7:7">
      <c r="G925" s="7"/>
    </row>
    <row r="926" spans="7:7">
      <c r="G926" s="7"/>
    </row>
    <row r="927" spans="7:7">
      <c r="G927" s="7"/>
    </row>
    <row r="928" spans="7:7">
      <c r="G928" s="7"/>
    </row>
    <row r="929" spans="7:7">
      <c r="G929" s="7"/>
    </row>
    <row r="930" spans="7:7">
      <c r="G930" s="7"/>
    </row>
    <row r="931" spans="7:7">
      <c r="G931" s="7"/>
    </row>
    <row r="932" spans="7:7">
      <c r="G932" s="7"/>
    </row>
    <row r="933" spans="7:7">
      <c r="G933" s="7"/>
    </row>
    <row r="934" spans="7:7">
      <c r="G934" s="7"/>
    </row>
    <row r="935" spans="7:7">
      <c r="G935" s="7"/>
    </row>
    <row r="936" spans="7:7">
      <c r="G936" s="7"/>
    </row>
    <row r="937" spans="7:7">
      <c r="G937" s="7"/>
    </row>
    <row r="938" spans="7:7">
      <c r="G938" s="7"/>
    </row>
    <row r="939" spans="7:7">
      <c r="G939" s="7"/>
    </row>
    <row r="940" spans="7:7">
      <c r="G940" s="7"/>
    </row>
    <row r="941" spans="7:7">
      <c r="G941" s="7"/>
    </row>
    <row r="942" spans="7:7">
      <c r="G942" s="7"/>
    </row>
    <row r="943" spans="7:7">
      <c r="G943" s="7"/>
    </row>
    <row r="944" spans="7:7">
      <c r="G944" s="7"/>
    </row>
    <row r="945" spans="7:7">
      <c r="G945" s="7"/>
    </row>
    <row r="946" spans="7:7">
      <c r="G946" s="7"/>
    </row>
    <row r="947" spans="7:7">
      <c r="G947" s="7"/>
    </row>
    <row r="948" spans="7:7">
      <c r="G948" s="7"/>
    </row>
    <row r="949" spans="7:7">
      <c r="G949" s="7"/>
    </row>
    <row r="950" spans="7:7">
      <c r="G950" s="7"/>
    </row>
    <row r="951" spans="7:7">
      <c r="G951" s="7"/>
    </row>
    <row r="952" spans="7:7">
      <c r="G952" s="7"/>
    </row>
    <row r="953" spans="7:7">
      <c r="G953" s="7"/>
    </row>
    <row r="954" spans="7:7">
      <c r="G954" s="7"/>
    </row>
    <row r="955" spans="7:7">
      <c r="G955" s="7"/>
    </row>
    <row r="956" spans="7:7">
      <c r="G956" s="7"/>
    </row>
    <row r="957" spans="7:7">
      <c r="G957" s="7"/>
    </row>
    <row r="958" spans="7:7">
      <c r="G958" s="7"/>
    </row>
    <row r="959" spans="7:7">
      <c r="G959" s="7"/>
    </row>
    <row r="960" spans="7:7">
      <c r="G960" s="7"/>
    </row>
    <row r="961" spans="7:7">
      <c r="G961" s="7"/>
    </row>
    <row r="962" spans="7:7">
      <c r="G962" s="7"/>
    </row>
    <row r="963" spans="7:7">
      <c r="G963" s="7"/>
    </row>
    <row r="964" spans="7:7">
      <c r="G964" s="7"/>
    </row>
    <row r="965" spans="7:7">
      <c r="G965" s="7"/>
    </row>
    <row r="966" spans="7:7">
      <c r="G966" s="7"/>
    </row>
    <row r="967" spans="7:7">
      <c r="G967" s="7"/>
    </row>
    <row r="968" spans="7:7">
      <c r="G968" s="7"/>
    </row>
    <row r="969" spans="7:7">
      <c r="G969" s="7"/>
    </row>
    <row r="970" spans="7:7">
      <c r="G970" s="7"/>
    </row>
    <row r="971" spans="7:7">
      <c r="G971" s="7"/>
    </row>
    <row r="972" spans="7:7">
      <c r="G972" s="7"/>
    </row>
    <row r="973" spans="7:7">
      <c r="G973" s="7"/>
    </row>
    <row r="974" spans="7:7">
      <c r="G974" s="7"/>
    </row>
    <row r="975" spans="7:7">
      <c r="G975" s="7"/>
    </row>
    <row r="976" spans="7:7">
      <c r="G976" s="7"/>
    </row>
    <row r="977" spans="7:7">
      <c r="G977" s="7"/>
    </row>
    <row r="978" spans="7:7">
      <c r="G978" s="7"/>
    </row>
    <row r="979" spans="7:7">
      <c r="G979" s="7"/>
    </row>
    <row r="980" spans="7:7">
      <c r="G980" s="7"/>
    </row>
    <row r="981" spans="7:7">
      <c r="G981" s="7"/>
    </row>
    <row r="982" spans="7:7">
      <c r="G982" s="7"/>
    </row>
    <row r="983" spans="7:7">
      <c r="G983" s="7"/>
    </row>
    <row r="984" spans="7:7">
      <c r="G984" s="7"/>
    </row>
    <row r="985" spans="7:7">
      <c r="G985" s="7"/>
    </row>
    <row r="986" spans="7:7">
      <c r="G986" s="7"/>
    </row>
    <row r="987" spans="7:7">
      <c r="G987" s="7"/>
    </row>
    <row r="988" spans="7:7">
      <c r="G988" s="7"/>
    </row>
    <row r="989" spans="7:7">
      <c r="G989" s="7"/>
    </row>
    <row r="990" spans="7:7">
      <c r="G990" s="7"/>
    </row>
    <row r="991" spans="7:7">
      <c r="G991" s="7"/>
    </row>
    <row r="992" spans="7:7">
      <c r="G992" s="7"/>
    </row>
    <row r="993" spans="7:7">
      <c r="G993" s="7"/>
    </row>
    <row r="994" spans="7:7">
      <c r="G994" s="7"/>
    </row>
    <row r="995" spans="7:7">
      <c r="G995" s="7"/>
    </row>
    <row r="996" spans="7:7">
      <c r="G996" s="7"/>
    </row>
    <row r="997" spans="7:7">
      <c r="G997" s="7"/>
    </row>
    <row r="998" spans="7:7">
      <c r="G998" s="7"/>
    </row>
    <row r="999" spans="7:7">
      <c r="G999" s="7"/>
    </row>
    <row r="1000" spans="7:7">
      <c r="G1000" s="7"/>
    </row>
    <row r="1001" spans="7:7">
      <c r="G1001" s="7"/>
    </row>
    <row r="1002" spans="7:7">
      <c r="G1002" s="7"/>
    </row>
    <row r="1003" spans="7:7">
      <c r="G1003" s="7"/>
    </row>
    <row r="1004" spans="7:7">
      <c r="G1004" s="7"/>
    </row>
    <row r="1005" spans="7:7">
      <c r="G1005" s="7"/>
    </row>
    <row r="1006" spans="7:7">
      <c r="G1006" s="7"/>
    </row>
    <row r="1007" spans="7:7">
      <c r="G1007" s="7"/>
    </row>
    <row r="1008" spans="7:7">
      <c r="G1008" s="7"/>
    </row>
    <row r="1009" spans="7:7">
      <c r="G1009" s="7"/>
    </row>
    <row r="1010" spans="7:7">
      <c r="G1010" s="7"/>
    </row>
    <row r="1011" spans="7:7">
      <c r="G1011" s="7"/>
    </row>
    <row r="1012" spans="7:7">
      <c r="G1012" s="7"/>
    </row>
    <row r="1013" spans="7:7">
      <c r="G1013" s="7"/>
    </row>
    <row r="1014" spans="7:7">
      <c r="G1014" s="7"/>
    </row>
    <row r="1015" spans="7:7">
      <c r="G1015" s="7"/>
    </row>
    <row r="1016" spans="7:7">
      <c r="G1016" s="7"/>
    </row>
    <row r="1017" spans="7:7">
      <c r="G1017" s="7"/>
    </row>
    <row r="1018" spans="7:7">
      <c r="G1018" s="7"/>
    </row>
    <row r="1019" spans="7:7">
      <c r="G1019" s="7"/>
    </row>
    <row r="1020" spans="7:7">
      <c r="G1020" s="7"/>
    </row>
    <row r="1021" spans="7:7">
      <c r="G1021" s="7"/>
    </row>
    <row r="1022" spans="7:7">
      <c r="G1022" s="7"/>
    </row>
    <row r="1023" spans="7:7">
      <c r="G1023" s="7"/>
    </row>
    <row r="1024" spans="7:7">
      <c r="G1024" s="7"/>
    </row>
    <row r="1025" spans="7:7">
      <c r="G1025" s="7"/>
    </row>
    <row r="1026" spans="7:7">
      <c r="G1026" s="7"/>
    </row>
    <row r="1027" spans="7:7">
      <c r="G1027" s="7"/>
    </row>
    <row r="1028" spans="7:7">
      <c r="G1028" s="7"/>
    </row>
    <row r="1029" spans="7:7">
      <c r="G1029" s="7"/>
    </row>
    <row r="1030" spans="7:7">
      <c r="G1030" s="7"/>
    </row>
    <row r="1031" spans="7:7">
      <c r="G1031" s="7"/>
    </row>
    <row r="1032" spans="7:7">
      <c r="G1032" s="7"/>
    </row>
    <row r="1033" spans="7:7">
      <c r="G1033" s="7"/>
    </row>
    <row r="1034" spans="7:7">
      <c r="G1034" s="7"/>
    </row>
    <row r="1035" spans="7:7">
      <c r="G1035" s="7"/>
    </row>
    <row r="1036" spans="7:7">
      <c r="G1036" s="7"/>
    </row>
    <row r="1037" spans="7:7">
      <c r="G1037" s="7"/>
    </row>
    <row r="1038" spans="7:7">
      <c r="G1038" s="7"/>
    </row>
    <row r="1039" spans="7:7">
      <c r="G1039" s="7"/>
    </row>
    <row r="1040" spans="7:7">
      <c r="G1040" s="7"/>
    </row>
    <row r="1041" spans="7:7">
      <c r="G1041" s="7"/>
    </row>
    <row r="1042" spans="7:7">
      <c r="G1042" s="7"/>
    </row>
    <row r="1043" spans="7:7">
      <c r="G1043" s="7"/>
    </row>
    <row r="1044" spans="7:7">
      <c r="G1044" s="7"/>
    </row>
    <row r="1045" spans="7:7">
      <c r="G1045" s="7"/>
    </row>
    <row r="1046" spans="7:7">
      <c r="G1046" s="7"/>
    </row>
    <row r="1047" spans="7:7">
      <c r="G1047" s="7"/>
    </row>
    <row r="1048" spans="7:7">
      <c r="G1048" s="7"/>
    </row>
    <row r="1049" spans="7:7">
      <c r="G1049" s="7"/>
    </row>
    <row r="1050" spans="7:7">
      <c r="G1050" s="7"/>
    </row>
    <row r="1051" spans="7:7">
      <c r="G1051" s="7"/>
    </row>
    <row r="1052" spans="7:7">
      <c r="G1052" s="7"/>
    </row>
    <row r="1053" spans="7:7">
      <c r="G1053" s="7"/>
    </row>
    <row r="1054" spans="7:7">
      <c r="G1054" s="7"/>
    </row>
    <row r="1055" spans="7:7">
      <c r="G1055" s="7"/>
    </row>
    <row r="1056" spans="7:7">
      <c r="G1056" s="7"/>
    </row>
    <row r="1057" spans="7:7">
      <c r="G1057" s="7"/>
    </row>
    <row r="1058" spans="7:7">
      <c r="G1058" s="7"/>
    </row>
    <row r="1059" spans="7:7">
      <c r="G1059" s="7"/>
    </row>
    <row r="1060" spans="7:7">
      <c r="G1060" s="7"/>
    </row>
    <row r="1061" spans="7:7">
      <c r="G1061" s="7"/>
    </row>
    <row r="1062" spans="7:7">
      <c r="G1062" s="7"/>
    </row>
    <row r="1063" spans="7:7">
      <c r="G1063" s="7"/>
    </row>
    <row r="1064" spans="7:7">
      <c r="G1064" s="7"/>
    </row>
    <row r="1065" spans="7:7">
      <c r="G1065" s="7"/>
    </row>
    <row r="1066" spans="7:7">
      <c r="G1066" s="7"/>
    </row>
    <row r="1067" spans="7:7">
      <c r="G1067" s="7"/>
    </row>
    <row r="1068" spans="7:7">
      <c r="G1068" s="7"/>
    </row>
    <row r="1069" spans="7:7">
      <c r="G1069" s="7"/>
    </row>
    <row r="1070" spans="7:7">
      <c r="G1070" s="7"/>
    </row>
    <row r="1071" spans="7:7">
      <c r="G1071" s="7"/>
    </row>
    <row r="1072" spans="7:7">
      <c r="G1072" s="7"/>
    </row>
    <row r="1073" spans="7:7">
      <c r="G1073" s="7"/>
    </row>
    <row r="1074" spans="7:7">
      <c r="G1074" s="7"/>
    </row>
    <row r="1075" spans="7:7">
      <c r="G1075" s="7"/>
    </row>
    <row r="1076" spans="7:7">
      <c r="G1076" s="7"/>
    </row>
    <row r="1077" spans="7:7">
      <c r="G1077" s="7"/>
    </row>
    <row r="1078" spans="7:7">
      <c r="G1078" s="7"/>
    </row>
    <row r="1079" spans="7:7">
      <c r="G1079" s="7"/>
    </row>
    <row r="1080" spans="7:7">
      <c r="G1080" s="7"/>
    </row>
    <row r="1081" spans="7:7">
      <c r="G1081" s="7"/>
    </row>
    <row r="1082" spans="7:7">
      <c r="G1082" s="7"/>
    </row>
    <row r="1083" spans="7:7">
      <c r="G1083" s="7"/>
    </row>
    <row r="1084" spans="7:7">
      <c r="G1084" s="7"/>
    </row>
    <row r="1085" spans="7:7">
      <c r="G1085" s="7"/>
    </row>
    <row r="1086" spans="7:7">
      <c r="G1086" s="7"/>
    </row>
    <row r="1087" spans="7:7">
      <c r="G1087" s="7"/>
    </row>
    <row r="1088" spans="7:7">
      <c r="G1088" s="7"/>
    </row>
    <row r="1089" spans="7:7">
      <c r="G1089" s="7"/>
    </row>
    <row r="1090" spans="7:7">
      <c r="G1090" s="7"/>
    </row>
    <row r="1091" spans="7:7">
      <c r="G1091" s="7"/>
    </row>
    <row r="1092" spans="7:7">
      <c r="G1092" s="7"/>
    </row>
    <row r="1093" spans="7:7">
      <c r="G1093" s="7"/>
    </row>
    <row r="1094" spans="7:7">
      <c r="G1094" s="7"/>
    </row>
    <row r="1095" spans="7:7">
      <c r="G1095" s="7"/>
    </row>
    <row r="1096" spans="7:7">
      <c r="G1096" s="7"/>
    </row>
    <row r="1097" spans="7:7">
      <c r="G1097" s="7"/>
    </row>
    <row r="1098" spans="7:7">
      <c r="G1098" s="7"/>
    </row>
    <row r="1099" spans="7:7">
      <c r="G1099" s="7"/>
    </row>
    <row r="1100" spans="7:7">
      <c r="G1100" s="7"/>
    </row>
    <row r="1101" spans="7:7">
      <c r="G1101" s="7"/>
    </row>
    <row r="1102" spans="7:7">
      <c r="G1102" s="7"/>
    </row>
    <row r="1103" spans="7:7">
      <c r="G1103" s="7"/>
    </row>
    <row r="1104" spans="7:7">
      <c r="G1104" s="7"/>
    </row>
    <row r="1105" spans="7:7">
      <c r="G1105" s="7"/>
    </row>
    <row r="1106" spans="7:7">
      <c r="G1106" s="7"/>
    </row>
    <row r="1107" spans="7:7">
      <c r="G1107" s="7"/>
    </row>
    <row r="1108" spans="7:7">
      <c r="G1108" s="7"/>
    </row>
    <row r="1109" spans="7:7">
      <c r="G1109" s="7"/>
    </row>
    <row r="1110" spans="7:7">
      <c r="G1110" s="7"/>
    </row>
    <row r="1111" spans="7:7">
      <c r="G1111" s="7"/>
    </row>
    <row r="1112" spans="7:7">
      <c r="G1112" s="7"/>
    </row>
    <row r="1113" spans="7:7">
      <c r="G1113" s="7"/>
    </row>
    <row r="1114" spans="7:7">
      <c r="G1114" s="7"/>
    </row>
    <row r="1115" spans="7:7">
      <c r="G1115" s="7"/>
    </row>
    <row r="1116" spans="7:7">
      <c r="G1116" s="7"/>
    </row>
    <row r="1117" spans="7:7">
      <c r="G1117" s="7"/>
    </row>
    <row r="1118" spans="7:7">
      <c r="G1118" s="7"/>
    </row>
    <row r="1119" spans="7:7">
      <c r="G1119" s="7"/>
    </row>
    <row r="1120" spans="7:7">
      <c r="G1120" s="7"/>
    </row>
    <row r="1121" spans="7:7">
      <c r="G1121" s="7"/>
    </row>
    <row r="1122" spans="7:7">
      <c r="G1122" s="7"/>
    </row>
    <row r="1123" spans="7:7">
      <c r="G1123" s="7"/>
    </row>
    <row r="1124" spans="7:7">
      <c r="G1124" s="7"/>
    </row>
  </sheetData>
  <sheetProtection algorithmName="SHA-512" hashValue="L536Vn765aRv9DoWG4HWgMT8b6Cb2b+B7B06agtYSHzIab7AzCdo+D9O8LSqwMkKgOv/0LlW+89iAlQEOlE6+A==" saltValue="1DpCI6n0xrV1hZ4hZGGZVw==" spinCount="100000" sheet="1" objects="1" scenarios="1" formatCells="0" formatColumns="0" formatRows="0" insertHyperlinks="0"/>
  <protectedRanges>
    <protectedRange sqref="G5:G12 G14:G22 G24:G29 G31:G45 G47:G50 G52:G55 G57:G62 G64:G74 G76:G80" name="data_1"/>
    <protectedRange sqref="H88:H98 H84:H86" name="Диапазон2_1"/>
  </protectedRanges>
  <mergeCells count="25">
    <mergeCell ref="A97:G97"/>
    <mergeCell ref="A84:G84"/>
    <mergeCell ref="A85:G85"/>
    <mergeCell ref="A86:G86"/>
    <mergeCell ref="A87:G87"/>
    <mergeCell ref="A88:G88"/>
    <mergeCell ref="A89:G89"/>
    <mergeCell ref="A90:G90"/>
    <mergeCell ref="A91:G91"/>
    <mergeCell ref="A92:G92"/>
    <mergeCell ref="A93:G93"/>
    <mergeCell ref="A1:H1"/>
    <mergeCell ref="A82:H82"/>
    <mergeCell ref="A94:G94"/>
    <mergeCell ref="A95:G95"/>
    <mergeCell ref="A96:G96"/>
    <mergeCell ref="F55:G55"/>
    <mergeCell ref="F62:G62"/>
    <mergeCell ref="F74:G74"/>
    <mergeCell ref="F80:G80"/>
    <mergeCell ref="F12:G12"/>
    <mergeCell ref="F22:G22"/>
    <mergeCell ref="F29:G29"/>
    <mergeCell ref="F45:G45"/>
    <mergeCell ref="F50:G50"/>
  </mergeCells>
  <phoneticPr fontId="19" type="noConversion"/>
  <pageMargins left="0.25" right="0.25" top="0.75" bottom="0.75" header="0.3" footer="0.3"/>
  <pageSetup paperSize="9" scale="49" fitToHeight="0" orientation="landscape" r:id="rId1"/>
  <headerFooter>
    <oddFooter>&amp;CITT # PFRU2-2025-008&amp;RVolume 3 - Terms of Reference 
&amp;P of &amp;N</oddFooter>
  </headerFooter>
  <rowBreaks count="1" manualBreakCount="1">
    <brk id="22"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39B7F-A61F-460B-91C3-A783FC28117F}">
  <dimension ref="D3:J55"/>
  <sheetViews>
    <sheetView topLeftCell="A41" workbookViewId="0">
      <selection activeCell="E47" sqref="E47:J55"/>
    </sheetView>
  </sheetViews>
  <sheetFormatPr defaultRowHeight="15"/>
  <cols>
    <col min="5" max="5" width="4.5703125" customWidth="1"/>
    <col min="6" max="6" width="33.28515625" customWidth="1"/>
    <col min="7" max="7" width="12.42578125" customWidth="1"/>
    <col min="8" max="8" width="5.5703125" bestFit="1" customWidth="1"/>
    <col min="10" max="10" width="9" bestFit="1" customWidth="1"/>
    <col min="11" max="11" width="2.85546875" customWidth="1"/>
  </cols>
  <sheetData>
    <row r="3" spans="4:10">
      <c r="E3" s="15" t="s">
        <v>22</v>
      </c>
    </row>
    <row r="4" spans="4:10">
      <c r="D4">
        <v>150</v>
      </c>
      <c r="E4">
        <v>19.420782939910104</v>
      </c>
      <c r="G4">
        <v>19.420000000000002</v>
      </c>
      <c r="I4" s="9">
        <f>D4*G4</f>
        <v>2913.0000000000005</v>
      </c>
    </row>
    <row r="5" spans="4:10">
      <c r="D5">
        <v>30</v>
      </c>
      <c r="E5">
        <v>22.562751967112074</v>
      </c>
      <c r="G5">
        <v>22.57</v>
      </c>
      <c r="I5" s="9">
        <f>G5*D5</f>
        <v>677.1</v>
      </c>
    </row>
    <row r="6" spans="4:10">
      <c r="I6" s="9">
        <f>SUM(I4:I5)</f>
        <v>3590.1000000000004</v>
      </c>
    </row>
    <row r="7" spans="4:10">
      <c r="E7">
        <f>(D4*E4)+(D5*E5)</f>
        <v>3589.9999999998781</v>
      </c>
    </row>
    <row r="8" spans="4:10">
      <c r="E8" s="9"/>
    </row>
    <row r="14" spans="4:10">
      <c r="F14" s="11" t="s">
        <v>23</v>
      </c>
      <c r="G14" s="11" t="s">
        <v>24</v>
      </c>
      <c r="H14" s="11" t="s">
        <v>25</v>
      </c>
      <c r="I14" s="11" t="s">
        <v>26</v>
      </c>
      <c r="J14" s="11" t="s">
        <v>27</v>
      </c>
    </row>
    <row r="15" spans="4:10" ht="180">
      <c r="F15" s="16" t="s">
        <v>28</v>
      </c>
      <c r="G15" s="16" t="s">
        <v>29</v>
      </c>
      <c r="H15" s="10">
        <v>22.57</v>
      </c>
      <c r="I15" s="10">
        <v>30</v>
      </c>
      <c r="J15" s="10">
        <f>H15*I15</f>
        <v>677.1</v>
      </c>
    </row>
    <row r="16" spans="4:10" ht="180">
      <c r="F16" s="16" t="s">
        <v>30</v>
      </c>
      <c r="G16" s="16" t="s">
        <v>31</v>
      </c>
      <c r="H16" s="10">
        <v>19.420000000000002</v>
      </c>
      <c r="I16" s="10">
        <v>150</v>
      </c>
      <c r="J16" s="10">
        <f>H16*I16</f>
        <v>2913.0000000000005</v>
      </c>
    </row>
    <row r="17" spans="10:10" ht="15.75">
      <c r="J17" s="12">
        <f>SUM(J15:J16)</f>
        <v>3590.1000000000004</v>
      </c>
    </row>
    <row r="47" spans="5:10">
      <c r="E47" s="78" t="s">
        <v>32</v>
      </c>
      <c r="F47" s="79"/>
      <c r="G47" s="79"/>
      <c r="H47" s="79"/>
      <c r="I47" s="79"/>
      <c r="J47" s="80"/>
    </row>
    <row r="48" spans="5:10">
      <c r="E48" s="5"/>
      <c r="F48" s="17" t="s">
        <v>33</v>
      </c>
      <c r="G48" s="17" t="s">
        <v>34</v>
      </c>
      <c r="H48" s="17" t="s">
        <v>35</v>
      </c>
      <c r="I48" s="17" t="s">
        <v>36</v>
      </c>
      <c r="J48" s="17" t="s">
        <v>37</v>
      </c>
    </row>
    <row r="49" spans="5:10" ht="120">
      <c r="E49" s="5">
        <v>227</v>
      </c>
      <c r="F49" s="18" t="s">
        <v>38</v>
      </c>
      <c r="G49" s="17" t="s">
        <v>39</v>
      </c>
      <c r="H49" s="5">
        <v>14</v>
      </c>
      <c r="I49" s="5">
        <v>188.3</v>
      </c>
      <c r="J49" s="10">
        <f>H49*I49</f>
        <v>2636.2000000000003</v>
      </c>
    </row>
    <row r="50" spans="5:10" ht="45">
      <c r="E50" s="5">
        <v>228</v>
      </c>
      <c r="F50" s="18" t="s">
        <v>40</v>
      </c>
      <c r="G50" s="17" t="s">
        <v>41</v>
      </c>
      <c r="H50" s="5">
        <v>510</v>
      </c>
      <c r="I50" s="5">
        <v>1.87</v>
      </c>
      <c r="J50" s="10">
        <f>H50*I50</f>
        <v>953.7</v>
      </c>
    </row>
    <row r="51" spans="5:10">
      <c r="E51" s="5"/>
      <c r="F51" s="5"/>
      <c r="G51" s="5"/>
      <c r="H51" s="5"/>
      <c r="I51" s="5"/>
      <c r="J51" s="13">
        <f>SUM(J49:J50)</f>
        <v>3589.9000000000005</v>
      </c>
    </row>
    <row r="52" spans="5:10">
      <c r="E52" s="78" t="s">
        <v>42</v>
      </c>
      <c r="F52" s="79"/>
      <c r="G52" s="79"/>
      <c r="H52" s="79"/>
      <c r="I52" s="79"/>
      <c r="J52" s="80"/>
    </row>
    <row r="53" spans="5:10" ht="60">
      <c r="E53" s="5">
        <v>227</v>
      </c>
      <c r="F53" s="18" t="s">
        <v>43</v>
      </c>
      <c r="G53" s="17" t="s">
        <v>44</v>
      </c>
      <c r="H53" s="5">
        <v>30</v>
      </c>
      <c r="I53" s="5">
        <v>22.57</v>
      </c>
      <c r="J53" s="10">
        <f>H53*I53</f>
        <v>677.1</v>
      </c>
    </row>
    <row r="54" spans="5:10" ht="75">
      <c r="E54" s="5">
        <v>228</v>
      </c>
      <c r="F54" s="18" t="s">
        <v>45</v>
      </c>
      <c r="G54" s="17" t="s">
        <v>44</v>
      </c>
      <c r="H54" s="5">
        <v>150</v>
      </c>
      <c r="I54" s="5">
        <v>19.41</v>
      </c>
      <c r="J54" s="10">
        <f>H54*I54</f>
        <v>2911.5</v>
      </c>
    </row>
    <row r="55" spans="5:10">
      <c r="E55" s="5"/>
      <c r="F55" s="5"/>
      <c r="G55" s="5"/>
      <c r="H55" s="5"/>
      <c r="I55" s="5"/>
      <c r="J55" s="13">
        <f>SUM(J53:J54)</f>
        <v>3588.6</v>
      </c>
    </row>
  </sheetData>
  <mergeCells count="2">
    <mergeCell ref="E47:J47"/>
    <mergeCell ref="E52:J5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2E62-2791-4A71-885E-F72B7AA62F3B}">
  <dimension ref="E2:H6"/>
  <sheetViews>
    <sheetView topLeftCell="A6" workbookViewId="0">
      <selection activeCell="E47" sqref="E47:J55"/>
    </sheetView>
  </sheetViews>
  <sheetFormatPr defaultRowHeight="15"/>
  <cols>
    <col min="5" max="5" width="26.28515625" customWidth="1"/>
    <col min="8" max="8" width="50.5703125" customWidth="1"/>
  </cols>
  <sheetData>
    <row r="2" spans="5:8" ht="45">
      <c r="E2" s="8" t="s">
        <v>46</v>
      </c>
      <c r="F2">
        <v>411</v>
      </c>
      <c r="G2" t="s">
        <v>47</v>
      </c>
      <c r="H2" t="s">
        <v>48</v>
      </c>
    </row>
    <row r="3" spans="5:8" ht="45">
      <c r="E3" s="8" t="s">
        <v>49</v>
      </c>
      <c r="F3">
        <v>186</v>
      </c>
      <c r="G3" t="s">
        <v>47</v>
      </c>
      <c r="H3" t="s">
        <v>48</v>
      </c>
    </row>
    <row r="4" spans="5:8" ht="60">
      <c r="E4" s="8" t="s">
        <v>50</v>
      </c>
      <c r="F4">
        <v>33</v>
      </c>
      <c r="G4" t="s">
        <v>47</v>
      </c>
      <c r="H4" t="s">
        <v>48</v>
      </c>
    </row>
    <row r="5" spans="5:8" ht="45">
      <c r="E5" s="8" t="s">
        <v>46</v>
      </c>
      <c r="F5">
        <v>250</v>
      </c>
      <c r="G5" t="s">
        <v>47</v>
      </c>
      <c r="H5" s="8" t="s">
        <v>51</v>
      </c>
    </row>
    <row r="6" spans="5:8" ht="45">
      <c r="E6" s="8" t="s">
        <v>46</v>
      </c>
      <c r="F6">
        <v>300</v>
      </c>
      <c r="G6" t="s">
        <v>47</v>
      </c>
      <c r="H6" s="8" t="s">
        <v>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c7a56a3d-16e2-4b65-9c40-9ed138b763d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6DDCE359699F43BC567D05A0F48266" ma:contentTypeVersion="14" ma:contentTypeDescription="Create a new document." ma:contentTypeScope="" ma:versionID="e8241922062e1c6ab6e72fc6e6367d9a">
  <xsd:schema xmlns:xsd="http://www.w3.org/2001/XMLSchema" xmlns:xs="http://www.w3.org/2001/XMLSchema" xmlns:p="http://schemas.microsoft.com/office/2006/metadata/properties" xmlns:ns2="8d7096d6-fc66-4344-9e3f-2445529a09f6" xmlns:ns3="c7a56a3d-16e2-4b65-9c40-9ed138b763d7" targetNamespace="http://schemas.microsoft.com/office/2006/metadata/properties" ma:root="true" ma:fieldsID="672e0b4feb346f6b6d3945e391d5c8a1" ns2:_="" ns3:_="">
    <xsd:import namespace="8d7096d6-fc66-4344-9e3f-2445529a09f6"/>
    <xsd:import namespace="c7a56a3d-16e2-4b65-9c40-9ed138b763d7"/>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7a56a3d-16e2-4b65-9c40-9ed138b763d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D7ACC4-3813-47CE-9045-F5F77E2C8017}">
  <ds:schemaRefs>
    <ds:schemaRef ds:uri="http://purl.org/dc/terms/"/>
    <ds:schemaRef ds:uri="8d7096d6-fc66-4344-9e3f-2445529a09f6"/>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 ds:uri="http://purl.org/dc/elements/1.1/"/>
    <ds:schemaRef ds:uri="c7a56a3d-16e2-4b65-9c40-9ed138b763d7"/>
    <ds:schemaRef ds:uri="http://purl.org/dc/dcmitype/"/>
    <ds:schemaRef ds:uri="http://www.w3.org/XML/1998/namespace"/>
  </ds:schemaRefs>
</ds:datastoreItem>
</file>

<file path=customXml/itemProps2.xml><?xml version="1.0" encoding="utf-8"?>
<ds:datastoreItem xmlns:ds="http://schemas.openxmlformats.org/officeDocument/2006/customXml" ds:itemID="{4A4640F0-86A5-4FAB-86D3-2D3CDF9944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7096d6-fc66-4344-9e3f-2445529a09f6"/>
    <ds:schemaRef ds:uri="c7a56a3d-16e2-4b65-9c40-9ed138b763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218FAE-8103-4EFF-9A95-75FB37175E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ToR</vt:lpstr>
      <vt:lpstr>Sheet2</vt:lpstr>
      <vt:lpstr>Sheet1</vt:lpstr>
      <vt:lpstr>ToR!Область_печати</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Fatima Afonso</dc:creator>
  <cp:keywords/>
  <dc:description/>
  <cp:lastModifiedBy>Vitalii Taras</cp:lastModifiedBy>
  <cp:revision/>
  <cp:lastPrinted>2025-02-17T11:35:27Z</cp:lastPrinted>
  <dcterms:created xsi:type="dcterms:W3CDTF">2022-10-12T13:36:00Z</dcterms:created>
  <dcterms:modified xsi:type="dcterms:W3CDTF">2025-03-06T12:30:43Z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0x010100C66DDCE359699F43BC567D05A0F48266</vt:lpwstr>
  </property>
  <property fmtid="{D5CDD505-2E9C-101B-9397-08002B2CF9AE}" pid="3" name="Project Document 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ICV">
    <vt:lpwstr>F92DCFBADA064D3292213C73C476099D</vt:lpwstr>
  </property>
  <property fmtid="{D5CDD505-2E9C-101B-9397-08002B2CF9AE}" pid="7" name="KSOProductBuildVer">
    <vt:lpwstr>1033-11.2.0.11537</vt:lpwstr>
  </property>
  <property fmtid="{D5CDD505-2E9C-101B-9397-08002B2CF9AE}" pid="8" name="Project_x0020_Document_x0020_Type">
    <vt:lpwstr/>
  </property>
</Properties>
</file>