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te.harris\Desktop\eDisclosure Documents\"/>
    </mc:Choice>
  </mc:AlternateContent>
  <bookViews>
    <workbookView xWindow="0" yWindow="0" windowWidth="7140" windowHeight="386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<sst xmlns="http://schemas.openxmlformats.org/spreadsheetml/2006/main" count="293" uniqueCount="215">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</sst>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411529072"/>
        <c:axId val="1411529616"/>
      </c:barChart>
      <c:catAx>
        <c:axId val="141152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1529616"/>
        <c:crosses val="autoZero"/>
        <c:auto val="1"/>
        <c:lblAlgn val="ctr"/>
        <c:lblOffset val="100"/>
        <c:noMultiLvlLbl val="1"/>
      </c:catAx>
      <c:valAx>
        <c:axId val="14115296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152907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177800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15</xdr:row>
          <xdr:rowOff>6350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184150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158750</xdr:rowOff>
        </xdr:from>
        <xdr:to>
          <xdr:col>5</xdr:col>
          <xdr:colOff>146050</xdr:colOff>
          <xdr:row>17</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D53" sqref="D53"/>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6" width="11.6328125" customWidth="1"/>
    <col min="17" max="17" width="7" customWidth="1"/>
    <col min="18" max="18" width="2.36328125" customWidth="1"/>
    <col min="19" max="19" width="21.54296875" customWidth="1"/>
    <col min="20" max="21" width="11" customWidth="1"/>
    <col min="22" max="22" width="3.453125" customWidth="1"/>
    <col min="23" max="23" width="15.4531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3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3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3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3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3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3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 thickBot="1" x14ac:dyDescent="0.4">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4">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4">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 thickBot="1" x14ac:dyDescent="0.4">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4">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3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3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3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3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3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3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3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3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3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3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3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3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3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3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3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3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3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3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3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3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3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3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3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3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3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3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3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3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3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3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3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3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3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3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4">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4">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3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3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35">
      <c r="A53" s="32"/>
      <c r="B53" s="32"/>
      <c r="C53" s="32"/>
      <c r="D53" s="32"/>
      <c r="E53" s="32"/>
      <c r="F53" s="32"/>
      <c r="G53" s="32"/>
      <c r="H53" s="32"/>
      <c r="I53" s="32"/>
      <c r="J53" s="32"/>
      <c r="K53" s="32"/>
      <c r="L53" s="32"/>
      <c r="M53" s="10"/>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177800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15</xdr:row>
                    <xdr:rowOff>6350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184150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158750</xdr:rowOff>
                  </from>
                  <to>
                    <xdr:col>5</xdr:col>
                    <xdr:colOff>146050</xdr:colOff>
                    <xdr:row>17</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35" t="s">
        <v>168</v>
      </c>
      <c r="C3" s="235"/>
      <c r="D3" s="235"/>
      <c r="E3" s="235"/>
    </row>
    <row r="4" spans="2:12" x14ac:dyDescent="0.35">
      <c r="B4" s="235"/>
      <c r="C4" s="235"/>
      <c r="D4" s="235"/>
      <c r="E4" s="235"/>
    </row>
    <row r="5" spans="2:12" x14ac:dyDescent="0.35">
      <c r="B5" s="235"/>
      <c r="C5" s="235"/>
      <c r="D5" s="235"/>
      <c r="E5" s="235"/>
    </row>
    <row r="7" spans="2:12" x14ac:dyDescent="0.35">
      <c r="B7" s="23" t="s">
        <v>187</v>
      </c>
      <c r="C7" s="23"/>
      <c r="E7" s="38" t="s">
        <v>4</v>
      </c>
      <c r="G7" s="236" t="s">
        <v>166</v>
      </c>
      <c r="H7" s="236"/>
      <c r="I7" s="236"/>
      <c r="J7" s="236"/>
      <c r="K7" s="236"/>
    </row>
    <row r="8" spans="2:12" x14ac:dyDescent="0.35">
      <c r="B8" t="s">
        <v>72</v>
      </c>
      <c r="C8">
        <v>1</v>
      </c>
      <c r="E8" t="s">
        <v>59</v>
      </c>
      <c r="G8" s="82"/>
      <c r="H8" s="83" t="s">
        <v>121</v>
      </c>
      <c r="I8" s="83" t="s">
        <v>122</v>
      </c>
      <c r="J8" s="83" t="s">
        <v>128</v>
      </c>
      <c r="K8" s="83" t="s">
        <v>123</v>
      </c>
    </row>
    <row r="9" spans="2:12" x14ac:dyDescent="0.35">
      <c r="B9" t="s">
        <v>73</v>
      </c>
      <c r="C9">
        <v>2</v>
      </c>
      <c r="E9" t="s">
        <v>60</v>
      </c>
      <c r="G9" s="84" t="s">
        <v>81</v>
      </c>
      <c r="H9" s="78">
        <v>0</v>
      </c>
      <c r="I9" s="79">
        <v>0.06</v>
      </c>
      <c r="J9" s="90">
        <v>0.18</v>
      </c>
      <c r="K9" s="80">
        <v>0.18</v>
      </c>
      <c r="L9" s="95"/>
    </row>
    <row r="10" spans="2:12" x14ac:dyDescent="0.35">
      <c r="B10" t="s">
        <v>74</v>
      </c>
      <c r="C10">
        <v>3</v>
      </c>
      <c r="E10" t="s">
        <v>70</v>
      </c>
      <c r="G10" s="84" t="s">
        <v>51</v>
      </c>
      <c r="H10" s="78">
        <v>0.02</v>
      </c>
      <c r="I10" s="79">
        <v>0.1</v>
      </c>
      <c r="J10" s="90">
        <v>0.2</v>
      </c>
      <c r="K10" s="80">
        <v>0.2</v>
      </c>
      <c r="L10" s="95"/>
    </row>
    <row r="11" spans="2:12" x14ac:dyDescent="0.35">
      <c r="B11" t="s">
        <v>75</v>
      </c>
      <c r="C11">
        <v>4</v>
      </c>
      <c r="E11" t="s">
        <v>69</v>
      </c>
      <c r="G11" s="84" t="s">
        <v>48</v>
      </c>
      <c r="H11" s="78">
        <v>0</v>
      </c>
      <c r="I11" s="79">
        <v>0.02</v>
      </c>
      <c r="J11" s="90">
        <v>0.05</v>
      </c>
      <c r="K11" s="80">
        <v>0.05</v>
      </c>
      <c r="L11" s="95"/>
    </row>
    <row r="12" spans="2:12" x14ac:dyDescent="0.35">
      <c r="B12" t="s">
        <v>80</v>
      </c>
      <c r="C12">
        <v>5</v>
      </c>
      <c r="E12" t="s">
        <v>62</v>
      </c>
      <c r="G12" s="85" t="s">
        <v>20</v>
      </c>
      <c r="H12" s="74">
        <v>0</v>
      </c>
      <c r="I12" s="75">
        <v>1.4999999999999999E-2</v>
      </c>
      <c r="J12" s="91">
        <v>0.04</v>
      </c>
      <c r="K12" s="77">
        <v>0.04</v>
      </c>
      <c r="L12" s="95"/>
    </row>
    <row r="13" spans="2:12" x14ac:dyDescent="0.35">
      <c r="E13" t="s">
        <v>61</v>
      </c>
      <c r="G13" s="151"/>
      <c r="H13" s="152"/>
      <c r="I13" s="152"/>
      <c r="J13" s="152"/>
      <c r="K13" s="153"/>
    </row>
    <row r="14" spans="2:12" x14ac:dyDescent="0.35">
      <c r="G14" s="85" t="s">
        <v>49</v>
      </c>
      <c r="H14" s="74">
        <v>0.75</v>
      </c>
      <c r="I14" s="76">
        <v>0.5</v>
      </c>
      <c r="J14" s="91">
        <v>0.2</v>
      </c>
      <c r="K14" s="77">
        <v>0.2</v>
      </c>
      <c r="L14" s="95"/>
    </row>
    <row r="15" spans="2:12" x14ac:dyDescent="0.35">
      <c r="G15" s="85" t="s">
        <v>22</v>
      </c>
      <c r="H15" s="57">
        <v>0</v>
      </c>
      <c r="I15" s="60">
        <v>1.5</v>
      </c>
      <c r="J15" s="92">
        <v>4</v>
      </c>
      <c r="K15" s="63">
        <v>4</v>
      </c>
      <c r="L15" s="95"/>
    </row>
    <row r="16" spans="2:12" x14ac:dyDescent="0.35">
      <c r="B16" s="23" t="s">
        <v>40</v>
      </c>
      <c r="G16" s="151"/>
      <c r="H16" s="152"/>
      <c r="I16" s="152"/>
      <c r="J16" s="152"/>
      <c r="K16" s="153"/>
      <c r="L16" s="95"/>
    </row>
    <row r="17" spans="2:11" x14ac:dyDescent="0.35">
      <c r="B17" t="s">
        <v>163</v>
      </c>
      <c r="E17" s="67" t="s">
        <v>157</v>
      </c>
      <c r="G17" s="86" t="s">
        <v>23</v>
      </c>
      <c r="H17" s="57">
        <v>1</v>
      </c>
      <c r="I17" s="60">
        <v>1.5</v>
      </c>
      <c r="J17" s="92">
        <v>2</v>
      </c>
      <c r="K17" s="63">
        <v>2</v>
      </c>
    </row>
    <row r="18" spans="2:11" x14ac:dyDescent="0.35">
      <c r="B18" t="s">
        <v>185</v>
      </c>
      <c r="E18" t="s">
        <v>158</v>
      </c>
      <c r="G18" s="84" t="s">
        <v>24</v>
      </c>
      <c r="H18" s="56">
        <v>0.7</v>
      </c>
      <c r="I18" s="59">
        <v>1</v>
      </c>
      <c r="J18" s="93">
        <v>1.2</v>
      </c>
      <c r="K18" s="62">
        <v>1.2</v>
      </c>
    </row>
    <row r="19" spans="2:11" x14ac:dyDescent="0.35">
      <c r="B19" t="s">
        <v>183</v>
      </c>
      <c r="E19" t="s">
        <v>159</v>
      </c>
      <c r="G19" s="238"/>
      <c r="H19" s="238"/>
      <c r="I19" s="238"/>
      <c r="J19" s="238"/>
      <c r="K19" s="239"/>
    </row>
    <row r="20" spans="2:11" x14ac:dyDescent="0.35">
      <c r="B20" t="s">
        <v>184</v>
      </c>
      <c r="E20" t="s">
        <v>160</v>
      </c>
      <c r="G20" s="85" t="s">
        <v>25</v>
      </c>
      <c r="H20" s="57">
        <v>90</v>
      </c>
      <c r="I20" s="60">
        <v>70</v>
      </c>
      <c r="J20" s="92">
        <v>50</v>
      </c>
      <c r="K20" s="63">
        <v>50</v>
      </c>
    </row>
    <row r="21" spans="2:11" x14ac:dyDescent="0.35">
      <c r="E21" t="s">
        <v>161</v>
      </c>
      <c r="G21" s="85" t="s">
        <v>50</v>
      </c>
      <c r="H21" s="58">
        <v>90</v>
      </c>
      <c r="I21" s="61">
        <v>70</v>
      </c>
      <c r="J21" s="94">
        <v>50</v>
      </c>
      <c r="K21" s="64">
        <v>50</v>
      </c>
    </row>
    <row r="22" spans="2:11" x14ac:dyDescent="0.35">
      <c r="E22" t="s">
        <v>162</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193</v>
      </c>
      <c r="G26" s="237" t="s">
        <v>165</v>
      </c>
      <c r="H26" s="237"/>
      <c r="I26" s="237"/>
    </row>
    <row r="27" spans="2:11" ht="15" thickBot="1" x14ac:dyDescent="0.4">
      <c r="E27" s="37" t="s">
        <v>192</v>
      </c>
      <c r="G27" s="87"/>
      <c r="H27" s="88" t="str">
        <f>Assessment!U24</f>
        <v/>
      </c>
      <c r="I27" s="88" t="str">
        <f>Assessment!T24</f>
        <v/>
      </c>
    </row>
    <row r="28" spans="2:11" ht="15" thickBot="1" x14ac:dyDescent="0.4">
      <c r="E28" s="37" t="s">
        <v>68</v>
      </c>
      <c r="G28" s="87" t="str">
        <f>Assessment!S41</f>
        <v>Profitability</v>
      </c>
      <c r="H28" s="89" t="e">
        <f>VLOOKUP(Assessment!U41,'Spreadsheet Settings'!$B$8:$C$12,2,FALSE)</f>
        <v>#N/A</v>
      </c>
      <c r="I28" s="89" t="e">
        <f>VLOOKUP(Assessment!T41,'Spreadsheet Settings'!$B$8:$C$12,2,FALSE)</f>
        <v>#N/A</v>
      </c>
    </row>
    <row r="29" spans="2:11" ht="15" thickBot="1" x14ac:dyDescent="0.4">
      <c r="G29" s="87" t="str">
        <f>Assessment!S42</f>
        <v>Solvency</v>
      </c>
      <c r="H29" s="89" t="e">
        <f>VLOOKUP(Assessment!U42,'Spreadsheet Settings'!$B$8:$C$12,2,FALSE)</f>
        <v>#N/A</v>
      </c>
      <c r="I29" s="89" t="e">
        <f>VLOOKUP(Assessment!T42,'Spreadsheet Settings'!$B$8:$C$12,2,FALSE)</f>
        <v>#N/A</v>
      </c>
    </row>
    <row r="30" spans="2:11" ht="15" thickBot="1" x14ac:dyDescent="0.4">
      <c r="G30" s="87" t="str">
        <f>Assessment!S43</f>
        <v>Liquidity</v>
      </c>
      <c r="H30" s="89" t="e">
        <f>VLOOKUP(Assessment!U43,'Spreadsheet Settings'!$B$8:$C$12,2,FALSE)</f>
        <v>#N/A</v>
      </c>
      <c r="I30" s="89" t="e">
        <f>VLOOKUP(Assessment!T43,'Spreadsheet Settings'!$B$8:$C$12,2,FALSE)</f>
        <v>#N/A</v>
      </c>
    </row>
    <row r="31" spans="2:11" ht="15" thickBot="1" x14ac:dyDescent="0.4">
      <c r="G31" s="87" t="str">
        <f>Assessment!S44</f>
        <v>Efficiency</v>
      </c>
      <c r="H31" s="89" t="e">
        <f>VLOOKUP(Assessment!U44,'Spreadsheet Settings'!$B$8:$C$12,2,FALSE)</f>
        <v>#N/A</v>
      </c>
      <c r="I31" s="89" t="e">
        <f>VLOOKUP(Assessment!T44,'Spreadsheet Settings'!$B$8:$C$12,2,FALSE)</f>
        <v>#N/A</v>
      </c>
    </row>
    <row r="32" spans="2:11" ht="15" thickBot="1" x14ac:dyDescent="0.4">
      <c r="G32" s="87"/>
      <c r="H32" s="89"/>
      <c r="I32" s="89"/>
    </row>
    <row r="34" spans="2:2" x14ac:dyDescent="0.35">
      <c r="B34" s="23" t="s">
        <v>18</v>
      </c>
    </row>
    <row r="35" spans="2:2" x14ac:dyDescent="0.35">
      <c r="B35" s="110" t="s">
        <v>188</v>
      </c>
    </row>
    <row r="36" spans="2:2" ht="43.5" x14ac:dyDescent="0.35">
      <c r="B36" s="110" t="s">
        <v>190</v>
      </c>
    </row>
    <row r="37" spans="2:2" x14ac:dyDescent="0.3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Kate Harris</cp:lastModifiedBy>
  <cp:lastPrinted>2016-08-19T09:53:10Z</cp:lastPrinted>
  <dcterms:created xsi:type="dcterms:W3CDTF">2015-05-27T10:50:00Z</dcterms:created>
  <dcterms:modified xsi:type="dcterms:W3CDTF">2017-02-10T15:26:53Z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