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RLINGCLOSE TREASURY\LEASING\1. Clients\Derbyshire Fire\2017 01 - Vehicles\"/>
    </mc:Choice>
  </mc:AlternateContent>
  <bookViews>
    <workbookView xWindow="0" yWindow="0" windowWidth="28800" windowHeight="12420"/>
  </bookViews>
  <sheets>
    <sheet name="PO25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3" l="1"/>
  <c r="G18" i="3" l="1"/>
  <c r="G20" i="3" l="1"/>
  <c r="G21" i="3" s="1"/>
</calcChain>
</file>

<file path=xl/sharedStrings.xml><?xml version="1.0" encoding="utf-8"?>
<sst xmlns="http://schemas.openxmlformats.org/spreadsheetml/2006/main" count="294" uniqueCount="105">
  <si>
    <t>Purchase order</t>
  </si>
  <si>
    <t>Product</t>
  </si>
  <si>
    <t>Description</t>
  </si>
  <si>
    <t>Unit</t>
  </si>
  <si>
    <t>Unit price</t>
  </si>
  <si>
    <t>Ordered</t>
  </si>
  <si>
    <t>Curr. amount</t>
  </si>
  <si>
    <t>Percent</t>
  </si>
  <si>
    <t>Account</t>
  </si>
  <si>
    <t>Cat 1</t>
  </si>
  <si>
    <t>Cat 1 (T)</t>
  </si>
  <si>
    <t>Cat 2</t>
  </si>
  <si>
    <t>Cat 3</t>
  </si>
  <si>
    <t>Cat 3 (T)</t>
  </si>
  <si>
    <t>SuppID</t>
  </si>
  <si>
    <t>TT</t>
  </si>
  <si>
    <t>Workflow status</t>
  </si>
  <si>
    <t>TRAN0047</t>
  </si>
  <si>
    <t>EA</t>
  </si>
  <si>
    <t>3001</t>
  </si>
  <si>
    <t>3300</t>
  </si>
  <si>
    <t>Transport</t>
  </si>
  <si>
    <t/>
  </si>
  <si>
    <t>OC18</t>
  </si>
  <si>
    <t>Toyota Avensis Tourer Reg. TBC</t>
  </si>
  <si>
    <t>100932</t>
  </si>
  <si>
    <t>R1</t>
  </si>
  <si>
    <t>T</t>
  </si>
  <si>
    <t>OC19</t>
  </si>
  <si>
    <t>OC20</t>
  </si>
  <si>
    <t>OC21</t>
  </si>
  <si>
    <t>OC22</t>
  </si>
  <si>
    <t>OC23</t>
  </si>
  <si>
    <t>OC24</t>
  </si>
  <si>
    <t>OC25</t>
  </si>
  <si>
    <t>OC26</t>
  </si>
  <si>
    <t>OC27</t>
  </si>
  <si>
    <t>OC28</t>
  </si>
  <si>
    <t>TRAN0048</t>
  </si>
  <si>
    <t>Toyota Auris HSD Business Edition Tourer - With Privacy Glass - Officer Car (OC29)</t>
  </si>
  <si>
    <t>OC29</t>
  </si>
  <si>
    <t>Toyota Auris Tourer 1.8 Reg. TBC</t>
  </si>
  <si>
    <t>Toyota Auris HSD Business Edition Tourer - With Privacy Glass - Officer Car (OC30)</t>
  </si>
  <si>
    <t>OC30</t>
  </si>
  <si>
    <t>Toyota Auris HSD Business Edition Tourer - With Privacy Glass - Officer Car (OC31)</t>
  </si>
  <si>
    <t>OC31</t>
  </si>
  <si>
    <t>GEN001</t>
  </si>
  <si>
    <t>Toyota Auris HSD Business Edition Tourer with Privacy Glass, Silver, Standard Trim  (OC32)</t>
  </si>
  <si>
    <t>OC32</t>
  </si>
  <si>
    <t>Delivery Charge</t>
  </si>
  <si>
    <t>VAT</t>
  </si>
  <si>
    <t>Total including VAT</t>
  </si>
  <si>
    <t>Order Date</t>
  </si>
  <si>
    <t>Delivery Date</t>
  </si>
  <si>
    <t>23/12/2016</t>
  </si>
  <si>
    <t>05/01/2017</t>
  </si>
  <si>
    <t>Total excluding VAT</t>
  </si>
  <si>
    <t>Annual Usage (Miles)</t>
  </si>
  <si>
    <t>Lease Period</t>
  </si>
  <si>
    <t>5 years</t>
  </si>
  <si>
    <t>Invoice No.</t>
  </si>
  <si>
    <t>Invoice Date</t>
  </si>
  <si>
    <t>Reg No.</t>
  </si>
  <si>
    <t>YF580136</t>
  </si>
  <si>
    <t>02/03/2017</t>
  </si>
  <si>
    <t>FN17FTV</t>
  </si>
  <si>
    <t>YF580137</t>
  </si>
  <si>
    <t>FN17FUD</t>
  </si>
  <si>
    <t>YF580138</t>
  </si>
  <si>
    <t>FN17FTP</t>
  </si>
  <si>
    <t>YF580139</t>
  </si>
  <si>
    <t>FN17FTX</t>
  </si>
  <si>
    <t>YF580140</t>
  </si>
  <si>
    <t>FN17FUB</t>
  </si>
  <si>
    <t>yf580141</t>
  </si>
  <si>
    <t>FN17FTY</t>
  </si>
  <si>
    <t>YF580142</t>
  </si>
  <si>
    <t>YF580152</t>
  </si>
  <si>
    <t>FN17FTT</t>
  </si>
  <si>
    <t>YF580143</t>
  </si>
  <si>
    <t>FN17FUA</t>
  </si>
  <si>
    <t>YF580144</t>
  </si>
  <si>
    <t>FN17FTZ</t>
  </si>
  <si>
    <t>YF580145</t>
  </si>
  <si>
    <t>FN17FUE</t>
  </si>
  <si>
    <t>YF580146</t>
  </si>
  <si>
    <t>FN17FTU</t>
  </si>
  <si>
    <t>YF580149</t>
  </si>
  <si>
    <t>FN17XYL</t>
  </si>
  <si>
    <t>YF580150</t>
  </si>
  <si>
    <t>FN17XTH</t>
  </si>
  <si>
    <t>YF580151</t>
  </si>
  <si>
    <t>FN17XYJ</t>
  </si>
  <si>
    <t>FN17XYK</t>
  </si>
  <si>
    <t>Toyota Avensis MY15 Edition 2.0 D -  Silver with Privacy Glass - Officer Car (OC18)</t>
  </si>
  <si>
    <t>Toyota Avensis MY15  Edition 2.0 D -  Silver with Privacy Glass - Officer Car (OC19)</t>
  </si>
  <si>
    <t>Toyota Avensis MY15  Edition 2.0 D -  Silver with Privacy Glass - Officer Car (OC20)</t>
  </si>
  <si>
    <t>Toyota Avensis MY15  Edition 2.0 D -  Silver with Privacy Glass - Officer Car (OC21)</t>
  </si>
  <si>
    <t>Toyota Avensis MY15  Edition 2.0 D -  Silver with Privacy Glass - Officer Car (OC22)</t>
  </si>
  <si>
    <t>Toyota Avensis MY15  Edition 2.0 D -  Silver with Privacy Glass - Officer Car (OC23)</t>
  </si>
  <si>
    <t>Toyota Avensis MY15  Edition 2.0 D -  Silver with Privacy Glass - Officer Car (OC24)</t>
  </si>
  <si>
    <t>Toyota Avensis MY15  Edition 2.0 D -  Silver with Privacy Glass - Officer Car (OC25)</t>
  </si>
  <si>
    <t>Toyota Avensis MY15  Edition 2.0 D -  Silver with Privacy Glass - Officer Car (OC26)</t>
  </si>
  <si>
    <t>Toyota Avensis MY15 Edition 2.0 D -  Silver with Privacy Glass - Officer Car (OC27)</t>
  </si>
  <si>
    <t>Toyota Avensis MY15 Edition 2.0 D -  Silver with Privacy Glass - Officer Car (OC28)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</si>
</sst>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5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horizontal="left"/>
    </xf>
    <xf numFmtId="43" fontId="3" fillId="0" borderId="0" xfId="1" applyFont="1" applyAlignment="1">
      <alignment horizontal="right"/>
    </xf>
    <xf numFmtId="40" fontId="3" fillId="0" borderId="0" xfId="0" applyNumberFormat="1" applyFont="1" applyAlignment="1">
      <alignment horizontal="right"/>
    </xf>
    <xf numFmtId="14" fontId="3" fillId="0" borderId="0" xfId="0" applyNumberFormat="1" applyFont="1"/>
    <xf numFmtId="49" fontId="3" fillId="0" borderId="2" xfId="0" applyNumberFormat="1" applyFont="1" applyBorder="1" applyAlignment="1">
      <alignment horizontal="left"/>
    </xf>
    <xf numFmtId="43" fontId="3" fillId="0" borderId="0" xfId="1" applyFont="1" applyBorder="1" applyAlignment="1">
      <alignment horizontal="right"/>
    </xf>
    <xf numFmtId="43" fontId="3" fillId="0" borderId="0" xfId="1" applyFont="1"/>
    <xf numFmtId="43" fontId="3" fillId="0" borderId="0" xfId="1" applyFont="1" applyBorder="1"/>
    <xf numFmtId="43" fontId="3" fillId="0" borderId="3" xfId="1" applyFont="1" applyBorder="1"/>
    <xf numFmtId="0" fontId="3" fillId="0" borderId="0" xfId="0" applyFont="1" applyBorder="1"/>
    <xf numFmtId="43" fontId="3" fillId="0" borderId="4" xfId="1" applyFont="1" applyBorder="1"/>
    <xf numFmtId="3" fontId="3" fillId="0" borderId="0" xfId="0" applyNumberFormat="1" applyFont="1"/>
    <xf numFmtId="49" fontId="3" fillId="0" borderId="0" xfId="0" applyNumberFormat="1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tabSelected="1" topLeftCell="C1" workbookViewId="0">
      <selection activeCell="G18" sqref="G18"/>
    </sheetView>
  </sheetViews>
  <sheetFormatPr defaultRowHeight="15" x14ac:dyDescent="0.3"/>
  <cols>
    <col min="1" max="1" width="14.42578125" style="2" hidden="1" customWidth="1"/>
    <col min="2" max="2" width="9.85546875" style="2" hidden="1" customWidth="1"/>
    <col min="3" max="3" width="81.85546875" style="2" bestFit="1" customWidth="1"/>
    <col min="4" max="4" width="4.85546875" style="2" hidden="1" customWidth="1"/>
    <col min="5" max="5" width="12.42578125" style="2" bestFit="1" customWidth="1"/>
    <col min="6" max="6" width="11.7109375" style="2" bestFit="1" customWidth="1"/>
    <col min="7" max="7" width="13.7109375" style="2" bestFit="1" customWidth="1"/>
    <col min="8" max="9" width="8.140625" style="2" hidden="1" customWidth="1"/>
    <col min="10" max="10" width="5.28515625" style="2" hidden="1" customWidth="1"/>
    <col min="11" max="11" width="9.42578125" style="2" hidden="1" customWidth="1"/>
    <col min="12" max="12" width="5.28515625" style="2" hidden="1" customWidth="1"/>
    <col min="13" max="13" width="5.5703125" style="2" hidden="1" customWidth="1"/>
    <col min="14" max="14" width="30" style="2" hidden="1" customWidth="1"/>
    <col min="15" max="15" width="7.28515625" style="2" hidden="1" customWidth="1"/>
    <col min="16" max="16" width="10.7109375" style="2" bestFit="1" customWidth="1"/>
    <col min="17" max="17" width="12.42578125" style="2" bestFit="1" customWidth="1"/>
    <col min="18" max="18" width="3.140625" style="2" hidden="1" customWidth="1"/>
    <col min="19" max="19" width="15.7109375" style="2" hidden="1" customWidth="1"/>
    <col min="20" max="22" width="15.7109375" style="2" customWidth="1"/>
    <col min="23" max="23" width="19.5703125" style="2" bestFit="1" customWidth="1"/>
    <col min="24" max="24" width="12.140625" style="2" bestFit="1" customWidth="1"/>
    <col min="25" max="16384" width="9.140625" style="2"/>
  </cols>
  <sheetData>
    <row r="1" spans="1:2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52</v>
      </c>
      <c r="Q1" s="1" t="s">
        <v>53</v>
      </c>
      <c r="R1" s="1" t="s">
        <v>15</v>
      </c>
      <c r="S1" s="1" t="s">
        <v>16</v>
      </c>
      <c r="T1" s="1" t="s">
        <v>60</v>
      </c>
      <c r="U1" s="1" t="s">
        <v>61</v>
      </c>
      <c r="V1" s="1" t="s">
        <v>62</v>
      </c>
      <c r="W1" s="1" t="s">
        <v>57</v>
      </c>
      <c r="X1" s="1" t="s">
        <v>58</v>
      </c>
    </row>
    <row r="2" spans="1:24" x14ac:dyDescent="0.3">
      <c r="A2" s="3">
        <v>11021839</v>
      </c>
      <c r="B2" s="4" t="s">
        <v>17</v>
      </c>
      <c r="C2" s="4" t="s">
        <v>94</v>
      </c>
      <c r="D2" s="4" t="s">
        <v>18</v>
      </c>
      <c r="E2" s="5">
        <v>14706.88</v>
      </c>
      <c r="F2" s="6">
        <v>1</v>
      </c>
      <c r="G2" s="6">
        <v>14706.88</v>
      </c>
      <c r="H2" s="6">
        <v>100</v>
      </c>
      <c r="I2" s="4" t="s">
        <v>19</v>
      </c>
      <c r="J2" s="4" t="s">
        <v>20</v>
      </c>
      <c r="K2" s="4" t="s">
        <v>21</v>
      </c>
      <c r="L2" s="4" t="s">
        <v>22</v>
      </c>
      <c r="M2" s="4" t="s">
        <v>23</v>
      </c>
      <c r="N2" s="4" t="s">
        <v>24</v>
      </c>
      <c r="O2" s="4" t="s">
        <v>25</v>
      </c>
      <c r="P2" s="4" t="s">
        <v>55</v>
      </c>
      <c r="Q2" s="7">
        <v>42794</v>
      </c>
      <c r="R2" s="4" t="s">
        <v>26</v>
      </c>
      <c r="S2" s="8" t="s">
        <v>27</v>
      </c>
      <c r="T2" s="16" t="s">
        <v>63</v>
      </c>
      <c r="U2" s="16" t="s">
        <v>64</v>
      </c>
      <c r="V2" s="16" t="s">
        <v>65</v>
      </c>
      <c r="W2" s="15">
        <v>16000</v>
      </c>
      <c r="X2" s="2" t="s">
        <v>59</v>
      </c>
    </row>
    <row r="3" spans="1:24" x14ac:dyDescent="0.3">
      <c r="A3" s="3">
        <v>11021839</v>
      </c>
      <c r="B3" s="4" t="s">
        <v>17</v>
      </c>
      <c r="C3" s="4" t="s">
        <v>95</v>
      </c>
      <c r="D3" s="4" t="s">
        <v>18</v>
      </c>
      <c r="E3" s="5">
        <v>14706.88</v>
      </c>
      <c r="F3" s="6">
        <v>1</v>
      </c>
      <c r="G3" s="6">
        <v>14706.88</v>
      </c>
      <c r="H3" s="6">
        <v>100</v>
      </c>
      <c r="I3" s="4" t="s">
        <v>19</v>
      </c>
      <c r="J3" s="4" t="s">
        <v>20</v>
      </c>
      <c r="K3" s="4" t="s">
        <v>21</v>
      </c>
      <c r="L3" s="4" t="s">
        <v>22</v>
      </c>
      <c r="M3" s="4" t="s">
        <v>28</v>
      </c>
      <c r="N3" s="4" t="s">
        <v>24</v>
      </c>
      <c r="O3" s="4" t="s">
        <v>25</v>
      </c>
      <c r="P3" s="4" t="s">
        <v>55</v>
      </c>
      <c r="Q3" s="7">
        <v>42794</v>
      </c>
      <c r="R3" s="4" t="s">
        <v>26</v>
      </c>
      <c r="S3" s="8" t="s">
        <v>27</v>
      </c>
      <c r="T3" s="16" t="s">
        <v>66</v>
      </c>
      <c r="U3" s="16" t="s">
        <v>64</v>
      </c>
      <c r="V3" s="16" t="s">
        <v>67</v>
      </c>
      <c r="W3" s="15">
        <v>16000</v>
      </c>
      <c r="X3" s="2" t="s">
        <v>59</v>
      </c>
    </row>
    <row r="4" spans="1:24" x14ac:dyDescent="0.3">
      <c r="A4" s="3">
        <v>11021839</v>
      </c>
      <c r="B4" s="4" t="s">
        <v>17</v>
      </c>
      <c r="C4" s="4" t="s">
        <v>96</v>
      </c>
      <c r="D4" s="4" t="s">
        <v>18</v>
      </c>
      <c r="E4" s="5">
        <v>14706.88</v>
      </c>
      <c r="F4" s="6">
        <v>1</v>
      </c>
      <c r="G4" s="6">
        <v>14706.88</v>
      </c>
      <c r="H4" s="6">
        <v>100</v>
      </c>
      <c r="I4" s="4" t="s">
        <v>19</v>
      </c>
      <c r="J4" s="4" t="s">
        <v>20</v>
      </c>
      <c r="K4" s="4" t="s">
        <v>21</v>
      </c>
      <c r="L4" s="4" t="s">
        <v>22</v>
      </c>
      <c r="M4" s="4" t="s">
        <v>29</v>
      </c>
      <c r="N4" s="4" t="s">
        <v>24</v>
      </c>
      <c r="O4" s="4" t="s">
        <v>25</v>
      </c>
      <c r="P4" s="4" t="s">
        <v>55</v>
      </c>
      <c r="Q4" s="7">
        <v>42794</v>
      </c>
      <c r="R4" s="4" t="s">
        <v>26</v>
      </c>
      <c r="S4" s="8" t="s">
        <v>27</v>
      </c>
      <c r="T4" s="16" t="s">
        <v>68</v>
      </c>
      <c r="U4" s="16" t="s">
        <v>64</v>
      </c>
      <c r="V4" s="16" t="s">
        <v>69</v>
      </c>
      <c r="W4" s="15">
        <v>16000</v>
      </c>
      <c r="X4" s="2" t="s">
        <v>59</v>
      </c>
    </row>
    <row r="5" spans="1:24" x14ac:dyDescent="0.3">
      <c r="A5" s="3">
        <v>11021839</v>
      </c>
      <c r="B5" s="4" t="s">
        <v>17</v>
      </c>
      <c r="C5" s="4" t="s">
        <v>97</v>
      </c>
      <c r="D5" s="4" t="s">
        <v>18</v>
      </c>
      <c r="E5" s="5">
        <v>14706.88</v>
      </c>
      <c r="F5" s="6">
        <v>1</v>
      </c>
      <c r="G5" s="6">
        <v>14706.88</v>
      </c>
      <c r="H5" s="6">
        <v>100</v>
      </c>
      <c r="I5" s="4" t="s">
        <v>19</v>
      </c>
      <c r="J5" s="4" t="s">
        <v>20</v>
      </c>
      <c r="K5" s="4" t="s">
        <v>21</v>
      </c>
      <c r="L5" s="4" t="s">
        <v>22</v>
      </c>
      <c r="M5" s="4" t="s">
        <v>30</v>
      </c>
      <c r="N5" s="4" t="s">
        <v>24</v>
      </c>
      <c r="O5" s="4" t="s">
        <v>25</v>
      </c>
      <c r="P5" s="4" t="s">
        <v>55</v>
      </c>
      <c r="Q5" s="7">
        <v>42794</v>
      </c>
      <c r="R5" s="4" t="s">
        <v>26</v>
      </c>
      <c r="S5" s="8" t="s">
        <v>27</v>
      </c>
      <c r="T5" s="16" t="s">
        <v>70</v>
      </c>
      <c r="U5" s="16" t="s">
        <v>64</v>
      </c>
      <c r="V5" s="16" t="s">
        <v>71</v>
      </c>
      <c r="W5" s="15">
        <v>16000</v>
      </c>
      <c r="X5" s="2" t="s">
        <v>59</v>
      </c>
    </row>
    <row r="6" spans="1:24" x14ac:dyDescent="0.3">
      <c r="A6" s="3">
        <v>11021839</v>
      </c>
      <c r="B6" s="4" t="s">
        <v>17</v>
      </c>
      <c r="C6" s="4" t="s">
        <v>98</v>
      </c>
      <c r="D6" s="4" t="s">
        <v>18</v>
      </c>
      <c r="E6" s="5">
        <v>14706.88</v>
      </c>
      <c r="F6" s="6">
        <v>1</v>
      </c>
      <c r="G6" s="6">
        <v>14706.88</v>
      </c>
      <c r="H6" s="6">
        <v>100</v>
      </c>
      <c r="I6" s="4" t="s">
        <v>19</v>
      </c>
      <c r="J6" s="4" t="s">
        <v>20</v>
      </c>
      <c r="K6" s="4" t="s">
        <v>21</v>
      </c>
      <c r="L6" s="4" t="s">
        <v>22</v>
      </c>
      <c r="M6" s="4" t="s">
        <v>31</v>
      </c>
      <c r="N6" s="4" t="s">
        <v>24</v>
      </c>
      <c r="O6" s="4" t="s">
        <v>25</v>
      </c>
      <c r="P6" s="4" t="s">
        <v>55</v>
      </c>
      <c r="Q6" s="7">
        <v>42794</v>
      </c>
      <c r="R6" s="4" t="s">
        <v>26</v>
      </c>
      <c r="S6" s="8" t="s">
        <v>27</v>
      </c>
      <c r="T6" s="16" t="s">
        <v>72</v>
      </c>
      <c r="U6" s="16" t="s">
        <v>64</v>
      </c>
      <c r="V6" s="16" t="s">
        <v>73</v>
      </c>
      <c r="W6" s="15">
        <v>16000</v>
      </c>
      <c r="X6" s="2" t="s">
        <v>59</v>
      </c>
    </row>
    <row r="7" spans="1:24" x14ac:dyDescent="0.3">
      <c r="A7" s="3">
        <v>11021839</v>
      </c>
      <c r="B7" s="4" t="s">
        <v>17</v>
      </c>
      <c r="C7" s="4" t="s">
        <v>99</v>
      </c>
      <c r="D7" s="4" t="s">
        <v>18</v>
      </c>
      <c r="E7" s="5">
        <v>14706.88</v>
      </c>
      <c r="F7" s="6">
        <v>1</v>
      </c>
      <c r="G7" s="6">
        <v>14706.88</v>
      </c>
      <c r="H7" s="6">
        <v>100</v>
      </c>
      <c r="I7" s="4" t="s">
        <v>19</v>
      </c>
      <c r="J7" s="4" t="s">
        <v>20</v>
      </c>
      <c r="K7" s="4" t="s">
        <v>21</v>
      </c>
      <c r="L7" s="4" t="s">
        <v>22</v>
      </c>
      <c r="M7" s="4" t="s">
        <v>32</v>
      </c>
      <c r="N7" s="4" t="s">
        <v>24</v>
      </c>
      <c r="O7" s="4" t="s">
        <v>25</v>
      </c>
      <c r="P7" s="4" t="s">
        <v>55</v>
      </c>
      <c r="Q7" s="7">
        <v>42794</v>
      </c>
      <c r="R7" s="4" t="s">
        <v>26</v>
      </c>
      <c r="S7" s="8" t="s">
        <v>27</v>
      </c>
      <c r="T7" s="16" t="s">
        <v>74</v>
      </c>
      <c r="U7" s="16" t="s">
        <v>64</v>
      </c>
      <c r="V7" s="16" t="s">
        <v>75</v>
      </c>
      <c r="W7" s="15">
        <v>16000</v>
      </c>
      <c r="X7" s="2" t="s">
        <v>59</v>
      </c>
    </row>
    <row r="8" spans="1:24" x14ac:dyDescent="0.3">
      <c r="A8" s="3">
        <v>11021839</v>
      </c>
      <c r="B8" s="4" t="s">
        <v>17</v>
      </c>
      <c r="C8" s="4" t="s">
        <v>100</v>
      </c>
      <c r="D8" s="4" t="s">
        <v>18</v>
      </c>
      <c r="E8" s="5">
        <v>14706.88</v>
      </c>
      <c r="F8" s="6">
        <v>1</v>
      </c>
      <c r="G8" s="6">
        <v>14706.88</v>
      </c>
      <c r="H8" s="6">
        <v>100</v>
      </c>
      <c r="I8" s="4" t="s">
        <v>19</v>
      </c>
      <c r="J8" s="4" t="s">
        <v>20</v>
      </c>
      <c r="K8" s="4" t="s">
        <v>21</v>
      </c>
      <c r="L8" s="4" t="s">
        <v>22</v>
      </c>
      <c r="M8" s="4" t="s">
        <v>33</v>
      </c>
      <c r="N8" s="4" t="s">
        <v>24</v>
      </c>
      <c r="O8" s="4" t="s">
        <v>25</v>
      </c>
      <c r="P8" s="4" t="s">
        <v>55</v>
      </c>
      <c r="Q8" s="7">
        <v>42794</v>
      </c>
      <c r="R8" s="4" t="s">
        <v>26</v>
      </c>
      <c r="S8" s="8" t="s">
        <v>27</v>
      </c>
      <c r="T8" s="16" t="s">
        <v>76</v>
      </c>
      <c r="U8" s="16" t="s">
        <v>64</v>
      </c>
      <c r="V8" s="16" t="s">
        <v>78</v>
      </c>
      <c r="W8" s="15">
        <v>16000</v>
      </c>
      <c r="X8" s="2" t="s">
        <v>59</v>
      </c>
    </row>
    <row r="9" spans="1:24" x14ac:dyDescent="0.3">
      <c r="A9" s="3">
        <v>11021839</v>
      </c>
      <c r="B9" s="4" t="s">
        <v>17</v>
      </c>
      <c r="C9" s="4" t="s">
        <v>101</v>
      </c>
      <c r="D9" s="4" t="s">
        <v>18</v>
      </c>
      <c r="E9" s="5">
        <v>14706.88</v>
      </c>
      <c r="F9" s="6">
        <v>1</v>
      </c>
      <c r="G9" s="6">
        <v>14706.88</v>
      </c>
      <c r="H9" s="6">
        <v>100</v>
      </c>
      <c r="I9" s="4" t="s">
        <v>19</v>
      </c>
      <c r="J9" s="4" t="s">
        <v>20</v>
      </c>
      <c r="K9" s="4" t="s">
        <v>21</v>
      </c>
      <c r="L9" s="4" t="s">
        <v>22</v>
      </c>
      <c r="M9" s="4" t="s">
        <v>34</v>
      </c>
      <c r="N9" s="4" t="s">
        <v>24</v>
      </c>
      <c r="O9" s="4" t="s">
        <v>25</v>
      </c>
      <c r="P9" s="4" t="s">
        <v>55</v>
      </c>
      <c r="Q9" s="7">
        <v>42794</v>
      </c>
      <c r="R9" s="4" t="s">
        <v>26</v>
      </c>
      <c r="S9" s="8" t="s">
        <v>27</v>
      </c>
      <c r="T9" s="16" t="s">
        <v>79</v>
      </c>
      <c r="U9" s="16" t="s">
        <v>64</v>
      </c>
      <c r="V9" s="16" t="s">
        <v>80</v>
      </c>
      <c r="W9" s="15">
        <v>16000</v>
      </c>
      <c r="X9" s="2" t="s">
        <v>59</v>
      </c>
    </row>
    <row r="10" spans="1:24" x14ac:dyDescent="0.3">
      <c r="A10" s="3">
        <v>11021839</v>
      </c>
      <c r="B10" s="4" t="s">
        <v>17</v>
      </c>
      <c r="C10" s="4" t="s">
        <v>102</v>
      </c>
      <c r="D10" s="4" t="s">
        <v>18</v>
      </c>
      <c r="E10" s="5">
        <v>14706.88</v>
      </c>
      <c r="F10" s="6">
        <v>1</v>
      </c>
      <c r="G10" s="6">
        <v>14706.88</v>
      </c>
      <c r="H10" s="6">
        <v>100</v>
      </c>
      <c r="I10" s="4" t="s">
        <v>19</v>
      </c>
      <c r="J10" s="4" t="s">
        <v>20</v>
      </c>
      <c r="K10" s="4" t="s">
        <v>21</v>
      </c>
      <c r="L10" s="4" t="s">
        <v>22</v>
      </c>
      <c r="M10" s="4" t="s">
        <v>35</v>
      </c>
      <c r="N10" s="4" t="s">
        <v>24</v>
      </c>
      <c r="O10" s="4" t="s">
        <v>25</v>
      </c>
      <c r="P10" s="4" t="s">
        <v>55</v>
      </c>
      <c r="Q10" s="7">
        <v>42794</v>
      </c>
      <c r="R10" s="4" t="s">
        <v>26</v>
      </c>
      <c r="S10" s="8" t="s">
        <v>27</v>
      </c>
      <c r="T10" s="16" t="s">
        <v>81</v>
      </c>
      <c r="U10" s="16" t="s">
        <v>64</v>
      </c>
      <c r="V10" s="16" t="s">
        <v>82</v>
      </c>
      <c r="W10" s="15">
        <v>16000</v>
      </c>
      <c r="X10" s="2" t="s">
        <v>59</v>
      </c>
    </row>
    <row r="11" spans="1:24" x14ac:dyDescent="0.3">
      <c r="A11" s="3">
        <v>11021839</v>
      </c>
      <c r="B11" s="4" t="s">
        <v>17</v>
      </c>
      <c r="C11" s="4" t="s">
        <v>103</v>
      </c>
      <c r="D11" s="4" t="s">
        <v>18</v>
      </c>
      <c r="E11" s="5">
        <v>14706.88</v>
      </c>
      <c r="F11" s="6">
        <v>1</v>
      </c>
      <c r="G11" s="6">
        <v>14706.88</v>
      </c>
      <c r="H11" s="6">
        <v>100</v>
      </c>
      <c r="I11" s="4" t="s">
        <v>19</v>
      </c>
      <c r="J11" s="4" t="s">
        <v>20</v>
      </c>
      <c r="K11" s="4" t="s">
        <v>21</v>
      </c>
      <c r="L11" s="4" t="s">
        <v>22</v>
      </c>
      <c r="M11" s="4" t="s">
        <v>36</v>
      </c>
      <c r="N11" s="4" t="s">
        <v>24</v>
      </c>
      <c r="O11" s="4" t="s">
        <v>25</v>
      </c>
      <c r="P11" s="4" t="s">
        <v>55</v>
      </c>
      <c r="Q11" s="7">
        <v>42794</v>
      </c>
      <c r="R11" s="4" t="s">
        <v>26</v>
      </c>
      <c r="S11" s="8" t="s">
        <v>27</v>
      </c>
      <c r="T11" s="16" t="s">
        <v>83</v>
      </c>
      <c r="U11" s="16" t="s">
        <v>64</v>
      </c>
      <c r="V11" s="16" t="s">
        <v>84</v>
      </c>
      <c r="W11" s="15">
        <v>16000</v>
      </c>
      <c r="X11" s="2" t="s">
        <v>59</v>
      </c>
    </row>
    <row r="12" spans="1:24" x14ac:dyDescent="0.3">
      <c r="A12" s="3">
        <v>11021839</v>
      </c>
      <c r="B12" s="4" t="s">
        <v>17</v>
      </c>
      <c r="C12" s="4" t="s">
        <v>104</v>
      </c>
      <c r="D12" s="4" t="s">
        <v>18</v>
      </c>
      <c r="E12" s="5">
        <v>14706.88</v>
      </c>
      <c r="F12" s="6">
        <v>1</v>
      </c>
      <c r="G12" s="6">
        <v>14706.88</v>
      </c>
      <c r="H12" s="6">
        <v>100</v>
      </c>
      <c r="I12" s="4" t="s">
        <v>19</v>
      </c>
      <c r="J12" s="4" t="s">
        <v>20</v>
      </c>
      <c r="K12" s="4" t="s">
        <v>21</v>
      </c>
      <c r="L12" s="4" t="s">
        <v>22</v>
      </c>
      <c r="M12" s="4" t="s">
        <v>37</v>
      </c>
      <c r="N12" s="4" t="s">
        <v>24</v>
      </c>
      <c r="O12" s="4" t="s">
        <v>25</v>
      </c>
      <c r="P12" s="4" t="s">
        <v>55</v>
      </c>
      <c r="Q12" s="7">
        <v>42794</v>
      </c>
      <c r="R12" s="4" t="s">
        <v>26</v>
      </c>
      <c r="S12" s="8" t="s">
        <v>27</v>
      </c>
      <c r="T12" s="16" t="s">
        <v>85</v>
      </c>
      <c r="U12" s="16" t="s">
        <v>64</v>
      </c>
      <c r="V12" s="16" t="s">
        <v>86</v>
      </c>
      <c r="W12" s="15">
        <v>16000</v>
      </c>
      <c r="X12" s="2" t="s">
        <v>59</v>
      </c>
    </row>
    <row r="13" spans="1:24" x14ac:dyDescent="0.3">
      <c r="A13" s="3">
        <v>11021839</v>
      </c>
      <c r="B13" s="4" t="s">
        <v>38</v>
      </c>
      <c r="C13" s="4" t="s">
        <v>39</v>
      </c>
      <c r="D13" s="4" t="s">
        <v>18</v>
      </c>
      <c r="E13" s="5">
        <v>14358.88</v>
      </c>
      <c r="F13" s="6">
        <v>1</v>
      </c>
      <c r="G13" s="6">
        <v>14358.88</v>
      </c>
      <c r="H13" s="6">
        <v>100</v>
      </c>
      <c r="I13" s="4" t="s">
        <v>19</v>
      </c>
      <c r="J13" s="4" t="s">
        <v>20</v>
      </c>
      <c r="K13" s="4" t="s">
        <v>21</v>
      </c>
      <c r="L13" s="4" t="s">
        <v>22</v>
      </c>
      <c r="M13" s="4" t="s">
        <v>40</v>
      </c>
      <c r="N13" s="4" t="s">
        <v>41</v>
      </c>
      <c r="O13" s="4" t="s">
        <v>25</v>
      </c>
      <c r="P13" s="4" t="s">
        <v>55</v>
      </c>
      <c r="Q13" s="7">
        <v>42794</v>
      </c>
      <c r="R13" s="4" t="s">
        <v>26</v>
      </c>
      <c r="S13" s="8" t="s">
        <v>27</v>
      </c>
      <c r="T13" s="16" t="s">
        <v>87</v>
      </c>
      <c r="U13" s="16" t="s">
        <v>64</v>
      </c>
      <c r="V13" s="16" t="s">
        <v>88</v>
      </c>
      <c r="W13" s="15">
        <v>16000</v>
      </c>
      <c r="X13" s="2" t="s">
        <v>59</v>
      </c>
    </row>
    <row r="14" spans="1:24" x14ac:dyDescent="0.3">
      <c r="A14" s="3">
        <v>11021839</v>
      </c>
      <c r="B14" s="4" t="s">
        <v>38</v>
      </c>
      <c r="C14" s="4" t="s">
        <v>42</v>
      </c>
      <c r="D14" s="4" t="s">
        <v>18</v>
      </c>
      <c r="E14" s="5">
        <v>14358.88</v>
      </c>
      <c r="F14" s="6">
        <v>1</v>
      </c>
      <c r="G14" s="6">
        <v>14358.88</v>
      </c>
      <c r="H14" s="6">
        <v>100</v>
      </c>
      <c r="I14" s="4" t="s">
        <v>19</v>
      </c>
      <c r="J14" s="4" t="s">
        <v>20</v>
      </c>
      <c r="K14" s="4" t="s">
        <v>21</v>
      </c>
      <c r="L14" s="4" t="s">
        <v>22</v>
      </c>
      <c r="M14" s="4" t="s">
        <v>43</v>
      </c>
      <c r="N14" s="4" t="s">
        <v>41</v>
      </c>
      <c r="O14" s="4" t="s">
        <v>25</v>
      </c>
      <c r="P14" s="4" t="s">
        <v>55</v>
      </c>
      <c r="Q14" s="7">
        <v>42794</v>
      </c>
      <c r="R14" s="4" t="s">
        <v>26</v>
      </c>
      <c r="S14" s="8" t="s">
        <v>27</v>
      </c>
      <c r="T14" s="16" t="s">
        <v>89</v>
      </c>
      <c r="U14" s="16" t="s">
        <v>64</v>
      </c>
      <c r="V14" s="16" t="s">
        <v>90</v>
      </c>
      <c r="W14" s="15">
        <v>16000</v>
      </c>
      <c r="X14" s="2" t="s">
        <v>59</v>
      </c>
    </row>
    <row r="15" spans="1:24" x14ac:dyDescent="0.3">
      <c r="A15" s="3">
        <v>11021839</v>
      </c>
      <c r="B15" s="4" t="s">
        <v>38</v>
      </c>
      <c r="C15" s="4" t="s">
        <v>44</v>
      </c>
      <c r="D15" s="4" t="s">
        <v>18</v>
      </c>
      <c r="E15" s="5">
        <v>14358.88</v>
      </c>
      <c r="F15" s="6">
        <v>1</v>
      </c>
      <c r="G15" s="6">
        <v>14358.88</v>
      </c>
      <c r="H15" s="6">
        <v>100</v>
      </c>
      <c r="I15" s="4" t="s">
        <v>19</v>
      </c>
      <c r="J15" s="4" t="s">
        <v>20</v>
      </c>
      <c r="K15" s="4" t="s">
        <v>21</v>
      </c>
      <c r="L15" s="4" t="s">
        <v>22</v>
      </c>
      <c r="M15" s="4" t="s">
        <v>45</v>
      </c>
      <c r="N15" s="4" t="s">
        <v>41</v>
      </c>
      <c r="O15" s="4" t="s">
        <v>25</v>
      </c>
      <c r="P15" s="4" t="s">
        <v>55</v>
      </c>
      <c r="Q15" s="7">
        <v>42794</v>
      </c>
      <c r="R15" s="4" t="s">
        <v>26</v>
      </c>
      <c r="S15" s="8" t="s">
        <v>27</v>
      </c>
      <c r="T15" s="16" t="s">
        <v>91</v>
      </c>
      <c r="U15" s="16" t="s">
        <v>64</v>
      </c>
      <c r="V15" s="16" t="s">
        <v>92</v>
      </c>
      <c r="W15" s="15">
        <v>16000</v>
      </c>
      <c r="X15" s="2" t="s">
        <v>59</v>
      </c>
    </row>
    <row r="16" spans="1:24" x14ac:dyDescent="0.3">
      <c r="A16" s="3">
        <v>11021812</v>
      </c>
      <c r="B16" s="4" t="s">
        <v>38</v>
      </c>
      <c r="C16" s="4" t="s">
        <v>47</v>
      </c>
      <c r="D16" s="4" t="s">
        <v>18</v>
      </c>
      <c r="E16" s="9">
        <v>14358.88</v>
      </c>
      <c r="F16" s="6">
        <v>1</v>
      </c>
      <c r="G16" s="6">
        <v>14358.88</v>
      </c>
      <c r="H16" s="6">
        <v>100</v>
      </c>
      <c r="I16" s="4" t="s">
        <v>19</v>
      </c>
      <c r="J16" s="4" t="s">
        <v>20</v>
      </c>
      <c r="K16" s="4" t="s">
        <v>21</v>
      </c>
      <c r="L16" s="4" t="s">
        <v>22</v>
      </c>
      <c r="M16" s="4" t="s">
        <v>48</v>
      </c>
      <c r="N16" s="4" t="s">
        <v>41</v>
      </c>
      <c r="O16" s="4" t="s">
        <v>25</v>
      </c>
      <c r="P16" s="4" t="s">
        <v>54</v>
      </c>
      <c r="Q16" s="7">
        <v>42816</v>
      </c>
      <c r="R16" s="4" t="s">
        <v>26</v>
      </c>
      <c r="S16" s="8" t="s">
        <v>27</v>
      </c>
      <c r="T16" s="16" t="s">
        <v>77</v>
      </c>
      <c r="U16" s="16" t="s">
        <v>64</v>
      </c>
      <c r="V16" s="16" t="s">
        <v>93</v>
      </c>
      <c r="W16" s="15">
        <v>16000</v>
      </c>
      <c r="X16" s="2" t="s">
        <v>59</v>
      </c>
    </row>
    <row r="17" spans="1:22" ht="15.75" thickBot="1" x14ac:dyDescent="0.35">
      <c r="A17" s="3">
        <v>11021839</v>
      </c>
      <c r="B17" s="4" t="s">
        <v>46</v>
      </c>
      <c r="C17" s="4" t="s">
        <v>49</v>
      </c>
      <c r="D17" s="4" t="s">
        <v>18</v>
      </c>
      <c r="E17" s="5">
        <v>604.34</v>
      </c>
      <c r="F17" s="6">
        <v>15</v>
      </c>
      <c r="G17" s="6">
        <f>E17*F17</f>
        <v>9065.1</v>
      </c>
      <c r="H17" s="6">
        <v>100</v>
      </c>
      <c r="I17" s="4" t="s">
        <v>19</v>
      </c>
      <c r="J17" s="4" t="s">
        <v>20</v>
      </c>
      <c r="K17" s="4" t="s">
        <v>21</v>
      </c>
      <c r="L17" s="4" t="s">
        <v>22</v>
      </c>
      <c r="M17" s="4" t="s">
        <v>22</v>
      </c>
      <c r="N17" s="4" t="s">
        <v>22</v>
      </c>
      <c r="O17" s="4" t="s">
        <v>25</v>
      </c>
      <c r="P17" s="4"/>
      <c r="Q17" s="7"/>
      <c r="R17" s="4" t="s">
        <v>26</v>
      </c>
      <c r="S17" s="8" t="s">
        <v>27</v>
      </c>
      <c r="T17" s="16"/>
      <c r="U17" s="16"/>
      <c r="V17" s="16"/>
    </row>
    <row r="18" spans="1:22" ht="15.75" thickBot="1" x14ac:dyDescent="0.35">
      <c r="C18" s="4" t="s">
        <v>56</v>
      </c>
      <c r="E18" s="10"/>
      <c r="G18" s="14">
        <f>SUM(G2:G17)</f>
        <v>228276.30000000005</v>
      </c>
    </row>
    <row r="19" spans="1:22" x14ac:dyDescent="0.3">
      <c r="C19" s="4"/>
      <c r="E19" s="10"/>
      <c r="G19" s="11"/>
    </row>
    <row r="20" spans="1:22" x14ac:dyDescent="0.3">
      <c r="C20" s="4" t="s">
        <v>50</v>
      </c>
      <c r="E20" s="5"/>
      <c r="G20" s="5">
        <f>G18*0.2</f>
        <v>45655.260000000009</v>
      </c>
    </row>
    <row r="21" spans="1:22" ht="15.75" thickBot="1" x14ac:dyDescent="0.35">
      <c r="C21" s="4" t="s">
        <v>51</v>
      </c>
      <c r="E21" s="11"/>
      <c r="G21" s="12">
        <f>G18+G20</f>
        <v>273931.56000000006</v>
      </c>
    </row>
    <row r="22" spans="1:22" ht="15.75" thickTop="1" x14ac:dyDescent="0.3"/>
    <row r="23" spans="1:22" s="13" customFormat="1" x14ac:dyDescent="0.3"/>
    <row r="24" spans="1:22" s="13" customFormat="1" x14ac:dyDescent="0.3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PO25</vt:lpstr>
    </vt:vector>
  </TitlesOfParts>
  <Company>Derbyshire Fire &amp; Rescue Service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Buckley</dc:creator>
  <cp:lastModifiedBy>Nicole Hodges</cp:lastModifiedBy>
  <dcterms:created xsi:type="dcterms:W3CDTF">2017-01-19T09:47:51Z</dcterms:created>
  <dcterms:modified xsi:type="dcterms:W3CDTF">2017-03-10T15:01:11Z</dcterms:modified>
</cp:coreProperties>
</file>