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328"/>
  <workbookPr defaultThemeVersion="124226"/>
  <mc:AlternateContent xmlns:mc="http://schemas.openxmlformats.org/markup-compatibility/2006">
    <mc:Choice Requires="x15">
      <x15ac:absPath xmlns:x15ac="http://schemas.microsoft.com/office/spreadsheetml/2010/11/ac" url="C:\Users\dwa5\OneDrive - ph.rc\Desktop\PR18152\PDF\"/>
    </mc:Choice>
  </mc:AlternateContent>
  <xr:revisionPtr revIDLastSave="9" documentId="13_ncr:1_{8EDF450E-C37E-402D-955C-9ADA3E603144}" xr6:coauthVersionLast="41" xr6:coauthVersionMax="41" xr10:uidLastSave="{C17862C3-D11D-4D13-A268-36271E538041}"/>
  <workbookProtection workbookAlgorithmName="SHA-512" workbookHashValue="hcHdOQqwFRAVd1W0h9d7yYreDvSNNnDVLqipSRh2yAUqWgi5k26JcvKM7VjyaFDA+xhvZzPpGaGCGRao1+Lvdw==" workbookSaltValue="L2mn75XXJg0DHShZx+DUfQ==" workbookSpinCount="100000" lockStructure="1"/>
  <bookViews>
    <workbookView xWindow="-18645" yWindow="1215" windowWidth="18570" windowHeight="13545" tabRatio="791" activeTab="3" xr2:uid="{00000000-000D-0000-FFFF-FFFF00000000}"/>
  </bookViews>
  <sheets>
    <sheet name="Bidder Guidance" sheetId="3" r:id="rId1"/>
    <sheet name="Scenario 1 Cost Model" sheetId="1" r:id="rId2"/>
    <sheet name="Scenario 2 Cost Model" sheetId="5" r:id="rId3"/>
    <sheet name="Scenario 3 Cost Model" sheetId="6" r:id="rId4"/>
  </sheet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62" i="6" l="1"/>
  <c r="F61" i="6"/>
  <c r="F60" i="6"/>
  <c r="F59" i="6"/>
  <c r="F58" i="6"/>
  <c r="F57" i="6"/>
  <c r="E48" i="6"/>
  <c r="F48" i="6" s="1"/>
  <c r="E47" i="6"/>
  <c r="F47" i="6" s="1"/>
  <c r="F46" i="6"/>
  <c r="E46" i="6"/>
  <c r="E45" i="6"/>
  <c r="F45" i="6" s="1"/>
  <c r="E44" i="6"/>
  <c r="F44" i="6" s="1"/>
  <c r="E43" i="6"/>
  <c r="F43" i="6" s="1"/>
  <c r="F42" i="6"/>
  <c r="E42" i="6"/>
  <c r="E41" i="6"/>
  <c r="F41" i="6" s="1"/>
  <c r="E40" i="6"/>
  <c r="F40" i="6" s="1"/>
  <c r="F34" i="6"/>
  <c r="F33" i="6"/>
  <c r="F32" i="6"/>
  <c r="F31" i="6"/>
  <c r="F30" i="6"/>
  <c r="F29" i="6"/>
  <c r="F36" i="6" s="1"/>
  <c r="F18" i="6"/>
  <c r="F22" i="6" s="1"/>
  <c r="F17" i="6"/>
  <c r="F16" i="6"/>
  <c r="F61" i="5"/>
  <c r="F62" i="5" s="1"/>
  <c r="F60" i="5"/>
  <c r="F59" i="5"/>
  <c r="F58" i="5"/>
  <c r="F57" i="5"/>
  <c r="E48" i="5"/>
  <c r="F48" i="5" s="1"/>
  <c r="F47" i="5"/>
  <c r="E47" i="5"/>
  <c r="E46" i="5"/>
  <c r="F46" i="5" s="1"/>
  <c r="E45" i="5"/>
  <c r="F45" i="5" s="1"/>
  <c r="E44" i="5"/>
  <c r="F44" i="5" s="1"/>
  <c r="F43" i="5"/>
  <c r="E43" i="5"/>
  <c r="E42" i="5"/>
  <c r="F42" i="5" s="1"/>
  <c r="E41" i="5"/>
  <c r="F41" i="5" s="1"/>
  <c r="E40" i="5"/>
  <c r="F40" i="5" s="1"/>
  <c r="F36" i="5"/>
  <c r="F34" i="5"/>
  <c r="F33" i="5"/>
  <c r="F32" i="5"/>
  <c r="F31" i="5"/>
  <c r="F30" i="5"/>
  <c r="F29" i="5"/>
  <c r="F18" i="5"/>
  <c r="F22" i="5" s="1"/>
  <c r="F17" i="5"/>
  <c r="F16" i="5"/>
  <c r="F49" i="6" l="1"/>
  <c r="F64" i="6"/>
  <c r="B34" i="3" s="1"/>
  <c r="F49" i="5"/>
  <c r="F64" i="5" s="1"/>
  <c r="B33" i="3" s="1"/>
  <c r="F58" i="1" l="1"/>
  <c r="F59" i="1"/>
  <c r="F60" i="1"/>
  <c r="F61" i="1"/>
  <c r="E48" i="1" l="1"/>
  <c r="F48" i="1" s="1"/>
  <c r="E47" i="1"/>
  <c r="F47" i="1" s="1"/>
  <c r="E46" i="1"/>
  <c r="F46" i="1" s="1"/>
  <c r="E45" i="1"/>
  <c r="F45" i="1" s="1"/>
  <c r="E44" i="1"/>
  <c r="F44" i="1" s="1"/>
  <c r="E43" i="1"/>
  <c r="F43" i="1" s="1"/>
  <c r="F34" i="1"/>
  <c r="F33" i="1"/>
  <c r="F32" i="1"/>
  <c r="F31" i="1"/>
  <c r="F30" i="1"/>
  <c r="F29" i="1"/>
  <c r="F36" i="1" l="1"/>
  <c r="E41" i="1" l="1"/>
  <c r="F41" i="1" s="1"/>
  <c r="E42" i="1"/>
  <c r="F42" i="1" s="1"/>
  <c r="E40" i="1"/>
  <c r="F40" i="1" s="1"/>
  <c r="F49" i="1" l="1"/>
  <c r="F57" i="1"/>
  <c r="F62" i="1" s="1"/>
  <c r="F17" i="1" l="1"/>
  <c r="F18" i="1"/>
  <c r="F16" i="1" l="1"/>
  <c r="F22" i="1" s="1"/>
  <c r="F64" i="1" l="1"/>
  <c r="B32" i="3" s="1"/>
  <c r="B36" i="3" s="1"/>
  <c r="B38" i="3" s="1"/>
</calcChain>
</file>

<file path=xl/sharedStrings.xml><?xml version="1.0" encoding="utf-8"?>
<sst xmlns="http://schemas.openxmlformats.org/spreadsheetml/2006/main" count="242" uniqueCount="59">
  <si>
    <t>Description</t>
  </si>
  <si>
    <t>Quantity</t>
  </si>
  <si>
    <t>Price</t>
  </si>
  <si>
    <t xml:space="preserve">Total </t>
  </si>
  <si>
    <t>TOTAL</t>
  </si>
  <si>
    <t>Notes  &amp; Comments</t>
  </si>
  <si>
    <t>List</t>
  </si>
  <si>
    <t>Discounted</t>
  </si>
  <si>
    <t>SOURCING REFERENCE:</t>
  </si>
  <si>
    <t>SOURCING DOCUMENT TITLE:</t>
  </si>
  <si>
    <t>BIDDER NAME</t>
  </si>
  <si>
    <t>Item Number</t>
  </si>
  <si>
    <t>[Bidder to add name]</t>
  </si>
  <si>
    <t>List Price</t>
  </si>
  <si>
    <t>Discounted Price</t>
  </si>
  <si>
    <t>Total Price</t>
  </si>
  <si>
    <t>UK SBS PR18152</t>
  </si>
  <si>
    <t>Arctic Offshore Drilling Project</t>
  </si>
  <si>
    <t>Fuel Cost</t>
  </si>
  <si>
    <t>Days</t>
  </si>
  <si>
    <t>TOTAL ESTIMATED FUEL COST</t>
  </si>
  <si>
    <t>Total quantity of fuel (Metric Tonnes)</t>
  </si>
  <si>
    <t>Daily fuel consumption rate metric tonne/day</t>
  </si>
  <si>
    <t>Total cost of fuel (calculated based on cost of fuel $626.00 per tonne in order to have an estimate for evaluation purposes)</t>
  </si>
  <si>
    <t>Provision of onsite ice and fleet management for the duration of the expedition Rate/Day</t>
  </si>
  <si>
    <t>Additional costs including any ancillary equipment NOT INCLUDED in items 1-8 above (PLEASE ENSURE A CLEAR DESCRIPTION IS GIVEN IN THE DESCRIPTION AND NOTES &amp; COMMENTS COLUMNS)</t>
  </si>
  <si>
    <t>VESSEL 1: Daily fuel consumption rate metric tonne/day - during operation/expedition</t>
  </si>
  <si>
    <t xml:space="preserve">VESSEL 1: Daily fuel consumption rate metric tonne/day - in port </t>
  </si>
  <si>
    <t>VESSEL 2 (IF APPLICABLE): Daily fuel consumption rate metric tonne/day - during operation/expedition</t>
  </si>
  <si>
    <t xml:space="preserve">VESSEL 2 (IF APPLICABLE): Daily fuel consumption rate metric tonne/day - in port </t>
  </si>
  <si>
    <t>VESSEL 3 (IF APPLICABLE): Daily fuel consumption rate metric tonne/day - during operation/expedition</t>
  </si>
  <si>
    <t xml:space="preserve">VESSEL 3 (IF APPLICABLE): Daily fuel consumption rate metric tonne/day - in port </t>
  </si>
  <si>
    <t xml:space="preserve">AW5.2 - Lot 2 - Ice and Fleet Management and Ice Breaker Support - Price Schedule </t>
  </si>
  <si>
    <t>Total Cost of Scenario 1</t>
  </si>
  <si>
    <t>Total Cost of Scenario 2</t>
  </si>
  <si>
    <t>Total Cost of Scenario 3</t>
  </si>
  <si>
    <t>MEAN AVERAGE OF ALL 3 SCENARIOS: TO BE USED FOR EVALUATION</t>
  </si>
  <si>
    <t>VESSEL 1 : Icebreaker support Rate/Day</t>
  </si>
  <si>
    <t>VESSEL 2 (if applicable) : Icebreaker support Rate/Day</t>
  </si>
  <si>
    <t>VESSEL 3 (if applicable) : Icebreaker support Rate/Day</t>
  </si>
  <si>
    <t>Please specify number of days as per your proposed methoodology and project plan.</t>
  </si>
  <si>
    <t>Scenario 1</t>
  </si>
  <si>
    <t>Scenario 2</t>
  </si>
  <si>
    <t>Scenario 3</t>
  </si>
  <si>
    <t>Quantity (days)</t>
  </si>
  <si>
    <t>VESSEL 1 : Transit to and from the work area  Rate/Day</t>
  </si>
  <si>
    <t>VESSEL 2 (if applicable): Transit to and from the work area  Rate/Day</t>
  </si>
  <si>
    <t>VESSEL 3 (if applicable): Transit to and from the work area  Rate/Day</t>
  </si>
  <si>
    <t>Ice and Fleet Management and Ice Breaker Support</t>
  </si>
  <si>
    <t>Mobilisation fixed cost: Including all project preparation and planning and equipment</t>
  </si>
  <si>
    <t>Demobilisation fixed cost</t>
  </si>
  <si>
    <t>VESSEL 1: Daily fuel consumption rate metric tonne/day - during transit to and from mobilisation port to site</t>
  </si>
  <si>
    <t>VESSEL 2 (IF APPLICABLE): Daily fuel consumption rate metric tonne/day - during transit to and from mobilisation port to site</t>
  </si>
  <si>
    <t>VESSEL 3 (IF APPLICABLE):Daily fuel consumption rate metric tonne/day - during transit to and from mobilisation port to site</t>
  </si>
  <si>
    <t>To be used if there is a requirement to go in to Port, other than for mobilisation or demobilisation, for example to refuel en route to work area.</t>
  </si>
  <si>
    <r>
      <rPr>
        <b/>
        <u/>
        <sz val="11"/>
        <color theme="1"/>
        <rFont val="Arial"/>
        <family val="2"/>
      </rPr>
      <t>Bidder Guidance</t>
    </r>
    <r>
      <rPr>
        <b/>
        <sz val="11"/>
        <color theme="1"/>
        <rFont val="Arial"/>
        <family val="2"/>
      </rPr>
      <t xml:space="preserve">
Bidders are required to complete red highlighted cells.
Where bidders are not offering a discounted price please ensure that you copy your list price into the discounted cell.
All prices are firm and fixed and are to be priced in USD ($)
This project is VAT exempt
Rates to include the provision of all crew and personnel required and all equipment and services certified to the required standards and any other associated costs.
Any generic prices stated in the comments sections will be deemed waived.
For the avoidance of doubt the total displayed in cell F64 will be the total for this scenario.
</t>
    </r>
    <r>
      <rPr>
        <b/>
        <u/>
        <sz val="11"/>
        <color theme="1"/>
        <rFont val="Arial"/>
        <family val="2"/>
      </rPr>
      <t>Fuel</t>
    </r>
    <r>
      <rPr>
        <b/>
        <sz val="11"/>
        <color theme="1"/>
        <rFont val="Arial"/>
        <family val="2"/>
      </rPr>
      <t xml:space="preserve">
The Customer will pay the Supplier for all fuel used for the project at the evidenced purchased rate from the point of leaving the agreed mobilisation port until returning to port (alongside and starting to demobilise). All Fuel prior to leaving port MUST be included in your fixed mobilisation cost. All Fuel used after returning to port (alongside and starting to demobilise) MUST be included in your fixed demobilisation cost.
For evaluation purposes, the cost of fuel per metric tonne, used for calculating an estimated cost of fuel for this project, shall be set at $626.00 (based on the published linear average, at time of publishing of this tender,  of the following 20 major global bunkering ports, that together are responsible for a vast majority of global volumes: Busan, Colombo, Durban, Fujairah, Gibraltar, Hong Kong, Houston, Istanbul, LA/Long Beach, Las Palmas, Mumbai, New York, Panama, Piraeus, Rotterdam, Santos, Shanghai, Singapore, St Petersburg, Tokyo)
</t>
    </r>
  </si>
  <si>
    <t xml:space="preserve">Bidder Guidance
This is a scenario based price schedule based on the scenarios provided at Annex A within the RFP document entitled ‘PR18152 – RFP Request for Proposal’. Please note that the costs provided must fully reflect the information provided within the bid submitted. The contract shall be based on the rates submitted. 
The tabs entitled 'Scenario 1 Cost Model', 'Scenario 2 Cost Model' and 'Scenario 3 Cost Model' are mandatory and must be completed by all bidders. The total price for each of these scenarios will be totalled and a mean average will be displayed below in cell B37. This will be the figure which will be used for evaluation.
Please ensure the guidance provided on each tab is followed.
</t>
  </si>
  <si>
    <t>Please specify number of days as per your proposed methoodology and project plan. This should be based on an assumed 34 operational days plus your proposed days for transit to and from mobilisation port to site.</t>
  </si>
  <si>
    <r>
      <t>VESSEL 1: Daily fuel consumption rate metric tonne/day - during operation/expedition</t>
    </r>
    <r>
      <rPr>
        <sz val="11"/>
        <color rgb="FFFF0000"/>
        <rFont val="Arial"/>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</si>
</sst>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164" formatCode="[$$-409]#,##0.00_ ;\-[$$-409]#,##0.00\ "/>
  </numFmts>
  <fonts count="22" x14ac:knownFonts="1">
    <font>
      <sz val="11"/>
      <color theme="1"/>
      <name val="Calibri"/>
      <family val="2"/>
      <scheme val="minor"/>
    </font>
    <font>
      <sz val="11"/>
      <color indexed="8"/>
      <name val="Calibri"/>
      <family val="2"/>
    </font>
    <font>
      <sz val="10"/>
      <name val="Arial"/>
      <family val="2"/>
    </font>
    <font>
      <sz val="9"/>
      <name val="Arial"/>
      <family val="2"/>
    </font>
    <font>
      <b/>
      <sz val="12"/>
      <name val="Arial"/>
      <family val="2"/>
    </font>
    <font>
      <b/>
      <sz val="11"/>
      <name val="Arial"/>
      <family val="2"/>
    </font>
    <font>
      <b/>
      <sz val="11"/>
      <color indexed="8"/>
      <name val="Arial"/>
      <family val="2"/>
    </font>
    <font>
      <b/>
      <sz val="11"/>
      <color indexed="9"/>
      <name val="Arial"/>
      <family val="2"/>
    </font>
    <font>
      <b/>
      <sz val="18"/>
      <color theme="3"/>
      <name val="Cambria"/>
      <family val="2"/>
      <scheme val="major"/>
    </font>
    <font>
      <b/>
      <sz val="18"/>
      <color theme="3"/>
      <name val="Arial"/>
      <family val="2"/>
    </font>
    <font>
      <sz val="11"/>
      <color theme="1"/>
      <name val="Arial"/>
      <family val="2"/>
    </font>
    <font>
      <b/>
      <sz val="11"/>
      <color theme="1"/>
      <name val="Arial"/>
      <family val="2"/>
    </font>
    <font>
      <b/>
      <u/>
      <sz val="11"/>
      <color theme="1"/>
      <name val="Arial"/>
      <family val="2"/>
    </font>
    <font>
      <sz val="11"/>
      <name val="Arial"/>
      <family val="2"/>
    </font>
    <font>
      <b/>
      <i/>
      <sz val="11"/>
      <color theme="1"/>
      <name val="Arial"/>
      <family val="2"/>
    </font>
    <font>
      <b/>
      <i/>
      <sz val="11"/>
      <name val="Arial"/>
      <family val="2"/>
    </font>
    <font>
      <b/>
      <sz val="12"/>
      <color indexed="9"/>
      <name val="Arial"/>
      <family val="2"/>
    </font>
    <font>
      <sz val="10"/>
      <color theme="1"/>
      <name val="Symbol"/>
      <family val="1"/>
      <charset val="2"/>
    </font>
    <font>
      <sz val="10"/>
      <color theme="1"/>
      <name val="Courier New"/>
      <family val="3"/>
    </font>
    <font>
      <b/>
      <sz val="14"/>
      <color theme="1"/>
      <name val="Calibri"/>
      <family val="2"/>
      <scheme val="minor"/>
    </font>
    <font>
      <b/>
      <sz val="22"/>
      <color theme="1"/>
      <name val="Arial"/>
      <family val="2"/>
    </font>
    <font>
      <sz val="11"/>
      <color rgb="FFFF0000"/>
      <name val="Arial"/>
      <family val="2"/>
    </font>
  </fonts>
  <fills count="12">
    <fill>
      <patternFill patternType="none"/>
    </fill>
    <fill>
      <patternFill patternType="gray125"/>
    </fill>
    <fill>
      <patternFill patternType="solid">
        <fgColor indexed="62"/>
        <bgColor indexed="64"/>
      </patternFill>
    </fill>
    <fill>
      <patternFill patternType="solid">
        <fgColor rgb="FF24246C"/>
        <bgColor indexed="64"/>
      </patternFill>
    </fill>
    <fill>
      <patternFill patternType="solid">
        <fgColor rgb="FFD0043C"/>
        <bgColor indexed="64"/>
      </patternFill>
    </fill>
    <fill>
      <patternFill patternType="solid">
        <fgColor theme="0"/>
        <bgColor indexed="64"/>
      </patternFill>
    </fill>
    <fill>
      <patternFill patternType="solid">
        <fgColor rgb="FFFFFF00"/>
      </patternFill>
    </fill>
    <fill>
      <patternFill patternType="solid">
        <fgColor theme="5" tint="0.59999389629810485"/>
        <bgColor indexed="64"/>
      </patternFill>
    </fill>
    <fill>
      <patternFill patternType="solid">
        <fgColor theme="4" tint="0.79998168889431442"/>
        <bgColor indexed="64"/>
      </patternFill>
    </fill>
    <fill>
      <patternFill patternType="solid">
        <fgColor theme="2" tint="-9.9978637043366805E-2"/>
        <bgColor indexed="64"/>
      </patternFill>
    </fill>
    <fill>
      <patternFill patternType="solid">
        <fgColor theme="7" tint="0.59999389629810485"/>
        <bgColor indexed="64"/>
      </patternFill>
    </fill>
    <fill>
      <patternFill patternType="solid">
        <fgColor theme="8" tint="0.79998168889431442"/>
        <bgColor indexed="64"/>
      </patternFill>
    </fill>
  </fills>
  <borders count="23">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s>
  <cellStyleXfs count="3">
    <xf numFmtId="0" fontId="0" fillId="0" borderId="0"/>
    <xf numFmtId="44" fontId="1" fillId="0" borderId="0" applyFont="0" applyFill="0" applyBorder="0" applyAlignment="0" applyProtection="0"/>
    <xf numFmtId="0" fontId="8" fillId="0" borderId="0" applyNumberFormat="0" applyFill="0" applyBorder="0" applyAlignment="0" applyProtection="0"/>
  </cellStyleXfs>
  <cellXfs count="140">
    <xf numFmtId="0" fontId="0" fillId="0" borderId="0" xfId="0"/>
    <xf numFmtId="0" fontId="9" fillId="0" borderId="0" xfId="2" applyFont="1" applyAlignment="1">
      <alignment vertical="center"/>
    </xf>
    <xf numFmtId="0" fontId="10" fillId="0" borderId="0" xfId="0" applyFont="1"/>
    <xf numFmtId="0" fontId="2" fillId="0" borderId="0" xfId="0" applyFont="1"/>
    <xf numFmtId="0" fontId="3" fillId="0" borderId="0" xfId="0" applyFont="1"/>
    <xf numFmtId="0" fontId="4" fillId="3" borderId="0" xfId="0" applyFont="1" applyFill="1" applyBorder="1" applyAlignment="1">
      <alignment vertical="center"/>
    </xf>
    <xf numFmtId="3" fontId="5" fillId="4" borderId="0" xfId="0" applyNumberFormat="1" applyFont="1" applyFill="1" applyBorder="1" applyAlignment="1">
      <alignment horizontal="center" vertical="center"/>
    </xf>
    <xf numFmtId="0" fontId="5" fillId="5" borderId="0" xfId="0" applyFont="1" applyFill="1" applyBorder="1" applyAlignment="1">
      <alignment vertical="center" wrapText="1"/>
    </xf>
    <xf numFmtId="0" fontId="5" fillId="6" borderId="1" xfId="0" applyFont="1" applyFill="1" applyBorder="1" applyAlignment="1">
      <alignment vertical="center" wrapText="1"/>
    </xf>
    <xf numFmtId="0" fontId="10" fillId="0" borderId="0" xfId="0" applyFont="1" applyAlignment="1">
      <alignment horizontal="center" vertical="center" wrapText="1"/>
    </xf>
    <xf numFmtId="0" fontId="4" fillId="3" borderId="0" xfId="0" applyFont="1" applyFill="1" applyBorder="1" applyAlignment="1">
      <alignment horizontal="center" vertical="center" wrapText="1"/>
    </xf>
    <xf numFmtId="3" fontId="5" fillId="4" borderId="0" xfId="0" applyNumberFormat="1" applyFont="1" applyFill="1" applyBorder="1" applyAlignment="1">
      <alignment horizontal="center" vertical="center" wrapText="1"/>
    </xf>
    <xf numFmtId="0" fontId="10" fillId="0" borderId="0" xfId="0" applyFont="1" applyAlignment="1">
      <alignment horizontal="center" vertical="center"/>
    </xf>
    <xf numFmtId="44" fontId="10" fillId="0" borderId="0" xfId="1" applyFont="1" applyAlignment="1">
      <alignment horizontal="center" vertical="center"/>
    </xf>
    <xf numFmtId="0" fontId="10" fillId="0" borderId="2" xfId="0" applyFont="1" applyBorder="1" applyAlignment="1">
      <alignment vertical="center" wrapText="1"/>
    </xf>
    <xf numFmtId="0" fontId="10" fillId="0" borderId="2" xfId="0" applyFont="1" applyBorder="1" applyAlignment="1">
      <alignment horizontal="center" vertical="center" wrapText="1"/>
    </xf>
    <xf numFmtId="0" fontId="10" fillId="0" borderId="0" xfId="0" applyFont="1" applyAlignment="1">
      <alignment vertical="center" wrapText="1"/>
    </xf>
    <xf numFmtId="0" fontId="7" fillId="2" borderId="0" xfId="0" applyFont="1" applyFill="1"/>
    <xf numFmtId="0" fontId="7" fillId="2" borderId="0" xfId="0" applyFont="1" applyFill="1" applyAlignment="1">
      <alignment vertical="center" wrapText="1"/>
    </xf>
    <xf numFmtId="0" fontId="7" fillId="2" borderId="0" xfId="0" applyFont="1" applyFill="1" applyAlignment="1">
      <alignment horizontal="center" vertical="center"/>
    </xf>
    <xf numFmtId="44" fontId="7" fillId="2" borderId="0" xfId="1" applyFont="1" applyFill="1" applyAlignment="1">
      <alignment horizontal="center" vertical="center"/>
    </xf>
    <xf numFmtId="0" fontId="6" fillId="0" borderId="0" xfId="0" applyFont="1"/>
    <xf numFmtId="44" fontId="7" fillId="2" borderId="0" xfId="1" applyFont="1" applyFill="1" applyAlignment="1">
      <alignment horizontal="center" vertical="center" wrapText="1"/>
    </xf>
    <xf numFmtId="0" fontId="5" fillId="6" borderId="3" xfId="0" applyFont="1" applyFill="1" applyBorder="1" applyAlignment="1">
      <alignment vertical="center" wrapText="1"/>
    </xf>
    <xf numFmtId="0" fontId="11" fillId="0" borderId="0" xfId="0" applyFont="1" applyBorder="1"/>
    <xf numFmtId="0" fontId="0" fillId="0" borderId="0" xfId="0" applyFont="1" applyBorder="1"/>
    <xf numFmtId="0" fontId="11" fillId="0" borderId="0" xfId="0" applyFont="1"/>
    <xf numFmtId="0" fontId="14" fillId="0" borderId="0" xfId="0" applyFont="1"/>
    <xf numFmtId="0" fontId="15" fillId="0" borderId="0" xfId="0" applyFont="1"/>
    <xf numFmtId="164" fontId="10" fillId="0" borderId="2" xfId="1" applyNumberFormat="1" applyFont="1" applyBorder="1" applyAlignment="1">
      <alignment horizontal="center" vertical="center" wrapText="1"/>
    </xf>
    <xf numFmtId="164" fontId="10" fillId="0" borderId="0" xfId="1" applyNumberFormat="1" applyFont="1" applyAlignment="1">
      <alignment horizontal="center" vertical="center"/>
    </xf>
    <xf numFmtId="164" fontId="7" fillId="2" borderId="0" xfId="1" applyNumberFormat="1" applyFont="1" applyFill="1" applyAlignment="1">
      <alignment horizontal="center" vertical="center"/>
    </xf>
    <xf numFmtId="44" fontId="7" fillId="2" borderId="0" xfId="1" applyFont="1" applyFill="1" applyAlignment="1">
      <alignment horizontal="center" vertical="center" wrapText="1"/>
    </xf>
    <xf numFmtId="44" fontId="7" fillId="2" borderId="0" xfId="1" applyFont="1" applyFill="1" applyAlignment="1">
      <alignment horizontal="center" vertical="center" wrapText="1"/>
    </xf>
    <xf numFmtId="0" fontId="7" fillId="2" borderId="0" xfId="0" applyFont="1" applyFill="1" applyAlignment="1">
      <alignment horizontal="center" vertical="center"/>
    </xf>
    <xf numFmtId="0" fontId="11" fillId="0" borderId="0" xfId="0" applyFont="1" applyFill="1" applyBorder="1" applyAlignment="1">
      <alignment vertical="center" wrapText="1"/>
    </xf>
    <xf numFmtId="0" fontId="10" fillId="0" borderId="0" xfId="0" applyFont="1" applyFill="1" applyBorder="1" applyAlignment="1">
      <alignment vertical="top"/>
    </xf>
    <xf numFmtId="0" fontId="10" fillId="0" borderId="0" xfId="0" applyFont="1" applyFill="1" applyBorder="1"/>
    <xf numFmtId="164" fontId="16" fillId="2" borderId="0" xfId="1" applyNumberFormat="1" applyFont="1" applyFill="1" applyAlignment="1">
      <alignment horizontal="center" vertical="center"/>
    </xf>
    <xf numFmtId="0" fontId="17" fillId="0" borderId="0" xfId="0" applyFont="1" applyAlignment="1">
      <alignment horizontal="justify" vertical="center"/>
    </xf>
    <xf numFmtId="0" fontId="18" fillId="0" borderId="0" xfId="0" applyFont="1" applyAlignment="1">
      <alignment horizontal="justify" vertical="center"/>
    </xf>
    <xf numFmtId="0" fontId="10" fillId="0" borderId="0" xfId="0" applyFont="1" applyBorder="1" applyAlignment="1">
      <alignment horizontal="center" vertical="center" wrapText="1"/>
    </xf>
    <xf numFmtId="0" fontId="10" fillId="0" borderId="0" xfId="0" applyFont="1" applyBorder="1" applyAlignment="1">
      <alignment vertical="center" wrapText="1"/>
    </xf>
    <xf numFmtId="164" fontId="10" fillId="0" borderId="0" xfId="1" applyNumberFormat="1" applyFont="1" applyBorder="1" applyAlignment="1">
      <alignment horizontal="center" vertical="center" wrapText="1"/>
    </xf>
    <xf numFmtId="0" fontId="7" fillId="0" borderId="0" xfId="0" applyFont="1" applyFill="1"/>
    <xf numFmtId="0" fontId="7" fillId="0" borderId="0" xfId="0" applyFont="1" applyFill="1" applyAlignment="1">
      <alignment vertical="center" wrapText="1"/>
    </xf>
    <xf numFmtId="0" fontId="7" fillId="0" borderId="0" xfId="0" applyFont="1" applyFill="1" applyAlignment="1">
      <alignment horizontal="center" vertical="center"/>
    </xf>
    <xf numFmtId="164" fontId="7" fillId="0" borderId="0" xfId="1" applyNumberFormat="1" applyFont="1" applyFill="1" applyAlignment="1">
      <alignment horizontal="center" vertical="center"/>
    </xf>
    <xf numFmtId="0" fontId="6" fillId="0" borderId="0" xfId="0" applyFont="1" applyFill="1"/>
    <xf numFmtId="44" fontId="7" fillId="0" borderId="0" xfId="1" applyFont="1" applyFill="1" applyAlignment="1">
      <alignment horizontal="center" vertical="center" wrapText="1"/>
    </xf>
    <xf numFmtId="164" fontId="10" fillId="0" borderId="0" xfId="1" applyNumberFormat="1" applyFont="1" applyFill="1" applyBorder="1" applyAlignment="1">
      <alignment horizontal="center" vertical="center" wrapText="1"/>
    </xf>
    <xf numFmtId="2" fontId="10" fillId="0" borderId="2" xfId="1" applyNumberFormat="1" applyFont="1" applyFill="1" applyBorder="1" applyAlignment="1">
      <alignment horizontal="center" vertical="center" wrapText="1"/>
    </xf>
    <xf numFmtId="0" fontId="11" fillId="0" borderId="4" xfId="0" applyFont="1" applyFill="1" applyBorder="1" applyAlignment="1">
      <alignment horizontal="left" vertical="top" wrapText="1"/>
    </xf>
    <xf numFmtId="0" fontId="11" fillId="0" borderId="6" xfId="0" applyFont="1" applyFill="1" applyBorder="1" applyAlignment="1">
      <alignment horizontal="left" vertical="top" wrapText="1"/>
    </xf>
    <xf numFmtId="0" fontId="11" fillId="0" borderId="0" xfId="0" applyFont="1" applyFill="1" applyBorder="1" applyAlignment="1">
      <alignment horizontal="left" vertical="top" wrapText="1"/>
    </xf>
    <xf numFmtId="0" fontId="10" fillId="0" borderId="0" xfId="0" applyFont="1" applyFill="1"/>
    <xf numFmtId="0" fontId="5" fillId="0" borderId="0" xfId="0" applyFont="1" applyFill="1" applyBorder="1" applyAlignment="1">
      <alignment horizontal="center"/>
    </xf>
    <xf numFmtId="2" fontId="10" fillId="0" borderId="8" xfId="1" applyNumberFormat="1" applyFont="1" applyFill="1" applyBorder="1" applyAlignment="1">
      <alignment horizontal="center" vertical="center" wrapText="1"/>
    </xf>
    <xf numFmtId="164" fontId="10" fillId="0" borderId="9" xfId="1" applyNumberFormat="1" applyFont="1" applyBorder="1" applyAlignment="1">
      <alignment horizontal="center" vertical="center" wrapText="1"/>
    </xf>
    <xf numFmtId="164" fontId="10" fillId="0" borderId="11" xfId="1" applyNumberFormat="1" applyFont="1" applyBorder="1" applyAlignment="1">
      <alignment horizontal="center" vertical="center" wrapText="1"/>
    </xf>
    <xf numFmtId="164" fontId="10" fillId="0" borderId="14" xfId="1" applyNumberFormat="1" applyFont="1" applyBorder="1" applyAlignment="1">
      <alignment horizontal="center" vertical="center" wrapText="1"/>
    </xf>
    <xf numFmtId="0" fontId="10" fillId="0" borderId="13" xfId="0" applyFont="1" applyBorder="1" applyAlignment="1">
      <alignment horizontal="center" vertical="center" wrapText="1"/>
    </xf>
    <xf numFmtId="0" fontId="10" fillId="9" borderId="7" xfId="0" applyFont="1" applyFill="1" applyBorder="1" applyAlignment="1">
      <alignment horizontal="center" vertical="center" wrapText="1"/>
    </xf>
    <xf numFmtId="0" fontId="10" fillId="9" borderId="8" xfId="0" applyFont="1" applyFill="1" applyBorder="1" applyAlignment="1">
      <alignment vertical="center" wrapText="1"/>
    </xf>
    <xf numFmtId="0" fontId="10" fillId="9" borderId="10" xfId="0" applyFont="1" applyFill="1" applyBorder="1" applyAlignment="1">
      <alignment horizontal="center" vertical="center" wrapText="1"/>
    </xf>
    <xf numFmtId="0" fontId="10" fillId="9" borderId="2" xfId="0" applyFont="1" applyFill="1" applyBorder="1" applyAlignment="1">
      <alignment vertical="center" wrapText="1"/>
    </xf>
    <xf numFmtId="0" fontId="10" fillId="9" borderId="12" xfId="0" applyFont="1" applyFill="1" applyBorder="1" applyAlignment="1">
      <alignment horizontal="center" vertical="center" wrapText="1"/>
    </xf>
    <xf numFmtId="0" fontId="10" fillId="9" borderId="13" xfId="0" applyFont="1" applyFill="1" applyBorder="1" applyAlignment="1">
      <alignment vertical="center" wrapText="1"/>
    </xf>
    <xf numFmtId="0" fontId="10" fillId="8" borderId="7" xfId="0" applyFont="1" applyFill="1" applyBorder="1" applyAlignment="1">
      <alignment horizontal="center" vertical="center" wrapText="1"/>
    </xf>
    <xf numFmtId="0" fontId="10" fillId="8" borderId="8" xfId="0" applyFont="1" applyFill="1" applyBorder="1" applyAlignment="1">
      <alignment vertical="center" wrapText="1"/>
    </xf>
    <xf numFmtId="0" fontId="10" fillId="8" borderId="12" xfId="0" applyFont="1" applyFill="1" applyBorder="1" applyAlignment="1">
      <alignment horizontal="center" vertical="center" wrapText="1"/>
    </xf>
    <xf numFmtId="0" fontId="10" fillId="8" borderId="13" xfId="0" applyFont="1" applyFill="1" applyBorder="1" applyAlignment="1">
      <alignment vertical="center" wrapText="1"/>
    </xf>
    <xf numFmtId="0" fontId="10" fillId="8" borderId="10" xfId="0" applyFont="1" applyFill="1" applyBorder="1" applyAlignment="1">
      <alignment horizontal="center" vertical="center" wrapText="1"/>
    </xf>
    <xf numFmtId="0" fontId="10" fillId="8" borderId="2" xfId="0" applyFont="1" applyFill="1" applyBorder="1" applyAlignment="1">
      <alignment vertical="center" wrapText="1"/>
    </xf>
    <xf numFmtId="0" fontId="10" fillId="10" borderId="7" xfId="0" applyFont="1" applyFill="1" applyBorder="1" applyAlignment="1">
      <alignment horizontal="center" vertical="center" wrapText="1"/>
    </xf>
    <xf numFmtId="0" fontId="10" fillId="10" borderId="8" xfId="0" applyFont="1" applyFill="1" applyBorder="1" applyAlignment="1">
      <alignment vertical="center" wrapText="1"/>
    </xf>
    <xf numFmtId="0" fontId="10" fillId="10" borderId="10" xfId="0" applyFont="1" applyFill="1" applyBorder="1" applyAlignment="1">
      <alignment horizontal="center" vertical="center" wrapText="1"/>
    </xf>
    <xf numFmtId="0" fontId="10" fillId="10" borderId="2" xfId="0" applyFont="1" applyFill="1" applyBorder="1" applyAlignment="1">
      <alignment vertical="center" wrapText="1"/>
    </xf>
    <xf numFmtId="0" fontId="10" fillId="10" borderId="12" xfId="0" applyFont="1" applyFill="1" applyBorder="1" applyAlignment="1">
      <alignment horizontal="center" vertical="center" wrapText="1"/>
    </xf>
    <xf numFmtId="0" fontId="10" fillId="10" borderId="13" xfId="0" applyFont="1" applyFill="1" applyBorder="1" applyAlignment="1">
      <alignment vertical="center" wrapText="1"/>
    </xf>
    <xf numFmtId="0" fontId="10" fillId="5" borderId="0" xfId="0" applyFont="1" applyFill="1"/>
    <xf numFmtId="0" fontId="0" fillId="5" borderId="0" xfId="0" applyFill="1"/>
    <xf numFmtId="0" fontId="7" fillId="2" borderId="15" xfId="0" applyFont="1" applyFill="1" applyBorder="1"/>
    <xf numFmtId="44" fontId="7" fillId="2" borderId="17" xfId="1" applyFont="1" applyFill="1" applyBorder="1" applyAlignment="1">
      <alignment horizontal="center" vertical="center"/>
    </xf>
    <xf numFmtId="0" fontId="7" fillId="2" borderId="18" xfId="0" applyFont="1" applyFill="1" applyBorder="1"/>
    <xf numFmtId="44" fontId="7" fillId="2" borderId="19" xfId="1" applyFont="1" applyFill="1" applyBorder="1" applyAlignment="1">
      <alignment horizontal="center" vertical="center"/>
    </xf>
    <xf numFmtId="44" fontId="10" fillId="0" borderId="19" xfId="1" applyFont="1" applyBorder="1" applyAlignment="1">
      <alignment horizontal="center" vertical="center"/>
    </xf>
    <xf numFmtId="164" fontId="10" fillId="5" borderId="11" xfId="1" applyNumberFormat="1" applyFont="1" applyFill="1" applyBorder="1" applyAlignment="1">
      <alignment horizontal="center" vertical="center" wrapText="1"/>
    </xf>
    <xf numFmtId="0" fontId="10" fillId="0" borderId="18" xfId="0" applyFont="1" applyBorder="1" applyAlignment="1">
      <alignment vertical="center" wrapText="1"/>
    </xf>
    <xf numFmtId="164" fontId="10" fillId="0" borderId="19" xfId="1" applyNumberFormat="1" applyFont="1" applyBorder="1" applyAlignment="1">
      <alignment horizontal="center" vertical="center"/>
    </xf>
    <xf numFmtId="164" fontId="7" fillId="2" borderId="19" xfId="0" applyNumberFormat="1" applyFont="1" applyFill="1" applyBorder="1" applyAlignment="1">
      <alignment horizontal="center" vertical="center"/>
    </xf>
    <xf numFmtId="0" fontId="7" fillId="5" borderId="18" xfId="0" applyFont="1" applyFill="1" applyBorder="1"/>
    <xf numFmtId="164" fontId="7" fillId="5" borderId="19" xfId="0" applyNumberFormat="1" applyFont="1" applyFill="1" applyBorder="1" applyAlignment="1">
      <alignment horizontal="center" vertical="center"/>
    </xf>
    <xf numFmtId="164" fontId="7" fillId="2" borderId="21" xfId="0" applyNumberFormat="1" applyFont="1" applyFill="1" applyBorder="1" applyAlignment="1">
      <alignment horizontal="center" vertical="center"/>
    </xf>
    <xf numFmtId="0" fontId="7" fillId="2" borderId="3" xfId="0" applyFont="1" applyFill="1" applyBorder="1" applyAlignment="1">
      <alignment horizontal="center" vertical="center" wrapText="1"/>
    </xf>
    <xf numFmtId="44" fontId="7" fillId="2" borderId="0" xfId="1" applyFont="1" applyFill="1" applyAlignment="1">
      <alignment horizontal="center" vertical="center" wrapText="1"/>
    </xf>
    <xf numFmtId="0" fontId="7" fillId="2" borderId="0" xfId="0" applyFont="1" applyFill="1" applyAlignment="1">
      <alignment horizontal="center" vertical="center"/>
    </xf>
    <xf numFmtId="0" fontId="5" fillId="6" borderId="4" xfId="0" applyFont="1" applyFill="1" applyBorder="1" applyAlignment="1">
      <alignment horizontal="center" vertical="center" wrapText="1"/>
    </xf>
    <xf numFmtId="0" fontId="5" fillId="6" borderId="5" xfId="0" applyFont="1" applyFill="1" applyBorder="1" applyAlignment="1">
      <alignment horizontal="center" vertical="center" wrapText="1"/>
    </xf>
    <xf numFmtId="0" fontId="19" fillId="11" borderId="15" xfId="0" applyFont="1" applyFill="1" applyBorder="1" applyAlignment="1">
      <alignment horizontal="left" vertical="top" wrapText="1"/>
    </xf>
    <xf numFmtId="0" fontId="19" fillId="11" borderId="16" xfId="0" applyFont="1" applyFill="1" applyBorder="1" applyAlignment="1">
      <alignment horizontal="left" vertical="top"/>
    </xf>
    <xf numFmtId="0" fontId="19" fillId="11" borderId="17" xfId="0" applyFont="1" applyFill="1" applyBorder="1" applyAlignment="1">
      <alignment horizontal="left" vertical="top"/>
    </xf>
    <xf numFmtId="0" fontId="19" fillId="11" borderId="18" xfId="0" applyFont="1" applyFill="1" applyBorder="1" applyAlignment="1">
      <alignment horizontal="left" vertical="top"/>
    </xf>
    <xf numFmtId="0" fontId="19" fillId="11" borderId="0" xfId="0" applyFont="1" applyFill="1" applyBorder="1" applyAlignment="1">
      <alignment horizontal="left" vertical="top"/>
    </xf>
    <xf numFmtId="0" fontId="19" fillId="11" borderId="19" xfId="0" applyFont="1" applyFill="1" applyBorder="1" applyAlignment="1">
      <alignment horizontal="left" vertical="top"/>
    </xf>
    <xf numFmtId="0" fontId="19" fillId="11" borderId="3" xfId="0" applyFont="1" applyFill="1" applyBorder="1" applyAlignment="1">
      <alignment horizontal="left" vertical="top"/>
    </xf>
    <xf numFmtId="0" fontId="19" fillId="11" borderId="20" xfId="0" applyFont="1" applyFill="1" applyBorder="1" applyAlignment="1">
      <alignment horizontal="left" vertical="top"/>
    </xf>
    <xf numFmtId="0" fontId="19" fillId="11" borderId="21" xfId="0" applyFont="1" applyFill="1" applyBorder="1" applyAlignment="1">
      <alignment horizontal="left" vertical="top"/>
    </xf>
    <xf numFmtId="0" fontId="7" fillId="2" borderId="0" xfId="0" applyFont="1" applyFill="1" applyAlignment="1">
      <alignment horizontal="center" vertical="center"/>
    </xf>
    <xf numFmtId="0" fontId="5" fillId="11" borderId="4" xfId="0" applyFont="1" applyFill="1" applyBorder="1" applyAlignment="1">
      <alignment horizontal="center"/>
    </xf>
    <xf numFmtId="0" fontId="5" fillId="11" borderId="5" xfId="0" applyFont="1" applyFill="1" applyBorder="1" applyAlignment="1">
      <alignment horizontal="center"/>
    </xf>
    <xf numFmtId="44" fontId="7" fillId="2" borderId="0" xfId="1" applyFont="1" applyFill="1" applyAlignment="1">
      <alignment horizontal="center" vertical="center" wrapText="1"/>
    </xf>
    <xf numFmtId="0" fontId="12" fillId="0" borderId="0" xfId="0" applyFont="1" applyAlignment="1">
      <alignment horizontal="left" wrapText="1"/>
    </xf>
    <xf numFmtId="0" fontId="11" fillId="8" borderId="4" xfId="0" applyFont="1" applyFill="1" applyBorder="1" applyAlignment="1">
      <alignment horizontal="left" vertical="top" wrapText="1"/>
    </xf>
    <xf numFmtId="0" fontId="11" fillId="8" borderId="6" xfId="0" applyFont="1" applyFill="1" applyBorder="1" applyAlignment="1">
      <alignment horizontal="left" vertical="top" wrapText="1"/>
    </xf>
    <xf numFmtId="0" fontId="11" fillId="8" borderId="5" xfId="0" applyFont="1" applyFill="1" applyBorder="1" applyAlignment="1">
      <alignment horizontal="left" vertical="top" wrapText="1"/>
    </xf>
    <xf numFmtId="0" fontId="20" fillId="8" borderId="15" xfId="0" applyFont="1" applyFill="1" applyBorder="1" applyAlignment="1">
      <alignment horizontal="center" vertical="center" wrapText="1"/>
    </xf>
    <xf numFmtId="0" fontId="20" fillId="8" borderId="17" xfId="0" applyFont="1" applyFill="1" applyBorder="1" applyAlignment="1">
      <alignment horizontal="center" vertical="center" wrapText="1"/>
    </xf>
    <xf numFmtId="0" fontId="20" fillId="8" borderId="18" xfId="0" applyFont="1" applyFill="1" applyBorder="1" applyAlignment="1">
      <alignment horizontal="center" vertical="center" wrapText="1"/>
    </xf>
    <xf numFmtId="0" fontId="20" fillId="8" borderId="19" xfId="0" applyFont="1" applyFill="1" applyBorder="1" applyAlignment="1">
      <alignment horizontal="center" vertical="center" wrapText="1"/>
    </xf>
    <xf numFmtId="0" fontId="20" fillId="8" borderId="3" xfId="0" applyFont="1" applyFill="1" applyBorder="1" applyAlignment="1">
      <alignment horizontal="center" vertical="center" wrapText="1"/>
    </xf>
    <xf numFmtId="0" fontId="20" fillId="8" borderId="21" xfId="0" applyFont="1" applyFill="1" applyBorder="1" applyAlignment="1">
      <alignment horizontal="center" vertical="center" wrapText="1"/>
    </xf>
    <xf numFmtId="0" fontId="7" fillId="2" borderId="0" xfId="0" applyFont="1" applyFill="1" applyAlignment="1">
      <alignment horizontal="center" vertical="center" wrapText="1"/>
    </xf>
    <xf numFmtId="0" fontId="7" fillId="2" borderId="22" xfId="0" applyFont="1" applyFill="1" applyBorder="1" applyAlignment="1">
      <alignment horizontal="right"/>
    </xf>
    <xf numFmtId="0" fontId="7" fillId="2" borderId="0" xfId="0" applyFont="1" applyFill="1" applyAlignment="1">
      <alignment horizontal="right"/>
    </xf>
    <xf numFmtId="0" fontId="16" fillId="2" borderId="0" xfId="0" applyFont="1" applyFill="1" applyAlignment="1">
      <alignment horizontal="right" vertical="center"/>
    </xf>
    <xf numFmtId="0" fontId="5" fillId="7" borderId="4" xfId="0" applyFont="1" applyFill="1" applyBorder="1" applyAlignment="1" applyProtection="1">
      <alignment horizontal="center" vertical="center" wrapText="1"/>
      <protection locked="0"/>
    </xf>
    <xf numFmtId="0" fontId="5" fillId="7" borderId="5" xfId="0" applyFont="1" applyFill="1" applyBorder="1" applyAlignment="1" applyProtection="1">
      <alignment horizontal="center" vertical="center" wrapText="1"/>
      <protection locked="0"/>
    </xf>
    <xf numFmtId="0" fontId="10" fillId="0" borderId="0" xfId="0" applyFont="1" applyFill="1" applyBorder="1" applyAlignment="1" applyProtection="1">
      <alignment vertical="top"/>
      <protection locked="0"/>
    </xf>
    <xf numFmtId="164" fontId="10" fillId="7" borderId="2" xfId="1" applyNumberFormat="1" applyFont="1" applyFill="1" applyBorder="1" applyAlignment="1" applyProtection="1">
      <alignment horizontal="center" vertical="center" wrapText="1"/>
      <protection locked="0"/>
    </xf>
    <xf numFmtId="0" fontId="10" fillId="7" borderId="2" xfId="0" applyFont="1" applyFill="1" applyBorder="1" applyAlignment="1" applyProtection="1">
      <alignment horizontal="center" vertical="center" wrapText="1"/>
      <protection locked="0"/>
    </xf>
    <xf numFmtId="0" fontId="13" fillId="7" borderId="2" xfId="0" applyFont="1" applyFill="1" applyBorder="1" applyAlignment="1" applyProtection="1">
      <alignment horizontal="left" vertical="center" wrapText="1"/>
      <protection locked="0"/>
    </xf>
    <xf numFmtId="0" fontId="10" fillId="7" borderId="8" xfId="0" applyFont="1" applyFill="1" applyBorder="1" applyAlignment="1" applyProtection="1">
      <alignment horizontal="center" vertical="center" wrapText="1"/>
      <protection locked="0"/>
    </xf>
    <xf numFmtId="164" fontId="10" fillId="7" borderId="8" xfId="1" applyNumberFormat="1" applyFont="1" applyFill="1" applyBorder="1" applyAlignment="1" applyProtection="1">
      <alignment horizontal="center" vertical="center" wrapText="1"/>
      <protection locked="0"/>
    </xf>
    <xf numFmtId="164" fontId="10" fillId="7" borderId="13" xfId="1" applyNumberFormat="1" applyFont="1" applyFill="1" applyBorder="1" applyAlignment="1" applyProtection="1">
      <alignment horizontal="center" vertical="center" wrapText="1"/>
      <protection locked="0"/>
    </xf>
    <xf numFmtId="2" fontId="10" fillId="7" borderId="8" xfId="1" applyNumberFormat="1" applyFont="1" applyFill="1" applyBorder="1" applyAlignment="1" applyProtection="1">
      <alignment horizontal="center" vertical="center" wrapText="1"/>
      <protection locked="0"/>
    </xf>
    <xf numFmtId="2" fontId="10" fillId="7" borderId="2" xfId="1" applyNumberFormat="1" applyFont="1" applyFill="1" applyBorder="1" applyAlignment="1" applyProtection="1">
      <alignment horizontal="center" vertical="center" wrapText="1"/>
      <protection locked="0"/>
    </xf>
    <xf numFmtId="0" fontId="10" fillId="7" borderId="2" xfId="0" applyFont="1" applyFill="1" applyBorder="1" applyAlignment="1" applyProtection="1">
      <alignment horizontal="left" vertical="center" wrapText="1"/>
      <protection locked="0"/>
    </xf>
    <xf numFmtId="0" fontId="10" fillId="7" borderId="2" xfId="0" applyFont="1" applyFill="1" applyBorder="1" applyAlignment="1" applyProtection="1">
      <alignment vertical="center" wrapText="1"/>
      <protection locked="0"/>
    </xf>
    <xf numFmtId="0" fontId="10" fillId="9" borderId="2" xfId="0" applyFont="1" applyFill="1" applyBorder="1" applyAlignment="1" applyProtection="1">
      <alignment vertical="center" wrapText="1"/>
      <protection locked="0"/>
    </xf>
  </cellXfs>
  <cellStyles count="3">
    <cellStyle name="Currency" xfId="1" builtinId="4"/>
    <cellStyle name="Normal" xfId="0" builtinId="0"/>
    <cellStyle name="Title" xfId="2" builtinId="1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8686800</xdr:colOff>
      <xdr:row>0</xdr:row>
      <xdr:rowOff>19050</xdr:rowOff>
    </xdr:from>
    <xdr:to>
      <xdr:col>2</xdr:col>
      <xdr:colOff>7710</xdr:colOff>
      <xdr:row>0</xdr:row>
      <xdr:rowOff>152400</xdr:rowOff>
    </xdr:to>
    <xdr:pic>
      <xdr:nvPicPr>
        <xdr:cNvPr id="18" name="Picture 1" descr="UKSBS-HEX-RB.png">
          <a:extLst>
            <a:ext uri="{FF2B5EF4-FFF2-40B4-BE49-F238E27FC236}">
              <a16:creationId xmlns:a16="http://schemas.microsoft.com/office/drawing/2014/main" id="{5ADE5E0A-FD84-446A-83C0-FFFD552D2E3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039100" y="19050"/>
          <a:ext cx="6803"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2094707</xdr:colOff>
      <xdr:row>0</xdr:row>
      <xdr:rowOff>0</xdr:rowOff>
    </xdr:from>
    <xdr:to>
      <xdr:col>5</xdr:col>
      <xdr:colOff>3552486</xdr:colOff>
      <xdr:row>3</xdr:row>
      <xdr:rowOff>0</xdr:rowOff>
    </xdr:to>
    <xdr:pic>
      <xdr:nvPicPr>
        <xdr:cNvPr id="19" name="Picture 2" descr="UKSBS-HEX-RB.png">
          <a:extLst>
            <a:ext uri="{FF2B5EF4-FFF2-40B4-BE49-F238E27FC236}">
              <a16:creationId xmlns:a16="http://schemas.microsoft.com/office/drawing/2014/main" id="{D0000E4E-601E-49F1-B7CC-B7BCBD1461A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415850" y="0"/>
          <a:ext cx="1460954" cy="6531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8686800</xdr:colOff>
      <xdr:row>0</xdr:row>
      <xdr:rowOff>19050</xdr:rowOff>
    </xdr:from>
    <xdr:to>
      <xdr:col>2</xdr:col>
      <xdr:colOff>9978</xdr:colOff>
      <xdr:row>0</xdr:row>
      <xdr:rowOff>152400</xdr:rowOff>
    </xdr:to>
    <xdr:pic>
      <xdr:nvPicPr>
        <xdr:cNvPr id="1085" name="Picture 1" descr="UKSBS-HEX-RB.png">
          <a:extLst>
            <a:ext uri="{FF2B5EF4-FFF2-40B4-BE49-F238E27FC236}">
              <a16:creationId xmlns:a16="http://schemas.microsoft.com/office/drawing/2014/main" id="{00000000-0008-0000-0100-00003D04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24650" y="19050"/>
          <a:ext cx="95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1427956</xdr:colOff>
      <xdr:row>0</xdr:row>
      <xdr:rowOff>19050</xdr:rowOff>
    </xdr:from>
    <xdr:to>
      <xdr:col>7</xdr:col>
      <xdr:colOff>2888910</xdr:colOff>
      <xdr:row>1</xdr:row>
      <xdr:rowOff>0</xdr:rowOff>
    </xdr:to>
    <xdr:pic>
      <xdr:nvPicPr>
        <xdr:cNvPr id="1086" name="Picture 2" descr="UKSBS-HEX-RB.png">
          <a:extLst>
            <a:ext uri="{FF2B5EF4-FFF2-40B4-BE49-F238E27FC236}">
              <a16:creationId xmlns:a16="http://schemas.microsoft.com/office/drawing/2014/main" id="{00000000-0008-0000-0100-00003E04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2846050" y="19050"/>
          <a:ext cx="1454604" cy="5405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8686800</xdr:colOff>
      <xdr:row>0</xdr:row>
      <xdr:rowOff>19050</xdr:rowOff>
    </xdr:from>
    <xdr:to>
      <xdr:col>2</xdr:col>
      <xdr:colOff>9978</xdr:colOff>
      <xdr:row>0</xdr:row>
      <xdr:rowOff>152400</xdr:rowOff>
    </xdr:to>
    <xdr:pic>
      <xdr:nvPicPr>
        <xdr:cNvPr id="2" name="Picture 1" descr="UKSBS-HEX-RB.png">
          <a:extLst>
            <a:ext uri="{FF2B5EF4-FFF2-40B4-BE49-F238E27FC236}">
              <a16:creationId xmlns:a16="http://schemas.microsoft.com/office/drawing/2014/main" id="{2F4E004E-F78D-4761-BE32-8AF8B2FB2E5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039100" y="19050"/>
          <a:ext cx="6803"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1427956</xdr:colOff>
      <xdr:row>0</xdr:row>
      <xdr:rowOff>19050</xdr:rowOff>
    </xdr:from>
    <xdr:to>
      <xdr:col>7</xdr:col>
      <xdr:colOff>2888910</xdr:colOff>
      <xdr:row>1</xdr:row>
      <xdr:rowOff>0</xdr:rowOff>
    </xdr:to>
    <xdr:pic>
      <xdr:nvPicPr>
        <xdr:cNvPr id="3" name="Picture 2" descr="UKSBS-HEX-RB.png">
          <a:extLst>
            <a:ext uri="{FF2B5EF4-FFF2-40B4-BE49-F238E27FC236}">
              <a16:creationId xmlns:a16="http://schemas.microsoft.com/office/drawing/2014/main" id="{E8BCE1B8-22FA-4403-94BF-26457F3C15F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5039181" y="19050"/>
          <a:ext cx="1457779"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8686800</xdr:colOff>
      <xdr:row>0</xdr:row>
      <xdr:rowOff>19050</xdr:rowOff>
    </xdr:from>
    <xdr:to>
      <xdr:col>2</xdr:col>
      <xdr:colOff>9978</xdr:colOff>
      <xdr:row>0</xdr:row>
      <xdr:rowOff>152400</xdr:rowOff>
    </xdr:to>
    <xdr:pic>
      <xdr:nvPicPr>
        <xdr:cNvPr id="4" name="Picture 1" descr="UKSBS-HEX-RB.png">
          <a:extLst>
            <a:ext uri="{FF2B5EF4-FFF2-40B4-BE49-F238E27FC236}">
              <a16:creationId xmlns:a16="http://schemas.microsoft.com/office/drawing/2014/main" id="{4EBCBF9C-498B-4F61-8E65-A0F2D104F3E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048625" y="19050"/>
          <a:ext cx="6803"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1427956</xdr:colOff>
      <xdr:row>0</xdr:row>
      <xdr:rowOff>19050</xdr:rowOff>
    </xdr:from>
    <xdr:to>
      <xdr:col>7</xdr:col>
      <xdr:colOff>2888910</xdr:colOff>
      <xdr:row>1</xdr:row>
      <xdr:rowOff>0</xdr:rowOff>
    </xdr:to>
    <xdr:pic>
      <xdr:nvPicPr>
        <xdr:cNvPr id="5" name="Picture 2" descr="UKSBS-HEX-RB.png">
          <a:extLst>
            <a:ext uri="{FF2B5EF4-FFF2-40B4-BE49-F238E27FC236}">
              <a16:creationId xmlns:a16="http://schemas.microsoft.com/office/drawing/2014/main" id="{3E68D12F-6FA8-4ECD-9ED7-39C6E44CF62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5039181" y="19050"/>
          <a:ext cx="1457779"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8686800</xdr:colOff>
      <xdr:row>0</xdr:row>
      <xdr:rowOff>19050</xdr:rowOff>
    </xdr:from>
    <xdr:to>
      <xdr:col>2</xdr:col>
      <xdr:colOff>6803</xdr:colOff>
      <xdr:row>0</xdr:row>
      <xdr:rowOff>152400</xdr:rowOff>
    </xdr:to>
    <xdr:pic>
      <xdr:nvPicPr>
        <xdr:cNvPr id="2" name="Picture 1" descr="UKSBS-HEX-RB.png">
          <a:extLst>
            <a:ext uri="{FF2B5EF4-FFF2-40B4-BE49-F238E27FC236}">
              <a16:creationId xmlns:a16="http://schemas.microsoft.com/office/drawing/2014/main" id="{3F1D24E1-BA8F-4312-919F-ED4FE74E877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039100" y="19050"/>
          <a:ext cx="9978"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1427956</xdr:colOff>
      <xdr:row>0</xdr:row>
      <xdr:rowOff>19050</xdr:rowOff>
    </xdr:from>
    <xdr:to>
      <xdr:col>7</xdr:col>
      <xdr:colOff>2885735</xdr:colOff>
      <xdr:row>1</xdr:row>
      <xdr:rowOff>0</xdr:rowOff>
    </xdr:to>
    <xdr:pic>
      <xdr:nvPicPr>
        <xdr:cNvPr id="3" name="Picture 2" descr="UKSBS-HEX-RB.png">
          <a:extLst>
            <a:ext uri="{FF2B5EF4-FFF2-40B4-BE49-F238E27FC236}">
              <a16:creationId xmlns:a16="http://schemas.microsoft.com/office/drawing/2014/main" id="{8075A863-213D-4001-91F3-642E5EC1865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5039181" y="19050"/>
          <a:ext cx="1460954"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8686800</xdr:colOff>
      <xdr:row>0</xdr:row>
      <xdr:rowOff>19050</xdr:rowOff>
    </xdr:from>
    <xdr:to>
      <xdr:col>2</xdr:col>
      <xdr:colOff>9978</xdr:colOff>
      <xdr:row>0</xdr:row>
      <xdr:rowOff>152400</xdr:rowOff>
    </xdr:to>
    <xdr:pic>
      <xdr:nvPicPr>
        <xdr:cNvPr id="4" name="Picture 1" descr="UKSBS-HEX-RB.png">
          <a:extLst>
            <a:ext uri="{FF2B5EF4-FFF2-40B4-BE49-F238E27FC236}">
              <a16:creationId xmlns:a16="http://schemas.microsoft.com/office/drawing/2014/main" id="{72E64FFA-8A8D-4C1E-B41F-AEC89D1F238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048625" y="19050"/>
          <a:ext cx="6803"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1427956</xdr:colOff>
      <xdr:row>0</xdr:row>
      <xdr:rowOff>19050</xdr:rowOff>
    </xdr:from>
    <xdr:to>
      <xdr:col>7</xdr:col>
      <xdr:colOff>2888910</xdr:colOff>
      <xdr:row>1</xdr:row>
      <xdr:rowOff>0</xdr:rowOff>
    </xdr:to>
    <xdr:pic>
      <xdr:nvPicPr>
        <xdr:cNvPr id="5" name="Picture 2" descr="UKSBS-HEX-RB.png">
          <a:extLst>
            <a:ext uri="{FF2B5EF4-FFF2-40B4-BE49-F238E27FC236}">
              <a16:creationId xmlns:a16="http://schemas.microsoft.com/office/drawing/2014/main" id="{DE68DDBB-3356-4E13-86DD-88D688169CE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5039181" y="19050"/>
          <a:ext cx="1457779"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38"/>
  <sheetViews>
    <sheetView showGridLines="0" zoomScale="70" zoomScaleNormal="70" workbookViewId="0">
      <selection activeCell="B7" sqref="B7:C7"/>
    </sheetView>
  </sheetViews>
  <sheetFormatPr defaultColWidth="9.140625" defaultRowHeight="15" x14ac:dyDescent="0.25"/>
  <cols>
    <col min="1" max="1" width="88.140625" customWidth="1"/>
    <col min="2" max="2" width="45" customWidth="1"/>
    <col min="3" max="3" width="12.5703125" customWidth="1"/>
    <col min="4" max="4" width="5.7109375" customWidth="1"/>
    <col min="5" max="5" width="6.140625" customWidth="1"/>
    <col min="6" max="6" width="66.28515625" customWidth="1"/>
    <col min="7" max="7" width="1.7109375" customWidth="1"/>
    <col min="8" max="8" width="63.5703125" customWidth="1"/>
  </cols>
  <sheetData>
    <row r="1" spans="1:9" s="2" customFormat="1" ht="44.25" customHeight="1" x14ac:dyDescent="0.2">
      <c r="A1" s="1" t="s">
        <v>32</v>
      </c>
      <c r="D1" s="3"/>
      <c r="H1" s="9"/>
      <c r="I1" s="4"/>
    </row>
    <row r="2" spans="1:9" s="2" customFormat="1" ht="4.5" customHeight="1" x14ac:dyDescent="0.2">
      <c r="A2" s="5"/>
      <c r="B2" s="5"/>
      <c r="C2" s="5"/>
      <c r="D2" s="5"/>
      <c r="E2" s="5"/>
      <c r="F2" s="5"/>
      <c r="G2" s="5"/>
      <c r="H2" s="10"/>
      <c r="I2" s="4"/>
    </row>
    <row r="3" spans="1:9" s="2" customFormat="1" ht="3" customHeight="1" x14ac:dyDescent="0.2">
      <c r="A3" s="6"/>
      <c r="B3" s="6"/>
      <c r="C3" s="6"/>
      <c r="D3" s="6"/>
      <c r="E3" s="6"/>
      <c r="F3" s="6"/>
      <c r="G3" s="6"/>
      <c r="H3" s="11"/>
      <c r="I3" s="4"/>
    </row>
    <row r="4" spans="1:9" s="2" customFormat="1" thickBot="1" x14ac:dyDescent="0.25">
      <c r="H4" s="9"/>
    </row>
    <row r="5" spans="1:9" s="2" customFormat="1" ht="39" customHeight="1" thickBot="1" x14ac:dyDescent="0.25">
      <c r="A5" s="8" t="s">
        <v>8</v>
      </c>
      <c r="B5" s="97" t="s">
        <v>16</v>
      </c>
      <c r="C5" s="98"/>
      <c r="D5" s="7"/>
      <c r="E5" s="35"/>
      <c r="F5" s="35"/>
      <c r="G5" s="35"/>
      <c r="H5" s="35"/>
    </row>
    <row r="6" spans="1:9" s="2" customFormat="1" ht="45" customHeight="1" thickBot="1" x14ac:dyDescent="0.25">
      <c r="A6" s="8" t="s">
        <v>9</v>
      </c>
      <c r="B6" s="97" t="s">
        <v>17</v>
      </c>
      <c r="C6" s="98"/>
      <c r="D6" s="7"/>
      <c r="E6" s="35"/>
      <c r="F6" s="35"/>
      <c r="G6" s="35"/>
      <c r="H6" s="35"/>
    </row>
    <row r="7" spans="1:9" s="2" customFormat="1" ht="45" customHeight="1" thickBot="1" x14ac:dyDescent="0.25">
      <c r="A7" s="23" t="s">
        <v>10</v>
      </c>
      <c r="B7" s="126" t="s">
        <v>12</v>
      </c>
      <c r="C7" s="127"/>
      <c r="D7" s="7"/>
      <c r="E7" s="35"/>
      <c r="F7" s="35"/>
      <c r="G7" s="35"/>
      <c r="H7" s="35"/>
    </row>
    <row r="8" spans="1:9" s="2" customFormat="1" ht="10.5" customHeight="1" thickBot="1" x14ac:dyDescent="0.25">
      <c r="C8" s="12"/>
      <c r="D8" s="13"/>
      <c r="E8" s="13"/>
      <c r="F8" s="13"/>
      <c r="H8" s="9"/>
    </row>
    <row r="9" spans="1:9" x14ac:dyDescent="0.25">
      <c r="A9" s="99" t="s">
        <v>56</v>
      </c>
      <c r="B9" s="100"/>
      <c r="C9" s="100"/>
      <c r="D9" s="100"/>
      <c r="E9" s="100"/>
      <c r="F9" s="101"/>
    </row>
    <row r="10" spans="1:9" x14ac:dyDescent="0.25">
      <c r="A10" s="102"/>
      <c r="B10" s="103"/>
      <c r="C10" s="103"/>
      <c r="D10" s="103"/>
      <c r="E10" s="103"/>
      <c r="F10" s="104"/>
    </row>
    <row r="11" spans="1:9" x14ac:dyDescent="0.25">
      <c r="A11" s="102"/>
      <c r="B11" s="103"/>
      <c r="C11" s="103"/>
      <c r="D11" s="103"/>
      <c r="E11" s="103"/>
      <c r="F11" s="104"/>
    </row>
    <row r="12" spans="1:9" x14ac:dyDescent="0.25">
      <c r="A12" s="102"/>
      <c r="B12" s="103"/>
      <c r="C12" s="103"/>
      <c r="D12" s="103"/>
      <c r="E12" s="103"/>
      <c r="F12" s="104"/>
    </row>
    <row r="13" spans="1:9" x14ac:dyDescent="0.25">
      <c r="A13" s="102"/>
      <c r="B13" s="103"/>
      <c r="C13" s="103"/>
      <c r="D13" s="103"/>
      <c r="E13" s="103"/>
      <c r="F13" s="104"/>
    </row>
    <row r="14" spans="1:9" x14ac:dyDescent="0.25">
      <c r="A14" s="102"/>
      <c r="B14" s="103"/>
      <c r="C14" s="103"/>
      <c r="D14" s="103"/>
      <c r="E14" s="103"/>
      <c r="F14" s="104"/>
    </row>
    <row r="15" spans="1:9" x14ac:dyDescent="0.25">
      <c r="A15" s="102"/>
      <c r="B15" s="103"/>
      <c r="C15" s="103"/>
      <c r="D15" s="103"/>
      <c r="E15" s="103"/>
      <c r="F15" s="104"/>
    </row>
    <row r="16" spans="1:9" x14ac:dyDescent="0.25">
      <c r="A16" s="102"/>
      <c r="B16" s="103"/>
      <c r="C16" s="103"/>
      <c r="D16" s="103"/>
      <c r="E16" s="103"/>
      <c r="F16" s="104"/>
    </row>
    <row r="17" spans="1:6" x14ac:dyDescent="0.25">
      <c r="A17" s="102"/>
      <c r="B17" s="103"/>
      <c r="C17" s="103"/>
      <c r="D17" s="103"/>
      <c r="E17" s="103"/>
      <c r="F17" s="104"/>
    </row>
    <row r="18" spans="1:6" x14ac:dyDescent="0.25">
      <c r="A18" s="102"/>
      <c r="B18" s="103"/>
      <c r="C18" s="103"/>
      <c r="D18" s="103"/>
      <c r="E18" s="103"/>
      <c r="F18" s="104"/>
    </row>
    <row r="19" spans="1:6" x14ac:dyDescent="0.25">
      <c r="A19" s="102"/>
      <c r="B19" s="103"/>
      <c r="C19" s="103"/>
      <c r="D19" s="103"/>
      <c r="E19" s="103"/>
      <c r="F19" s="104"/>
    </row>
    <row r="20" spans="1:6" ht="1.5" customHeight="1" x14ac:dyDescent="0.25">
      <c r="A20" s="102"/>
      <c r="B20" s="103"/>
      <c r="C20" s="103"/>
      <c r="D20" s="103"/>
      <c r="E20" s="103"/>
      <c r="F20" s="104"/>
    </row>
    <row r="21" spans="1:6" hidden="1" x14ac:dyDescent="0.25">
      <c r="A21" s="102"/>
      <c r="B21" s="103"/>
      <c r="C21" s="103"/>
      <c r="D21" s="103"/>
      <c r="E21" s="103"/>
      <c r="F21" s="104"/>
    </row>
    <row r="22" spans="1:6" hidden="1" x14ac:dyDescent="0.25">
      <c r="A22" s="102"/>
      <c r="B22" s="103"/>
      <c r="C22" s="103"/>
      <c r="D22" s="103"/>
      <c r="E22" s="103"/>
      <c r="F22" s="104"/>
    </row>
    <row r="23" spans="1:6" hidden="1" x14ac:dyDescent="0.25">
      <c r="A23" s="102"/>
      <c r="B23" s="103"/>
      <c r="C23" s="103"/>
      <c r="D23" s="103"/>
      <c r="E23" s="103"/>
      <c r="F23" s="104"/>
    </row>
    <row r="24" spans="1:6" hidden="1" x14ac:dyDescent="0.25">
      <c r="A24" s="102"/>
      <c r="B24" s="103"/>
      <c r="C24" s="103"/>
      <c r="D24" s="103"/>
      <c r="E24" s="103"/>
      <c r="F24" s="104"/>
    </row>
    <row r="25" spans="1:6" hidden="1" x14ac:dyDescent="0.25">
      <c r="A25" s="102"/>
      <c r="B25" s="103"/>
      <c r="C25" s="103"/>
      <c r="D25" s="103"/>
      <c r="E25" s="103"/>
      <c r="F25" s="104"/>
    </row>
    <row r="26" spans="1:6" ht="50.1" customHeight="1" thickBot="1" x14ac:dyDescent="0.3">
      <c r="A26" s="105"/>
      <c r="B26" s="106"/>
      <c r="C26" s="106"/>
      <c r="D26" s="106"/>
      <c r="E26" s="106"/>
      <c r="F26" s="107"/>
    </row>
    <row r="28" spans="1:6" ht="15.75" thickBot="1" x14ac:dyDescent="0.3"/>
    <row r="29" spans="1:6" x14ac:dyDescent="0.25">
      <c r="A29" s="82"/>
      <c r="B29" s="83"/>
    </row>
    <row r="30" spans="1:6" x14ac:dyDescent="0.25">
      <c r="A30" s="84" t="s">
        <v>0</v>
      </c>
      <c r="B30" s="85"/>
    </row>
    <row r="31" spans="1:6" x14ac:dyDescent="0.25">
      <c r="A31" s="84"/>
      <c r="B31" s="86"/>
    </row>
    <row r="32" spans="1:6" x14ac:dyDescent="0.25">
      <c r="A32" s="84" t="s">
        <v>33</v>
      </c>
      <c r="B32" s="87">
        <f>'Scenario 1 Cost Model'!F64</f>
        <v>0</v>
      </c>
    </row>
    <row r="33" spans="1:2" x14ac:dyDescent="0.25">
      <c r="A33" s="84" t="s">
        <v>34</v>
      </c>
      <c r="B33" s="87">
        <f>'Scenario 2 Cost Model'!F64</f>
        <v>0</v>
      </c>
    </row>
    <row r="34" spans="1:2" x14ac:dyDescent="0.25">
      <c r="A34" s="84" t="s">
        <v>35</v>
      </c>
      <c r="B34" s="87">
        <f>'Scenario 3 Cost Model'!F64</f>
        <v>0</v>
      </c>
    </row>
    <row r="35" spans="1:2" x14ac:dyDescent="0.25">
      <c r="A35" s="88"/>
      <c r="B35" s="89"/>
    </row>
    <row r="36" spans="1:2" x14ac:dyDescent="0.25">
      <c r="A36" s="84" t="s">
        <v>4</v>
      </c>
      <c r="B36" s="90">
        <f>SUM(B32:B34)</f>
        <v>0</v>
      </c>
    </row>
    <row r="37" spans="1:2" s="81" customFormat="1" x14ac:dyDescent="0.25">
      <c r="A37" s="91"/>
      <c r="B37" s="92"/>
    </row>
    <row r="38" spans="1:2" ht="65.45" customHeight="1" thickBot="1" x14ac:dyDescent="0.3">
      <c r="A38" s="94" t="s">
        <v>36</v>
      </c>
      <c r="B38" s="93">
        <f>B36/3</f>
        <v>0</v>
      </c>
    </row>
  </sheetData>
  <sheetProtection algorithmName="SHA-512" hashValue="1+51tqMsvrCkpmILQGvSyy0d8nl0ywX7tDepWFI0w+brfF8X4ToXpS/mELFD0aY5lziMSHwwsT96Pc4RdJaJGQ==" saltValue="LseEmKsaIc8+MleFqjLunQ==" spinCount="100000" sheet="1" objects="1" scenarios="1"/>
  <mergeCells count="4">
    <mergeCell ref="B5:C5"/>
    <mergeCell ref="B6:C6"/>
    <mergeCell ref="A9:F26"/>
    <mergeCell ref="B7:C7"/>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79"/>
  <sheetViews>
    <sheetView showGridLines="0" topLeftCell="A13" zoomScale="70" zoomScaleNormal="70" workbookViewId="0">
      <selection activeCell="C29" sqref="C29"/>
    </sheetView>
  </sheetViews>
  <sheetFormatPr defaultColWidth="9.140625" defaultRowHeight="14.25" x14ac:dyDescent="0.2"/>
  <cols>
    <col min="1" max="1" width="16.7109375" style="2" customWidth="1"/>
    <col min="2" max="2" width="98.42578125" style="2" customWidth="1"/>
    <col min="3" max="3" width="12.5703125" style="12" customWidth="1"/>
    <col min="4" max="4" width="18.42578125" style="13" customWidth="1"/>
    <col min="5" max="5" width="15.7109375" style="13" customWidth="1"/>
    <col min="6" max="6" width="31.140625" style="13" customWidth="1"/>
    <col min="7" max="7" width="1.7109375" style="2" customWidth="1"/>
    <col min="8" max="8" width="63.5703125" style="9" customWidth="1"/>
    <col min="9" max="16384" width="9.140625" style="2"/>
  </cols>
  <sheetData>
    <row r="1" spans="1:9" ht="44.25" customHeight="1" x14ac:dyDescent="0.2">
      <c r="A1" s="1" t="s">
        <v>32</v>
      </c>
      <c r="C1" s="2"/>
      <c r="D1" s="3"/>
      <c r="E1" s="2"/>
      <c r="F1" s="2"/>
      <c r="I1" s="4"/>
    </row>
    <row r="2" spans="1:9" ht="4.5" customHeight="1" x14ac:dyDescent="0.2">
      <c r="A2" s="5"/>
      <c r="B2" s="5"/>
      <c r="C2" s="5"/>
      <c r="D2" s="5"/>
      <c r="E2" s="5"/>
      <c r="F2" s="5"/>
      <c r="G2" s="5"/>
      <c r="H2" s="10"/>
      <c r="I2" s="4"/>
    </row>
    <row r="3" spans="1:9" ht="3" customHeight="1" x14ac:dyDescent="0.2">
      <c r="A3" s="6"/>
      <c r="B3" s="6"/>
      <c r="C3" s="6"/>
      <c r="D3" s="6"/>
      <c r="E3" s="6"/>
      <c r="F3" s="6"/>
      <c r="G3" s="6"/>
      <c r="H3" s="11"/>
      <c r="I3" s="4"/>
    </row>
    <row r="4" spans="1:9" ht="15" thickBot="1" x14ac:dyDescent="0.25">
      <c r="C4" s="2"/>
      <c r="D4" s="2"/>
      <c r="E4" s="2"/>
      <c r="F4" s="2"/>
    </row>
    <row r="5" spans="1:9" ht="39" customHeight="1" thickBot="1" x14ac:dyDescent="0.25">
      <c r="A5" s="8" t="s">
        <v>8</v>
      </c>
      <c r="B5" s="97" t="s">
        <v>16</v>
      </c>
      <c r="C5" s="98"/>
      <c r="D5" s="7"/>
      <c r="E5" s="116" t="s">
        <v>41</v>
      </c>
      <c r="F5" s="117"/>
      <c r="G5" s="35"/>
      <c r="H5" s="35"/>
    </row>
    <row r="6" spans="1:9" ht="45" customHeight="1" thickBot="1" x14ac:dyDescent="0.25">
      <c r="A6" s="8" t="s">
        <v>9</v>
      </c>
      <c r="B6" s="97" t="s">
        <v>17</v>
      </c>
      <c r="C6" s="98"/>
      <c r="D6" s="7"/>
      <c r="E6" s="118"/>
      <c r="F6" s="119"/>
      <c r="G6" s="35"/>
      <c r="H6" s="35"/>
    </row>
    <row r="7" spans="1:9" ht="45" customHeight="1" thickBot="1" x14ac:dyDescent="0.25">
      <c r="A7" s="23" t="s">
        <v>10</v>
      </c>
      <c r="B7" s="126" t="s">
        <v>12</v>
      </c>
      <c r="C7" s="127"/>
      <c r="D7" s="7"/>
      <c r="E7" s="120"/>
      <c r="F7" s="121"/>
      <c r="G7" s="35"/>
      <c r="H7" s="35"/>
    </row>
    <row r="8" spans="1:9" ht="10.5" customHeight="1" thickBot="1" x14ac:dyDescent="0.25"/>
    <row r="9" spans="1:9" ht="309" customHeight="1" thickBot="1" x14ac:dyDescent="0.25">
      <c r="A9" s="113" t="s">
        <v>55</v>
      </c>
      <c r="B9" s="114"/>
      <c r="C9" s="114"/>
      <c r="D9" s="114"/>
      <c r="E9" s="114"/>
      <c r="F9" s="115"/>
      <c r="G9" s="36"/>
      <c r="H9" s="128"/>
      <c r="I9" s="37"/>
    </row>
    <row r="10" spans="1:9" s="55" customFormat="1" ht="20.45" customHeight="1" thickBot="1" x14ac:dyDescent="0.25">
      <c r="A10" s="52"/>
      <c r="B10" s="53"/>
      <c r="C10" s="54"/>
      <c r="D10" s="54"/>
      <c r="E10" s="54"/>
      <c r="F10" s="54"/>
      <c r="G10" s="36"/>
      <c r="H10" s="36"/>
      <c r="I10" s="37"/>
    </row>
    <row r="11" spans="1:9" s="48" customFormat="1" ht="15.75" thickBot="1" x14ac:dyDescent="0.3">
      <c r="A11" s="109" t="s">
        <v>48</v>
      </c>
      <c r="B11" s="110"/>
      <c r="C11" s="46"/>
      <c r="D11" s="47"/>
      <c r="E11" s="47"/>
      <c r="F11" s="47"/>
      <c r="H11" s="49"/>
    </row>
    <row r="12" spans="1:9" x14ac:dyDescent="0.2">
      <c r="A12" s="28"/>
    </row>
    <row r="13" spans="1:9" s="26" customFormat="1" ht="15" x14ac:dyDescent="0.25">
      <c r="A13" s="17"/>
      <c r="B13" s="17"/>
      <c r="C13" s="19"/>
      <c r="D13" s="20" t="s">
        <v>6</v>
      </c>
      <c r="E13" s="20" t="s">
        <v>7</v>
      </c>
      <c r="F13" s="20" t="s">
        <v>3</v>
      </c>
      <c r="H13" s="22"/>
    </row>
    <row r="14" spans="1:9" s="26" customFormat="1" ht="15" x14ac:dyDescent="0.25">
      <c r="A14" s="17" t="s">
        <v>11</v>
      </c>
      <c r="B14" s="17" t="s">
        <v>0</v>
      </c>
      <c r="C14" s="19" t="s">
        <v>1</v>
      </c>
      <c r="D14" s="20" t="s">
        <v>2</v>
      </c>
      <c r="E14" s="20" t="s">
        <v>2</v>
      </c>
      <c r="F14" s="20" t="s">
        <v>2</v>
      </c>
      <c r="H14" s="22" t="s">
        <v>5</v>
      </c>
    </row>
    <row r="15" spans="1:9" ht="6.75" customHeight="1" x14ac:dyDescent="0.2"/>
    <row r="16" spans="1:9" s="16" customFormat="1" x14ac:dyDescent="0.25">
      <c r="A16" s="15">
        <v>1</v>
      </c>
      <c r="B16" s="14" t="s">
        <v>49</v>
      </c>
      <c r="C16" s="15">
        <v>1</v>
      </c>
      <c r="D16" s="129">
        <v>0</v>
      </c>
      <c r="E16" s="129">
        <v>0</v>
      </c>
      <c r="F16" s="29">
        <f t="shared" ref="F16:F18" si="0">SUM(E16*C16)</f>
        <v>0</v>
      </c>
      <c r="H16" s="131"/>
    </row>
    <row r="17" spans="1:8" s="16" customFormat="1" x14ac:dyDescent="0.25">
      <c r="A17" s="15">
        <v>2</v>
      </c>
      <c r="B17" s="14" t="s">
        <v>50</v>
      </c>
      <c r="C17" s="15">
        <v>1</v>
      </c>
      <c r="D17" s="129">
        <v>0</v>
      </c>
      <c r="E17" s="129">
        <v>0</v>
      </c>
      <c r="F17" s="29">
        <f t="shared" si="0"/>
        <v>0</v>
      </c>
      <c r="H17" s="131"/>
    </row>
    <row r="18" spans="1:8" s="16" customFormat="1" ht="57" x14ac:dyDescent="0.25">
      <c r="A18" s="15">
        <v>3</v>
      </c>
      <c r="B18" s="14" t="s">
        <v>24</v>
      </c>
      <c r="C18" s="130"/>
      <c r="D18" s="129">
        <v>0</v>
      </c>
      <c r="E18" s="129">
        <v>0</v>
      </c>
      <c r="F18" s="29">
        <f t="shared" si="0"/>
        <v>0</v>
      </c>
      <c r="H18" s="131" t="s">
        <v>57</v>
      </c>
    </row>
    <row r="19" spans="1:8" ht="6.75" customHeight="1" x14ac:dyDescent="0.2">
      <c r="B19" s="16"/>
      <c r="D19" s="30"/>
      <c r="E19" s="30"/>
      <c r="F19" s="30"/>
    </row>
    <row r="20" spans="1:8" ht="8.25" customHeight="1" x14ac:dyDescent="0.2">
      <c r="B20" s="16"/>
      <c r="D20" s="30"/>
      <c r="E20" s="30"/>
      <c r="F20" s="30"/>
    </row>
    <row r="21" spans="1:8" ht="8.25" customHeight="1" x14ac:dyDescent="0.2">
      <c r="B21" s="16"/>
      <c r="D21" s="30"/>
      <c r="E21" s="30"/>
      <c r="F21" s="30"/>
    </row>
    <row r="22" spans="1:8" s="21" customFormat="1" ht="21" customHeight="1" x14ac:dyDescent="0.25">
      <c r="A22" s="124" t="s">
        <v>4</v>
      </c>
      <c r="B22" s="124"/>
      <c r="C22" s="124"/>
      <c r="D22" s="124"/>
      <c r="E22" s="124"/>
      <c r="F22" s="31">
        <f>SUM(F16:F18)</f>
        <v>0</v>
      </c>
      <c r="H22" s="22"/>
    </row>
    <row r="23" spans="1:8" s="48" customFormat="1" ht="15" x14ac:dyDescent="0.25">
      <c r="A23" s="44"/>
      <c r="B23" s="45"/>
      <c r="C23" s="46"/>
      <c r="D23" s="47"/>
      <c r="E23" s="47"/>
      <c r="F23" s="47"/>
      <c r="H23" s="49"/>
    </row>
    <row r="24" spans="1:8" s="48" customFormat="1" ht="2.1" customHeight="1" x14ac:dyDescent="0.25">
      <c r="A24" s="44"/>
      <c r="B24" s="45"/>
      <c r="C24" s="46"/>
      <c r="D24" s="47"/>
      <c r="E24" s="47"/>
      <c r="F24" s="47"/>
      <c r="H24" s="49"/>
    </row>
    <row r="25" spans="1:8" s="26" customFormat="1" ht="14.45" customHeight="1" x14ac:dyDescent="0.25">
      <c r="A25" s="17"/>
      <c r="B25" s="17"/>
      <c r="C25" s="122" t="s">
        <v>44</v>
      </c>
      <c r="D25" s="20" t="s">
        <v>6</v>
      </c>
      <c r="E25" s="20" t="s">
        <v>7</v>
      </c>
      <c r="F25" s="20" t="s">
        <v>3</v>
      </c>
      <c r="H25" s="33"/>
    </row>
    <row r="26" spans="1:8" s="26" customFormat="1" ht="15" x14ac:dyDescent="0.25">
      <c r="A26" s="17" t="s">
        <v>11</v>
      </c>
      <c r="B26" s="17" t="s">
        <v>0</v>
      </c>
      <c r="C26" s="122"/>
      <c r="D26" s="20" t="s">
        <v>2</v>
      </c>
      <c r="E26" s="20" t="s">
        <v>2</v>
      </c>
      <c r="F26" s="20" t="s">
        <v>2</v>
      </c>
      <c r="H26" s="33" t="s">
        <v>5</v>
      </c>
    </row>
    <row r="27" spans="1:8" ht="6.6" customHeight="1" x14ac:dyDescent="0.2">
      <c r="A27" s="80"/>
      <c r="B27" s="80"/>
    </row>
    <row r="28" spans="1:8" ht="6.6" customHeight="1" thickBot="1" x14ac:dyDescent="0.25">
      <c r="A28" s="80"/>
      <c r="B28" s="80"/>
    </row>
    <row r="29" spans="1:8" s="16" customFormat="1" ht="32.25" customHeight="1" x14ac:dyDescent="0.25">
      <c r="A29" s="62">
        <v>4</v>
      </c>
      <c r="B29" s="63" t="s">
        <v>45</v>
      </c>
      <c r="C29" s="132"/>
      <c r="D29" s="133">
        <v>0</v>
      </c>
      <c r="E29" s="133">
        <v>0</v>
      </c>
      <c r="F29" s="58">
        <f t="shared" ref="F29:F30" si="1">SUM(E29*C29)</f>
        <v>0</v>
      </c>
      <c r="H29" s="131" t="s">
        <v>40</v>
      </c>
    </row>
    <row r="30" spans="1:8" s="16" customFormat="1" ht="37.5" customHeight="1" thickBot="1" x14ac:dyDescent="0.3">
      <c r="A30" s="66">
        <v>5</v>
      </c>
      <c r="B30" s="67" t="s">
        <v>37</v>
      </c>
      <c r="C30" s="61">
        <v>34</v>
      </c>
      <c r="D30" s="134">
        <v>0</v>
      </c>
      <c r="E30" s="134">
        <v>0</v>
      </c>
      <c r="F30" s="60">
        <f t="shared" si="1"/>
        <v>0</v>
      </c>
      <c r="H30" s="131"/>
    </row>
    <row r="31" spans="1:8" s="16" customFormat="1" ht="29.25" customHeight="1" x14ac:dyDescent="0.25">
      <c r="A31" s="68">
        <v>6</v>
      </c>
      <c r="B31" s="69" t="s">
        <v>46</v>
      </c>
      <c r="C31" s="132"/>
      <c r="D31" s="133">
        <v>0</v>
      </c>
      <c r="E31" s="133">
        <v>0</v>
      </c>
      <c r="F31" s="58">
        <f t="shared" ref="F31:F32" si="2">SUM(E31*C31)</f>
        <v>0</v>
      </c>
      <c r="H31" s="131" t="s">
        <v>40</v>
      </c>
    </row>
    <row r="32" spans="1:8" s="16" customFormat="1" ht="34.5" customHeight="1" thickBot="1" x14ac:dyDescent="0.3">
      <c r="A32" s="70">
        <v>7</v>
      </c>
      <c r="B32" s="71" t="s">
        <v>38</v>
      </c>
      <c r="C32" s="61">
        <v>34</v>
      </c>
      <c r="D32" s="134">
        <v>0</v>
      </c>
      <c r="E32" s="134">
        <v>0</v>
      </c>
      <c r="F32" s="60">
        <f t="shared" si="2"/>
        <v>0</v>
      </c>
      <c r="H32" s="131"/>
    </row>
    <row r="33" spans="1:8" s="16" customFormat="1" ht="32.25" customHeight="1" x14ac:dyDescent="0.25">
      <c r="A33" s="74">
        <v>8</v>
      </c>
      <c r="B33" s="75" t="s">
        <v>47</v>
      </c>
      <c r="C33" s="132"/>
      <c r="D33" s="133">
        <v>0</v>
      </c>
      <c r="E33" s="133">
        <v>0</v>
      </c>
      <c r="F33" s="58">
        <f t="shared" ref="F33:F34" si="3">SUM(E33*C33)</f>
        <v>0</v>
      </c>
      <c r="H33" s="131" t="s">
        <v>40</v>
      </c>
    </row>
    <row r="34" spans="1:8" s="16" customFormat="1" ht="37.5" customHeight="1" thickBot="1" x14ac:dyDescent="0.3">
      <c r="A34" s="78">
        <v>9</v>
      </c>
      <c r="B34" s="79" t="s">
        <v>39</v>
      </c>
      <c r="C34" s="61">
        <v>34</v>
      </c>
      <c r="D34" s="134">
        <v>0</v>
      </c>
      <c r="E34" s="134">
        <v>0</v>
      </c>
      <c r="F34" s="60">
        <f t="shared" si="3"/>
        <v>0</v>
      </c>
      <c r="H34" s="131"/>
    </row>
    <row r="35" spans="1:8" s="48" customFormat="1" ht="15" x14ac:dyDescent="0.25">
      <c r="A35" s="56"/>
      <c r="B35" s="56"/>
      <c r="C35" s="46"/>
      <c r="D35" s="47"/>
      <c r="E35" s="47"/>
      <c r="F35" s="47"/>
      <c r="H35" s="49"/>
    </row>
    <row r="36" spans="1:8" s="21" customFormat="1" ht="21" customHeight="1" x14ac:dyDescent="0.25">
      <c r="A36" s="124" t="s">
        <v>4</v>
      </c>
      <c r="B36" s="124"/>
      <c r="C36" s="124"/>
      <c r="D36" s="124"/>
      <c r="E36" s="124"/>
      <c r="F36" s="31">
        <f>SUM(F29:F34)</f>
        <v>0</v>
      </c>
      <c r="H36" s="33"/>
    </row>
    <row r="37" spans="1:8" s="48" customFormat="1" ht="15" x14ac:dyDescent="0.25">
      <c r="A37" s="44"/>
      <c r="B37" s="45"/>
      <c r="C37" s="46"/>
      <c r="D37" s="47"/>
      <c r="E37" s="47"/>
      <c r="F37" s="47"/>
      <c r="H37" s="49"/>
    </row>
    <row r="38" spans="1:8" ht="14.1" customHeight="1" x14ac:dyDescent="0.2">
      <c r="A38" s="108" t="s">
        <v>11</v>
      </c>
      <c r="B38" s="108" t="s">
        <v>18</v>
      </c>
      <c r="C38" s="108" t="s">
        <v>19</v>
      </c>
      <c r="D38" s="111" t="s">
        <v>22</v>
      </c>
      <c r="E38" s="111" t="s">
        <v>21</v>
      </c>
      <c r="F38" s="111" t="s">
        <v>23</v>
      </c>
      <c r="H38" s="108"/>
    </row>
    <row r="39" spans="1:8" ht="83.1" customHeight="1" thickBot="1" x14ac:dyDescent="0.25">
      <c r="A39" s="108"/>
      <c r="B39" s="108"/>
      <c r="C39" s="108"/>
      <c r="D39" s="111"/>
      <c r="E39" s="111"/>
      <c r="F39" s="111"/>
      <c r="H39" s="108"/>
    </row>
    <row r="40" spans="1:8" ht="36.75" customHeight="1" x14ac:dyDescent="0.2">
      <c r="A40" s="62">
        <v>10</v>
      </c>
      <c r="B40" s="63" t="s">
        <v>51</v>
      </c>
      <c r="C40" s="135"/>
      <c r="D40" s="135"/>
      <c r="E40" s="57">
        <f>C40*D40</f>
        <v>0</v>
      </c>
      <c r="F40" s="58">
        <f>E40*626</f>
        <v>0</v>
      </c>
      <c r="H40" s="137" t="s">
        <v>40</v>
      </c>
    </row>
    <row r="41" spans="1:8" ht="36.75" customHeight="1" x14ac:dyDescent="0.2">
      <c r="A41" s="64">
        <v>11</v>
      </c>
      <c r="B41" s="65" t="s">
        <v>58</v>
      </c>
      <c r="C41" s="51">
        <v>34</v>
      </c>
      <c r="D41" s="136"/>
      <c r="E41" s="51">
        <f t="shared" ref="E41:E42" si="4">C41*D41</f>
        <v>0</v>
      </c>
      <c r="F41" s="59">
        <f t="shared" ref="F41:F48" si="5">E41*626</f>
        <v>0</v>
      </c>
      <c r="H41" s="137"/>
    </row>
    <row r="42" spans="1:8" ht="49.5" customHeight="1" thickBot="1" x14ac:dyDescent="0.25">
      <c r="A42" s="64">
        <v>12</v>
      </c>
      <c r="B42" s="65" t="s">
        <v>27</v>
      </c>
      <c r="C42" s="51">
        <v>0</v>
      </c>
      <c r="D42" s="136"/>
      <c r="E42" s="51">
        <f t="shared" si="4"/>
        <v>0</v>
      </c>
      <c r="F42" s="59">
        <f t="shared" si="5"/>
        <v>0</v>
      </c>
      <c r="H42" s="137" t="s">
        <v>54</v>
      </c>
    </row>
    <row r="43" spans="1:8" ht="36.75" customHeight="1" x14ac:dyDescent="0.2">
      <c r="A43" s="68">
        <v>13</v>
      </c>
      <c r="B43" s="69" t="s">
        <v>52</v>
      </c>
      <c r="C43" s="135"/>
      <c r="D43" s="135"/>
      <c r="E43" s="57">
        <f>C43*D43</f>
        <v>0</v>
      </c>
      <c r="F43" s="58">
        <f>E43*626</f>
        <v>0</v>
      </c>
      <c r="H43" s="137" t="s">
        <v>40</v>
      </c>
    </row>
    <row r="44" spans="1:8" ht="36.75" customHeight="1" x14ac:dyDescent="0.2">
      <c r="A44" s="72">
        <v>14</v>
      </c>
      <c r="B44" s="73" t="s">
        <v>28</v>
      </c>
      <c r="C44" s="51">
        <v>34</v>
      </c>
      <c r="D44" s="136"/>
      <c r="E44" s="51">
        <f t="shared" ref="E44:E45" si="6">C44*D44</f>
        <v>0</v>
      </c>
      <c r="F44" s="59">
        <f t="shared" si="5"/>
        <v>0</v>
      </c>
      <c r="H44" s="137"/>
    </row>
    <row r="45" spans="1:8" ht="47.1" customHeight="1" thickBot="1" x14ac:dyDescent="0.25">
      <c r="A45" s="72">
        <v>15</v>
      </c>
      <c r="B45" s="73" t="s">
        <v>29</v>
      </c>
      <c r="C45" s="51">
        <v>0</v>
      </c>
      <c r="D45" s="136"/>
      <c r="E45" s="51">
        <f t="shared" si="6"/>
        <v>0</v>
      </c>
      <c r="F45" s="59">
        <f t="shared" si="5"/>
        <v>0</v>
      </c>
      <c r="H45" s="137" t="s">
        <v>54</v>
      </c>
    </row>
    <row r="46" spans="1:8" ht="36.75" customHeight="1" x14ac:dyDescent="0.2">
      <c r="A46" s="74">
        <v>16</v>
      </c>
      <c r="B46" s="75" t="s">
        <v>53</v>
      </c>
      <c r="C46" s="135"/>
      <c r="D46" s="135"/>
      <c r="E46" s="57">
        <f>C46*D46</f>
        <v>0</v>
      </c>
      <c r="F46" s="58">
        <f>E46*626</f>
        <v>0</v>
      </c>
      <c r="H46" s="137" t="s">
        <v>40</v>
      </c>
    </row>
    <row r="47" spans="1:8" ht="36.75" customHeight="1" x14ac:dyDescent="0.2">
      <c r="A47" s="76">
        <v>17</v>
      </c>
      <c r="B47" s="77" t="s">
        <v>30</v>
      </c>
      <c r="C47" s="51">
        <v>34</v>
      </c>
      <c r="D47" s="136"/>
      <c r="E47" s="51">
        <f t="shared" ref="E47:E48" si="7">C47*D47</f>
        <v>0</v>
      </c>
      <c r="F47" s="59">
        <f t="shared" si="5"/>
        <v>0</v>
      </c>
      <c r="H47" s="137"/>
    </row>
    <row r="48" spans="1:8" ht="45" customHeight="1" x14ac:dyDescent="0.2">
      <c r="A48" s="76">
        <v>18</v>
      </c>
      <c r="B48" s="77" t="s">
        <v>31</v>
      </c>
      <c r="C48" s="51">
        <v>0</v>
      </c>
      <c r="D48" s="136"/>
      <c r="E48" s="51">
        <f t="shared" si="7"/>
        <v>0</v>
      </c>
      <c r="F48" s="59">
        <f t="shared" si="5"/>
        <v>0</v>
      </c>
      <c r="H48" s="137" t="s">
        <v>54</v>
      </c>
    </row>
    <row r="49" spans="1:8" s="21" customFormat="1" ht="15" x14ac:dyDescent="0.25">
      <c r="A49" s="123" t="s">
        <v>20</v>
      </c>
      <c r="B49" s="123"/>
      <c r="C49" s="123"/>
      <c r="D49" s="123"/>
      <c r="E49" s="123"/>
      <c r="F49" s="31">
        <f>SUM(F40:F48)</f>
        <v>0</v>
      </c>
      <c r="H49" s="33"/>
    </row>
    <row r="50" spans="1:8" s="21" customFormat="1" ht="15" x14ac:dyDescent="0.25">
      <c r="A50" s="17"/>
      <c r="B50" s="18"/>
      <c r="C50" s="34"/>
      <c r="D50" s="31"/>
      <c r="E50" s="31"/>
      <c r="F50" s="31"/>
      <c r="H50" s="33"/>
    </row>
    <row r="51" spans="1:8" ht="19.5" customHeight="1" x14ac:dyDescent="0.2">
      <c r="A51" s="41"/>
      <c r="B51" s="42"/>
      <c r="C51" s="41"/>
      <c r="D51" s="50"/>
      <c r="E51" s="50"/>
      <c r="F51" s="43"/>
      <c r="H51" s="41"/>
    </row>
    <row r="52" spans="1:8" ht="36.6" customHeight="1" x14ac:dyDescent="0.25">
      <c r="A52" s="112" t="s">
        <v>25</v>
      </c>
      <c r="B52" s="112"/>
      <c r="C52" s="112"/>
      <c r="D52" s="112"/>
      <c r="E52" s="112"/>
    </row>
    <row r="53" spans="1:8" ht="15" x14ac:dyDescent="0.25">
      <c r="A53" s="24"/>
      <c r="B53" s="25"/>
      <c r="C53" s="25"/>
      <c r="D53" s="25"/>
      <c r="E53" s="2"/>
      <c r="F53" s="2"/>
      <c r="H53" s="2"/>
    </row>
    <row r="54" spans="1:8" ht="14.1" customHeight="1" x14ac:dyDescent="0.2">
      <c r="A54" s="108" t="s">
        <v>11</v>
      </c>
      <c r="B54" s="108" t="s">
        <v>0</v>
      </c>
      <c r="C54" s="108" t="s">
        <v>1</v>
      </c>
      <c r="D54" s="111" t="s">
        <v>13</v>
      </c>
      <c r="E54" s="111" t="s">
        <v>14</v>
      </c>
      <c r="F54" s="111" t="s">
        <v>15</v>
      </c>
    </row>
    <row r="55" spans="1:8" ht="14.25" customHeight="1" x14ac:dyDescent="0.2">
      <c r="A55" s="108"/>
      <c r="B55" s="108"/>
      <c r="C55" s="108"/>
      <c r="D55" s="111"/>
      <c r="E55" s="111"/>
      <c r="F55" s="111"/>
    </row>
    <row r="57" spans="1:8" x14ac:dyDescent="0.2">
      <c r="A57" s="15">
        <v>19</v>
      </c>
      <c r="B57" s="138"/>
      <c r="C57" s="130"/>
      <c r="D57" s="129">
        <v>0</v>
      </c>
      <c r="E57" s="129">
        <v>0</v>
      </c>
      <c r="F57" s="29">
        <f t="shared" ref="F57:F61" si="8">SUM(E57*C57)</f>
        <v>0</v>
      </c>
      <c r="H57" s="130"/>
    </row>
    <row r="58" spans="1:8" x14ac:dyDescent="0.2">
      <c r="A58" s="15">
        <v>20</v>
      </c>
      <c r="B58" s="138"/>
      <c r="C58" s="130"/>
      <c r="D58" s="129">
        <v>0</v>
      </c>
      <c r="E58" s="129">
        <v>0</v>
      </c>
      <c r="F58" s="29">
        <f t="shared" si="8"/>
        <v>0</v>
      </c>
      <c r="H58" s="130"/>
    </row>
    <row r="59" spans="1:8" x14ac:dyDescent="0.2">
      <c r="A59" s="15">
        <v>21</v>
      </c>
      <c r="B59" s="138"/>
      <c r="C59" s="130"/>
      <c r="D59" s="129">
        <v>0</v>
      </c>
      <c r="E59" s="129">
        <v>0</v>
      </c>
      <c r="F59" s="29">
        <f t="shared" si="8"/>
        <v>0</v>
      </c>
      <c r="H59" s="130"/>
    </row>
    <row r="60" spans="1:8" x14ac:dyDescent="0.2">
      <c r="A60" s="15">
        <v>22</v>
      </c>
      <c r="B60" s="138"/>
      <c r="C60" s="130"/>
      <c r="D60" s="129">
        <v>0</v>
      </c>
      <c r="E60" s="129">
        <v>0</v>
      </c>
      <c r="F60" s="29">
        <f t="shared" si="8"/>
        <v>0</v>
      </c>
      <c r="H60" s="130"/>
    </row>
    <row r="61" spans="1:8" x14ac:dyDescent="0.2">
      <c r="A61" s="15">
        <v>23</v>
      </c>
      <c r="B61" s="138"/>
      <c r="C61" s="130"/>
      <c r="D61" s="129">
        <v>0</v>
      </c>
      <c r="E61" s="129">
        <v>0</v>
      </c>
      <c r="F61" s="29">
        <f t="shared" si="8"/>
        <v>0</v>
      </c>
      <c r="H61" s="130"/>
    </row>
    <row r="62" spans="1:8" s="21" customFormat="1" ht="15" x14ac:dyDescent="0.25">
      <c r="A62" s="123" t="s">
        <v>4</v>
      </c>
      <c r="B62" s="123"/>
      <c r="C62" s="123"/>
      <c r="D62" s="123"/>
      <c r="E62" s="123"/>
      <c r="F62" s="31">
        <f>SUM(F57:F61)</f>
        <v>0</v>
      </c>
      <c r="H62" s="32"/>
    </row>
    <row r="63" spans="1:8" x14ac:dyDescent="0.2">
      <c r="B63" s="16"/>
    </row>
    <row r="64" spans="1:8" ht="47.1" customHeight="1" x14ac:dyDescent="0.2">
      <c r="A64" s="125" t="s">
        <v>4</v>
      </c>
      <c r="B64" s="125"/>
      <c r="C64" s="125"/>
      <c r="D64" s="125"/>
      <c r="E64" s="125"/>
      <c r="F64" s="38">
        <f>SUM(F62,F49,F36,F22)</f>
        <v>0</v>
      </c>
    </row>
    <row r="66" spans="1:2" x14ac:dyDescent="0.2">
      <c r="A66" s="27"/>
    </row>
    <row r="67" spans="1:2" x14ac:dyDescent="0.2">
      <c r="A67" s="27"/>
      <c r="B67" s="39"/>
    </row>
    <row r="68" spans="1:2" ht="15" x14ac:dyDescent="0.25">
      <c r="A68" s="26"/>
      <c r="B68" s="40"/>
    </row>
    <row r="69" spans="1:2" x14ac:dyDescent="0.2">
      <c r="B69" s="40"/>
    </row>
    <row r="70" spans="1:2" x14ac:dyDescent="0.2">
      <c r="B70" s="40"/>
    </row>
    <row r="71" spans="1:2" x14ac:dyDescent="0.2">
      <c r="B71" s="39"/>
    </row>
    <row r="72" spans="1:2" x14ac:dyDescent="0.2">
      <c r="B72" s="40"/>
    </row>
    <row r="73" spans="1:2" x14ac:dyDescent="0.2">
      <c r="B73" s="40"/>
    </row>
    <row r="74" spans="1:2" x14ac:dyDescent="0.2">
      <c r="B74" s="40"/>
    </row>
    <row r="75" spans="1:2" x14ac:dyDescent="0.2">
      <c r="B75" s="39"/>
    </row>
    <row r="76" spans="1:2" x14ac:dyDescent="0.2">
      <c r="B76" s="39"/>
    </row>
    <row r="77" spans="1:2" x14ac:dyDescent="0.2">
      <c r="B77" s="40"/>
    </row>
    <row r="78" spans="1:2" x14ac:dyDescent="0.2">
      <c r="B78" s="40"/>
    </row>
    <row r="79" spans="1:2" x14ac:dyDescent="0.2">
      <c r="B79" s="40"/>
    </row>
  </sheetData>
  <sheetProtection algorithmName="SHA-512" hashValue="J7AF44aq7lDJw/SXNisAA512oYZhDVkk+jgvFS+gDFPBz5YXqwT/uu89CKoVAbRJt3UBwZJfIcX7YO9uOklXFQ==" saltValue="We/N3jpofjsbTZ1IBY3Qaw==" spinCount="100000" sheet="1" objects="1" scenarios="1"/>
  <mergeCells count="26">
    <mergeCell ref="A62:E62"/>
    <mergeCell ref="A49:E49"/>
    <mergeCell ref="A36:E36"/>
    <mergeCell ref="A22:E22"/>
    <mergeCell ref="A64:E64"/>
    <mergeCell ref="F54:F55"/>
    <mergeCell ref="B5:C5"/>
    <mergeCell ref="B7:C7"/>
    <mergeCell ref="B6:C6"/>
    <mergeCell ref="A52:E52"/>
    <mergeCell ref="A54:A55"/>
    <mergeCell ref="B54:B55"/>
    <mergeCell ref="C54:C55"/>
    <mergeCell ref="D54:D55"/>
    <mergeCell ref="E54:E55"/>
    <mergeCell ref="A9:F9"/>
    <mergeCell ref="A38:A39"/>
    <mergeCell ref="B38:B39"/>
    <mergeCell ref="E5:F7"/>
    <mergeCell ref="C25:C26"/>
    <mergeCell ref="H38:H39"/>
    <mergeCell ref="A11:B11"/>
    <mergeCell ref="D38:D39"/>
    <mergeCell ref="F38:F39"/>
    <mergeCell ref="E38:E39"/>
    <mergeCell ref="C38:C39"/>
  </mergeCells>
  <phoneticPr fontId="0" type="noConversion"/>
  <pageMargins left="0.70866141732283472" right="0.70866141732283472" top="0.74803149606299213" bottom="0.74803149606299213" header="0.31496062992125984" footer="0.31496062992125984"/>
  <pageSetup paperSize="9" scale="57"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79"/>
  <sheetViews>
    <sheetView showGridLines="0" topLeftCell="B13" zoomScale="70" zoomScaleNormal="70" workbookViewId="0">
      <selection activeCell="C34" sqref="C34"/>
    </sheetView>
  </sheetViews>
  <sheetFormatPr defaultColWidth="9.140625" defaultRowHeight="14.25" x14ac:dyDescent="0.2"/>
  <cols>
    <col min="1" max="1" width="16.7109375" style="2" customWidth="1"/>
    <col min="2" max="2" width="98.42578125" style="2" customWidth="1"/>
    <col min="3" max="3" width="12.5703125" style="12" customWidth="1"/>
    <col min="4" max="4" width="18.42578125" style="13" customWidth="1"/>
    <col min="5" max="5" width="15.7109375" style="13" customWidth="1"/>
    <col min="6" max="6" width="31.140625" style="13" customWidth="1"/>
    <col min="7" max="7" width="1.7109375" style="2" customWidth="1"/>
    <col min="8" max="8" width="63.5703125" style="9" customWidth="1"/>
    <col min="9" max="16384" width="9.140625" style="2"/>
  </cols>
  <sheetData>
    <row r="1" spans="1:9" ht="44.25" customHeight="1" x14ac:dyDescent="0.2">
      <c r="A1" s="1" t="s">
        <v>32</v>
      </c>
      <c r="C1" s="2"/>
      <c r="D1" s="3"/>
      <c r="E1" s="2"/>
      <c r="F1" s="2"/>
      <c r="I1" s="4"/>
    </row>
    <row r="2" spans="1:9" ht="4.5" customHeight="1" x14ac:dyDescent="0.2">
      <c r="A2" s="5"/>
      <c r="B2" s="5"/>
      <c r="C2" s="5"/>
      <c r="D2" s="5"/>
      <c r="E2" s="5"/>
      <c r="F2" s="5"/>
      <c r="G2" s="5"/>
      <c r="H2" s="10"/>
      <c r="I2" s="4"/>
    </row>
    <row r="3" spans="1:9" ht="3" customHeight="1" x14ac:dyDescent="0.2">
      <c r="A3" s="6"/>
      <c r="B3" s="6"/>
      <c r="C3" s="6"/>
      <c r="D3" s="6"/>
      <c r="E3" s="6"/>
      <c r="F3" s="6"/>
      <c r="G3" s="6"/>
      <c r="H3" s="11"/>
      <c r="I3" s="4"/>
    </row>
    <row r="4" spans="1:9" ht="15" thickBot="1" x14ac:dyDescent="0.25">
      <c r="C4" s="2"/>
      <c r="D4" s="2"/>
      <c r="E4" s="2"/>
      <c r="F4" s="2"/>
    </row>
    <row r="5" spans="1:9" ht="39" customHeight="1" thickBot="1" x14ac:dyDescent="0.25">
      <c r="A5" s="8" t="s">
        <v>8</v>
      </c>
      <c r="B5" s="97" t="s">
        <v>16</v>
      </c>
      <c r="C5" s="98"/>
      <c r="D5" s="7"/>
      <c r="E5" s="116" t="s">
        <v>42</v>
      </c>
      <c r="F5" s="117"/>
      <c r="G5" s="35"/>
      <c r="H5" s="35"/>
    </row>
    <row r="6" spans="1:9" ht="45" customHeight="1" thickBot="1" x14ac:dyDescent="0.25">
      <c r="A6" s="8" t="s">
        <v>9</v>
      </c>
      <c r="B6" s="97" t="s">
        <v>17</v>
      </c>
      <c r="C6" s="98"/>
      <c r="D6" s="7"/>
      <c r="E6" s="118"/>
      <c r="F6" s="119"/>
      <c r="G6" s="35"/>
      <c r="H6" s="35"/>
    </row>
    <row r="7" spans="1:9" ht="45" customHeight="1" thickBot="1" x14ac:dyDescent="0.25">
      <c r="A7" s="23" t="s">
        <v>10</v>
      </c>
      <c r="B7" s="126" t="s">
        <v>12</v>
      </c>
      <c r="C7" s="127"/>
      <c r="D7" s="7"/>
      <c r="E7" s="120"/>
      <c r="F7" s="121"/>
      <c r="G7" s="35"/>
      <c r="H7" s="35"/>
    </row>
    <row r="8" spans="1:9" ht="10.5" customHeight="1" thickBot="1" x14ac:dyDescent="0.25"/>
    <row r="9" spans="1:9" ht="309" customHeight="1" thickBot="1" x14ac:dyDescent="0.25">
      <c r="A9" s="113" t="s">
        <v>55</v>
      </c>
      <c r="B9" s="114"/>
      <c r="C9" s="114"/>
      <c r="D9" s="114"/>
      <c r="E9" s="114"/>
      <c r="F9" s="115"/>
      <c r="G9" s="36"/>
      <c r="H9" s="36"/>
      <c r="I9" s="37"/>
    </row>
    <row r="10" spans="1:9" s="55" customFormat="1" ht="20.45" customHeight="1" thickBot="1" x14ac:dyDescent="0.25">
      <c r="A10" s="52"/>
      <c r="B10" s="53"/>
      <c r="C10" s="54"/>
      <c r="D10" s="54"/>
      <c r="E10" s="54"/>
      <c r="F10" s="54"/>
      <c r="G10" s="36"/>
      <c r="H10" s="36"/>
      <c r="I10" s="37"/>
    </row>
    <row r="11" spans="1:9" s="48" customFormat="1" ht="15.75" thickBot="1" x14ac:dyDescent="0.3">
      <c r="A11" s="109" t="s">
        <v>48</v>
      </c>
      <c r="B11" s="110"/>
      <c r="C11" s="46"/>
      <c r="D11" s="47"/>
      <c r="E11" s="47"/>
      <c r="F11" s="47"/>
      <c r="H11" s="49"/>
    </row>
    <row r="12" spans="1:9" x14ac:dyDescent="0.2">
      <c r="A12" s="28"/>
    </row>
    <row r="13" spans="1:9" s="26" customFormat="1" ht="15" x14ac:dyDescent="0.25">
      <c r="A13" s="17"/>
      <c r="B13" s="17"/>
      <c r="C13" s="96"/>
      <c r="D13" s="20" t="s">
        <v>6</v>
      </c>
      <c r="E13" s="20" t="s">
        <v>7</v>
      </c>
      <c r="F13" s="20" t="s">
        <v>3</v>
      </c>
      <c r="H13" s="95"/>
    </row>
    <row r="14" spans="1:9" s="26" customFormat="1" ht="15" x14ac:dyDescent="0.25">
      <c r="A14" s="17" t="s">
        <v>11</v>
      </c>
      <c r="B14" s="17" t="s">
        <v>0</v>
      </c>
      <c r="C14" s="96" t="s">
        <v>1</v>
      </c>
      <c r="D14" s="20" t="s">
        <v>2</v>
      </c>
      <c r="E14" s="20" t="s">
        <v>2</v>
      </c>
      <c r="F14" s="20" t="s">
        <v>2</v>
      </c>
      <c r="H14" s="95" t="s">
        <v>5</v>
      </c>
    </row>
    <row r="15" spans="1:9" ht="6.75" customHeight="1" x14ac:dyDescent="0.2"/>
    <row r="16" spans="1:9" s="16" customFormat="1" x14ac:dyDescent="0.25">
      <c r="A16" s="15">
        <v>1</v>
      </c>
      <c r="B16" s="14" t="s">
        <v>49</v>
      </c>
      <c r="C16" s="15">
        <v>1</v>
      </c>
      <c r="D16" s="129">
        <v>0</v>
      </c>
      <c r="E16" s="129">
        <v>0</v>
      </c>
      <c r="F16" s="29">
        <f t="shared" ref="F16:F18" si="0">SUM(E16*C16)</f>
        <v>0</v>
      </c>
      <c r="H16" s="131"/>
    </row>
    <row r="17" spans="1:8" s="16" customFormat="1" x14ac:dyDescent="0.25">
      <c r="A17" s="15">
        <v>2</v>
      </c>
      <c r="B17" s="14" t="s">
        <v>50</v>
      </c>
      <c r="C17" s="15">
        <v>1</v>
      </c>
      <c r="D17" s="129">
        <v>0</v>
      </c>
      <c r="E17" s="129">
        <v>0</v>
      </c>
      <c r="F17" s="29">
        <f t="shared" si="0"/>
        <v>0</v>
      </c>
      <c r="H17" s="131"/>
    </row>
    <row r="18" spans="1:8" s="16" customFormat="1" ht="57" x14ac:dyDescent="0.25">
      <c r="A18" s="15">
        <v>3</v>
      </c>
      <c r="B18" s="14" t="s">
        <v>24</v>
      </c>
      <c r="C18" s="130"/>
      <c r="D18" s="129">
        <v>0</v>
      </c>
      <c r="E18" s="129">
        <v>0</v>
      </c>
      <c r="F18" s="29">
        <f t="shared" si="0"/>
        <v>0</v>
      </c>
      <c r="H18" s="131" t="s">
        <v>57</v>
      </c>
    </row>
    <row r="19" spans="1:8" ht="6.75" customHeight="1" x14ac:dyDescent="0.2">
      <c r="B19" s="16"/>
      <c r="D19" s="30"/>
      <c r="E19" s="30"/>
      <c r="F19" s="30"/>
    </row>
    <row r="20" spans="1:8" ht="8.25" customHeight="1" x14ac:dyDescent="0.2">
      <c r="B20" s="16"/>
      <c r="D20" s="30"/>
      <c r="E20" s="30"/>
      <c r="F20" s="30"/>
    </row>
    <row r="21" spans="1:8" ht="8.25" customHeight="1" x14ac:dyDescent="0.2">
      <c r="B21" s="16"/>
      <c r="D21" s="30"/>
      <c r="E21" s="30"/>
      <c r="F21" s="30"/>
    </row>
    <row r="22" spans="1:8" s="21" customFormat="1" ht="21" customHeight="1" x14ac:dyDescent="0.25">
      <c r="A22" s="124" t="s">
        <v>4</v>
      </c>
      <c r="B22" s="124"/>
      <c r="C22" s="124"/>
      <c r="D22" s="124"/>
      <c r="E22" s="124"/>
      <c r="F22" s="31">
        <f>SUM(F16:F18)</f>
        <v>0</v>
      </c>
      <c r="H22" s="95"/>
    </row>
    <row r="23" spans="1:8" s="48" customFormat="1" ht="15" x14ac:dyDescent="0.25">
      <c r="A23" s="44"/>
      <c r="B23" s="45"/>
      <c r="C23" s="46"/>
      <c r="D23" s="47"/>
      <c r="E23" s="47"/>
      <c r="F23" s="47"/>
      <c r="H23" s="49"/>
    </row>
    <row r="24" spans="1:8" s="48" customFormat="1" ht="2.1" customHeight="1" x14ac:dyDescent="0.25">
      <c r="A24" s="44"/>
      <c r="B24" s="45"/>
      <c r="C24" s="46"/>
      <c r="D24" s="47"/>
      <c r="E24" s="47"/>
      <c r="F24" s="47"/>
      <c r="H24" s="49"/>
    </row>
    <row r="25" spans="1:8" s="26" customFormat="1" ht="14.45" customHeight="1" x14ac:dyDescent="0.25">
      <c r="A25" s="17"/>
      <c r="B25" s="17"/>
      <c r="C25" s="122" t="s">
        <v>44</v>
      </c>
      <c r="D25" s="20" t="s">
        <v>6</v>
      </c>
      <c r="E25" s="20" t="s">
        <v>7</v>
      </c>
      <c r="F25" s="20" t="s">
        <v>3</v>
      </c>
      <c r="H25" s="95"/>
    </row>
    <row r="26" spans="1:8" s="26" customFormat="1" ht="15" x14ac:dyDescent="0.25">
      <c r="A26" s="17" t="s">
        <v>11</v>
      </c>
      <c r="B26" s="17" t="s">
        <v>0</v>
      </c>
      <c r="C26" s="122"/>
      <c r="D26" s="20" t="s">
        <v>2</v>
      </c>
      <c r="E26" s="20" t="s">
        <v>2</v>
      </c>
      <c r="F26" s="20" t="s">
        <v>2</v>
      </c>
      <c r="H26" s="95" t="s">
        <v>5</v>
      </c>
    </row>
    <row r="27" spans="1:8" ht="6.6" customHeight="1" x14ac:dyDescent="0.2">
      <c r="A27" s="80"/>
      <c r="B27" s="80"/>
    </row>
    <row r="28" spans="1:8" ht="6.6" customHeight="1" thickBot="1" x14ac:dyDescent="0.25">
      <c r="A28" s="80"/>
      <c r="B28" s="80"/>
    </row>
    <row r="29" spans="1:8" s="16" customFormat="1" ht="32.25" customHeight="1" x14ac:dyDescent="0.25">
      <c r="A29" s="62">
        <v>4</v>
      </c>
      <c r="B29" s="63" t="s">
        <v>45</v>
      </c>
      <c r="C29" s="132"/>
      <c r="D29" s="133">
        <v>0</v>
      </c>
      <c r="E29" s="133">
        <v>0</v>
      </c>
      <c r="F29" s="58">
        <f t="shared" ref="F29:F34" si="1">SUM(E29*C29)</f>
        <v>0</v>
      </c>
      <c r="H29" s="131" t="s">
        <v>40</v>
      </c>
    </row>
    <row r="30" spans="1:8" s="16" customFormat="1" ht="37.5" customHeight="1" thickBot="1" x14ac:dyDescent="0.3">
      <c r="A30" s="66">
        <v>5</v>
      </c>
      <c r="B30" s="67" t="s">
        <v>37</v>
      </c>
      <c r="C30" s="61">
        <v>34</v>
      </c>
      <c r="D30" s="134">
        <v>0</v>
      </c>
      <c r="E30" s="134">
        <v>0</v>
      </c>
      <c r="F30" s="60">
        <f t="shared" si="1"/>
        <v>0</v>
      </c>
      <c r="H30" s="131"/>
    </row>
    <row r="31" spans="1:8" s="16" customFormat="1" ht="29.25" customHeight="1" x14ac:dyDescent="0.25">
      <c r="A31" s="68">
        <v>6</v>
      </c>
      <c r="B31" s="69" t="s">
        <v>46</v>
      </c>
      <c r="C31" s="132"/>
      <c r="D31" s="133">
        <v>0</v>
      </c>
      <c r="E31" s="133">
        <v>0</v>
      </c>
      <c r="F31" s="58">
        <f t="shared" si="1"/>
        <v>0</v>
      </c>
      <c r="H31" s="131" t="s">
        <v>40</v>
      </c>
    </row>
    <row r="32" spans="1:8" s="16" customFormat="1" ht="34.5" customHeight="1" thickBot="1" x14ac:dyDescent="0.3">
      <c r="A32" s="70">
        <v>7</v>
      </c>
      <c r="B32" s="71" t="s">
        <v>38</v>
      </c>
      <c r="C32" s="61">
        <v>34</v>
      </c>
      <c r="D32" s="134">
        <v>0</v>
      </c>
      <c r="E32" s="134">
        <v>0</v>
      </c>
      <c r="F32" s="60">
        <f t="shared" si="1"/>
        <v>0</v>
      </c>
      <c r="H32" s="131"/>
    </row>
    <row r="33" spans="1:8" s="16" customFormat="1" ht="32.25" customHeight="1" x14ac:dyDescent="0.25">
      <c r="A33" s="74">
        <v>8</v>
      </c>
      <c r="B33" s="75" t="s">
        <v>47</v>
      </c>
      <c r="C33" s="132"/>
      <c r="D33" s="133">
        <v>0</v>
      </c>
      <c r="E33" s="133">
        <v>0</v>
      </c>
      <c r="F33" s="58">
        <f t="shared" si="1"/>
        <v>0</v>
      </c>
      <c r="H33" s="131" t="s">
        <v>40</v>
      </c>
    </row>
    <row r="34" spans="1:8" s="16" customFormat="1" ht="37.5" customHeight="1" thickBot="1" x14ac:dyDescent="0.3">
      <c r="A34" s="78">
        <v>9</v>
      </c>
      <c r="B34" s="79" t="s">
        <v>39</v>
      </c>
      <c r="C34" s="61">
        <v>34</v>
      </c>
      <c r="D34" s="134">
        <v>0</v>
      </c>
      <c r="E34" s="134">
        <v>0</v>
      </c>
      <c r="F34" s="60">
        <f t="shared" si="1"/>
        <v>0</v>
      </c>
      <c r="H34" s="131"/>
    </row>
    <row r="35" spans="1:8" s="48" customFormat="1" ht="15" x14ac:dyDescent="0.25">
      <c r="A35" s="56"/>
      <c r="B35" s="56"/>
      <c r="C35" s="46"/>
      <c r="D35" s="47"/>
      <c r="E35" s="47"/>
      <c r="F35" s="47"/>
      <c r="H35" s="49"/>
    </row>
    <row r="36" spans="1:8" s="21" customFormat="1" ht="21" customHeight="1" x14ac:dyDescent="0.25">
      <c r="A36" s="124" t="s">
        <v>4</v>
      </c>
      <c r="B36" s="124"/>
      <c r="C36" s="124"/>
      <c r="D36" s="124"/>
      <c r="E36" s="124"/>
      <c r="F36" s="31">
        <f>SUM(F29:F34)</f>
        <v>0</v>
      </c>
      <c r="H36" s="95"/>
    </row>
    <row r="37" spans="1:8" s="48" customFormat="1" ht="15" x14ac:dyDescent="0.25">
      <c r="A37" s="44"/>
      <c r="B37" s="45"/>
      <c r="C37" s="46"/>
      <c r="D37" s="47"/>
      <c r="E37" s="47"/>
      <c r="F37" s="47"/>
      <c r="H37" s="49"/>
    </row>
    <row r="38" spans="1:8" ht="14.1" customHeight="1" x14ac:dyDescent="0.2">
      <c r="A38" s="108" t="s">
        <v>11</v>
      </c>
      <c r="B38" s="108" t="s">
        <v>18</v>
      </c>
      <c r="C38" s="108" t="s">
        <v>19</v>
      </c>
      <c r="D38" s="111" t="s">
        <v>22</v>
      </c>
      <c r="E38" s="111" t="s">
        <v>21</v>
      </c>
      <c r="F38" s="111" t="s">
        <v>23</v>
      </c>
      <c r="H38" s="108"/>
    </row>
    <row r="39" spans="1:8" ht="83.1" customHeight="1" thickBot="1" x14ac:dyDescent="0.25">
      <c r="A39" s="108"/>
      <c r="B39" s="108"/>
      <c r="C39" s="108"/>
      <c r="D39" s="111"/>
      <c r="E39" s="111"/>
      <c r="F39" s="111"/>
      <c r="H39" s="108"/>
    </row>
    <row r="40" spans="1:8" ht="36.75" customHeight="1" x14ac:dyDescent="0.2">
      <c r="A40" s="62">
        <v>10</v>
      </c>
      <c r="B40" s="63" t="s">
        <v>51</v>
      </c>
      <c r="C40" s="135"/>
      <c r="D40" s="135"/>
      <c r="E40" s="57">
        <f>C40*D40</f>
        <v>0</v>
      </c>
      <c r="F40" s="58">
        <f>E40*626</f>
        <v>0</v>
      </c>
      <c r="H40" s="137" t="s">
        <v>40</v>
      </c>
    </row>
    <row r="41" spans="1:8" ht="36.75" customHeight="1" x14ac:dyDescent="0.2">
      <c r="A41" s="64">
        <v>11</v>
      </c>
      <c r="B41" s="65" t="s">
        <v>26</v>
      </c>
      <c r="C41" s="51">
        <v>34</v>
      </c>
      <c r="D41" s="136"/>
      <c r="E41" s="51">
        <f t="shared" ref="E41:E42" si="2">C41*D41</f>
        <v>0</v>
      </c>
      <c r="F41" s="59">
        <f t="shared" ref="F41:F48" si="3">E41*626</f>
        <v>0</v>
      </c>
      <c r="H41" s="137"/>
    </row>
    <row r="42" spans="1:8" ht="49.5" customHeight="1" thickBot="1" x14ac:dyDescent="0.25">
      <c r="A42" s="64">
        <v>12</v>
      </c>
      <c r="B42" s="65" t="s">
        <v>27</v>
      </c>
      <c r="C42" s="51">
        <v>0</v>
      </c>
      <c r="D42" s="136"/>
      <c r="E42" s="51">
        <f t="shared" si="2"/>
        <v>0</v>
      </c>
      <c r="F42" s="59">
        <f t="shared" si="3"/>
        <v>0</v>
      </c>
      <c r="H42" s="137" t="s">
        <v>54</v>
      </c>
    </row>
    <row r="43" spans="1:8" ht="36.75" customHeight="1" x14ac:dyDescent="0.2">
      <c r="A43" s="68">
        <v>13</v>
      </c>
      <c r="B43" s="69" t="s">
        <v>52</v>
      </c>
      <c r="C43" s="135"/>
      <c r="D43" s="135"/>
      <c r="E43" s="57">
        <f>C43*D43</f>
        <v>0</v>
      </c>
      <c r="F43" s="58">
        <f>E43*626</f>
        <v>0</v>
      </c>
      <c r="H43" s="137" t="s">
        <v>40</v>
      </c>
    </row>
    <row r="44" spans="1:8" ht="36.75" customHeight="1" x14ac:dyDescent="0.2">
      <c r="A44" s="72">
        <v>14</v>
      </c>
      <c r="B44" s="73" t="s">
        <v>28</v>
      </c>
      <c r="C44" s="51">
        <v>34</v>
      </c>
      <c r="D44" s="136"/>
      <c r="E44" s="51">
        <f t="shared" ref="E44:E45" si="4">C44*D44</f>
        <v>0</v>
      </c>
      <c r="F44" s="59">
        <f t="shared" si="3"/>
        <v>0</v>
      </c>
      <c r="H44" s="137"/>
    </row>
    <row r="45" spans="1:8" ht="47.1" customHeight="1" thickBot="1" x14ac:dyDescent="0.25">
      <c r="A45" s="72">
        <v>15</v>
      </c>
      <c r="B45" s="73" t="s">
        <v>29</v>
      </c>
      <c r="C45" s="51">
        <v>0</v>
      </c>
      <c r="D45" s="136"/>
      <c r="E45" s="51">
        <f t="shared" si="4"/>
        <v>0</v>
      </c>
      <c r="F45" s="59">
        <f t="shared" si="3"/>
        <v>0</v>
      </c>
      <c r="H45" s="137" t="s">
        <v>54</v>
      </c>
    </row>
    <row r="46" spans="1:8" ht="36.75" customHeight="1" x14ac:dyDescent="0.2">
      <c r="A46" s="74">
        <v>16</v>
      </c>
      <c r="B46" s="75" t="s">
        <v>53</v>
      </c>
      <c r="C46" s="135"/>
      <c r="D46" s="135"/>
      <c r="E46" s="57">
        <f>C46*D46</f>
        <v>0</v>
      </c>
      <c r="F46" s="58">
        <f>E46*626</f>
        <v>0</v>
      </c>
      <c r="H46" s="137" t="s">
        <v>40</v>
      </c>
    </row>
    <row r="47" spans="1:8" ht="36.75" customHeight="1" x14ac:dyDescent="0.2">
      <c r="A47" s="76">
        <v>17</v>
      </c>
      <c r="B47" s="77" t="s">
        <v>30</v>
      </c>
      <c r="C47" s="51">
        <v>34</v>
      </c>
      <c r="D47" s="136"/>
      <c r="E47" s="51">
        <f t="shared" ref="E47:E48" si="5">C47*D47</f>
        <v>0</v>
      </c>
      <c r="F47" s="59">
        <f t="shared" si="3"/>
        <v>0</v>
      </c>
      <c r="H47" s="137"/>
    </row>
    <row r="48" spans="1:8" ht="45" customHeight="1" x14ac:dyDescent="0.2">
      <c r="A48" s="76">
        <v>18</v>
      </c>
      <c r="B48" s="77" t="s">
        <v>31</v>
      </c>
      <c r="C48" s="51">
        <v>0</v>
      </c>
      <c r="D48" s="136"/>
      <c r="E48" s="51">
        <f t="shared" si="5"/>
        <v>0</v>
      </c>
      <c r="F48" s="59">
        <f t="shared" si="3"/>
        <v>0</v>
      </c>
      <c r="H48" s="137" t="s">
        <v>54</v>
      </c>
    </row>
    <row r="49" spans="1:8" s="21" customFormat="1" ht="15" x14ac:dyDescent="0.25">
      <c r="A49" s="123" t="s">
        <v>20</v>
      </c>
      <c r="B49" s="123"/>
      <c r="C49" s="123"/>
      <c r="D49" s="123"/>
      <c r="E49" s="123"/>
      <c r="F49" s="31">
        <f>SUM(F40:F48)</f>
        <v>0</v>
      </c>
      <c r="H49" s="95"/>
    </row>
    <row r="50" spans="1:8" s="21" customFormat="1" ht="15" x14ac:dyDescent="0.25">
      <c r="A50" s="17"/>
      <c r="B50" s="18"/>
      <c r="C50" s="96"/>
      <c r="D50" s="31"/>
      <c r="E50" s="31"/>
      <c r="F50" s="31"/>
      <c r="H50" s="95"/>
    </row>
    <row r="51" spans="1:8" ht="19.5" customHeight="1" x14ac:dyDescent="0.2">
      <c r="A51" s="41"/>
      <c r="B51" s="42"/>
      <c r="C51" s="41"/>
      <c r="D51" s="50"/>
      <c r="E51" s="50"/>
      <c r="F51" s="43"/>
      <c r="H51" s="41"/>
    </row>
    <row r="52" spans="1:8" ht="36.6" customHeight="1" x14ac:dyDescent="0.25">
      <c r="A52" s="112" t="s">
        <v>25</v>
      </c>
      <c r="B52" s="112"/>
      <c r="C52" s="112"/>
      <c r="D52" s="112"/>
      <c r="E52" s="112"/>
    </row>
    <row r="53" spans="1:8" ht="15" x14ac:dyDescent="0.25">
      <c r="A53" s="24"/>
      <c r="B53" s="25"/>
      <c r="C53" s="25"/>
      <c r="D53" s="25"/>
      <c r="E53" s="2"/>
      <c r="F53" s="2"/>
      <c r="H53" s="2"/>
    </row>
    <row r="54" spans="1:8" ht="14.1" customHeight="1" x14ac:dyDescent="0.2">
      <c r="A54" s="108" t="s">
        <v>11</v>
      </c>
      <c r="B54" s="108" t="s">
        <v>0</v>
      </c>
      <c r="C54" s="108" t="s">
        <v>1</v>
      </c>
      <c r="D54" s="111" t="s">
        <v>13</v>
      </c>
      <c r="E54" s="111" t="s">
        <v>14</v>
      </c>
      <c r="F54" s="111" t="s">
        <v>15</v>
      </c>
    </row>
    <row r="55" spans="1:8" ht="14.25" customHeight="1" x14ac:dyDescent="0.2">
      <c r="A55" s="108"/>
      <c r="B55" s="108"/>
      <c r="C55" s="108"/>
      <c r="D55" s="111"/>
      <c r="E55" s="111"/>
      <c r="F55" s="111"/>
    </row>
    <row r="57" spans="1:8" x14ac:dyDescent="0.2">
      <c r="A57" s="15">
        <v>19</v>
      </c>
      <c r="B57" s="138"/>
      <c r="C57" s="130"/>
      <c r="D57" s="129">
        <v>0</v>
      </c>
      <c r="E57" s="129">
        <v>0</v>
      </c>
      <c r="F57" s="29">
        <f t="shared" ref="F57:F61" si="6">SUM(E57*C57)</f>
        <v>0</v>
      </c>
      <c r="H57" s="130"/>
    </row>
    <row r="58" spans="1:8" x14ac:dyDescent="0.2">
      <c r="A58" s="15">
        <v>20</v>
      </c>
      <c r="B58" s="138"/>
      <c r="C58" s="130"/>
      <c r="D58" s="129">
        <v>0</v>
      </c>
      <c r="E58" s="129">
        <v>0</v>
      </c>
      <c r="F58" s="29">
        <f t="shared" si="6"/>
        <v>0</v>
      </c>
      <c r="H58" s="130"/>
    </row>
    <row r="59" spans="1:8" x14ac:dyDescent="0.2">
      <c r="A59" s="15">
        <v>21</v>
      </c>
      <c r="B59" s="138"/>
      <c r="C59" s="130"/>
      <c r="D59" s="129">
        <v>0</v>
      </c>
      <c r="E59" s="129">
        <v>0</v>
      </c>
      <c r="F59" s="29">
        <f t="shared" si="6"/>
        <v>0</v>
      </c>
      <c r="H59" s="130"/>
    </row>
    <row r="60" spans="1:8" x14ac:dyDescent="0.2">
      <c r="A60" s="15">
        <v>22</v>
      </c>
      <c r="B60" s="138"/>
      <c r="C60" s="130"/>
      <c r="D60" s="129">
        <v>0</v>
      </c>
      <c r="E60" s="129">
        <v>0</v>
      </c>
      <c r="F60" s="29">
        <f t="shared" si="6"/>
        <v>0</v>
      </c>
      <c r="H60" s="130"/>
    </row>
    <row r="61" spans="1:8" x14ac:dyDescent="0.2">
      <c r="A61" s="15">
        <v>23</v>
      </c>
      <c r="B61" s="138"/>
      <c r="C61" s="130"/>
      <c r="D61" s="129">
        <v>0</v>
      </c>
      <c r="E61" s="129">
        <v>0</v>
      </c>
      <c r="F61" s="29">
        <f t="shared" si="6"/>
        <v>0</v>
      </c>
      <c r="H61" s="130"/>
    </row>
    <row r="62" spans="1:8" s="21" customFormat="1" ht="15" x14ac:dyDescent="0.25">
      <c r="A62" s="123" t="s">
        <v>4</v>
      </c>
      <c r="B62" s="123"/>
      <c r="C62" s="123"/>
      <c r="D62" s="123"/>
      <c r="E62" s="123"/>
      <c r="F62" s="31">
        <f>SUM(F57:F61)</f>
        <v>0</v>
      </c>
      <c r="H62" s="95"/>
    </row>
    <row r="63" spans="1:8" x14ac:dyDescent="0.2">
      <c r="B63" s="16"/>
    </row>
    <row r="64" spans="1:8" ht="47.1" customHeight="1" x14ac:dyDescent="0.2">
      <c r="A64" s="125" t="s">
        <v>4</v>
      </c>
      <c r="B64" s="125"/>
      <c r="C64" s="125"/>
      <c r="D64" s="125"/>
      <c r="E64" s="125"/>
      <c r="F64" s="38">
        <f>SUM(F62,F49,F36,F22)</f>
        <v>0</v>
      </c>
    </row>
    <row r="66" spans="1:2" x14ac:dyDescent="0.2">
      <c r="A66" s="27"/>
    </row>
    <row r="67" spans="1:2" x14ac:dyDescent="0.2">
      <c r="A67" s="27"/>
      <c r="B67" s="39"/>
    </row>
    <row r="68" spans="1:2" ht="15" x14ac:dyDescent="0.25">
      <c r="A68" s="26"/>
      <c r="B68" s="40"/>
    </row>
    <row r="69" spans="1:2" x14ac:dyDescent="0.2">
      <c r="B69" s="40"/>
    </row>
    <row r="70" spans="1:2" x14ac:dyDescent="0.2">
      <c r="B70" s="40"/>
    </row>
    <row r="71" spans="1:2" x14ac:dyDescent="0.2">
      <c r="B71" s="39"/>
    </row>
    <row r="72" spans="1:2" x14ac:dyDescent="0.2">
      <c r="B72" s="40"/>
    </row>
    <row r="73" spans="1:2" x14ac:dyDescent="0.2">
      <c r="B73" s="40"/>
    </row>
    <row r="74" spans="1:2" x14ac:dyDescent="0.2">
      <c r="B74" s="40"/>
    </row>
    <row r="75" spans="1:2" x14ac:dyDescent="0.2">
      <c r="B75" s="39"/>
    </row>
    <row r="76" spans="1:2" x14ac:dyDescent="0.2">
      <c r="B76" s="39"/>
    </row>
    <row r="77" spans="1:2" x14ac:dyDescent="0.2">
      <c r="B77" s="40"/>
    </row>
    <row r="78" spans="1:2" x14ac:dyDescent="0.2">
      <c r="B78" s="40"/>
    </row>
    <row r="79" spans="1:2" x14ac:dyDescent="0.2">
      <c r="B79" s="40"/>
    </row>
  </sheetData>
  <sheetProtection algorithmName="SHA-512" hashValue="FHBcVcGa1/jlAb2zzlCheuehB9TRDiRHBByljCB3exs1bu05hCVTa28W9YgIk77jUU4EOS4EZdFRorbyHN7MyA==" saltValue="kxB36agPz3v/1OsI6lkCpA==" spinCount="100000" sheet="1" objects="1" scenarios="1"/>
  <mergeCells count="26">
    <mergeCell ref="F54:F55"/>
    <mergeCell ref="A62:E62"/>
    <mergeCell ref="A64:E64"/>
    <mergeCell ref="A52:E52"/>
    <mergeCell ref="A54:A55"/>
    <mergeCell ref="B54:B55"/>
    <mergeCell ref="C54:C55"/>
    <mergeCell ref="D54:D55"/>
    <mergeCell ref="E54:E55"/>
    <mergeCell ref="E5:F7"/>
    <mergeCell ref="A22:E22"/>
    <mergeCell ref="C25:C26"/>
    <mergeCell ref="A36:E36"/>
    <mergeCell ref="B5:C5"/>
    <mergeCell ref="B6:C6"/>
    <mergeCell ref="B7:C7"/>
    <mergeCell ref="A9:F9"/>
    <mergeCell ref="A11:B11"/>
    <mergeCell ref="A49:E49"/>
    <mergeCell ref="H38:H39"/>
    <mergeCell ref="A38:A39"/>
    <mergeCell ref="B38:B39"/>
    <mergeCell ref="C38:C39"/>
    <mergeCell ref="D38:D39"/>
    <mergeCell ref="E38:E39"/>
    <mergeCell ref="F38:F39"/>
  </mergeCells>
  <pageMargins left="0.70866141732283472" right="0.70866141732283472" top="0.74803149606299213" bottom="0.74803149606299213" header="0.31496062992125984" footer="0.31496062992125984"/>
  <pageSetup paperSize="9" scale="57"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79"/>
  <sheetViews>
    <sheetView showGridLines="0" tabSelected="1" zoomScale="70" zoomScaleNormal="70" workbookViewId="0">
      <selection activeCell="D44" sqref="D44"/>
    </sheetView>
  </sheetViews>
  <sheetFormatPr defaultColWidth="9.140625" defaultRowHeight="14.25" x14ac:dyDescent="0.2"/>
  <cols>
    <col min="1" max="1" width="16.7109375" style="2" customWidth="1"/>
    <col min="2" max="2" width="98.42578125" style="2" customWidth="1"/>
    <col min="3" max="3" width="12.5703125" style="12" customWidth="1"/>
    <col min="4" max="4" width="18.42578125" style="13" customWidth="1"/>
    <col min="5" max="5" width="15.7109375" style="13" customWidth="1"/>
    <col min="6" max="6" width="31.140625" style="13" customWidth="1"/>
    <col min="7" max="7" width="1.7109375" style="2" customWidth="1"/>
    <col min="8" max="8" width="63.5703125" style="9" customWidth="1"/>
    <col min="9" max="16384" width="9.140625" style="2"/>
  </cols>
  <sheetData>
    <row r="1" spans="1:9" ht="44.25" customHeight="1" x14ac:dyDescent="0.2">
      <c r="A1" s="1" t="s">
        <v>32</v>
      </c>
      <c r="C1" s="2"/>
      <c r="D1" s="3"/>
      <c r="E1" s="2"/>
      <c r="F1" s="2"/>
      <c r="I1" s="4"/>
    </row>
    <row r="2" spans="1:9" ht="4.5" customHeight="1" x14ac:dyDescent="0.2">
      <c r="A2" s="5"/>
      <c r="B2" s="5"/>
      <c r="C2" s="5"/>
      <c r="D2" s="5"/>
      <c r="E2" s="5"/>
      <c r="F2" s="5"/>
      <c r="G2" s="5"/>
      <c r="H2" s="10"/>
      <c r="I2" s="4"/>
    </row>
    <row r="3" spans="1:9" ht="3" customHeight="1" x14ac:dyDescent="0.2">
      <c r="A3" s="6"/>
      <c r="B3" s="6"/>
      <c r="C3" s="6"/>
      <c r="D3" s="6"/>
      <c r="E3" s="6"/>
      <c r="F3" s="6"/>
      <c r="G3" s="6"/>
      <c r="H3" s="11"/>
      <c r="I3" s="4"/>
    </row>
    <row r="4" spans="1:9" ht="15" thickBot="1" x14ac:dyDescent="0.25">
      <c r="C4" s="2"/>
      <c r="D4" s="2"/>
      <c r="E4" s="2"/>
      <c r="F4" s="2"/>
    </row>
    <row r="5" spans="1:9" ht="39" customHeight="1" thickBot="1" x14ac:dyDescent="0.25">
      <c r="A5" s="8" t="s">
        <v>8</v>
      </c>
      <c r="B5" s="97" t="s">
        <v>16</v>
      </c>
      <c r="C5" s="98"/>
      <c r="D5" s="7"/>
      <c r="E5" s="116" t="s">
        <v>43</v>
      </c>
      <c r="F5" s="117"/>
      <c r="G5" s="35"/>
      <c r="H5" s="35"/>
    </row>
    <row r="6" spans="1:9" ht="45" customHeight="1" thickBot="1" x14ac:dyDescent="0.25">
      <c r="A6" s="8" t="s">
        <v>9</v>
      </c>
      <c r="B6" s="97" t="s">
        <v>17</v>
      </c>
      <c r="C6" s="98"/>
      <c r="D6" s="7"/>
      <c r="E6" s="118"/>
      <c r="F6" s="119"/>
      <c r="G6" s="35"/>
      <c r="H6" s="35"/>
    </row>
    <row r="7" spans="1:9" ht="45" customHeight="1" thickBot="1" x14ac:dyDescent="0.25">
      <c r="A7" s="23" t="s">
        <v>10</v>
      </c>
      <c r="B7" s="126" t="s">
        <v>12</v>
      </c>
      <c r="C7" s="127"/>
      <c r="D7" s="7"/>
      <c r="E7" s="120"/>
      <c r="F7" s="121"/>
      <c r="G7" s="35"/>
      <c r="H7" s="35"/>
    </row>
    <row r="8" spans="1:9" ht="10.5" customHeight="1" thickBot="1" x14ac:dyDescent="0.25"/>
    <row r="9" spans="1:9" ht="309" customHeight="1" thickBot="1" x14ac:dyDescent="0.25">
      <c r="A9" s="113" t="s">
        <v>55</v>
      </c>
      <c r="B9" s="114"/>
      <c r="C9" s="114"/>
      <c r="D9" s="114"/>
      <c r="E9" s="114"/>
      <c r="F9" s="115"/>
      <c r="G9" s="36"/>
      <c r="H9" s="36"/>
      <c r="I9" s="37"/>
    </row>
    <row r="10" spans="1:9" s="55" customFormat="1" ht="20.45" customHeight="1" thickBot="1" x14ac:dyDescent="0.25">
      <c r="A10" s="52"/>
      <c r="B10" s="53"/>
      <c r="C10" s="54"/>
      <c r="D10" s="54"/>
      <c r="E10" s="54"/>
      <c r="F10" s="54"/>
      <c r="G10" s="36"/>
      <c r="H10" s="36"/>
      <c r="I10" s="37"/>
    </row>
    <row r="11" spans="1:9" s="48" customFormat="1" ht="15.75" thickBot="1" x14ac:dyDescent="0.3">
      <c r="A11" s="109" t="s">
        <v>48</v>
      </c>
      <c r="B11" s="110"/>
      <c r="C11" s="46"/>
      <c r="D11" s="47"/>
      <c r="E11" s="47"/>
      <c r="F11" s="47"/>
      <c r="H11" s="49"/>
    </row>
    <row r="12" spans="1:9" x14ac:dyDescent="0.2">
      <c r="A12" s="28"/>
    </row>
    <row r="13" spans="1:9" s="26" customFormat="1" ht="15" x14ac:dyDescent="0.25">
      <c r="A13" s="17"/>
      <c r="B13" s="17"/>
      <c r="C13" s="96"/>
      <c r="D13" s="20" t="s">
        <v>6</v>
      </c>
      <c r="E13" s="20" t="s">
        <v>7</v>
      </c>
      <c r="F13" s="20" t="s">
        <v>3</v>
      </c>
      <c r="H13" s="95"/>
    </row>
    <row r="14" spans="1:9" s="26" customFormat="1" ht="15" x14ac:dyDescent="0.25">
      <c r="A14" s="17" t="s">
        <v>11</v>
      </c>
      <c r="B14" s="17" t="s">
        <v>0</v>
      </c>
      <c r="C14" s="96" t="s">
        <v>1</v>
      </c>
      <c r="D14" s="20" t="s">
        <v>2</v>
      </c>
      <c r="E14" s="20" t="s">
        <v>2</v>
      </c>
      <c r="F14" s="20" t="s">
        <v>2</v>
      </c>
      <c r="H14" s="95" t="s">
        <v>5</v>
      </c>
    </row>
    <row r="15" spans="1:9" ht="6.75" customHeight="1" x14ac:dyDescent="0.2"/>
    <row r="16" spans="1:9" s="16" customFormat="1" x14ac:dyDescent="0.25">
      <c r="A16" s="15">
        <v>1</v>
      </c>
      <c r="B16" s="14" t="s">
        <v>49</v>
      </c>
      <c r="C16" s="15">
        <v>1</v>
      </c>
      <c r="D16" s="129">
        <v>0</v>
      </c>
      <c r="E16" s="129">
        <v>0</v>
      </c>
      <c r="F16" s="29">
        <f t="shared" ref="F16:F18" si="0">SUM(E16*C16)</f>
        <v>0</v>
      </c>
      <c r="H16" s="131"/>
    </row>
    <row r="17" spans="1:8" s="16" customFormat="1" x14ac:dyDescent="0.25">
      <c r="A17" s="15">
        <v>2</v>
      </c>
      <c r="B17" s="14" t="s">
        <v>50</v>
      </c>
      <c r="C17" s="15">
        <v>1</v>
      </c>
      <c r="D17" s="129">
        <v>0</v>
      </c>
      <c r="E17" s="129">
        <v>0</v>
      </c>
      <c r="F17" s="29">
        <f t="shared" si="0"/>
        <v>0</v>
      </c>
      <c r="H17" s="131"/>
    </row>
    <row r="18" spans="1:8" s="16" customFormat="1" ht="57" x14ac:dyDescent="0.25">
      <c r="A18" s="15">
        <v>3</v>
      </c>
      <c r="B18" s="14" t="s">
        <v>24</v>
      </c>
      <c r="C18" s="130"/>
      <c r="D18" s="129">
        <v>0</v>
      </c>
      <c r="E18" s="129">
        <v>0</v>
      </c>
      <c r="F18" s="29">
        <f t="shared" si="0"/>
        <v>0</v>
      </c>
      <c r="H18" s="131" t="s">
        <v>57</v>
      </c>
    </row>
    <row r="19" spans="1:8" ht="6.75" customHeight="1" x14ac:dyDescent="0.2">
      <c r="B19" s="16"/>
      <c r="D19" s="30"/>
      <c r="E19" s="30"/>
      <c r="F19" s="30"/>
    </row>
    <row r="20" spans="1:8" ht="8.25" customHeight="1" x14ac:dyDescent="0.2">
      <c r="B20" s="16"/>
      <c r="D20" s="30"/>
      <c r="E20" s="30"/>
      <c r="F20" s="30"/>
    </row>
    <row r="21" spans="1:8" ht="8.25" customHeight="1" x14ac:dyDescent="0.2">
      <c r="B21" s="16"/>
      <c r="D21" s="30"/>
      <c r="E21" s="30"/>
      <c r="F21" s="30"/>
    </row>
    <row r="22" spans="1:8" s="21" customFormat="1" ht="21" customHeight="1" x14ac:dyDescent="0.25">
      <c r="A22" s="124" t="s">
        <v>4</v>
      </c>
      <c r="B22" s="124"/>
      <c r="C22" s="124"/>
      <c r="D22" s="124"/>
      <c r="E22" s="124"/>
      <c r="F22" s="31">
        <f>SUM(F16:F18)</f>
        <v>0</v>
      </c>
      <c r="H22" s="95"/>
    </row>
    <row r="23" spans="1:8" s="48" customFormat="1" ht="15" x14ac:dyDescent="0.25">
      <c r="A23" s="44"/>
      <c r="B23" s="45"/>
      <c r="C23" s="46"/>
      <c r="D23" s="47"/>
      <c r="E23" s="47"/>
      <c r="F23" s="47"/>
      <c r="H23" s="49"/>
    </row>
    <row r="24" spans="1:8" s="48" customFormat="1" ht="2.1" customHeight="1" x14ac:dyDescent="0.25">
      <c r="A24" s="44"/>
      <c r="B24" s="45"/>
      <c r="C24" s="46"/>
      <c r="D24" s="47"/>
      <c r="E24" s="47"/>
      <c r="F24" s="47"/>
      <c r="H24" s="49"/>
    </row>
    <row r="25" spans="1:8" s="26" customFormat="1" ht="14.45" customHeight="1" x14ac:dyDescent="0.25">
      <c r="A25" s="17"/>
      <c r="B25" s="17"/>
      <c r="C25" s="122" t="s">
        <v>44</v>
      </c>
      <c r="D25" s="20" t="s">
        <v>6</v>
      </c>
      <c r="E25" s="20" t="s">
        <v>7</v>
      </c>
      <c r="F25" s="20" t="s">
        <v>3</v>
      </c>
      <c r="H25" s="95"/>
    </row>
    <row r="26" spans="1:8" s="26" customFormat="1" ht="15" x14ac:dyDescent="0.25">
      <c r="A26" s="17" t="s">
        <v>11</v>
      </c>
      <c r="B26" s="17" t="s">
        <v>0</v>
      </c>
      <c r="C26" s="122"/>
      <c r="D26" s="20" t="s">
        <v>2</v>
      </c>
      <c r="E26" s="20" t="s">
        <v>2</v>
      </c>
      <c r="F26" s="20" t="s">
        <v>2</v>
      </c>
      <c r="H26" s="95" t="s">
        <v>5</v>
      </c>
    </row>
    <row r="27" spans="1:8" ht="6.6" customHeight="1" x14ac:dyDescent="0.2">
      <c r="A27" s="80"/>
      <c r="B27" s="80"/>
    </row>
    <row r="28" spans="1:8" ht="6.6" customHeight="1" thickBot="1" x14ac:dyDescent="0.25">
      <c r="A28" s="80"/>
      <c r="B28" s="80"/>
    </row>
    <row r="29" spans="1:8" s="16" customFormat="1" ht="32.25" customHeight="1" x14ac:dyDescent="0.25">
      <c r="A29" s="62">
        <v>4</v>
      </c>
      <c r="B29" s="63" t="s">
        <v>45</v>
      </c>
      <c r="C29" s="132"/>
      <c r="D29" s="133">
        <v>0</v>
      </c>
      <c r="E29" s="133">
        <v>0</v>
      </c>
      <c r="F29" s="58">
        <f t="shared" ref="F29:F34" si="1">SUM(E29*C29)</f>
        <v>0</v>
      </c>
      <c r="H29" s="131" t="s">
        <v>40</v>
      </c>
    </row>
    <row r="30" spans="1:8" s="16" customFormat="1" ht="37.5" customHeight="1" thickBot="1" x14ac:dyDescent="0.3">
      <c r="A30" s="66">
        <v>5</v>
      </c>
      <c r="B30" s="67" t="s">
        <v>37</v>
      </c>
      <c r="C30" s="61">
        <v>34</v>
      </c>
      <c r="D30" s="134">
        <v>0</v>
      </c>
      <c r="E30" s="134">
        <v>0</v>
      </c>
      <c r="F30" s="60">
        <f t="shared" si="1"/>
        <v>0</v>
      </c>
      <c r="H30" s="131"/>
    </row>
    <row r="31" spans="1:8" s="16" customFormat="1" ht="29.25" customHeight="1" x14ac:dyDescent="0.25">
      <c r="A31" s="68">
        <v>6</v>
      </c>
      <c r="B31" s="69" t="s">
        <v>46</v>
      </c>
      <c r="C31" s="132"/>
      <c r="D31" s="133">
        <v>0</v>
      </c>
      <c r="E31" s="133">
        <v>0</v>
      </c>
      <c r="F31" s="58">
        <f t="shared" si="1"/>
        <v>0</v>
      </c>
      <c r="H31" s="131" t="s">
        <v>40</v>
      </c>
    </row>
    <row r="32" spans="1:8" s="16" customFormat="1" ht="34.5" customHeight="1" thickBot="1" x14ac:dyDescent="0.3">
      <c r="A32" s="70">
        <v>7</v>
      </c>
      <c r="B32" s="71" t="s">
        <v>38</v>
      </c>
      <c r="C32" s="61">
        <v>34</v>
      </c>
      <c r="D32" s="134">
        <v>0</v>
      </c>
      <c r="E32" s="134">
        <v>0</v>
      </c>
      <c r="F32" s="60">
        <f t="shared" si="1"/>
        <v>0</v>
      </c>
      <c r="H32" s="131"/>
    </row>
    <row r="33" spans="1:8" s="16" customFormat="1" ht="32.25" customHeight="1" x14ac:dyDescent="0.25">
      <c r="A33" s="74">
        <v>8</v>
      </c>
      <c r="B33" s="75" t="s">
        <v>47</v>
      </c>
      <c r="C33" s="132"/>
      <c r="D33" s="133">
        <v>0</v>
      </c>
      <c r="E33" s="133">
        <v>0</v>
      </c>
      <c r="F33" s="58">
        <f t="shared" si="1"/>
        <v>0</v>
      </c>
      <c r="H33" s="131" t="s">
        <v>40</v>
      </c>
    </row>
    <row r="34" spans="1:8" s="16" customFormat="1" ht="37.5" customHeight="1" thickBot="1" x14ac:dyDescent="0.3">
      <c r="A34" s="78">
        <v>9</v>
      </c>
      <c r="B34" s="79" t="s">
        <v>39</v>
      </c>
      <c r="C34" s="61">
        <v>34</v>
      </c>
      <c r="D34" s="134">
        <v>0</v>
      </c>
      <c r="E34" s="134">
        <v>0</v>
      </c>
      <c r="F34" s="60">
        <f t="shared" si="1"/>
        <v>0</v>
      </c>
      <c r="H34" s="131"/>
    </row>
    <row r="35" spans="1:8" s="48" customFormat="1" ht="15" x14ac:dyDescent="0.25">
      <c r="A35" s="56"/>
      <c r="B35" s="56"/>
      <c r="C35" s="46"/>
      <c r="D35" s="47"/>
      <c r="E35" s="47"/>
      <c r="F35" s="47"/>
      <c r="H35" s="49"/>
    </row>
    <row r="36" spans="1:8" s="21" customFormat="1" ht="21" customHeight="1" x14ac:dyDescent="0.25">
      <c r="A36" s="124" t="s">
        <v>4</v>
      </c>
      <c r="B36" s="124"/>
      <c r="C36" s="124"/>
      <c r="D36" s="124"/>
      <c r="E36" s="124"/>
      <c r="F36" s="31">
        <f>SUM(F29:F34)</f>
        <v>0</v>
      </c>
      <c r="H36" s="95"/>
    </row>
    <row r="37" spans="1:8" s="48" customFormat="1" ht="15" x14ac:dyDescent="0.25">
      <c r="A37" s="44"/>
      <c r="B37" s="45"/>
      <c r="C37" s="46"/>
      <c r="D37" s="47"/>
      <c r="E37" s="47"/>
      <c r="F37" s="47"/>
      <c r="H37" s="49"/>
    </row>
    <row r="38" spans="1:8" ht="14.1" customHeight="1" x14ac:dyDescent="0.2">
      <c r="A38" s="108" t="s">
        <v>11</v>
      </c>
      <c r="B38" s="108" t="s">
        <v>18</v>
      </c>
      <c r="C38" s="108" t="s">
        <v>19</v>
      </c>
      <c r="D38" s="111" t="s">
        <v>22</v>
      </c>
      <c r="E38" s="111" t="s">
        <v>21</v>
      </c>
      <c r="F38" s="111" t="s">
        <v>23</v>
      </c>
      <c r="H38" s="108"/>
    </row>
    <row r="39" spans="1:8" ht="83.1" customHeight="1" thickBot="1" x14ac:dyDescent="0.25">
      <c r="A39" s="108"/>
      <c r="B39" s="108"/>
      <c r="C39" s="108"/>
      <c r="D39" s="111"/>
      <c r="E39" s="111"/>
      <c r="F39" s="111"/>
      <c r="H39" s="108"/>
    </row>
    <row r="40" spans="1:8" ht="36.75" customHeight="1" x14ac:dyDescent="0.2">
      <c r="A40" s="62">
        <v>10</v>
      </c>
      <c r="B40" s="63" t="s">
        <v>51</v>
      </c>
      <c r="C40" s="135"/>
      <c r="D40" s="135"/>
      <c r="E40" s="57">
        <f>C40*D40</f>
        <v>0</v>
      </c>
      <c r="F40" s="58">
        <f>E40*626</f>
        <v>0</v>
      </c>
      <c r="H40" s="137" t="s">
        <v>40</v>
      </c>
    </row>
    <row r="41" spans="1:8" ht="36.75" customHeight="1" x14ac:dyDescent="0.2">
      <c r="A41" s="64">
        <v>11</v>
      </c>
      <c r="B41" s="139" t="s">
        <v>26</v>
      </c>
      <c r="C41" s="51">
        <v>34</v>
      </c>
      <c r="D41" s="136"/>
      <c r="E41" s="51">
        <f t="shared" ref="E41:E42" si="2">C41*D41</f>
        <v>0</v>
      </c>
      <c r="F41" s="59">
        <f t="shared" ref="F41:F48" si="3">E41*626</f>
        <v>0</v>
      </c>
      <c r="H41" s="137"/>
    </row>
    <row r="42" spans="1:8" ht="49.5" customHeight="1" thickBot="1" x14ac:dyDescent="0.25">
      <c r="A42" s="64">
        <v>12</v>
      </c>
      <c r="B42" s="65" t="s">
        <v>27</v>
      </c>
      <c r="C42" s="51">
        <v>0</v>
      </c>
      <c r="D42" s="136"/>
      <c r="E42" s="51">
        <f t="shared" si="2"/>
        <v>0</v>
      </c>
      <c r="F42" s="59">
        <f t="shared" si="3"/>
        <v>0</v>
      </c>
      <c r="H42" s="137" t="s">
        <v>54</v>
      </c>
    </row>
    <row r="43" spans="1:8" ht="36.75" customHeight="1" x14ac:dyDescent="0.2">
      <c r="A43" s="68">
        <v>13</v>
      </c>
      <c r="B43" s="69" t="s">
        <v>52</v>
      </c>
      <c r="C43" s="135"/>
      <c r="D43" s="135"/>
      <c r="E43" s="57">
        <f>C43*D43</f>
        <v>0</v>
      </c>
      <c r="F43" s="58">
        <f>E43*626</f>
        <v>0</v>
      </c>
      <c r="H43" s="137" t="s">
        <v>40</v>
      </c>
    </row>
    <row r="44" spans="1:8" ht="36.75" customHeight="1" x14ac:dyDescent="0.2">
      <c r="A44" s="72">
        <v>14</v>
      </c>
      <c r="B44" s="73" t="s">
        <v>28</v>
      </c>
      <c r="C44" s="51">
        <v>34</v>
      </c>
      <c r="D44" s="136"/>
      <c r="E44" s="51">
        <f t="shared" ref="E44:E45" si="4">C44*D44</f>
        <v>0</v>
      </c>
      <c r="F44" s="59">
        <f t="shared" si="3"/>
        <v>0</v>
      </c>
      <c r="H44" s="137"/>
    </row>
    <row r="45" spans="1:8" ht="47.1" customHeight="1" thickBot="1" x14ac:dyDescent="0.25">
      <c r="A45" s="72">
        <v>15</v>
      </c>
      <c r="B45" s="73" t="s">
        <v>29</v>
      </c>
      <c r="C45" s="51">
        <v>0</v>
      </c>
      <c r="D45" s="136"/>
      <c r="E45" s="51">
        <f t="shared" si="4"/>
        <v>0</v>
      </c>
      <c r="F45" s="59">
        <f t="shared" si="3"/>
        <v>0</v>
      </c>
      <c r="H45" s="137" t="s">
        <v>54</v>
      </c>
    </row>
    <row r="46" spans="1:8" ht="36.75" customHeight="1" x14ac:dyDescent="0.2">
      <c r="A46" s="74">
        <v>16</v>
      </c>
      <c r="B46" s="75" t="s">
        <v>53</v>
      </c>
      <c r="C46" s="135"/>
      <c r="D46" s="135"/>
      <c r="E46" s="57">
        <f>C46*D46</f>
        <v>0</v>
      </c>
      <c r="F46" s="58">
        <f>E46*626</f>
        <v>0</v>
      </c>
      <c r="H46" s="137" t="s">
        <v>40</v>
      </c>
    </row>
    <row r="47" spans="1:8" ht="36.75" customHeight="1" x14ac:dyDescent="0.2">
      <c r="A47" s="76">
        <v>17</v>
      </c>
      <c r="B47" s="77" t="s">
        <v>30</v>
      </c>
      <c r="C47" s="51">
        <v>34</v>
      </c>
      <c r="D47" s="136"/>
      <c r="E47" s="51">
        <f t="shared" ref="E47:E48" si="5">C47*D47</f>
        <v>0</v>
      </c>
      <c r="F47" s="59">
        <f t="shared" si="3"/>
        <v>0</v>
      </c>
      <c r="H47" s="137"/>
    </row>
    <row r="48" spans="1:8" ht="45" customHeight="1" x14ac:dyDescent="0.2">
      <c r="A48" s="76">
        <v>18</v>
      </c>
      <c r="B48" s="77" t="s">
        <v>31</v>
      </c>
      <c r="C48" s="51">
        <v>0</v>
      </c>
      <c r="D48" s="136"/>
      <c r="E48" s="51">
        <f t="shared" si="5"/>
        <v>0</v>
      </c>
      <c r="F48" s="59">
        <f t="shared" si="3"/>
        <v>0</v>
      </c>
      <c r="H48" s="137" t="s">
        <v>54</v>
      </c>
    </row>
    <row r="49" spans="1:8" s="21" customFormat="1" ht="15" x14ac:dyDescent="0.25">
      <c r="A49" s="123" t="s">
        <v>20</v>
      </c>
      <c r="B49" s="123"/>
      <c r="C49" s="123"/>
      <c r="D49" s="123"/>
      <c r="E49" s="123"/>
      <c r="F49" s="31">
        <f>SUM(F40:F48)</f>
        <v>0</v>
      </c>
      <c r="H49" s="95"/>
    </row>
    <row r="50" spans="1:8" s="21" customFormat="1" ht="15" x14ac:dyDescent="0.25">
      <c r="A50" s="17"/>
      <c r="B50" s="18"/>
      <c r="C50" s="96"/>
      <c r="D50" s="31"/>
      <c r="E50" s="31"/>
      <c r="F50" s="31"/>
      <c r="H50" s="95"/>
    </row>
    <row r="51" spans="1:8" ht="19.5" customHeight="1" x14ac:dyDescent="0.2">
      <c r="A51" s="41"/>
      <c r="B51" s="42"/>
      <c r="C51" s="41"/>
      <c r="D51" s="50"/>
      <c r="E51" s="50"/>
      <c r="F51" s="43"/>
      <c r="H51" s="41"/>
    </row>
    <row r="52" spans="1:8" ht="36.6" customHeight="1" x14ac:dyDescent="0.25">
      <c r="A52" s="112" t="s">
        <v>25</v>
      </c>
      <c r="B52" s="112"/>
      <c r="C52" s="112"/>
      <c r="D52" s="112"/>
      <c r="E52" s="112"/>
    </row>
    <row r="53" spans="1:8" ht="15" x14ac:dyDescent="0.25">
      <c r="A53" s="24"/>
      <c r="B53" s="25"/>
      <c r="C53" s="25"/>
      <c r="D53" s="25"/>
      <c r="E53" s="2"/>
      <c r="F53" s="2"/>
      <c r="H53" s="2"/>
    </row>
    <row r="54" spans="1:8" ht="14.1" customHeight="1" x14ac:dyDescent="0.2">
      <c r="A54" s="108" t="s">
        <v>11</v>
      </c>
      <c r="B54" s="108" t="s">
        <v>0</v>
      </c>
      <c r="C54" s="108" t="s">
        <v>1</v>
      </c>
      <c r="D54" s="111" t="s">
        <v>13</v>
      </c>
      <c r="E54" s="111" t="s">
        <v>14</v>
      </c>
      <c r="F54" s="111" t="s">
        <v>15</v>
      </c>
    </row>
    <row r="55" spans="1:8" ht="14.25" customHeight="1" x14ac:dyDescent="0.2">
      <c r="A55" s="108"/>
      <c r="B55" s="108"/>
      <c r="C55" s="108"/>
      <c r="D55" s="111"/>
      <c r="E55" s="111"/>
      <c r="F55" s="111"/>
    </row>
    <row r="57" spans="1:8" x14ac:dyDescent="0.2">
      <c r="A57" s="15">
        <v>19</v>
      </c>
      <c r="B57" s="138"/>
      <c r="C57" s="130"/>
      <c r="D57" s="129">
        <v>0</v>
      </c>
      <c r="E57" s="129">
        <v>0</v>
      </c>
      <c r="F57" s="29">
        <f t="shared" ref="F57:F61" si="6">SUM(E57*C57)</f>
        <v>0</v>
      </c>
      <c r="H57" s="130"/>
    </row>
    <row r="58" spans="1:8" x14ac:dyDescent="0.2">
      <c r="A58" s="15">
        <v>20</v>
      </c>
      <c r="B58" s="138"/>
      <c r="C58" s="130"/>
      <c r="D58" s="129">
        <v>0</v>
      </c>
      <c r="E58" s="129">
        <v>0</v>
      </c>
      <c r="F58" s="29">
        <f t="shared" si="6"/>
        <v>0</v>
      </c>
      <c r="H58" s="130"/>
    </row>
    <row r="59" spans="1:8" x14ac:dyDescent="0.2">
      <c r="A59" s="15">
        <v>21</v>
      </c>
      <c r="B59" s="138"/>
      <c r="C59" s="130"/>
      <c r="D59" s="129">
        <v>0</v>
      </c>
      <c r="E59" s="129">
        <v>0</v>
      </c>
      <c r="F59" s="29">
        <f t="shared" si="6"/>
        <v>0</v>
      </c>
      <c r="H59" s="130"/>
    </row>
    <row r="60" spans="1:8" x14ac:dyDescent="0.2">
      <c r="A60" s="15">
        <v>22</v>
      </c>
      <c r="B60" s="138"/>
      <c r="C60" s="130"/>
      <c r="D60" s="129">
        <v>0</v>
      </c>
      <c r="E60" s="129">
        <v>0</v>
      </c>
      <c r="F60" s="29">
        <f t="shared" si="6"/>
        <v>0</v>
      </c>
      <c r="H60" s="130"/>
    </row>
    <row r="61" spans="1:8" x14ac:dyDescent="0.2">
      <c r="A61" s="15">
        <v>23</v>
      </c>
      <c r="B61" s="138"/>
      <c r="C61" s="130"/>
      <c r="D61" s="129">
        <v>0</v>
      </c>
      <c r="E61" s="129">
        <v>0</v>
      </c>
      <c r="F61" s="29">
        <f t="shared" si="6"/>
        <v>0</v>
      </c>
      <c r="H61" s="130"/>
    </row>
    <row r="62" spans="1:8" s="21" customFormat="1" ht="15" x14ac:dyDescent="0.25">
      <c r="A62" s="123" t="s">
        <v>4</v>
      </c>
      <c r="B62" s="123"/>
      <c r="C62" s="123"/>
      <c r="D62" s="123"/>
      <c r="E62" s="123"/>
      <c r="F62" s="31">
        <f>SUM(F57:F61)</f>
        <v>0</v>
      </c>
      <c r="H62" s="95"/>
    </row>
    <row r="63" spans="1:8" x14ac:dyDescent="0.2">
      <c r="B63" s="16"/>
    </row>
    <row r="64" spans="1:8" ht="47.1" customHeight="1" x14ac:dyDescent="0.2">
      <c r="A64" s="125" t="s">
        <v>4</v>
      </c>
      <c r="B64" s="125"/>
      <c r="C64" s="125"/>
      <c r="D64" s="125"/>
      <c r="E64" s="125"/>
      <c r="F64" s="38">
        <f>SUM(F62,F49,F36,F22)</f>
        <v>0</v>
      </c>
    </row>
    <row r="66" spans="1:2" x14ac:dyDescent="0.2">
      <c r="A66" s="27"/>
    </row>
    <row r="67" spans="1:2" x14ac:dyDescent="0.2">
      <c r="A67" s="27"/>
      <c r="B67" s="39"/>
    </row>
    <row r="68" spans="1:2" ht="15" x14ac:dyDescent="0.25">
      <c r="A68" s="26"/>
      <c r="B68" s="40"/>
    </row>
    <row r="69" spans="1:2" x14ac:dyDescent="0.2">
      <c r="B69" s="40"/>
    </row>
    <row r="70" spans="1:2" x14ac:dyDescent="0.2">
      <c r="B70" s="40"/>
    </row>
    <row r="71" spans="1:2" x14ac:dyDescent="0.2">
      <c r="B71" s="39"/>
    </row>
    <row r="72" spans="1:2" x14ac:dyDescent="0.2">
      <c r="B72" s="40"/>
    </row>
    <row r="73" spans="1:2" x14ac:dyDescent="0.2">
      <c r="B73" s="40"/>
    </row>
    <row r="74" spans="1:2" x14ac:dyDescent="0.2">
      <c r="B74" s="40"/>
    </row>
    <row r="75" spans="1:2" x14ac:dyDescent="0.2">
      <c r="B75" s="39"/>
    </row>
    <row r="76" spans="1:2" x14ac:dyDescent="0.2">
      <c r="B76" s="39"/>
    </row>
    <row r="77" spans="1:2" x14ac:dyDescent="0.2">
      <c r="B77" s="40"/>
    </row>
    <row r="78" spans="1:2" x14ac:dyDescent="0.2">
      <c r="B78" s="40"/>
    </row>
    <row r="79" spans="1:2" x14ac:dyDescent="0.2">
      <c r="B79" s="40"/>
    </row>
  </sheetData>
  <sheetProtection algorithmName="SHA-512" hashValue="b+llUuCT4abcPe17naUslgDq0qiZOFoBPeY5+KuVOqjXX2dDCoTisy8DPelg5xY0pkn19LAVG256MlRU8sJ7KQ==" saltValue="PcZ6HrTvdN2Qaie1syJHnQ==" spinCount="100000" sheet="1" objects="1" scenarios="1"/>
  <mergeCells count="26">
    <mergeCell ref="B5:C5"/>
    <mergeCell ref="E5:F7"/>
    <mergeCell ref="B6:C6"/>
    <mergeCell ref="B7:C7"/>
    <mergeCell ref="A9:F9"/>
    <mergeCell ref="A11:B11"/>
    <mergeCell ref="A38:A39"/>
    <mergeCell ref="B38:B39"/>
    <mergeCell ref="C38:C39"/>
    <mergeCell ref="A22:E22"/>
    <mergeCell ref="C25:C26"/>
    <mergeCell ref="A36:E36"/>
    <mergeCell ref="D38:D39"/>
    <mergeCell ref="E38:E39"/>
    <mergeCell ref="A62:E62"/>
    <mergeCell ref="A64:E64"/>
    <mergeCell ref="F38:F39"/>
    <mergeCell ref="H38:H39"/>
    <mergeCell ref="A49:E49"/>
    <mergeCell ref="A52:E52"/>
    <mergeCell ref="A54:A55"/>
    <mergeCell ref="B54:B55"/>
    <mergeCell ref="C54:C55"/>
    <mergeCell ref="D54:D55"/>
    <mergeCell ref="E54:E55"/>
    <mergeCell ref="F54:F55"/>
  </mergeCells>
  <pageMargins left="0.70866141732283472" right="0.70866141732283472" top="0.74803149606299213" bottom="0.74803149606299213" header="0.31496062992125984" footer="0.31496062992125984"/>
  <pageSetup paperSize="9" scale="57"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E1AEA5E12FCB4D44855D09DE188C30A7" ma:contentTypeVersion="8" ma:contentTypeDescription="Create a new document." ma:contentTypeScope="" ma:versionID="75c56b7056f5a795563f631a622db359">
  <xsd:schema xmlns:xsd="http://www.w3.org/2001/XMLSchema" xmlns:xs="http://www.w3.org/2001/XMLSchema" xmlns:p="http://schemas.microsoft.com/office/2006/metadata/properties" xmlns:ns3="87818781-93b4-4725-a7ab-0d124f05e018" targetNamespace="http://schemas.microsoft.com/office/2006/metadata/properties" ma:root="true" ma:fieldsID="0d6adc8367faf1e81c9064d4ad3b6010" ns3:_="">
    <xsd:import namespace="87818781-93b4-4725-a7ab-0d124f05e018"/>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7818781-93b4-4725-a7ab-0d124f05e01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LongProperties xmlns="http://schemas.microsoft.com/office/2006/metadata/longProperties"/>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65D1C7C-8478-47AC-AE01-B3804A375B64}">
  <ds:schemaRefs>
    <ds:schemaRef ds:uri="http://schemas.microsoft.com/sharepoint/v3/contenttype/forms"/>
  </ds:schemaRefs>
</ds:datastoreItem>
</file>

<file path=customXml/itemProps2.xml><?xml version="1.0" encoding="utf-8"?>
<ds:datastoreItem xmlns:ds="http://schemas.openxmlformats.org/officeDocument/2006/customXml" ds:itemID="{6A4951C2-7A61-46C6-A174-5E7ABF94FA2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7818781-93b4-4725-a7ab-0d124f05e01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1A621B3-E526-41B1-A5CE-CCAE70B2BDA4}">
  <ds:schemaRefs>
    <ds:schemaRef ds:uri="http://schemas.microsoft.com/office/2006/metadata/longProperties"/>
  </ds:schemaRefs>
</ds:datastoreItem>
</file>

<file path=customXml/itemProps4.xml><?xml version="1.0" encoding="utf-8"?>
<ds:datastoreItem xmlns:ds="http://schemas.openxmlformats.org/officeDocument/2006/customXml" ds:itemID="{765D5A57-F29D-42F7-814F-C0753019B4FC}">
  <ds:schemaRefs>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http://schemas.microsoft.com/office/2006/metadata/properties"/>
    <ds:schemaRef ds:uri="87818781-93b4-4725-a7ab-0d124f05e018"/>
    <ds:schemaRef ds:uri="http://www.w3.org/XML/1998/namespac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Bidder Guidance</vt:lpstr>
      <vt:lpstr>Scenario 1 Cost Model</vt:lpstr>
      <vt:lpstr>Scenario 2 Cost Model</vt:lpstr>
      <vt:lpstr>Scenario 3 Cost Model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AW5.2 Price schedule</dc:title>
  <dc:subject>;#Sourcing;#</dc:subject>
  <dc:creator>James</dc:creator>
  <cp:keywords>price, schedule, emptoris, e sourcing</cp:keywords>
  <cp:lastModifiedBy>Declan Ward (UK SBS)</cp:lastModifiedBy>
  <cp:lastPrinted>2014-01-13T09:22:48Z</cp:lastPrinted>
  <dcterms:created xsi:type="dcterms:W3CDTF">2010-11-26T08:45:33Z</dcterms:created>
  <dcterms:modified xsi:type="dcterms:W3CDTF">2020-02-14T09:20:09Z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Topic">
    <vt:lpwstr>Price schedule</vt:lpwstr>
  </property>
  <property fmtid="{D5CDD505-2E9C-101B-9397-08002B2CF9AE}" pid="4" name="Description0">
    <vt:lpwstr>Template simple price schedule for use in Emptoris e sourcing.</vt:lpwstr>
  </property>
  <property fmtid="{D5CDD505-2E9C-101B-9397-08002B2CF9AE}" pid="5" name="Training">
    <vt:lpwstr>N/A</vt:lpwstr>
  </property>
  <property fmtid="{D5CDD505-2E9C-101B-9397-08002B2CF9AE}" pid="6" name="ContentTypeId">
    <vt:lpwstr>0x010100E1AEA5E12FCB4D44855D09DE188C30A7</vt:lpwstr>
  </property>
  <property fmtid="{D5CDD505-2E9C-101B-9397-08002B2CF9AE}" pid="7" name="Pub Location">
    <vt:lpwstr>Intranet - Procurement Library</vt:lpwstr>
  </property>
  <property fmtid="{D5CDD505-2E9C-101B-9397-08002B2CF9AE}" pid="8" name="File Type0">
    <vt:lpwstr>Excel</vt:lpwstr>
  </property>
  <property fmtid="{D5CDD505-2E9C-101B-9397-08002B2CF9AE}" pid="9" name="Intended Audience">
    <vt:lpwstr>Internal and External</vt:lpwstr>
  </property>
  <property fmtid="{D5CDD505-2E9C-101B-9397-08002B2CF9AE}" pid="10" name="Tab">
    <vt:lpwstr>Sourcing</vt:lpwstr>
  </property>
  <property fmtid="{D5CDD505-2E9C-101B-9397-08002B2CF9AE}" pid="11" name="Working Version">
    <vt:lpwstr>1.2</vt:lpwstr>
  </property>
  <property fmtid="{D5CDD505-2E9C-101B-9397-08002B2CF9AE}" pid="12" name="Owner">
    <vt:lpwstr>Librarian</vt:lpwstr>
  </property>
  <property fmtid="{D5CDD505-2E9C-101B-9397-08002B2CF9AE}" pid="13" name="Status Indicator">
    <vt:lpwstr>Indexed</vt:lpwstr>
  </property>
  <property fmtid="{D5CDD505-2E9C-101B-9397-08002B2CF9AE}" pid="14" name="Doc Type">
    <vt:lpwstr>2. Sourcing</vt:lpwstr>
  </property>
  <property fmtid="{D5CDD505-2E9C-101B-9397-08002B2CF9AE}" pid="15" name="Date Published">
    <vt:lpwstr>2015-05-31T23:00:00+00:00</vt:lpwstr>
  </property>
  <property fmtid="{D5CDD505-2E9C-101B-9397-08002B2CF9AE}" pid="16" name="Document Security Classification">
    <vt:lpwstr>Official Sensitive Commercial</vt:lpwstr>
  </property>
  <property fmtid="{D5CDD505-2E9C-101B-9397-08002B2CF9AE}" pid="17" name="Review date">
    <vt:lpwstr>2018-08-23T23:00:00+00:00</vt:lpwstr>
  </property>
  <property fmtid="{D5CDD505-2E9C-101B-9397-08002B2CF9AE}" pid="18" name="Link to Document">
    <vt:lpwstr>https://intranet.uksbs.co.uk/procurement/collaborationfolders/Documents/Procurement%20Library/Sourcing/AW5.2%20Price%20Schedule%20Template.xlsxIntranet - Procurement Library</vt:lpwstr>
  </property>
  <property fmtid="{D5CDD505-2E9C-101B-9397-08002B2CF9AE}" pid="19" name="Approver/s">
    <vt:lpwstr>HOP's</vt:lpwstr>
  </property>
  <property fmtid="{D5CDD505-2E9C-101B-9397-08002B2CF9AE}" pid="20" name="Alfresco Link">
    <vt:lpwstr>https://alfresco-external-collaboration.bis.gov.uk/share/page/site/contracts-register/document-details?nodeRef=workspace://SpacesStore/db304a21-2af8-4032-9731-e415dd946b05Group procurement Library</vt:lpwstr>
  </property>
  <property fmtid="{D5CDD505-2E9C-101B-9397-08002B2CF9AE}" pid="21" name="Section">
    <vt:lpwstr>Misc Info</vt:lpwstr>
  </property>
  <property fmtid="{D5CDD505-2E9C-101B-9397-08002B2CF9AE}" pid="22" name="Last Updated">
    <vt:lpwstr>2017-08-23T23:00:00+00:00</vt:lpwstr>
  </property>
</Properties>
</file>